
<file path=[Content_Types].xml><?xml version="1.0" encoding="utf-8"?>
<Types xmlns="http://schemas.openxmlformats.org/package/2006/content-type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waseem.a\Desktop\Excel My Project\"/>
    </mc:Choice>
  </mc:AlternateContent>
  <xr:revisionPtr revIDLastSave="0" documentId="13_ncr:1_{74371EBC-5DAC-4EF6-B84F-77C9FC57ACA6}" xr6:coauthVersionLast="47" xr6:coauthVersionMax="47" xr10:uidLastSave="{00000000-0000-0000-0000-000000000000}"/>
  <bookViews>
    <workbookView xWindow="-110" yWindow="-110" windowWidth="19420" windowHeight="10300" firstSheet="9" activeTab="11" xr2:uid="{00000000-000D-0000-FFFF-FFFF00000000}"/>
  </bookViews>
  <sheets>
    <sheet name="Sheet2" sheetId="11" r:id="rId1"/>
    <sheet name="Sheet6" sheetId="15" r:id="rId2"/>
    <sheet name="Sheet7" sheetId="16" r:id="rId3"/>
    <sheet name="Sheet8" sheetId="17" r:id="rId4"/>
    <sheet name="Sheet9" sheetId="18" r:id="rId5"/>
    <sheet name="Sheet10" sheetId="19" r:id="rId6"/>
    <sheet name="Sheet11" sheetId="20" r:id="rId7"/>
    <sheet name="Sheet1" sheetId="21" r:id="rId8"/>
    <sheet name="Sheet3" sheetId="34" r:id="rId9"/>
    <sheet name="Sheet4" sheetId="35" r:id="rId10"/>
    <sheet name="Heart Data" sheetId="1" r:id="rId11"/>
    <sheet name="Dashboard insights Heart" sheetId="8" r:id="rId12"/>
  </sheets>
  <definedNames>
    <definedName name="_xlcn.WorksheetConnection_DashboardExcelHeartDisease.xlsxTable11" hidden="1">Table1[]</definedName>
    <definedName name="Slicer_Age_Group">#N/A</definedName>
    <definedName name="Slicer_Age_Group1">#N/A</definedName>
    <definedName name="Slicer_Chest_Pain_Type">#N/A</definedName>
    <definedName name="Slicer_Sex">#N/A</definedName>
  </definedNames>
  <calcPr calcId="191029"/>
  <pivotCaches>
    <pivotCache cacheId="0" r:id="rId13"/>
    <pivotCache cacheId="17" r:id="rId14"/>
    <pivotCache cacheId="14" r:id="rId15"/>
  </pivotCaches>
  <extLst>
    <ext xmlns:x14="http://schemas.microsoft.com/office/spreadsheetml/2009/9/main" uri="{876F7934-8845-4945-9796-88D515C7AA90}">
      <x14:pivotCaches>
        <pivotCache cacheId="5" r:id="rId16"/>
      </x14:pivotCaches>
    </ex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Dashboard Excel Heart Disease.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 l="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T299" i="1"/>
  <c r="T375" i="1"/>
  <c r="T567" i="1"/>
  <c r="T631" i="1"/>
  <c r="T967" i="1"/>
  <c r="T979" i="1"/>
  <c r="T1017" i="1"/>
  <c r="T1031" i="1"/>
  <c r="T1081" i="1"/>
  <c r="T1114" i="1"/>
  <c r="T1124" i="1"/>
  <c r="T1149" i="1"/>
  <c r="T1157" i="1"/>
  <c r="T1181" i="1"/>
  <c r="T1189" i="1"/>
  <c r="T1221" i="1"/>
  <c r="T1245" i="1"/>
  <c r="T1253" i="1"/>
  <c r="T1277" i="1"/>
  <c r="T1285" i="1"/>
  <c r="T1309" i="1"/>
  <c r="T1317" i="1"/>
  <c r="T1341" i="1"/>
  <c r="T1349" i="1"/>
  <c r="T1365" i="1"/>
  <c r="T1372" i="1"/>
  <c r="T1388" i="1"/>
  <c r="T1391" i="1"/>
  <c r="T1407" i="1"/>
  <c r="T1413" i="1"/>
  <c r="T1429" i="1"/>
  <c r="T1436" i="1"/>
  <c r="T1452" i="1"/>
  <c r="T1455" i="1"/>
  <c r="T1471" i="1"/>
  <c r="T1477" i="1"/>
  <c r="T1493" i="1"/>
  <c r="T1500" i="1"/>
  <c r="T1516" i="1"/>
  <c r="T1519" i="1"/>
  <c r="T1529" i="1"/>
  <c r="T1535" i="1"/>
  <c r="T1537" i="1"/>
  <c r="T1543" i="1"/>
  <c r="T1545" i="1"/>
  <c r="T1551" i="1"/>
  <c r="T1553" i="1"/>
  <c r="T1559" i="1"/>
  <c r="T1561" i="1"/>
  <c r="T1567" i="1"/>
  <c r="T1569" i="1"/>
  <c r="T1575" i="1"/>
  <c r="T1577" i="1"/>
  <c r="T1583" i="1"/>
  <c r="T1585" i="1"/>
  <c r="T1591" i="1"/>
  <c r="T1593" i="1"/>
  <c r="T1599" i="1"/>
  <c r="T1601" i="1"/>
  <c r="T1607" i="1"/>
  <c r="T1609" i="1"/>
  <c r="T1615" i="1"/>
  <c r="T1617" i="1"/>
  <c r="T1623" i="1"/>
  <c r="T1625" i="1"/>
  <c r="T1631" i="1"/>
  <c r="T1633" i="1"/>
  <c r="T1639" i="1"/>
  <c r="T1641" i="1"/>
  <c r="T1647" i="1"/>
  <c r="T1649" i="1"/>
  <c r="T1655" i="1"/>
  <c r="T1657" i="1"/>
  <c r="T1663" i="1"/>
  <c r="T1665" i="1"/>
  <c r="T1671" i="1"/>
  <c r="T1673" i="1"/>
  <c r="T1679" i="1"/>
  <c r="T1681" i="1"/>
  <c r="T1687" i="1"/>
  <c r="T1689" i="1"/>
  <c r="T1695" i="1"/>
  <c r="T1697" i="1"/>
  <c r="T1703" i="1"/>
  <c r="T1705" i="1"/>
  <c r="T1711" i="1"/>
  <c r="T1713" i="1"/>
  <c r="T1719" i="1"/>
  <c r="T1721" i="1"/>
  <c r="T1727" i="1"/>
  <c r="T1729" i="1"/>
  <c r="T1735" i="1"/>
  <c r="T1737" i="1"/>
  <c r="T1743" i="1"/>
  <c r="T1745" i="1"/>
  <c r="T1751" i="1"/>
  <c r="T1753" i="1"/>
  <c r="T1759" i="1"/>
  <c r="T1761" i="1"/>
  <c r="T1767" i="1"/>
  <c r="T1769" i="1"/>
  <c r="T1775" i="1"/>
  <c r="T1777" i="1"/>
  <c r="T1783" i="1"/>
  <c r="T1785" i="1"/>
  <c r="T1791" i="1"/>
  <c r="T1793" i="1"/>
  <c r="T1799" i="1"/>
  <c r="T1801" i="1"/>
  <c r="T1807" i="1"/>
  <c r="T1809" i="1"/>
  <c r="T1815" i="1"/>
  <c r="T1817" i="1"/>
  <c r="T1823" i="1"/>
  <c r="T1825" i="1"/>
  <c r="T1831" i="1"/>
  <c r="T1833" i="1"/>
  <c r="T1839" i="1"/>
  <c r="T1841" i="1"/>
  <c r="T1847" i="1"/>
  <c r="T1849" i="1"/>
  <c r="T1855" i="1"/>
  <c r="T1857" i="1"/>
  <c r="T1863" i="1"/>
  <c r="T1865" i="1"/>
  <c r="T1871" i="1"/>
  <c r="T1873" i="1"/>
  <c r="T1879" i="1"/>
  <c r="T1881" i="1"/>
  <c r="T1887" i="1"/>
  <c r="T1889" i="1"/>
  <c r="M1189" i="1"/>
  <c r="M1645" i="1"/>
  <c r="T1645" i="1" s="1"/>
  <c r="C2" i="1"/>
  <c r="L1527" i="1"/>
  <c r="M1527" i="1" s="1"/>
  <c r="T1527" i="1" s="1"/>
  <c r="J2" i="1"/>
  <c r="L2" i="1" s="1"/>
  <c r="M2" i="1" s="1"/>
  <c r="T2" i="1" s="1"/>
  <c r="J3" i="1"/>
  <c r="L3" i="1" s="1"/>
  <c r="M3" i="1" s="1"/>
  <c r="T3" i="1" s="1"/>
  <c r="J4" i="1"/>
  <c r="L4" i="1" s="1"/>
  <c r="M4" i="1" s="1"/>
  <c r="T4" i="1" s="1"/>
  <c r="J5" i="1"/>
  <c r="L5" i="1" s="1"/>
  <c r="M5" i="1" s="1"/>
  <c r="T5" i="1" s="1"/>
  <c r="J6" i="1"/>
  <c r="L6" i="1" s="1"/>
  <c r="M6" i="1" s="1"/>
  <c r="T6" i="1" s="1"/>
  <c r="J7" i="1"/>
  <c r="L7" i="1" s="1"/>
  <c r="M7" i="1" s="1"/>
  <c r="T7" i="1" s="1"/>
  <c r="J8" i="1"/>
  <c r="L8" i="1" s="1"/>
  <c r="M8" i="1" s="1"/>
  <c r="T8" i="1" s="1"/>
  <c r="J9" i="1"/>
  <c r="L9" i="1" s="1"/>
  <c r="M9" i="1" s="1"/>
  <c r="T9" i="1" s="1"/>
  <c r="J10" i="1"/>
  <c r="L10" i="1" s="1"/>
  <c r="M10" i="1" s="1"/>
  <c r="T10" i="1" s="1"/>
  <c r="J11" i="1"/>
  <c r="L11" i="1" s="1"/>
  <c r="M11" i="1" s="1"/>
  <c r="T11" i="1" s="1"/>
  <c r="J12" i="1"/>
  <c r="L12" i="1" s="1"/>
  <c r="M12" i="1" s="1"/>
  <c r="T12" i="1" s="1"/>
  <c r="J13" i="1"/>
  <c r="L13" i="1" s="1"/>
  <c r="M13" i="1" s="1"/>
  <c r="T13" i="1" s="1"/>
  <c r="J14" i="1"/>
  <c r="L14" i="1" s="1"/>
  <c r="M14" i="1" s="1"/>
  <c r="T14" i="1" s="1"/>
  <c r="J15" i="1"/>
  <c r="L15" i="1" s="1"/>
  <c r="M15" i="1" s="1"/>
  <c r="T15" i="1" s="1"/>
  <c r="J16" i="1"/>
  <c r="L16" i="1" s="1"/>
  <c r="M16" i="1" s="1"/>
  <c r="T16" i="1" s="1"/>
  <c r="J17" i="1"/>
  <c r="L17" i="1" s="1"/>
  <c r="M17" i="1" s="1"/>
  <c r="T17" i="1" s="1"/>
  <c r="J18" i="1"/>
  <c r="L18" i="1" s="1"/>
  <c r="M18" i="1" s="1"/>
  <c r="T18" i="1" s="1"/>
  <c r="J19" i="1"/>
  <c r="L19" i="1" s="1"/>
  <c r="M19" i="1" s="1"/>
  <c r="T19" i="1" s="1"/>
  <c r="J20" i="1"/>
  <c r="L20" i="1" s="1"/>
  <c r="M20" i="1" s="1"/>
  <c r="T20" i="1" s="1"/>
  <c r="J21" i="1"/>
  <c r="L21" i="1" s="1"/>
  <c r="M21" i="1" s="1"/>
  <c r="T21" i="1" s="1"/>
  <c r="J22" i="1"/>
  <c r="L22" i="1" s="1"/>
  <c r="M22" i="1" s="1"/>
  <c r="T22" i="1" s="1"/>
  <c r="J23" i="1"/>
  <c r="L23" i="1" s="1"/>
  <c r="M23" i="1" s="1"/>
  <c r="T23" i="1" s="1"/>
  <c r="J24" i="1"/>
  <c r="L24" i="1" s="1"/>
  <c r="M24" i="1" s="1"/>
  <c r="T24" i="1" s="1"/>
  <c r="J25" i="1"/>
  <c r="L25" i="1" s="1"/>
  <c r="M25" i="1" s="1"/>
  <c r="T25" i="1" s="1"/>
  <c r="J26" i="1"/>
  <c r="L26" i="1" s="1"/>
  <c r="M26" i="1" s="1"/>
  <c r="T26" i="1" s="1"/>
  <c r="J27" i="1"/>
  <c r="L27" i="1" s="1"/>
  <c r="M27" i="1" s="1"/>
  <c r="T27" i="1" s="1"/>
  <c r="J28" i="1"/>
  <c r="L28" i="1" s="1"/>
  <c r="M28" i="1" s="1"/>
  <c r="T28" i="1" s="1"/>
  <c r="J29" i="1"/>
  <c r="L29" i="1" s="1"/>
  <c r="M29" i="1" s="1"/>
  <c r="T29" i="1" s="1"/>
  <c r="J30" i="1"/>
  <c r="L30" i="1" s="1"/>
  <c r="M30" i="1" s="1"/>
  <c r="T30" i="1" s="1"/>
  <c r="J31" i="1"/>
  <c r="L31" i="1" s="1"/>
  <c r="M31" i="1" s="1"/>
  <c r="T31" i="1" s="1"/>
  <c r="J32" i="1"/>
  <c r="L32" i="1" s="1"/>
  <c r="M32" i="1" s="1"/>
  <c r="T32" i="1" s="1"/>
  <c r="J33" i="1"/>
  <c r="L33" i="1" s="1"/>
  <c r="M33" i="1" s="1"/>
  <c r="T33" i="1" s="1"/>
  <c r="J34" i="1"/>
  <c r="L34" i="1" s="1"/>
  <c r="M34" i="1" s="1"/>
  <c r="T34" i="1" s="1"/>
  <c r="J35" i="1"/>
  <c r="L35" i="1" s="1"/>
  <c r="M35" i="1" s="1"/>
  <c r="T35" i="1" s="1"/>
  <c r="J36" i="1"/>
  <c r="L36" i="1" s="1"/>
  <c r="M36" i="1" s="1"/>
  <c r="T36" i="1" s="1"/>
  <c r="J37" i="1"/>
  <c r="L37" i="1" s="1"/>
  <c r="M37" i="1" s="1"/>
  <c r="T37" i="1" s="1"/>
  <c r="J38" i="1"/>
  <c r="L38" i="1" s="1"/>
  <c r="M38" i="1" s="1"/>
  <c r="T38" i="1" s="1"/>
  <c r="J39" i="1"/>
  <c r="L39" i="1" s="1"/>
  <c r="M39" i="1" s="1"/>
  <c r="T39" i="1" s="1"/>
  <c r="J40" i="1"/>
  <c r="L40" i="1" s="1"/>
  <c r="M40" i="1" s="1"/>
  <c r="T40" i="1" s="1"/>
  <c r="J41" i="1"/>
  <c r="L41" i="1" s="1"/>
  <c r="M41" i="1" s="1"/>
  <c r="T41" i="1" s="1"/>
  <c r="J42" i="1"/>
  <c r="L42" i="1" s="1"/>
  <c r="M42" i="1" s="1"/>
  <c r="T42" i="1" s="1"/>
  <c r="J43" i="1"/>
  <c r="L43" i="1" s="1"/>
  <c r="M43" i="1" s="1"/>
  <c r="T43" i="1" s="1"/>
  <c r="J44" i="1"/>
  <c r="L44" i="1" s="1"/>
  <c r="M44" i="1" s="1"/>
  <c r="T44" i="1" s="1"/>
  <c r="J45" i="1"/>
  <c r="L45" i="1" s="1"/>
  <c r="M45" i="1" s="1"/>
  <c r="T45" i="1" s="1"/>
  <c r="J46" i="1"/>
  <c r="L46" i="1" s="1"/>
  <c r="M46" i="1" s="1"/>
  <c r="T46" i="1" s="1"/>
  <c r="J47" i="1"/>
  <c r="L47" i="1" s="1"/>
  <c r="M47" i="1" s="1"/>
  <c r="T47" i="1" s="1"/>
  <c r="J48" i="1"/>
  <c r="L48" i="1" s="1"/>
  <c r="M48" i="1" s="1"/>
  <c r="T48" i="1" s="1"/>
  <c r="J49" i="1"/>
  <c r="L49" i="1" s="1"/>
  <c r="M49" i="1" s="1"/>
  <c r="T49" i="1" s="1"/>
  <c r="J50" i="1"/>
  <c r="L50" i="1" s="1"/>
  <c r="M50" i="1" s="1"/>
  <c r="T50" i="1" s="1"/>
  <c r="J51" i="1"/>
  <c r="L51" i="1" s="1"/>
  <c r="M51" i="1" s="1"/>
  <c r="T51" i="1" s="1"/>
  <c r="J52" i="1"/>
  <c r="L52" i="1" s="1"/>
  <c r="M52" i="1" s="1"/>
  <c r="T52" i="1" s="1"/>
  <c r="J53" i="1"/>
  <c r="L53" i="1" s="1"/>
  <c r="M53" i="1" s="1"/>
  <c r="T53" i="1" s="1"/>
  <c r="J54" i="1"/>
  <c r="L54" i="1" s="1"/>
  <c r="M54" i="1" s="1"/>
  <c r="T54" i="1" s="1"/>
  <c r="J55" i="1"/>
  <c r="L55" i="1" s="1"/>
  <c r="M55" i="1" s="1"/>
  <c r="T55" i="1" s="1"/>
  <c r="J56" i="1"/>
  <c r="L56" i="1" s="1"/>
  <c r="M56" i="1" s="1"/>
  <c r="T56" i="1" s="1"/>
  <c r="J57" i="1"/>
  <c r="L57" i="1" s="1"/>
  <c r="M57" i="1" s="1"/>
  <c r="T57" i="1" s="1"/>
  <c r="J58" i="1"/>
  <c r="L58" i="1" s="1"/>
  <c r="M58" i="1" s="1"/>
  <c r="T58" i="1" s="1"/>
  <c r="J59" i="1"/>
  <c r="L59" i="1" s="1"/>
  <c r="M59" i="1" s="1"/>
  <c r="T59" i="1" s="1"/>
  <c r="J60" i="1"/>
  <c r="L60" i="1" s="1"/>
  <c r="M60" i="1" s="1"/>
  <c r="T60" i="1" s="1"/>
  <c r="J61" i="1"/>
  <c r="L61" i="1" s="1"/>
  <c r="M61" i="1" s="1"/>
  <c r="T61" i="1" s="1"/>
  <c r="J62" i="1"/>
  <c r="L62" i="1" s="1"/>
  <c r="M62" i="1" s="1"/>
  <c r="T62" i="1" s="1"/>
  <c r="J63" i="1"/>
  <c r="L63" i="1" s="1"/>
  <c r="M63" i="1" s="1"/>
  <c r="T63" i="1" s="1"/>
  <c r="J64" i="1"/>
  <c r="L64" i="1" s="1"/>
  <c r="M64" i="1" s="1"/>
  <c r="T64" i="1" s="1"/>
  <c r="J65" i="1"/>
  <c r="L65" i="1" s="1"/>
  <c r="M65" i="1" s="1"/>
  <c r="T65" i="1" s="1"/>
  <c r="J66" i="1"/>
  <c r="L66" i="1" s="1"/>
  <c r="M66" i="1" s="1"/>
  <c r="T66" i="1" s="1"/>
  <c r="J67" i="1"/>
  <c r="L67" i="1" s="1"/>
  <c r="M67" i="1" s="1"/>
  <c r="T67" i="1" s="1"/>
  <c r="J68" i="1"/>
  <c r="L68" i="1" s="1"/>
  <c r="M68" i="1" s="1"/>
  <c r="T68" i="1" s="1"/>
  <c r="J69" i="1"/>
  <c r="L69" i="1" s="1"/>
  <c r="M69" i="1" s="1"/>
  <c r="T69" i="1" s="1"/>
  <c r="J70" i="1"/>
  <c r="L70" i="1" s="1"/>
  <c r="M70" i="1" s="1"/>
  <c r="T70" i="1" s="1"/>
  <c r="J71" i="1"/>
  <c r="L71" i="1" s="1"/>
  <c r="M71" i="1" s="1"/>
  <c r="T71" i="1" s="1"/>
  <c r="J72" i="1"/>
  <c r="L72" i="1" s="1"/>
  <c r="M72" i="1" s="1"/>
  <c r="T72" i="1" s="1"/>
  <c r="J73" i="1"/>
  <c r="L73" i="1" s="1"/>
  <c r="M73" i="1" s="1"/>
  <c r="T73" i="1" s="1"/>
  <c r="J74" i="1"/>
  <c r="L74" i="1" s="1"/>
  <c r="M74" i="1" s="1"/>
  <c r="T74" i="1" s="1"/>
  <c r="J75" i="1"/>
  <c r="L75" i="1" s="1"/>
  <c r="M75" i="1" s="1"/>
  <c r="T75" i="1" s="1"/>
  <c r="J76" i="1"/>
  <c r="L76" i="1" s="1"/>
  <c r="M76" i="1" s="1"/>
  <c r="T76" i="1" s="1"/>
  <c r="J77" i="1"/>
  <c r="L77" i="1" s="1"/>
  <c r="M77" i="1" s="1"/>
  <c r="T77" i="1" s="1"/>
  <c r="J78" i="1"/>
  <c r="L78" i="1" s="1"/>
  <c r="M78" i="1" s="1"/>
  <c r="T78" i="1" s="1"/>
  <c r="J79" i="1"/>
  <c r="L79" i="1" s="1"/>
  <c r="M79" i="1" s="1"/>
  <c r="T79" i="1" s="1"/>
  <c r="J80" i="1"/>
  <c r="L80" i="1" s="1"/>
  <c r="M80" i="1" s="1"/>
  <c r="T80" i="1" s="1"/>
  <c r="J81" i="1"/>
  <c r="L81" i="1" s="1"/>
  <c r="M81" i="1" s="1"/>
  <c r="T81" i="1" s="1"/>
  <c r="J82" i="1"/>
  <c r="L82" i="1" s="1"/>
  <c r="M82" i="1" s="1"/>
  <c r="T82" i="1" s="1"/>
  <c r="J83" i="1"/>
  <c r="L83" i="1" s="1"/>
  <c r="M83" i="1" s="1"/>
  <c r="T83" i="1" s="1"/>
  <c r="J84" i="1"/>
  <c r="L84" i="1" s="1"/>
  <c r="M84" i="1" s="1"/>
  <c r="T84" i="1" s="1"/>
  <c r="J85" i="1"/>
  <c r="L85" i="1" s="1"/>
  <c r="M85" i="1" s="1"/>
  <c r="T85" i="1" s="1"/>
  <c r="J86" i="1"/>
  <c r="L86" i="1" s="1"/>
  <c r="M86" i="1" s="1"/>
  <c r="T86" i="1" s="1"/>
  <c r="J87" i="1"/>
  <c r="L87" i="1" s="1"/>
  <c r="M87" i="1" s="1"/>
  <c r="T87" i="1" s="1"/>
  <c r="J88" i="1"/>
  <c r="L88" i="1" s="1"/>
  <c r="M88" i="1" s="1"/>
  <c r="T88" i="1" s="1"/>
  <c r="J89" i="1"/>
  <c r="L89" i="1" s="1"/>
  <c r="M89" i="1" s="1"/>
  <c r="T89" i="1" s="1"/>
  <c r="J90" i="1"/>
  <c r="L90" i="1" s="1"/>
  <c r="M90" i="1" s="1"/>
  <c r="T90" i="1" s="1"/>
  <c r="J91" i="1"/>
  <c r="L91" i="1" s="1"/>
  <c r="M91" i="1" s="1"/>
  <c r="T91" i="1" s="1"/>
  <c r="J92" i="1"/>
  <c r="L92" i="1" s="1"/>
  <c r="M92" i="1" s="1"/>
  <c r="T92" i="1" s="1"/>
  <c r="J93" i="1"/>
  <c r="L93" i="1" s="1"/>
  <c r="M93" i="1" s="1"/>
  <c r="T93" i="1" s="1"/>
  <c r="J94" i="1"/>
  <c r="L94" i="1" s="1"/>
  <c r="M94" i="1" s="1"/>
  <c r="T94" i="1" s="1"/>
  <c r="J95" i="1"/>
  <c r="L95" i="1" s="1"/>
  <c r="M95" i="1" s="1"/>
  <c r="T95" i="1" s="1"/>
  <c r="J96" i="1"/>
  <c r="L96" i="1" s="1"/>
  <c r="M96" i="1" s="1"/>
  <c r="T96" i="1" s="1"/>
  <c r="J97" i="1"/>
  <c r="L97" i="1" s="1"/>
  <c r="M97" i="1" s="1"/>
  <c r="T97" i="1" s="1"/>
  <c r="J98" i="1"/>
  <c r="L98" i="1" s="1"/>
  <c r="M98" i="1" s="1"/>
  <c r="T98" i="1" s="1"/>
  <c r="J99" i="1"/>
  <c r="L99" i="1" s="1"/>
  <c r="M99" i="1" s="1"/>
  <c r="T99" i="1" s="1"/>
  <c r="J100" i="1"/>
  <c r="L100" i="1" s="1"/>
  <c r="M100" i="1" s="1"/>
  <c r="T100" i="1" s="1"/>
  <c r="J101" i="1"/>
  <c r="L101" i="1" s="1"/>
  <c r="M101" i="1" s="1"/>
  <c r="T101" i="1" s="1"/>
  <c r="J102" i="1"/>
  <c r="L102" i="1" s="1"/>
  <c r="M102" i="1" s="1"/>
  <c r="T102" i="1" s="1"/>
  <c r="J103" i="1"/>
  <c r="L103" i="1" s="1"/>
  <c r="M103" i="1" s="1"/>
  <c r="T103" i="1" s="1"/>
  <c r="J104" i="1"/>
  <c r="L104" i="1" s="1"/>
  <c r="M104" i="1" s="1"/>
  <c r="T104" i="1" s="1"/>
  <c r="J105" i="1"/>
  <c r="L105" i="1" s="1"/>
  <c r="M105" i="1" s="1"/>
  <c r="T105" i="1" s="1"/>
  <c r="J106" i="1"/>
  <c r="L106" i="1" s="1"/>
  <c r="M106" i="1" s="1"/>
  <c r="T106" i="1" s="1"/>
  <c r="J107" i="1"/>
  <c r="L107" i="1" s="1"/>
  <c r="M107" i="1" s="1"/>
  <c r="T107" i="1" s="1"/>
  <c r="J108" i="1"/>
  <c r="L108" i="1" s="1"/>
  <c r="M108" i="1" s="1"/>
  <c r="T108" i="1" s="1"/>
  <c r="J109" i="1"/>
  <c r="L109" i="1" s="1"/>
  <c r="M109" i="1" s="1"/>
  <c r="T109" i="1" s="1"/>
  <c r="J110" i="1"/>
  <c r="L110" i="1" s="1"/>
  <c r="M110" i="1" s="1"/>
  <c r="T110" i="1" s="1"/>
  <c r="J111" i="1"/>
  <c r="L111" i="1" s="1"/>
  <c r="M111" i="1" s="1"/>
  <c r="T111" i="1" s="1"/>
  <c r="J112" i="1"/>
  <c r="L112" i="1" s="1"/>
  <c r="M112" i="1" s="1"/>
  <c r="T112" i="1" s="1"/>
  <c r="J113" i="1"/>
  <c r="L113" i="1" s="1"/>
  <c r="M113" i="1" s="1"/>
  <c r="T113" i="1" s="1"/>
  <c r="J114" i="1"/>
  <c r="L114" i="1" s="1"/>
  <c r="M114" i="1" s="1"/>
  <c r="T114" i="1" s="1"/>
  <c r="J115" i="1"/>
  <c r="L115" i="1" s="1"/>
  <c r="M115" i="1" s="1"/>
  <c r="T115" i="1" s="1"/>
  <c r="J116" i="1"/>
  <c r="L116" i="1" s="1"/>
  <c r="M116" i="1" s="1"/>
  <c r="T116" i="1" s="1"/>
  <c r="J117" i="1"/>
  <c r="L117" i="1" s="1"/>
  <c r="M117" i="1" s="1"/>
  <c r="T117" i="1" s="1"/>
  <c r="J118" i="1"/>
  <c r="L118" i="1" s="1"/>
  <c r="M118" i="1" s="1"/>
  <c r="T118" i="1" s="1"/>
  <c r="J119" i="1"/>
  <c r="L119" i="1" s="1"/>
  <c r="M119" i="1" s="1"/>
  <c r="T119" i="1" s="1"/>
  <c r="J120" i="1"/>
  <c r="L120" i="1" s="1"/>
  <c r="M120" i="1" s="1"/>
  <c r="T120" i="1" s="1"/>
  <c r="J121" i="1"/>
  <c r="L121" i="1" s="1"/>
  <c r="M121" i="1" s="1"/>
  <c r="T121" i="1" s="1"/>
  <c r="J122" i="1"/>
  <c r="L122" i="1" s="1"/>
  <c r="M122" i="1" s="1"/>
  <c r="T122" i="1" s="1"/>
  <c r="J123" i="1"/>
  <c r="L123" i="1" s="1"/>
  <c r="M123" i="1" s="1"/>
  <c r="T123" i="1" s="1"/>
  <c r="J124" i="1"/>
  <c r="L124" i="1" s="1"/>
  <c r="M124" i="1" s="1"/>
  <c r="T124" i="1" s="1"/>
  <c r="J125" i="1"/>
  <c r="L125" i="1" s="1"/>
  <c r="M125" i="1" s="1"/>
  <c r="T125" i="1" s="1"/>
  <c r="J126" i="1"/>
  <c r="L126" i="1" s="1"/>
  <c r="M126" i="1" s="1"/>
  <c r="T126" i="1" s="1"/>
  <c r="J127" i="1"/>
  <c r="L127" i="1" s="1"/>
  <c r="M127" i="1" s="1"/>
  <c r="T127" i="1" s="1"/>
  <c r="J128" i="1"/>
  <c r="L128" i="1" s="1"/>
  <c r="M128" i="1" s="1"/>
  <c r="T128" i="1" s="1"/>
  <c r="J129" i="1"/>
  <c r="L129" i="1" s="1"/>
  <c r="M129" i="1" s="1"/>
  <c r="T129" i="1" s="1"/>
  <c r="J130" i="1"/>
  <c r="L130" i="1" s="1"/>
  <c r="M130" i="1" s="1"/>
  <c r="T130" i="1" s="1"/>
  <c r="J131" i="1"/>
  <c r="L131" i="1" s="1"/>
  <c r="M131" i="1" s="1"/>
  <c r="T131" i="1" s="1"/>
  <c r="J132" i="1"/>
  <c r="L132" i="1" s="1"/>
  <c r="M132" i="1" s="1"/>
  <c r="T132" i="1" s="1"/>
  <c r="J133" i="1"/>
  <c r="L133" i="1" s="1"/>
  <c r="M133" i="1" s="1"/>
  <c r="T133" i="1" s="1"/>
  <c r="J134" i="1"/>
  <c r="L134" i="1" s="1"/>
  <c r="M134" i="1" s="1"/>
  <c r="T134" i="1" s="1"/>
  <c r="J135" i="1"/>
  <c r="L135" i="1" s="1"/>
  <c r="M135" i="1" s="1"/>
  <c r="T135" i="1" s="1"/>
  <c r="J136" i="1"/>
  <c r="L136" i="1" s="1"/>
  <c r="M136" i="1" s="1"/>
  <c r="T136" i="1" s="1"/>
  <c r="J137" i="1"/>
  <c r="L137" i="1" s="1"/>
  <c r="M137" i="1" s="1"/>
  <c r="T137" i="1" s="1"/>
  <c r="J138" i="1"/>
  <c r="L138" i="1" s="1"/>
  <c r="M138" i="1" s="1"/>
  <c r="T138" i="1" s="1"/>
  <c r="J139" i="1"/>
  <c r="L139" i="1" s="1"/>
  <c r="M139" i="1" s="1"/>
  <c r="T139" i="1" s="1"/>
  <c r="J140" i="1"/>
  <c r="L140" i="1" s="1"/>
  <c r="M140" i="1" s="1"/>
  <c r="T140" i="1" s="1"/>
  <c r="J141" i="1"/>
  <c r="L141" i="1" s="1"/>
  <c r="M141" i="1" s="1"/>
  <c r="T141" i="1" s="1"/>
  <c r="J142" i="1"/>
  <c r="L142" i="1" s="1"/>
  <c r="M142" i="1" s="1"/>
  <c r="T142" i="1" s="1"/>
  <c r="J143" i="1"/>
  <c r="L143" i="1" s="1"/>
  <c r="M143" i="1" s="1"/>
  <c r="T143" i="1" s="1"/>
  <c r="J144" i="1"/>
  <c r="L144" i="1" s="1"/>
  <c r="M144" i="1" s="1"/>
  <c r="T144" i="1" s="1"/>
  <c r="J145" i="1"/>
  <c r="L145" i="1" s="1"/>
  <c r="M145" i="1" s="1"/>
  <c r="T145" i="1" s="1"/>
  <c r="J146" i="1"/>
  <c r="L146" i="1" s="1"/>
  <c r="M146" i="1" s="1"/>
  <c r="T146" i="1" s="1"/>
  <c r="J147" i="1"/>
  <c r="L147" i="1" s="1"/>
  <c r="M147" i="1" s="1"/>
  <c r="T147" i="1" s="1"/>
  <c r="J148" i="1"/>
  <c r="L148" i="1" s="1"/>
  <c r="M148" i="1" s="1"/>
  <c r="T148" i="1" s="1"/>
  <c r="J149" i="1"/>
  <c r="L149" i="1" s="1"/>
  <c r="M149" i="1" s="1"/>
  <c r="T149" i="1" s="1"/>
  <c r="J150" i="1"/>
  <c r="L150" i="1" s="1"/>
  <c r="M150" i="1" s="1"/>
  <c r="T150" i="1" s="1"/>
  <c r="J151" i="1"/>
  <c r="L151" i="1" s="1"/>
  <c r="M151" i="1" s="1"/>
  <c r="T151" i="1" s="1"/>
  <c r="J152" i="1"/>
  <c r="L152" i="1" s="1"/>
  <c r="M152" i="1" s="1"/>
  <c r="T152" i="1" s="1"/>
  <c r="J153" i="1"/>
  <c r="L153" i="1" s="1"/>
  <c r="M153" i="1" s="1"/>
  <c r="T153" i="1" s="1"/>
  <c r="J154" i="1"/>
  <c r="L154" i="1" s="1"/>
  <c r="M154" i="1" s="1"/>
  <c r="T154" i="1" s="1"/>
  <c r="J155" i="1"/>
  <c r="L155" i="1" s="1"/>
  <c r="M155" i="1" s="1"/>
  <c r="T155" i="1" s="1"/>
  <c r="J156" i="1"/>
  <c r="L156" i="1" s="1"/>
  <c r="M156" i="1" s="1"/>
  <c r="T156" i="1" s="1"/>
  <c r="J157" i="1"/>
  <c r="L157" i="1" s="1"/>
  <c r="M157" i="1" s="1"/>
  <c r="T157" i="1" s="1"/>
  <c r="J158" i="1"/>
  <c r="L158" i="1" s="1"/>
  <c r="M158" i="1" s="1"/>
  <c r="T158" i="1" s="1"/>
  <c r="J159" i="1"/>
  <c r="L159" i="1" s="1"/>
  <c r="M159" i="1" s="1"/>
  <c r="T159" i="1" s="1"/>
  <c r="J160" i="1"/>
  <c r="L160" i="1" s="1"/>
  <c r="M160" i="1" s="1"/>
  <c r="T160" i="1" s="1"/>
  <c r="J161" i="1"/>
  <c r="L161" i="1" s="1"/>
  <c r="M161" i="1" s="1"/>
  <c r="T161" i="1" s="1"/>
  <c r="J162" i="1"/>
  <c r="L162" i="1" s="1"/>
  <c r="M162" i="1" s="1"/>
  <c r="T162" i="1" s="1"/>
  <c r="J163" i="1"/>
  <c r="L163" i="1" s="1"/>
  <c r="M163" i="1" s="1"/>
  <c r="T163" i="1" s="1"/>
  <c r="J164" i="1"/>
  <c r="L164" i="1" s="1"/>
  <c r="M164" i="1" s="1"/>
  <c r="T164" i="1" s="1"/>
  <c r="J165" i="1"/>
  <c r="L165" i="1" s="1"/>
  <c r="M165" i="1" s="1"/>
  <c r="T165" i="1" s="1"/>
  <c r="J166" i="1"/>
  <c r="L166" i="1" s="1"/>
  <c r="M166" i="1" s="1"/>
  <c r="T166" i="1" s="1"/>
  <c r="J167" i="1"/>
  <c r="L167" i="1" s="1"/>
  <c r="M167" i="1" s="1"/>
  <c r="T167" i="1" s="1"/>
  <c r="J168" i="1"/>
  <c r="L168" i="1" s="1"/>
  <c r="M168" i="1" s="1"/>
  <c r="T168" i="1" s="1"/>
  <c r="J169" i="1"/>
  <c r="L169" i="1" s="1"/>
  <c r="M169" i="1" s="1"/>
  <c r="T169" i="1" s="1"/>
  <c r="J170" i="1"/>
  <c r="L170" i="1" s="1"/>
  <c r="M170" i="1" s="1"/>
  <c r="T170" i="1" s="1"/>
  <c r="J171" i="1"/>
  <c r="L171" i="1" s="1"/>
  <c r="M171" i="1" s="1"/>
  <c r="T171" i="1" s="1"/>
  <c r="J172" i="1"/>
  <c r="L172" i="1" s="1"/>
  <c r="M172" i="1" s="1"/>
  <c r="T172" i="1" s="1"/>
  <c r="J173" i="1"/>
  <c r="L173" i="1" s="1"/>
  <c r="M173" i="1" s="1"/>
  <c r="T173" i="1" s="1"/>
  <c r="J174" i="1"/>
  <c r="L174" i="1" s="1"/>
  <c r="M174" i="1" s="1"/>
  <c r="T174" i="1" s="1"/>
  <c r="J175" i="1"/>
  <c r="L175" i="1" s="1"/>
  <c r="M175" i="1" s="1"/>
  <c r="T175" i="1" s="1"/>
  <c r="J176" i="1"/>
  <c r="L176" i="1" s="1"/>
  <c r="M176" i="1" s="1"/>
  <c r="T176" i="1" s="1"/>
  <c r="J177" i="1"/>
  <c r="L177" i="1" s="1"/>
  <c r="M177" i="1" s="1"/>
  <c r="T177" i="1" s="1"/>
  <c r="J178" i="1"/>
  <c r="L178" i="1" s="1"/>
  <c r="M178" i="1" s="1"/>
  <c r="T178" i="1" s="1"/>
  <c r="J179" i="1"/>
  <c r="L179" i="1" s="1"/>
  <c r="M179" i="1" s="1"/>
  <c r="T179" i="1" s="1"/>
  <c r="J180" i="1"/>
  <c r="L180" i="1" s="1"/>
  <c r="M180" i="1" s="1"/>
  <c r="T180" i="1" s="1"/>
  <c r="J181" i="1"/>
  <c r="L181" i="1" s="1"/>
  <c r="M181" i="1" s="1"/>
  <c r="T181" i="1" s="1"/>
  <c r="J182" i="1"/>
  <c r="L182" i="1" s="1"/>
  <c r="M182" i="1" s="1"/>
  <c r="T182" i="1" s="1"/>
  <c r="J183" i="1"/>
  <c r="L183" i="1" s="1"/>
  <c r="M183" i="1" s="1"/>
  <c r="T183" i="1" s="1"/>
  <c r="J184" i="1"/>
  <c r="L184" i="1" s="1"/>
  <c r="M184" i="1" s="1"/>
  <c r="T184" i="1" s="1"/>
  <c r="J185" i="1"/>
  <c r="L185" i="1" s="1"/>
  <c r="M185" i="1" s="1"/>
  <c r="T185" i="1" s="1"/>
  <c r="J186" i="1"/>
  <c r="L186" i="1" s="1"/>
  <c r="M186" i="1" s="1"/>
  <c r="T186" i="1" s="1"/>
  <c r="J187" i="1"/>
  <c r="L187" i="1" s="1"/>
  <c r="M187" i="1" s="1"/>
  <c r="T187" i="1" s="1"/>
  <c r="J188" i="1"/>
  <c r="L188" i="1" s="1"/>
  <c r="M188" i="1" s="1"/>
  <c r="T188" i="1" s="1"/>
  <c r="J189" i="1"/>
  <c r="L189" i="1" s="1"/>
  <c r="M189" i="1" s="1"/>
  <c r="T189" i="1" s="1"/>
  <c r="J190" i="1"/>
  <c r="L190" i="1" s="1"/>
  <c r="M190" i="1" s="1"/>
  <c r="T190" i="1" s="1"/>
  <c r="J191" i="1"/>
  <c r="L191" i="1" s="1"/>
  <c r="M191" i="1" s="1"/>
  <c r="T191" i="1" s="1"/>
  <c r="J192" i="1"/>
  <c r="L192" i="1" s="1"/>
  <c r="M192" i="1" s="1"/>
  <c r="T192" i="1" s="1"/>
  <c r="J193" i="1"/>
  <c r="L193" i="1" s="1"/>
  <c r="M193" i="1" s="1"/>
  <c r="T193" i="1" s="1"/>
  <c r="J194" i="1"/>
  <c r="L194" i="1" s="1"/>
  <c r="M194" i="1" s="1"/>
  <c r="T194" i="1" s="1"/>
  <c r="J195" i="1"/>
  <c r="L195" i="1" s="1"/>
  <c r="M195" i="1" s="1"/>
  <c r="T195" i="1" s="1"/>
  <c r="J196" i="1"/>
  <c r="L196" i="1" s="1"/>
  <c r="M196" i="1" s="1"/>
  <c r="T196" i="1" s="1"/>
  <c r="J197" i="1"/>
  <c r="L197" i="1" s="1"/>
  <c r="M197" i="1" s="1"/>
  <c r="T197" i="1" s="1"/>
  <c r="J198" i="1"/>
  <c r="L198" i="1" s="1"/>
  <c r="M198" i="1" s="1"/>
  <c r="T198" i="1" s="1"/>
  <c r="J199" i="1"/>
  <c r="L199" i="1" s="1"/>
  <c r="M199" i="1" s="1"/>
  <c r="T199" i="1" s="1"/>
  <c r="J200" i="1"/>
  <c r="L200" i="1" s="1"/>
  <c r="M200" i="1" s="1"/>
  <c r="T200" i="1" s="1"/>
  <c r="J201" i="1"/>
  <c r="L201" i="1" s="1"/>
  <c r="M201" i="1" s="1"/>
  <c r="T201" i="1" s="1"/>
  <c r="J202" i="1"/>
  <c r="L202" i="1" s="1"/>
  <c r="M202" i="1" s="1"/>
  <c r="T202" i="1" s="1"/>
  <c r="J203" i="1"/>
  <c r="L203" i="1" s="1"/>
  <c r="M203" i="1" s="1"/>
  <c r="T203" i="1" s="1"/>
  <c r="J204" i="1"/>
  <c r="L204" i="1" s="1"/>
  <c r="M204" i="1" s="1"/>
  <c r="T204" i="1" s="1"/>
  <c r="J205" i="1"/>
  <c r="L205" i="1" s="1"/>
  <c r="M205" i="1" s="1"/>
  <c r="T205" i="1" s="1"/>
  <c r="J206" i="1"/>
  <c r="L206" i="1" s="1"/>
  <c r="M206" i="1" s="1"/>
  <c r="T206" i="1" s="1"/>
  <c r="J207" i="1"/>
  <c r="L207" i="1" s="1"/>
  <c r="M207" i="1" s="1"/>
  <c r="T207" i="1" s="1"/>
  <c r="J208" i="1"/>
  <c r="L208" i="1" s="1"/>
  <c r="M208" i="1" s="1"/>
  <c r="T208" i="1" s="1"/>
  <c r="J209" i="1"/>
  <c r="L209" i="1" s="1"/>
  <c r="M209" i="1" s="1"/>
  <c r="T209" i="1" s="1"/>
  <c r="J210" i="1"/>
  <c r="L210" i="1" s="1"/>
  <c r="M210" i="1" s="1"/>
  <c r="T210" i="1" s="1"/>
  <c r="J211" i="1"/>
  <c r="L211" i="1" s="1"/>
  <c r="M211" i="1" s="1"/>
  <c r="T211" i="1" s="1"/>
  <c r="J212" i="1"/>
  <c r="L212" i="1" s="1"/>
  <c r="M212" i="1" s="1"/>
  <c r="T212" i="1" s="1"/>
  <c r="J213" i="1"/>
  <c r="L213" i="1" s="1"/>
  <c r="M213" i="1" s="1"/>
  <c r="T213" i="1" s="1"/>
  <c r="J214" i="1"/>
  <c r="L214" i="1" s="1"/>
  <c r="M214" i="1" s="1"/>
  <c r="T214" i="1" s="1"/>
  <c r="J215" i="1"/>
  <c r="L215" i="1" s="1"/>
  <c r="M215" i="1" s="1"/>
  <c r="T215" i="1" s="1"/>
  <c r="J216" i="1"/>
  <c r="L216" i="1" s="1"/>
  <c r="M216" i="1" s="1"/>
  <c r="T216" i="1" s="1"/>
  <c r="J217" i="1"/>
  <c r="L217" i="1" s="1"/>
  <c r="M217" i="1" s="1"/>
  <c r="T217" i="1" s="1"/>
  <c r="J218" i="1"/>
  <c r="L218" i="1" s="1"/>
  <c r="M218" i="1" s="1"/>
  <c r="T218" i="1" s="1"/>
  <c r="J219" i="1"/>
  <c r="L219" i="1" s="1"/>
  <c r="M219" i="1" s="1"/>
  <c r="T219" i="1" s="1"/>
  <c r="J220" i="1"/>
  <c r="L220" i="1" s="1"/>
  <c r="M220" i="1" s="1"/>
  <c r="T220" i="1" s="1"/>
  <c r="J221" i="1"/>
  <c r="L221" i="1" s="1"/>
  <c r="M221" i="1" s="1"/>
  <c r="T221" i="1" s="1"/>
  <c r="J222" i="1"/>
  <c r="L222" i="1" s="1"/>
  <c r="M222" i="1" s="1"/>
  <c r="T222" i="1" s="1"/>
  <c r="J223" i="1"/>
  <c r="L223" i="1" s="1"/>
  <c r="M223" i="1" s="1"/>
  <c r="T223" i="1" s="1"/>
  <c r="J224" i="1"/>
  <c r="L224" i="1" s="1"/>
  <c r="M224" i="1" s="1"/>
  <c r="T224" i="1" s="1"/>
  <c r="J225" i="1"/>
  <c r="L225" i="1" s="1"/>
  <c r="M225" i="1" s="1"/>
  <c r="T225" i="1" s="1"/>
  <c r="J226" i="1"/>
  <c r="L226" i="1" s="1"/>
  <c r="M226" i="1" s="1"/>
  <c r="T226" i="1" s="1"/>
  <c r="J227" i="1"/>
  <c r="L227" i="1" s="1"/>
  <c r="M227" i="1" s="1"/>
  <c r="T227" i="1" s="1"/>
  <c r="J228" i="1"/>
  <c r="L228" i="1" s="1"/>
  <c r="M228" i="1" s="1"/>
  <c r="T228" i="1" s="1"/>
  <c r="J229" i="1"/>
  <c r="L229" i="1" s="1"/>
  <c r="M229" i="1" s="1"/>
  <c r="T229" i="1" s="1"/>
  <c r="J230" i="1"/>
  <c r="L230" i="1" s="1"/>
  <c r="M230" i="1" s="1"/>
  <c r="T230" i="1" s="1"/>
  <c r="J231" i="1"/>
  <c r="L231" i="1" s="1"/>
  <c r="M231" i="1" s="1"/>
  <c r="T231" i="1" s="1"/>
  <c r="J232" i="1"/>
  <c r="L232" i="1" s="1"/>
  <c r="M232" i="1" s="1"/>
  <c r="T232" i="1" s="1"/>
  <c r="J233" i="1"/>
  <c r="L233" i="1" s="1"/>
  <c r="M233" i="1" s="1"/>
  <c r="T233" i="1" s="1"/>
  <c r="J234" i="1"/>
  <c r="L234" i="1" s="1"/>
  <c r="M234" i="1" s="1"/>
  <c r="T234" i="1" s="1"/>
  <c r="J235" i="1"/>
  <c r="L235" i="1" s="1"/>
  <c r="M235" i="1" s="1"/>
  <c r="T235" i="1" s="1"/>
  <c r="J236" i="1"/>
  <c r="L236" i="1" s="1"/>
  <c r="M236" i="1" s="1"/>
  <c r="T236" i="1" s="1"/>
  <c r="J237" i="1"/>
  <c r="L237" i="1" s="1"/>
  <c r="M237" i="1" s="1"/>
  <c r="T237" i="1" s="1"/>
  <c r="J238" i="1"/>
  <c r="L238" i="1" s="1"/>
  <c r="M238" i="1" s="1"/>
  <c r="T238" i="1" s="1"/>
  <c r="J239" i="1"/>
  <c r="L239" i="1" s="1"/>
  <c r="M239" i="1" s="1"/>
  <c r="T239" i="1" s="1"/>
  <c r="J240" i="1"/>
  <c r="L240" i="1" s="1"/>
  <c r="M240" i="1" s="1"/>
  <c r="T240" i="1" s="1"/>
  <c r="J241" i="1"/>
  <c r="L241" i="1" s="1"/>
  <c r="M241" i="1" s="1"/>
  <c r="T241" i="1" s="1"/>
  <c r="J242" i="1"/>
  <c r="L242" i="1" s="1"/>
  <c r="M242" i="1" s="1"/>
  <c r="T242" i="1" s="1"/>
  <c r="J243" i="1"/>
  <c r="L243" i="1" s="1"/>
  <c r="M243" i="1" s="1"/>
  <c r="T243" i="1" s="1"/>
  <c r="J244" i="1"/>
  <c r="L244" i="1" s="1"/>
  <c r="M244" i="1" s="1"/>
  <c r="T244" i="1" s="1"/>
  <c r="J245" i="1"/>
  <c r="L245" i="1" s="1"/>
  <c r="M245" i="1" s="1"/>
  <c r="T245" i="1" s="1"/>
  <c r="J246" i="1"/>
  <c r="L246" i="1" s="1"/>
  <c r="M246" i="1" s="1"/>
  <c r="T246" i="1" s="1"/>
  <c r="J247" i="1"/>
  <c r="L247" i="1" s="1"/>
  <c r="M247" i="1" s="1"/>
  <c r="T247" i="1" s="1"/>
  <c r="J248" i="1"/>
  <c r="L248" i="1" s="1"/>
  <c r="M248" i="1" s="1"/>
  <c r="T248" i="1" s="1"/>
  <c r="J249" i="1"/>
  <c r="L249" i="1" s="1"/>
  <c r="M249" i="1" s="1"/>
  <c r="T249" i="1" s="1"/>
  <c r="J250" i="1"/>
  <c r="L250" i="1" s="1"/>
  <c r="M250" i="1" s="1"/>
  <c r="T250" i="1" s="1"/>
  <c r="J251" i="1"/>
  <c r="L251" i="1" s="1"/>
  <c r="M251" i="1" s="1"/>
  <c r="T251" i="1" s="1"/>
  <c r="J252" i="1"/>
  <c r="L252" i="1" s="1"/>
  <c r="M252" i="1" s="1"/>
  <c r="T252" i="1" s="1"/>
  <c r="J253" i="1"/>
  <c r="L253" i="1" s="1"/>
  <c r="M253" i="1" s="1"/>
  <c r="T253" i="1" s="1"/>
  <c r="J254" i="1"/>
  <c r="L254" i="1" s="1"/>
  <c r="M254" i="1" s="1"/>
  <c r="T254" i="1" s="1"/>
  <c r="J255" i="1"/>
  <c r="L255" i="1" s="1"/>
  <c r="M255" i="1" s="1"/>
  <c r="T255" i="1" s="1"/>
  <c r="J256" i="1"/>
  <c r="L256" i="1" s="1"/>
  <c r="M256" i="1" s="1"/>
  <c r="T256" i="1" s="1"/>
  <c r="J257" i="1"/>
  <c r="L257" i="1" s="1"/>
  <c r="M257" i="1" s="1"/>
  <c r="T257" i="1" s="1"/>
  <c r="J258" i="1"/>
  <c r="L258" i="1" s="1"/>
  <c r="M258" i="1" s="1"/>
  <c r="T258" i="1" s="1"/>
  <c r="J259" i="1"/>
  <c r="L259" i="1" s="1"/>
  <c r="M259" i="1" s="1"/>
  <c r="T259" i="1" s="1"/>
  <c r="J260" i="1"/>
  <c r="L260" i="1" s="1"/>
  <c r="M260" i="1" s="1"/>
  <c r="T260" i="1" s="1"/>
  <c r="J261" i="1"/>
  <c r="L261" i="1" s="1"/>
  <c r="M261" i="1" s="1"/>
  <c r="T261" i="1" s="1"/>
  <c r="J262" i="1"/>
  <c r="L262" i="1" s="1"/>
  <c r="M262" i="1" s="1"/>
  <c r="T262" i="1" s="1"/>
  <c r="J263" i="1"/>
  <c r="L263" i="1" s="1"/>
  <c r="M263" i="1" s="1"/>
  <c r="T263" i="1" s="1"/>
  <c r="J264" i="1"/>
  <c r="L264" i="1" s="1"/>
  <c r="M264" i="1" s="1"/>
  <c r="T264" i="1" s="1"/>
  <c r="J265" i="1"/>
  <c r="L265" i="1" s="1"/>
  <c r="M265" i="1" s="1"/>
  <c r="T265" i="1" s="1"/>
  <c r="J266" i="1"/>
  <c r="L266" i="1" s="1"/>
  <c r="M266" i="1" s="1"/>
  <c r="T266" i="1" s="1"/>
  <c r="J267" i="1"/>
  <c r="L267" i="1" s="1"/>
  <c r="M267" i="1" s="1"/>
  <c r="T267" i="1" s="1"/>
  <c r="J268" i="1"/>
  <c r="L268" i="1" s="1"/>
  <c r="M268" i="1" s="1"/>
  <c r="T268" i="1" s="1"/>
  <c r="J269" i="1"/>
  <c r="L269" i="1" s="1"/>
  <c r="M269" i="1" s="1"/>
  <c r="T269" i="1" s="1"/>
  <c r="J270" i="1"/>
  <c r="L270" i="1" s="1"/>
  <c r="M270" i="1" s="1"/>
  <c r="T270" i="1" s="1"/>
  <c r="J271" i="1"/>
  <c r="L271" i="1" s="1"/>
  <c r="M271" i="1" s="1"/>
  <c r="T271" i="1" s="1"/>
  <c r="J272" i="1"/>
  <c r="L272" i="1" s="1"/>
  <c r="M272" i="1" s="1"/>
  <c r="T272" i="1" s="1"/>
  <c r="J273" i="1"/>
  <c r="L273" i="1" s="1"/>
  <c r="M273" i="1" s="1"/>
  <c r="T273" i="1" s="1"/>
  <c r="J274" i="1"/>
  <c r="L274" i="1" s="1"/>
  <c r="M274" i="1" s="1"/>
  <c r="T274" i="1" s="1"/>
  <c r="J275" i="1"/>
  <c r="L275" i="1" s="1"/>
  <c r="M275" i="1" s="1"/>
  <c r="T275" i="1" s="1"/>
  <c r="J276" i="1"/>
  <c r="L276" i="1" s="1"/>
  <c r="M276" i="1" s="1"/>
  <c r="T276" i="1" s="1"/>
  <c r="J277" i="1"/>
  <c r="L277" i="1" s="1"/>
  <c r="M277" i="1" s="1"/>
  <c r="T277" i="1" s="1"/>
  <c r="J278" i="1"/>
  <c r="L278" i="1" s="1"/>
  <c r="M278" i="1" s="1"/>
  <c r="T278" i="1" s="1"/>
  <c r="J279" i="1"/>
  <c r="L279" i="1" s="1"/>
  <c r="M279" i="1" s="1"/>
  <c r="T279" i="1" s="1"/>
  <c r="J280" i="1"/>
  <c r="L280" i="1" s="1"/>
  <c r="M280" i="1" s="1"/>
  <c r="T280" i="1" s="1"/>
  <c r="J281" i="1"/>
  <c r="L281" i="1" s="1"/>
  <c r="M281" i="1" s="1"/>
  <c r="T281" i="1" s="1"/>
  <c r="J282" i="1"/>
  <c r="L282" i="1" s="1"/>
  <c r="M282" i="1" s="1"/>
  <c r="T282" i="1" s="1"/>
  <c r="J283" i="1"/>
  <c r="L283" i="1" s="1"/>
  <c r="M283" i="1" s="1"/>
  <c r="T283" i="1" s="1"/>
  <c r="J284" i="1"/>
  <c r="L284" i="1" s="1"/>
  <c r="M284" i="1" s="1"/>
  <c r="T284" i="1" s="1"/>
  <c r="J285" i="1"/>
  <c r="L285" i="1" s="1"/>
  <c r="M285" i="1" s="1"/>
  <c r="T285" i="1" s="1"/>
  <c r="J286" i="1"/>
  <c r="L286" i="1" s="1"/>
  <c r="M286" i="1" s="1"/>
  <c r="T286" i="1" s="1"/>
  <c r="J287" i="1"/>
  <c r="L287" i="1" s="1"/>
  <c r="M287" i="1" s="1"/>
  <c r="T287" i="1" s="1"/>
  <c r="J288" i="1"/>
  <c r="L288" i="1" s="1"/>
  <c r="M288" i="1" s="1"/>
  <c r="T288" i="1" s="1"/>
  <c r="J289" i="1"/>
  <c r="L289" i="1" s="1"/>
  <c r="M289" i="1" s="1"/>
  <c r="T289" i="1" s="1"/>
  <c r="J290" i="1"/>
  <c r="L290" i="1" s="1"/>
  <c r="M290" i="1" s="1"/>
  <c r="T290" i="1" s="1"/>
  <c r="J291" i="1"/>
  <c r="L291" i="1" s="1"/>
  <c r="M291" i="1" s="1"/>
  <c r="T291" i="1" s="1"/>
  <c r="J292" i="1"/>
  <c r="L292" i="1" s="1"/>
  <c r="M292" i="1" s="1"/>
  <c r="T292" i="1" s="1"/>
  <c r="J293" i="1"/>
  <c r="L293" i="1" s="1"/>
  <c r="M293" i="1" s="1"/>
  <c r="T293" i="1" s="1"/>
  <c r="J294" i="1"/>
  <c r="L294" i="1" s="1"/>
  <c r="M294" i="1" s="1"/>
  <c r="T294" i="1" s="1"/>
  <c r="J295" i="1"/>
  <c r="L295" i="1" s="1"/>
  <c r="M295" i="1" s="1"/>
  <c r="T295" i="1" s="1"/>
  <c r="J296" i="1"/>
  <c r="L296" i="1" s="1"/>
  <c r="M296" i="1" s="1"/>
  <c r="T296" i="1" s="1"/>
  <c r="J297" i="1"/>
  <c r="L297" i="1" s="1"/>
  <c r="M297" i="1" s="1"/>
  <c r="T297" i="1" s="1"/>
  <c r="J298" i="1"/>
  <c r="L298" i="1" s="1"/>
  <c r="M298" i="1" s="1"/>
  <c r="T298" i="1" s="1"/>
  <c r="J299" i="1"/>
  <c r="L299" i="1" s="1"/>
  <c r="M299" i="1" s="1"/>
  <c r="J300" i="1"/>
  <c r="L300" i="1" s="1"/>
  <c r="M300" i="1" s="1"/>
  <c r="T300" i="1" s="1"/>
  <c r="J301" i="1"/>
  <c r="L301" i="1" s="1"/>
  <c r="M301" i="1" s="1"/>
  <c r="T301" i="1" s="1"/>
  <c r="J302" i="1"/>
  <c r="L302" i="1" s="1"/>
  <c r="M302" i="1" s="1"/>
  <c r="T302" i="1" s="1"/>
  <c r="J303" i="1"/>
  <c r="L303" i="1" s="1"/>
  <c r="M303" i="1" s="1"/>
  <c r="T303" i="1" s="1"/>
  <c r="J304" i="1"/>
  <c r="L304" i="1" s="1"/>
  <c r="M304" i="1" s="1"/>
  <c r="T304" i="1" s="1"/>
  <c r="J305" i="1"/>
  <c r="L305" i="1" s="1"/>
  <c r="M305" i="1" s="1"/>
  <c r="T305" i="1" s="1"/>
  <c r="J306" i="1"/>
  <c r="L306" i="1" s="1"/>
  <c r="M306" i="1" s="1"/>
  <c r="T306" i="1" s="1"/>
  <c r="J307" i="1"/>
  <c r="L307" i="1" s="1"/>
  <c r="M307" i="1" s="1"/>
  <c r="T307" i="1" s="1"/>
  <c r="J308" i="1"/>
  <c r="L308" i="1" s="1"/>
  <c r="M308" i="1" s="1"/>
  <c r="T308" i="1" s="1"/>
  <c r="J309" i="1"/>
  <c r="L309" i="1" s="1"/>
  <c r="M309" i="1" s="1"/>
  <c r="T309" i="1" s="1"/>
  <c r="J310" i="1"/>
  <c r="L310" i="1" s="1"/>
  <c r="M310" i="1" s="1"/>
  <c r="T310" i="1" s="1"/>
  <c r="J311" i="1"/>
  <c r="L311" i="1" s="1"/>
  <c r="M311" i="1" s="1"/>
  <c r="T311" i="1" s="1"/>
  <c r="J312" i="1"/>
  <c r="L312" i="1" s="1"/>
  <c r="M312" i="1" s="1"/>
  <c r="T312" i="1" s="1"/>
  <c r="J313" i="1"/>
  <c r="L313" i="1" s="1"/>
  <c r="M313" i="1" s="1"/>
  <c r="T313" i="1" s="1"/>
  <c r="J314" i="1"/>
  <c r="L314" i="1" s="1"/>
  <c r="M314" i="1" s="1"/>
  <c r="T314" i="1" s="1"/>
  <c r="J315" i="1"/>
  <c r="L315" i="1" s="1"/>
  <c r="M315" i="1" s="1"/>
  <c r="T315" i="1" s="1"/>
  <c r="J316" i="1"/>
  <c r="L316" i="1" s="1"/>
  <c r="M316" i="1" s="1"/>
  <c r="T316" i="1" s="1"/>
  <c r="J317" i="1"/>
  <c r="L317" i="1" s="1"/>
  <c r="M317" i="1" s="1"/>
  <c r="T317" i="1" s="1"/>
  <c r="J318" i="1"/>
  <c r="L318" i="1" s="1"/>
  <c r="M318" i="1" s="1"/>
  <c r="T318" i="1" s="1"/>
  <c r="J319" i="1"/>
  <c r="L319" i="1" s="1"/>
  <c r="M319" i="1" s="1"/>
  <c r="T319" i="1" s="1"/>
  <c r="J320" i="1"/>
  <c r="L320" i="1" s="1"/>
  <c r="M320" i="1" s="1"/>
  <c r="T320" i="1" s="1"/>
  <c r="J321" i="1"/>
  <c r="L321" i="1" s="1"/>
  <c r="M321" i="1" s="1"/>
  <c r="T321" i="1" s="1"/>
  <c r="J322" i="1"/>
  <c r="L322" i="1" s="1"/>
  <c r="M322" i="1" s="1"/>
  <c r="T322" i="1" s="1"/>
  <c r="J323" i="1"/>
  <c r="L323" i="1" s="1"/>
  <c r="M323" i="1" s="1"/>
  <c r="T323" i="1" s="1"/>
  <c r="J324" i="1"/>
  <c r="L324" i="1" s="1"/>
  <c r="M324" i="1" s="1"/>
  <c r="T324" i="1" s="1"/>
  <c r="J325" i="1"/>
  <c r="L325" i="1" s="1"/>
  <c r="M325" i="1" s="1"/>
  <c r="T325" i="1" s="1"/>
  <c r="J326" i="1"/>
  <c r="L326" i="1" s="1"/>
  <c r="M326" i="1" s="1"/>
  <c r="T326" i="1" s="1"/>
  <c r="J327" i="1"/>
  <c r="L327" i="1" s="1"/>
  <c r="M327" i="1" s="1"/>
  <c r="T327" i="1" s="1"/>
  <c r="J328" i="1"/>
  <c r="L328" i="1" s="1"/>
  <c r="M328" i="1" s="1"/>
  <c r="T328" i="1" s="1"/>
  <c r="J329" i="1"/>
  <c r="L329" i="1" s="1"/>
  <c r="M329" i="1" s="1"/>
  <c r="T329" i="1" s="1"/>
  <c r="J330" i="1"/>
  <c r="L330" i="1" s="1"/>
  <c r="M330" i="1" s="1"/>
  <c r="T330" i="1" s="1"/>
  <c r="J331" i="1"/>
  <c r="L331" i="1" s="1"/>
  <c r="M331" i="1" s="1"/>
  <c r="T331" i="1" s="1"/>
  <c r="J332" i="1"/>
  <c r="L332" i="1" s="1"/>
  <c r="M332" i="1" s="1"/>
  <c r="T332" i="1" s="1"/>
  <c r="J333" i="1"/>
  <c r="L333" i="1" s="1"/>
  <c r="M333" i="1" s="1"/>
  <c r="T333" i="1" s="1"/>
  <c r="J334" i="1"/>
  <c r="L334" i="1" s="1"/>
  <c r="M334" i="1" s="1"/>
  <c r="T334" i="1" s="1"/>
  <c r="J335" i="1"/>
  <c r="L335" i="1" s="1"/>
  <c r="M335" i="1" s="1"/>
  <c r="T335" i="1" s="1"/>
  <c r="J336" i="1"/>
  <c r="L336" i="1" s="1"/>
  <c r="M336" i="1" s="1"/>
  <c r="T336" i="1" s="1"/>
  <c r="J337" i="1"/>
  <c r="L337" i="1" s="1"/>
  <c r="M337" i="1" s="1"/>
  <c r="T337" i="1" s="1"/>
  <c r="J338" i="1"/>
  <c r="L338" i="1" s="1"/>
  <c r="M338" i="1" s="1"/>
  <c r="T338" i="1" s="1"/>
  <c r="J339" i="1"/>
  <c r="L339" i="1" s="1"/>
  <c r="M339" i="1" s="1"/>
  <c r="T339" i="1" s="1"/>
  <c r="J340" i="1"/>
  <c r="L340" i="1" s="1"/>
  <c r="M340" i="1" s="1"/>
  <c r="T340" i="1" s="1"/>
  <c r="J341" i="1"/>
  <c r="L341" i="1" s="1"/>
  <c r="M341" i="1" s="1"/>
  <c r="T341" i="1" s="1"/>
  <c r="J342" i="1"/>
  <c r="L342" i="1" s="1"/>
  <c r="M342" i="1" s="1"/>
  <c r="T342" i="1" s="1"/>
  <c r="J343" i="1"/>
  <c r="L343" i="1" s="1"/>
  <c r="M343" i="1" s="1"/>
  <c r="T343" i="1" s="1"/>
  <c r="J344" i="1"/>
  <c r="L344" i="1" s="1"/>
  <c r="M344" i="1" s="1"/>
  <c r="T344" i="1" s="1"/>
  <c r="J345" i="1"/>
  <c r="L345" i="1" s="1"/>
  <c r="M345" i="1" s="1"/>
  <c r="T345" i="1" s="1"/>
  <c r="J346" i="1"/>
  <c r="L346" i="1" s="1"/>
  <c r="M346" i="1" s="1"/>
  <c r="T346" i="1" s="1"/>
  <c r="J347" i="1"/>
  <c r="L347" i="1" s="1"/>
  <c r="M347" i="1" s="1"/>
  <c r="T347" i="1" s="1"/>
  <c r="J348" i="1"/>
  <c r="L348" i="1" s="1"/>
  <c r="M348" i="1" s="1"/>
  <c r="T348" i="1" s="1"/>
  <c r="J349" i="1"/>
  <c r="L349" i="1" s="1"/>
  <c r="M349" i="1" s="1"/>
  <c r="T349" i="1" s="1"/>
  <c r="J350" i="1"/>
  <c r="L350" i="1" s="1"/>
  <c r="M350" i="1" s="1"/>
  <c r="T350" i="1" s="1"/>
  <c r="J351" i="1"/>
  <c r="L351" i="1" s="1"/>
  <c r="M351" i="1" s="1"/>
  <c r="T351" i="1" s="1"/>
  <c r="J352" i="1"/>
  <c r="L352" i="1" s="1"/>
  <c r="M352" i="1" s="1"/>
  <c r="T352" i="1" s="1"/>
  <c r="J353" i="1"/>
  <c r="L353" i="1" s="1"/>
  <c r="M353" i="1" s="1"/>
  <c r="T353" i="1" s="1"/>
  <c r="J354" i="1"/>
  <c r="L354" i="1" s="1"/>
  <c r="M354" i="1" s="1"/>
  <c r="T354" i="1" s="1"/>
  <c r="J355" i="1"/>
  <c r="L355" i="1" s="1"/>
  <c r="M355" i="1" s="1"/>
  <c r="T355" i="1" s="1"/>
  <c r="J356" i="1"/>
  <c r="L356" i="1" s="1"/>
  <c r="M356" i="1" s="1"/>
  <c r="T356" i="1" s="1"/>
  <c r="J357" i="1"/>
  <c r="L357" i="1" s="1"/>
  <c r="M357" i="1" s="1"/>
  <c r="T357" i="1" s="1"/>
  <c r="J358" i="1"/>
  <c r="L358" i="1" s="1"/>
  <c r="M358" i="1" s="1"/>
  <c r="T358" i="1" s="1"/>
  <c r="J359" i="1"/>
  <c r="L359" i="1" s="1"/>
  <c r="M359" i="1" s="1"/>
  <c r="T359" i="1" s="1"/>
  <c r="J360" i="1"/>
  <c r="L360" i="1" s="1"/>
  <c r="M360" i="1" s="1"/>
  <c r="T360" i="1" s="1"/>
  <c r="J361" i="1"/>
  <c r="L361" i="1" s="1"/>
  <c r="M361" i="1" s="1"/>
  <c r="T361" i="1" s="1"/>
  <c r="J362" i="1"/>
  <c r="L362" i="1" s="1"/>
  <c r="M362" i="1" s="1"/>
  <c r="T362" i="1" s="1"/>
  <c r="J363" i="1"/>
  <c r="L363" i="1" s="1"/>
  <c r="M363" i="1" s="1"/>
  <c r="T363" i="1" s="1"/>
  <c r="J364" i="1"/>
  <c r="L364" i="1" s="1"/>
  <c r="M364" i="1" s="1"/>
  <c r="T364" i="1" s="1"/>
  <c r="J365" i="1"/>
  <c r="L365" i="1" s="1"/>
  <c r="M365" i="1" s="1"/>
  <c r="T365" i="1" s="1"/>
  <c r="J366" i="1"/>
  <c r="L366" i="1" s="1"/>
  <c r="M366" i="1" s="1"/>
  <c r="T366" i="1" s="1"/>
  <c r="J367" i="1"/>
  <c r="L367" i="1" s="1"/>
  <c r="M367" i="1" s="1"/>
  <c r="T367" i="1" s="1"/>
  <c r="J368" i="1"/>
  <c r="L368" i="1" s="1"/>
  <c r="M368" i="1" s="1"/>
  <c r="T368" i="1" s="1"/>
  <c r="J369" i="1"/>
  <c r="L369" i="1" s="1"/>
  <c r="M369" i="1" s="1"/>
  <c r="T369" i="1" s="1"/>
  <c r="J370" i="1"/>
  <c r="L370" i="1" s="1"/>
  <c r="M370" i="1" s="1"/>
  <c r="T370" i="1" s="1"/>
  <c r="J371" i="1"/>
  <c r="L371" i="1" s="1"/>
  <c r="M371" i="1" s="1"/>
  <c r="T371" i="1" s="1"/>
  <c r="J372" i="1"/>
  <c r="L372" i="1" s="1"/>
  <c r="M372" i="1" s="1"/>
  <c r="T372" i="1" s="1"/>
  <c r="J373" i="1"/>
  <c r="L373" i="1" s="1"/>
  <c r="M373" i="1" s="1"/>
  <c r="T373" i="1" s="1"/>
  <c r="J374" i="1"/>
  <c r="L374" i="1" s="1"/>
  <c r="M374" i="1" s="1"/>
  <c r="T374" i="1" s="1"/>
  <c r="J375" i="1"/>
  <c r="L375" i="1" s="1"/>
  <c r="M375" i="1" s="1"/>
  <c r="J376" i="1"/>
  <c r="L376" i="1" s="1"/>
  <c r="M376" i="1" s="1"/>
  <c r="T376" i="1" s="1"/>
  <c r="J377" i="1"/>
  <c r="L377" i="1" s="1"/>
  <c r="M377" i="1" s="1"/>
  <c r="T377" i="1" s="1"/>
  <c r="J378" i="1"/>
  <c r="L378" i="1" s="1"/>
  <c r="M378" i="1" s="1"/>
  <c r="T378" i="1" s="1"/>
  <c r="J379" i="1"/>
  <c r="L379" i="1" s="1"/>
  <c r="M379" i="1" s="1"/>
  <c r="T379" i="1" s="1"/>
  <c r="J380" i="1"/>
  <c r="L380" i="1" s="1"/>
  <c r="M380" i="1" s="1"/>
  <c r="T380" i="1" s="1"/>
  <c r="J381" i="1"/>
  <c r="L381" i="1" s="1"/>
  <c r="M381" i="1" s="1"/>
  <c r="T381" i="1" s="1"/>
  <c r="J382" i="1"/>
  <c r="L382" i="1" s="1"/>
  <c r="M382" i="1" s="1"/>
  <c r="T382" i="1" s="1"/>
  <c r="J383" i="1"/>
  <c r="L383" i="1" s="1"/>
  <c r="M383" i="1" s="1"/>
  <c r="T383" i="1" s="1"/>
  <c r="J384" i="1"/>
  <c r="L384" i="1" s="1"/>
  <c r="M384" i="1" s="1"/>
  <c r="T384" i="1" s="1"/>
  <c r="J385" i="1"/>
  <c r="L385" i="1" s="1"/>
  <c r="M385" i="1" s="1"/>
  <c r="T385" i="1" s="1"/>
  <c r="J386" i="1"/>
  <c r="L386" i="1" s="1"/>
  <c r="M386" i="1" s="1"/>
  <c r="T386" i="1" s="1"/>
  <c r="J387" i="1"/>
  <c r="L387" i="1" s="1"/>
  <c r="M387" i="1" s="1"/>
  <c r="T387" i="1" s="1"/>
  <c r="J388" i="1"/>
  <c r="L388" i="1" s="1"/>
  <c r="M388" i="1" s="1"/>
  <c r="T388" i="1" s="1"/>
  <c r="J389" i="1"/>
  <c r="L389" i="1" s="1"/>
  <c r="M389" i="1" s="1"/>
  <c r="T389" i="1" s="1"/>
  <c r="J390" i="1"/>
  <c r="L390" i="1" s="1"/>
  <c r="M390" i="1" s="1"/>
  <c r="T390" i="1" s="1"/>
  <c r="J391" i="1"/>
  <c r="L391" i="1" s="1"/>
  <c r="M391" i="1" s="1"/>
  <c r="T391" i="1" s="1"/>
  <c r="J392" i="1"/>
  <c r="L392" i="1" s="1"/>
  <c r="M392" i="1" s="1"/>
  <c r="T392" i="1" s="1"/>
  <c r="J393" i="1"/>
  <c r="L393" i="1" s="1"/>
  <c r="M393" i="1" s="1"/>
  <c r="T393" i="1" s="1"/>
  <c r="J394" i="1"/>
  <c r="L394" i="1" s="1"/>
  <c r="M394" i="1" s="1"/>
  <c r="T394" i="1" s="1"/>
  <c r="J395" i="1"/>
  <c r="L395" i="1" s="1"/>
  <c r="M395" i="1" s="1"/>
  <c r="T395" i="1" s="1"/>
  <c r="J396" i="1"/>
  <c r="L396" i="1" s="1"/>
  <c r="M396" i="1" s="1"/>
  <c r="T396" i="1" s="1"/>
  <c r="J397" i="1"/>
  <c r="L397" i="1" s="1"/>
  <c r="M397" i="1" s="1"/>
  <c r="T397" i="1" s="1"/>
  <c r="J398" i="1"/>
  <c r="L398" i="1" s="1"/>
  <c r="M398" i="1" s="1"/>
  <c r="T398" i="1" s="1"/>
  <c r="J399" i="1"/>
  <c r="L399" i="1" s="1"/>
  <c r="M399" i="1" s="1"/>
  <c r="T399" i="1" s="1"/>
  <c r="J400" i="1"/>
  <c r="L400" i="1" s="1"/>
  <c r="M400" i="1" s="1"/>
  <c r="T400" i="1" s="1"/>
  <c r="J401" i="1"/>
  <c r="L401" i="1" s="1"/>
  <c r="M401" i="1" s="1"/>
  <c r="T401" i="1" s="1"/>
  <c r="J402" i="1"/>
  <c r="L402" i="1" s="1"/>
  <c r="M402" i="1" s="1"/>
  <c r="T402" i="1" s="1"/>
  <c r="J403" i="1"/>
  <c r="L403" i="1" s="1"/>
  <c r="M403" i="1" s="1"/>
  <c r="T403" i="1" s="1"/>
  <c r="J404" i="1"/>
  <c r="L404" i="1" s="1"/>
  <c r="M404" i="1" s="1"/>
  <c r="T404" i="1" s="1"/>
  <c r="J405" i="1"/>
  <c r="L405" i="1" s="1"/>
  <c r="M405" i="1" s="1"/>
  <c r="T405" i="1" s="1"/>
  <c r="J406" i="1"/>
  <c r="L406" i="1" s="1"/>
  <c r="M406" i="1" s="1"/>
  <c r="T406" i="1" s="1"/>
  <c r="J407" i="1"/>
  <c r="L407" i="1" s="1"/>
  <c r="M407" i="1" s="1"/>
  <c r="T407" i="1" s="1"/>
  <c r="J408" i="1"/>
  <c r="L408" i="1" s="1"/>
  <c r="M408" i="1" s="1"/>
  <c r="T408" i="1" s="1"/>
  <c r="J409" i="1"/>
  <c r="L409" i="1" s="1"/>
  <c r="M409" i="1" s="1"/>
  <c r="T409" i="1" s="1"/>
  <c r="J410" i="1"/>
  <c r="L410" i="1" s="1"/>
  <c r="M410" i="1" s="1"/>
  <c r="T410" i="1" s="1"/>
  <c r="J411" i="1"/>
  <c r="L411" i="1" s="1"/>
  <c r="M411" i="1" s="1"/>
  <c r="T411" i="1" s="1"/>
  <c r="J412" i="1"/>
  <c r="L412" i="1" s="1"/>
  <c r="M412" i="1" s="1"/>
  <c r="T412" i="1" s="1"/>
  <c r="J413" i="1"/>
  <c r="L413" i="1" s="1"/>
  <c r="M413" i="1" s="1"/>
  <c r="T413" i="1" s="1"/>
  <c r="J414" i="1"/>
  <c r="L414" i="1" s="1"/>
  <c r="M414" i="1" s="1"/>
  <c r="T414" i="1" s="1"/>
  <c r="J415" i="1"/>
  <c r="L415" i="1" s="1"/>
  <c r="M415" i="1" s="1"/>
  <c r="T415" i="1" s="1"/>
  <c r="J416" i="1"/>
  <c r="L416" i="1" s="1"/>
  <c r="M416" i="1" s="1"/>
  <c r="T416" i="1" s="1"/>
  <c r="J417" i="1"/>
  <c r="L417" i="1" s="1"/>
  <c r="M417" i="1" s="1"/>
  <c r="T417" i="1" s="1"/>
  <c r="J418" i="1"/>
  <c r="L418" i="1" s="1"/>
  <c r="M418" i="1" s="1"/>
  <c r="T418" i="1" s="1"/>
  <c r="J419" i="1"/>
  <c r="L419" i="1" s="1"/>
  <c r="M419" i="1" s="1"/>
  <c r="T419" i="1" s="1"/>
  <c r="J420" i="1"/>
  <c r="L420" i="1" s="1"/>
  <c r="M420" i="1" s="1"/>
  <c r="T420" i="1" s="1"/>
  <c r="J421" i="1"/>
  <c r="L421" i="1" s="1"/>
  <c r="M421" i="1" s="1"/>
  <c r="T421" i="1" s="1"/>
  <c r="J422" i="1"/>
  <c r="L422" i="1" s="1"/>
  <c r="M422" i="1" s="1"/>
  <c r="T422" i="1" s="1"/>
  <c r="J423" i="1"/>
  <c r="L423" i="1" s="1"/>
  <c r="M423" i="1" s="1"/>
  <c r="T423" i="1" s="1"/>
  <c r="J424" i="1"/>
  <c r="L424" i="1" s="1"/>
  <c r="M424" i="1" s="1"/>
  <c r="T424" i="1" s="1"/>
  <c r="J425" i="1"/>
  <c r="L425" i="1" s="1"/>
  <c r="M425" i="1" s="1"/>
  <c r="T425" i="1" s="1"/>
  <c r="J426" i="1"/>
  <c r="L426" i="1" s="1"/>
  <c r="M426" i="1" s="1"/>
  <c r="T426" i="1" s="1"/>
  <c r="J427" i="1"/>
  <c r="L427" i="1" s="1"/>
  <c r="M427" i="1" s="1"/>
  <c r="T427" i="1" s="1"/>
  <c r="J428" i="1"/>
  <c r="L428" i="1" s="1"/>
  <c r="M428" i="1" s="1"/>
  <c r="T428" i="1" s="1"/>
  <c r="J429" i="1"/>
  <c r="L429" i="1" s="1"/>
  <c r="M429" i="1" s="1"/>
  <c r="T429" i="1" s="1"/>
  <c r="J430" i="1"/>
  <c r="L430" i="1" s="1"/>
  <c r="M430" i="1" s="1"/>
  <c r="T430" i="1" s="1"/>
  <c r="J431" i="1"/>
  <c r="L431" i="1" s="1"/>
  <c r="M431" i="1" s="1"/>
  <c r="T431" i="1" s="1"/>
  <c r="J432" i="1"/>
  <c r="L432" i="1" s="1"/>
  <c r="M432" i="1" s="1"/>
  <c r="T432" i="1" s="1"/>
  <c r="J433" i="1"/>
  <c r="L433" i="1" s="1"/>
  <c r="M433" i="1" s="1"/>
  <c r="T433" i="1" s="1"/>
  <c r="J434" i="1"/>
  <c r="L434" i="1" s="1"/>
  <c r="M434" i="1" s="1"/>
  <c r="T434" i="1" s="1"/>
  <c r="J435" i="1"/>
  <c r="L435" i="1" s="1"/>
  <c r="M435" i="1" s="1"/>
  <c r="T435" i="1" s="1"/>
  <c r="J436" i="1"/>
  <c r="L436" i="1" s="1"/>
  <c r="M436" i="1" s="1"/>
  <c r="T436" i="1" s="1"/>
  <c r="J437" i="1"/>
  <c r="L437" i="1" s="1"/>
  <c r="M437" i="1" s="1"/>
  <c r="T437" i="1" s="1"/>
  <c r="J438" i="1"/>
  <c r="L438" i="1" s="1"/>
  <c r="M438" i="1" s="1"/>
  <c r="T438" i="1" s="1"/>
  <c r="J439" i="1"/>
  <c r="L439" i="1" s="1"/>
  <c r="M439" i="1" s="1"/>
  <c r="T439" i="1" s="1"/>
  <c r="J440" i="1"/>
  <c r="L440" i="1" s="1"/>
  <c r="M440" i="1" s="1"/>
  <c r="T440" i="1" s="1"/>
  <c r="J441" i="1"/>
  <c r="L441" i="1" s="1"/>
  <c r="M441" i="1" s="1"/>
  <c r="T441" i="1" s="1"/>
  <c r="J442" i="1"/>
  <c r="L442" i="1" s="1"/>
  <c r="M442" i="1" s="1"/>
  <c r="T442" i="1" s="1"/>
  <c r="J443" i="1"/>
  <c r="L443" i="1" s="1"/>
  <c r="M443" i="1" s="1"/>
  <c r="T443" i="1" s="1"/>
  <c r="J444" i="1"/>
  <c r="L444" i="1" s="1"/>
  <c r="M444" i="1" s="1"/>
  <c r="T444" i="1" s="1"/>
  <c r="J445" i="1"/>
  <c r="L445" i="1" s="1"/>
  <c r="M445" i="1" s="1"/>
  <c r="T445" i="1" s="1"/>
  <c r="J446" i="1"/>
  <c r="L446" i="1" s="1"/>
  <c r="M446" i="1" s="1"/>
  <c r="T446" i="1" s="1"/>
  <c r="J447" i="1"/>
  <c r="L447" i="1" s="1"/>
  <c r="M447" i="1" s="1"/>
  <c r="T447" i="1" s="1"/>
  <c r="J448" i="1"/>
  <c r="L448" i="1" s="1"/>
  <c r="M448" i="1" s="1"/>
  <c r="T448" i="1" s="1"/>
  <c r="J449" i="1"/>
  <c r="L449" i="1" s="1"/>
  <c r="M449" i="1" s="1"/>
  <c r="T449" i="1" s="1"/>
  <c r="J450" i="1"/>
  <c r="L450" i="1" s="1"/>
  <c r="M450" i="1" s="1"/>
  <c r="T450" i="1" s="1"/>
  <c r="J451" i="1"/>
  <c r="L451" i="1" s="1"/>
  <c r="M451" i="1" s="1"/>
  <c r="T451" i="1" s="1"/>
  <c r="J452" i="1"/>
  <c r="L452" i="1" s="1"/>
  <c r="M452" i="1" s="1"/>
  <c r="T452" i="1" s="1"/>
  <c r="J453" i="1"/>
  <c r="L453" i="1" s="1"/>
  <c r="M453" i="1" s="1"/>
  <c r="T453" i="1" s="1"/>
  <c r="J454" i="1"/>
  <c r="L454" i="1" s="1"/>
  <c r="M454" i="1" s="1"/>
  <c r="T454" i="1" s="1"/>
  <c r="J455" i="1"/>
  <c r="L455" i="1" s="1"/>
  <c r="M455" i="1" s="1"/>
  <c r="T455" i="1" s="1"/>
  <c r="J456" i="1"/>
  <c r="L456" i="1" s="1"/>
  <c r="M456" i="1" s="1"/>
  <c r="T456" i="1" s="1"/>
  <c r="J457" i="1"/>
  <c r="L457" i="1" s="1"/>
  <c r="M457" i="1" s="1"/>
  <c r="T457" i="1" s="1"/>
  <c r="J458" i="1"/>
  <c r="L458" i="1" s="1"/>
  <c r="M458" i="1" s="1"/>
  <c r="T458" i="1" s="1"/>
  <c r="J459" i="1"/>
  <c r="L459" i="1" s="1"/>
  <c r="M459" i="1" s="1"/>
  <c r="T459" i="1" s="1"/>
  <c r="J460" i="1"/>
  <c r="L460" i="1" s="1"/>
  <c r="M460" i="1" s="1"/>
  <c r="T460" i="1" s="1"/>
  <c r="J461" i="1"/>
  <c r="L461" i="1" s="1"/>
  <c r="M461" i="1" s="1"/>
  <c r="T461" i="1" s="1"/>
  <c r="J462" i="1"/>
  <c r="L462" i="1" s="1"/>
  <c r="M462" i="1" s="1"/>
  <c r="T462" i="1" s="1"/>
  <c r="J463" i="1"/>
  <c r="L463" i="1" s="1"/>
  <c r="M463" i="1" s="1"/>
  <c r="T463" i="1" s="1"/>
  <c r="J464" i="1"/>
  <c r="L464" i="1" s="1"/>
  <c r="M464" i="1" s="1"/>
  <c r="T464" i="1" s="1"/>
  <c r="J465" i="1"/>
  <c r="L465" i="1" s="1"/>
  <c r="M465" i="1" s="1"/>
  <c r="T465" i="1" s="1"/>
  <c r="J466" i="1"/>
  <c r="L466" i="1" s="1"/>
  <c r="M466" i="1" s="1"/>
  <c r="T466" i="1" s="1"/>
  <c r="J467" i="1"/>
  <c r="L467" i="1" s="1"/>
  <c r="M467" i="1" s="1"/>
  <c r="T467" i="1" s="1"/>
  <c r="J468" i="1"/>
  <c r="L468" i="1" s="1"/>
  <c r="M468" i="1" s="1"/>
  <c r="T468" i="1" s="1"/>
  <c r="J469" i="1"/>
  <c r="L469" i="1" s="1"/>
  <c r="M469" i="1" s="1"/>
  <c r="T469" i="1" s="1"/>
  <c r="J470" i="1"/>
  <c r="L470" i="1" s="1"/>
  <c r="M470" i="1" s="1"/>
  <c r="T470" i="1" s="1"/>
  <c r="J471" i="1"/>
  <c r="L471" i="1" s="1"/>
  <c r="M471" i="1" s="1"/>
  <c r="T471" i="1" s="1"/>
  <c r="J472" i="1"/>
  <c r="L472" i="1" s="1"/>
  <c r="M472" i="1" s="1"/>
  <c r="T472" i="1" s="1"/>
  <c r="J473" i="1"/>
  <c r="L473" i="1" s="1"/>
  <c r="M473" i="1" s="1"/>
  <c r="T473" i="1" s="1"/>
  <c r="J474" i="1"/>
  <c r="L474" i="1" s="1"/>
  <c r="M474" i="1" s="1"/>
  <c r="T474" i="1" s="1"/>
  <c r="J475" i="1"/>
  <c r="L475" i="1" s="1"/>
  <c r="M475" i="1" s="1"/>
  <c r="T475" i="1" s="1"/>
  <c r="J476" i="1"/>
  <c r="L476" i="1" s="1"/>
  <c r="M476" i="1" s="1"/>
  <c r="T476" i="1" s="1"/>
  <c r="J477" i="1"/>
  <c r="L477" i="1" s="1"/>
  <c r="M477" i="1" s="1"/>
  <c r="T477" i="1" s="1"/>
  <c r="J478" i="1"/>
  <c r="L478" i="1" s="1"/>
  <c r="M478" i="1" s="1"/>
  <c r="T478" i="1" s="1"/>
  <c r="J479" i="1"/>
  <c r="L479" i="1" s="1"/>
  <c r="M479" i="1" s="1"/>
  <c r="T479" i="1" s="1"/>
  <c r="J480" i="1"/>
  <c r="L480" i="1" s="1"/>
  <c r="M480" i="1" s="1"/>
  <c r="T480" i="1" s="1"/>
  <c r="J481" i="1"/>
  <c r="L481" i="1" s="1"/>
  <c r="M481" i="1" s="1"/>
  <c r="T481" i="1" s="1"/>
  <c r="J482" i="1"/>
  <c r="L482" i="1" s="1"/>
  <c r="M482" i="1" s="1"/>
  <c r="T482" i="1" s="1"/>
  <c r="J483" i="1"/>
  <c r="L483" i="1" s="1"/>
  <c r="M483" i="1" s="1"/>
  <c r="T483" i="1" s="1"/>
  <c r="J484" i="1"/>
  <c r="L484" i="1" s="1"/>
  <c r="M484" i="1" s="1"/>
  <c r="T484" i="1" s="1"/>
  <c r="J485" i="1"/>
  <c r="L485" i="1" s="1"/>
  <c r="M485" i="1" s="1"/>
  <c r="T485" i="1" s="1"/>
  <c r="J486" i="1"/>
  <c r="L486" i="1" s="1"/>
  <c r="M486" i="1" s="1"/>
  <c r="T486" i="1" s="1"/>
  <c r="J487" i="1"/>
  <c r="L487" i="1" s="1"/>
  <c r="M487" i="1" s="1"/>
  <c r="T487" i="1" s="1"/>
  <c r="J488" i="1"/>
  <c r="L488" i="1" s="1"/>
  <c r="M488" i="1" s="1"/>
  <c r="T488" i="1" s="1"/>
  <c r="J489" i="1"/>
  <c r="L489" i="1" s="1"/>
  <c r="M489" i="1" s="1"/>
  <c r="T489" i="1" s="1"/>
  <c r="J490" i="1"/>
  <c r="L490" i="1" s="1"/>
  <c r="M490" i="1" s="1"/>
  <c r="T490" i="1" s="1"/>
  <c r="J491" i="1"/>
  <c r="L491" i="1" s="1"/>
  <c r="M491" i="1" s="1"/>
  <c r="T491" i="1" s="1"/>
  <c r="J492" i="1"/>
  <c r="L492" i="1" s="1"/>
  <c r="M492" i="1" s="1"/>
  <c r="T492" i="1" s="1"/>
  <c r="J493" i="1"/>
  <c r="L493" i="1" s="1"/>
  <c r="M493" i="1" s="1"/>
  <c r="T493" i="1" s="1"/>
  <c r="J494" i="1"/>
  <c r="L494" i="1" s="1"/>
  <c r="M494" i="1" s="1"/>
  <c r="T494" i="1" s="1"/>
  <c r="J495" i="1"/>
  <c r="L495" i="1" s="1"/>
  <c r="M495" i="1" s="1"/>
  <c r="T495" i="1" s="1"/>
  <c r="J496" i="1"/>
  <c r="L496" i="1" s="1"/>
  <c r="M496" i="1" s="1"/>
  <c r="T496" i="1" s="1"/>
  <c r="J497" i="1"/>
  <c r="L497" i="1" s="1"/>
  <c r="M497" i="1" s="1"/>
  <c r="T497" i="1" s="1"/>
  <c r="J498" i="1"/>
  <c r="L498" i="1" s="1"/>
  <c r="M498" i="1" s="1"/>
  <c r="T498" i="1" s="1"/>
  <c r="J499" i="1"/>
  <c r="L499" i="1" s="1"/>
  <c r="M499" i="1" s="1"/>
  <c r="T499" i="1" s="1"/>
  <c r="J500" i="1"/>
  <c r="L500" i="1" s="1"/>
  <c r="M500" i="1" s="1"/>
  <c r="T500" i="1" s="1"/>
  <c r="J501" i="1"/>
  <c r="L501" i="1" s="1"/>
  <c r="M501" i="1" s="1"/>
  <c r="T501" i="1" s="1"/>
  <c r="J502" i="1"/>
  <c r="L502" i="1" s="1"/>
  <c r="M502" i="1" s="1"/>
  <c r="T502" i="1" s="1"/>
  <c r="J503" i="1"/>
  <c r="L503" i="1" s="1"/>
  <c r="M503" i="1" s="1"/>
  <c r="T503" i="1" s="1"/>
  <c r="J504" i="1"/>
  <c r="L504" i="1" s="1"/>
  <c r="M504" i="1" s="1"/>
  <c r="T504" i="1" s="1"/>
  <c r="J505" i="1"/>
  <c r="L505" i="1" s="1"/>
  <c r="M505" i="1" s="1"/>
  <c r="T505" i="1" s="1"/>
  <c r="J506" i="1"/>
  <c r="L506" i="1" s="1"/>
  <c r="M506" i="1" s="1"/>
  <c r="T506" i="1" s="1"/>
  <c r="J507" i="1"/>
  <c r="L507" i="1" s="1"/>
  <c r="M507" i="1" s="1"/>
  <c r="T507" i="1" s="1"/>
  <c r="J508" i="1"/>
  <c r="L508" i="1" s="1"/>
  <c r="M508" i="1" s="1"/>
  <c r="T508" i="1" s="1"/>
  <c r="J509" i="1"/>
  <c r="L509" i="1" s="1"/>
  <c r="M509" i="1" s="1"/>
  <c r="T509" i="1" s="1"/>
  <c r="J510" i="1"/>
  <c r="L510" i="1" s="1"/>
  <c r="M510" i="1" s="1"/>
  <c r="T510" i="1" s="1"/>
  <c r="J511" i="1"/>
  <c r="L511" i="1" s="1"/>
  <c r="M511" i="1" s="1"/>
  <c r="T511" i="1" s="1"/>
  <c r="J512" i="1"/>
  <c r="L512" i="1" s="1"/>
  <c r="M512" i="1" s="1"/>
  <c r="T512" i="1" s="1"/>
  <c r="J513" i="1"/>
  <c r="L513" i="1" s="1"/>
  <c r="M513" i="1" s="1"/>
  <c r="T513" i="1" s="1"/>
  <c r="J514" i="1"/>
  <c r="L514" i="1" s="1"/>
  <c r="M514" i="1" s="1"/>
  <c r="T514" i="1" s="1"/>
  <c r="J515" i="1"/>
  <c r="L515" i="1" s="1"/>
  <c r="M515" i="1" s="1"/>
  <c r="T515" i="1" s="1"/>
  <c r="J516" i="1"/>
  <c r="L516" i="1" s="1"/>
  <c r="M516" i="1" s="1"/>
  <c r="T516" i="1" s="1"/>
  <c r="J517" i="1"/>
  <c r="L517" i="1" s="1"/>
  <c r="M517" i="1" s="1"/>
  <c r="T517" i="1" s="1"/>
  <c r="J518" i="1"/>
  <c r="L518" i="1" s="1"/>
  <c r="M518" i="1" s="1"/>
  <c r="T518" i="1" s="1"/>
  <c r="J519" i="1"/>
  <c r="L519" i="1" s="1"/>
  <c r="M519" i="1" s="1"/>
  <c r="T519" i="1" s="1"/>
  <c r="J520" i="1"/>
  <c r="L520" i="1" s="1"/>
  <c r="M520" i="1" s="1"/>
  <c r="T520" i="1" s="1"/>
  <c r="J521" i="1"/>
  <c r="L521" i="1" s="1"/>
  <c r="M521" i="1" s="1"/>
  <c r="T521" i="1" s="1"/>
  <c r="J522" i="1"/>
  <c r="L522" i="1" s="1"/>
  <c r="M522" i="1" s="1"/>
  <c r="T522" i="1" s="1"/>
  <c r="J523" i="1"/>
  <c r="L523" i="1" s="1"/>
  <c r="M523" i="1" s="1"/>
  <c r="T523" i="1" s="1"/>
  <c r="J524" i="1"/>
  <c r="L524" i="1" s="1"/>
  <c r="M524" i="1" s="1"/>
  <c r="T524" i="1" s="1"/>
  <c r="J525" i="1"/>
  <c r="L525" i="1" s="1"/>
  <c r="M525" i="1" s="1"/>
  <c r="T525" i="1" s="1"/>
  <c r="J526" i="1"/>
  <c r="L526" i="1" s="1"/>
  <c r="M526" i="1" s="1"/>
  <c r="T526" i="1" s="1"/>
  <c r="J527" i="1"/>
  <c r="L527" i="1" s="1"/>
  <c r="M527" i="1" s="1"/>
  <c r="T527" i="1" s="1"/>
  <c r="J528" i="1"/>
  <c r="L528" i="1" s="1"/>
  <c r="M528" i="1" s="1"/>
  <c r="T528" i="1" s="1"/>
  <c r="J529" i="1"/>
  <c r="L529" i="1" s="1"/>
  <c r="M529" i="1" s="1"/>
  <c r="T529" i="1" s="1"/>
  <c r="J530" i="1"/>
  <c r="L530" i="1" s="1"/>
  <c r="M530" i="1" s="1"/>
  <c r="T530" i="1" s="1"/>
  <c r="J531" i="1"/>
  <c r="L531" i="1" s="1"/>
  <c r="M531" i="1" s="1"/>
  <c r="T531" i="1" s="1"/>
  <c r="J532" i="1"/>
  <c r="L532" i="1" s="1"/>
  <c r="M532" i="1" s="1"/>
  <c r="T532" i="1" s="1"/>
  <c r="J533" i="1"/>
  <c r="L533" i="1" s="1"/>
  <c r="M533" i="1" s="1"/>
  <c r="T533" i="1" s="1"/>
  <c r="J534" i="1"/>
  <c r="L534" i="1" s="1"/>
  <c r="M534" i="1" s="1"/>
  <c r="T534" i="1" s="1"/>
  <c r="J535" i="1"/>
  <c r="L535" i="1" s="1"/>
  <c r="M535" i="1" s="1"/>
  <c r="T535" i="1" s="1"/>
  <c r="J536" i="1"/>
  <c r="L536" i="1" s="1"/>
  <c r="M536" i="1" s="1"/>
  <c r="T536" i="1" s="1"/>
  <c r="J537" i="1"/>
  <c r="L537" i="1" s="1"/>
  <c r="M537" i="1" s="1"/>
  <c r="T537" i="1" s="1"/>
  <c r="J538" i="1"/>
  <c r="L538" i="1" s="1"/>
  <c r="M538" i="1" s="1"/>
  <c r="T538" i="1" s="1"/>
  <c r="J539" i="1"/>
  <c r="L539" i="1" s="1"/>
  <c r="M539" i="1" s="1"/>
  <c r="T539" i="1" s="1"/>
  <c r="J540" i="1"/>
  <c r="L540" i="1" s="1"/>
  <c r="M540" i="1" s="1"/>
  <c r="T540" i="1" s="1"/>
  <c r="J541" i="1"/>
  <c r="L541" i="1" s="1"/>
  <c r="M541" i="1" s="1"/>
  <c r="T541" i="1" s="1"/>
  <c r="J542" i="1"/>
  <c r="L542" i="1" s="1"/>
  <c r="M542" i="1" s="1"/>
  <c r="T542" i="1" s="1"/>
  <c r="J543" i="1"/>
  <c r="L543" i="1" s="1"/>
  <c r="M543" i="1" s="1"/>
  <c r="T543" i="1" s="1"/>
  <c r="J544" i="1"/>
  <c r="L544" i="1" s="1"/>
  <c r="M544" i="1" s="1"/>
  <c r="T544" i="1" s="1"/>
  <c r="J545" i="1"/>
  <c r="L545" i="1" s="1"/>
  <c r="M545" i="1" s="1"/>
  <c r="T545" i="1" s="1"/>
  <c r="J546" i="1"/>
  <c r="L546" i="1" s="1"/>
  <c r="M546" i="1" s="1"/>
  <c r="T546" i="1" s="1"/>
  <c r="J547" i="1"/>
  <c r="L547" i="1" s="1"/>
  <c r="M547" i="1" s="1"/>
  <c r="T547" i="1" s="1"/>
  <c r="J548" i="1"/>
  <c r="L548" i="1" s="1"/>
  <c r="M548" i="1" s="1"/>
  <c r="T548" i="1" s="1"/>
  <c r="J549" i="1"/>
  <c r="L549" i="1" s="1"/>
  <c r="M549" i="1" s="1"/>
  <c r="T549" i="1" s="1"/>
  <c r="J550" i="1"/>
  <c r="L550" i="1" s="1"/>
  <c r="M550" i="1" s="1"/>
  <c r="T550" i="1" s="1"/>
  <c r="J551" i="1"/>
  <c r="L551" i="1" s="1"/>
  <c r="M551" i="1" s="1"/>
  <c r="T551" i="1" s="1"/>
  <c r="J552" i="1"/>
  <c r="L552" i="1" s="1"/>
  <c r="M552" i="1" s="1"/>
  <c r="T552" i="1" s="1"/>
  <c r="J553" i="1"/>
  <c r="L553" i="1" s="1"/>
  <c r="M553" i="1" s="1"/>
  <c r="T553" i="1" s="1"/>
  <c r="J554" i="1"/>
  <c r="L554" i="1" s="1"/>
  <c r="M554" i="1" s="1"/>
  <c r="T554" i="1" s="1"/>
  <c r="J555" i="1"/>
  <c r="L555" i="1" s="1"/>
  <c r="M555" i="1" s="1"/>
  <c r="T555" i="1" s="1"/>
  <c r="J556" i="1"/>
  <c r="L556" i="1" s="1"/>
  <c r="M556" i="1" s="1"/>
  <c r="T556" i="1" s="1"/>
  <c r="J557" i="1"/>
  <c r="L557" i="1" s="1"/>
  <c r="M557" i="1" s="1"/>
  <c r="T557" i="1" s="1"/>
  <c r="J558" i="1"/>
  <c r="L558" i="1" s="1"/>
  <c r="M558" i="1" s="1"/>
  <c r="T558" i="1" s="1"/>
  <c r="J559" i="1"/>
  <c r="L559" i="1" s="1"/>
  <c r="M559" i="1" s="1"/>
  <c r="T559" i="1" s="1"/>
  <c r="J560" i="1"/>
  <c r="L560" i="1" s="1"/>
  <c r="M560" i="1" s="1"/>
  <c r="T560" i="1" s="1"/>
  <c r="J561" i="1"/>
  <c r="L561" i="1" s="1"/>
  <c r="M561" i="1" s="1"/>
  <c r="T561" i="1" s="1"/>
  <c r="J562" i="1"/>
  <c r="L562" i="1" s="1"/>
  <c r="M562" i="1" s="1"/>
  <c r="T562" i="1" s="1"/>
  <c r="J563" i="1"/>
  <c r="L563" i="1" s="1"/>
  <c r="M563" i="1" s="1"/>
  <c r="T563" i="1" s="1"/>
  <c r="J564" i="1"/>
  <c r="L564" i="1" s="1"/>
  <c r="M564" i="1" s="1"/>
  <c r="T564" i="1" s="1"/>
  <c r="J565" i="1"/>
  <c r="L565" i="1" s="1"/>
  <c r="M565" i="1" s="1"/>
  <c r="T565" i="1" s="1"/>
  <c r="J566" i="1"/>
  <c r="L566" i="1" s="1"/>
  <c r="M566" i="1" s="1"/>
  <c r="T566" i="1" s="1"/>
  <c r="J567" i="1"/>
  <c r="L567" i="1" s="1"/>
  <c r="M567" i="1" s="1"/>
  <c r="J568" i="1"/>
  <c r="L568" i="1" s="1"/>
  <c r="M568" i="1" s="1"/>
  <c r="T568" i="1" s="1"/>
  <c r="J569" i="1"/>
  <c r="L569" i="1" s="1"/>
  <c r="M569" i="1" s="1"/>
  <c r="T569" i="1" s="1"/>
  <c r="J570" i="1"/>
  <c r="L570" i="1" s="1"/>
  <c r="M570" i="1" s="1"/>
  <c r="T570" i="1" s="1"/>
  <c r="J571" i="1"/>
  <c r="L571" i="1" s="1"/>
  <c r="M571" i="1" s="1"/>
  <c r="T571" i="1" s="1"/>
  <c r="J572" i="1"/>
  <c r="L572" i="1" s="1"/>
  <c r="M572" i="1" s="1"/>
  <c r="T572" i="1" s="1"/>
  <c r="J573" i="1"/>
  <c r="L573" i="1" s="1"/>
  <c r="M573" i="1" s="1"/>
  <c r="T573" i="1" s="1"/>
  <c r="J574" i="1"/>
  <c r="L574" i="1" s="1"/>
  <c r="M574" i="1" s="1"/>
  <c r="T574" i="1" s="1"/>
  <c r="J575" i="1"/>
  <c r="L575" i="1" s="1"/>
  <c r="M575" i="1" s="1"/>
  <c r="T575" i="1" s="1"/>
  <c r="J576" i="1"/>
  <c r="L576" i="1" s="1"/>
  <c r="M576" i="1" s="1"/>
  <c r="T576" i="1" s="1"/>
  <c r="J577" i="1"/>
  <c r="L577" i="1" s="1"/>
  <c r="M577" i="1" s="1"/>
  <c r="T577" i="1" s="1"/>
  <c r="J578" i="1"/>
  <c r="L578" i="1" s="1"/>
  <c r="M578" i="1" s="1"/>
  <c r="T578" i="1" s="1"/>
  <c r="J579" i="1"/>
  <c r="L579" i="1" s="1"/>
  <c r="M579" i="1" s="1"/>
  <c r="T579" i="1" s="1"/>
  <c r="J580" i="1"/>
  <c r="L580" i="1" s="1"/>
  <c r="M580" i="1" s="1"/>
  <c r="T580" i="1" s="1"/>
  <c r="J581" i="1"/>
  <c r="L581" i="1" s="1"/>
  <c r="M581" i="1" s="1"/>
  <c r="T581" i="1" s="1"/>
  <c r="J582" i="1"/>
  <c r="L582" i="1" s="1"/>
  <c r="M582" i="1" s="1"/>
  <c r="T582" i="1" s="1"/>
  <c r="J583" i="1"/>
  <c r="L583" i="1" s="1"/>
  <c r="M583" i="1" s="1"/>
  <c r="T583" i="1" s="1"/>
  <c r="J584" i="1"/>
  <c r="L584" i="1" s="1"/>
  <c r="M584" i="1" s="1"/>
  <c r="T584" i="1" s="1"/>
  <c r="J585" i="1"/>
  <c r="L585" i="1" s="1"/>
  <c r="M585" i="1" s="1"/>
  <c r="T585" i="1" s="1"/>
  <c r="J586" i="1"/>
  <c r="L586" i="1" s="1"/>
  <c r="M586" i="1" s="1"/>
  <c r="T586" i="1" s="1"/>
  <c r="J587" i="1"/>
  <c r="L587" i="1" s="1"/>
  <c r="M587" i="1" s="1"/>
  <c r="T587" i="1" s="1"/>
  <c r="J588" i="1"/>
  <c r="L588" i="1" s="1"/>
  <c r="M588" i="1" s="1"/>
  <c r="T588" i="1" s="1"/>
  <c r="J589" i="1"/>
  <c r="L589" i="1" s="1"/>
  <c r="M589" i="1" s="1"/>
  <c r="T589" i="1" s="1"/>
  <c r="J590" i="1"/>
  <c r="L590" i="1" s="1"/>
  <c r="M590" i="1" s="1"/>
  <c r="T590" i="1" s="1"/>
  <c r="J591" i="1"/>
  <c r="L591" i="1" s="1"/>
  <c r="M591" i="1" s="1"/>
  <c r="T591" i="1" s="1"/>
  <c r="J592" i="1"/>
  <c r="L592" i="1" s="1"/>
  <c r="M592" i="1" s="1"/>
  <c r="T592" i="1" s="1"/>
  <c r="J593" i="1"/>
  <c r="L593" i="1" s="1"/>
  <c r="M593" i="1" s="1"/>
  <c r="T593" i="1" s="1"/>
  <c r="J594" i="1"/>
  <c r="L594" i="1" s="1"/>
  <c r="M594" i="1" s="1"/>
  <c r="T594" i="1" s="1"/>
  <c r="J595" i="1"/>
  <c r="L595" i="1" s="1"/>
  <c r="M595" i="1" s="1"/>
  <c r="T595" i="1" s="1"/>
  <c r="J596" i="1"/>
  <c r="L596" i="1" s="1"/>
  <c r="M596" i="1" s="1"/>
  <c r="T596" i="1" s="1"/>
  <c r="J597" i="1"/>
  <c r="L597" i="1" s="1"/>
  <c r="M597" i="1" s="1"/>
  <c r="T597" i="1" s="1"/>
  <c r="J598" i="1"/>
  <c r="L598" i="1" s="1"/>
  <c r="M598" i="1" s="1"/>
  <c r="T598" i="1" s="1"/>
  <c r="J599" i="1"/>
  <c r="L599" i="1" s="1"/>
  <c r="M599" i="1" s="1"/>
  <c r="T599" i="1" s="1"/>
  <c r="J600" i="1"/>
  <c r="L600" i="1" s="1"/>
  <c r="M600" i="1" s="1"/>
  <c r="T600" i="1" s="1"/>
  <c r="J601" i="1"/>
  <c r="L601" i="1" s="1"/>
  <c r="M601" i="1" s="1"/>
  <c r="T601" i="1" s="1"/>
  <c r="J602" i="1"/>
  <c r="L602" i="1" s="1"/>
  <c r="M602" i="1" s="1"/>
  <c r="T602" i="1" s="1"/>
  <c r="J603" i="1"/>
  <c r="L603" i="1" s="1"/>
  <c r="M603" i="1" s="1"/>
  <c r="T603" i="1" s="1"/>
  <c r="J604" i="1"/>
  <c r="L604" i="1" s="1"/>
  <c r="M604" i="1" s="1"/>
  <c r="T604" i="1" s="1"/>
  <c r="J605" i="1"/>
  <c r="L605" i="1" s="1"/>
  <c r="M605" i="1" s="1"/>
  <c r="T605" i="1" s="1"/>
  <c r="J606" i="1"/>
  <c r="L606" i="1" s="1"/>
  <c r="M606" i="1" s="1"/>
  <c r="T606" i="1" s="1"/>
  <c r="J607" i="1"/>
  <c r="L607" i="1" s="1"/>
  <c r="M607" i="1" s="1"/>
  <c r="T607" i="1" s="1"/>
  <c r="J608" i="1"/>
  <c r="L608" i="1" s="1"/>
  <c r="M608" i="1" s="1"/>
  <c r="T608" i="1" s="1"/>
  <c r="J609" i="1"/>
  <c r="L609" i="1" s="1"/>
  <c r="M609" i="1" s="1"/>
  <c r="T609" i="1" s="1"/>
  <c r="J610" i="1"/>
  <c r="L610" i="1" s="1"/>
  <c r="M610" i="1" s="1"/>
  <c r="T610" i="1" s="1"/>
  <c r="J611" i="1"/>
  <c r="L611" i="1" s="1"/>
  <c r="M611" i="1" s="1"/>
  <c r="T611" i="1" s="1"/>
  <c r="J612" i="1"/>
  <c r="L612" i="1" s="1"/>
  <c r="M612" i="1" s="1"/>
  <c r="T612" i="1" s="1"/>
  <c r="J613" i="1"/>
  <c r="L613" i="1" s="1"/>
  <c r="M613" i="1" s="1"/>
  <c r="T613" i="1" s="1"/>
  <c r="J614" i="1"/>
  <c r="L614" i="1" s="1"/>
  <c r="M614" i="1" s="1"/>
  <c r="T614" i="1" s="1"/>
  <c r="J615" i="1"/>
  <c r="L615" i="1" s="1"/>
  <c r="M615" i="1" s="1"/>
  <c r="T615" i="1" s="1"/>
  <c r="J616" i="1"/>
  <c r="L616" i="1" s="1"/>
  <c r="M616" i="1" s="1"/>
  <c r="T616" i="1" s="1"/>
  <c r="J617" i="1"/>
  <c r="L617" i="1" s="1"/>
  <c r="M617" i="1" s="1"/>
  <c r="T617" i="1" s="1"/>
  <c r="J618" i="1"/>
  <c r="L618" i="1" s="1"/>
  <c r="M618" i="1" s="1"/>
  <c r="T618" i="1" s="1"/>
  <c r="J619" i="1"/>
  <c r="L619" i="1" s="1"/>
  <c r="M619" i="1" s="1"/>
  <c r="T619" i="1" s="1"/>
  <c r="J620" i="1"/>
  <c r="L620" i="1" s="1"/>
  <c r="M620" i="1" s="1"/>
  <c r="T620" i="1" s="1"/>
  <c r="J621" i="1"/>
  <c r="L621" i="1" s="1"/>
  <c r="M621" i="1" s="1"/>
  <c r="T621" i="1" s="1"/>
  <c r="J622" i="1"/>
  <c r="L622" i="1" s="1"/>
  <c r="M622" i="1" s="1"/>
  <c r="T622" i="1" s="1"/>
  <c r="J623" i="1"/>
  <c r="L623" i="1" s="1"/>
  <c r="M623" i="1" s="1"/>
  <c r="T623" i="1" s="1"/>
  <c r="J624" i="1"/>
  <c r="L624" i="1" s="1"/>
  <c r="M624" i="1" s="1"/>
  <c r="T624" i="1" s="1"/>
  <c r="J625" i="1"/>
  <c r="L625" i="1" s="1"/>
  <c r="M625" i="1" s="1"/>
  <c r="T625" i="1" s="1"/>
  <c r="J626" i="1"/>
  <c r="L626" i="1" s="1"/>
  <c r="M626" i="1" s="1"/>
  <c r="T626" i="1" s="1"/>
  <c r="J627" i="1"/>
  <c r="L627" i="1" s="1"/>
  <c r="M627" i="1" s="1"/>
  <c r="T627" i="1" s="1"/>
  <c r="J628" i="1"/>
  <c r="L628" i="1" s="1"/>
  <c r="M628" i="1" s="1"/>
  <c r="T628" i="1" s="1"/>
  <c r="J629" i="1"/>
  <c r="L629" i="1" s="1"/>
  <c r="M629" i="1" s="1"/>
  <c r="T629" i="1" s="1"/>
  <c r="J630" i="1"/>
  <c r="L630" i="1" s="1"/>
  <c r="M630" i="1" s="1"/>
  <c r="T630" i="1" s="1"/>
  <c r="J631" i="1"/>
  <c r="L631" i="1" s="1"/>
  <c r="M631" i="1" s="1"/>
  <c r="J632" i="1"/>
  <c r="L632" i="1" s="1"/>
  <c r="M632" i="1" s="1"/>
  <c r="T632" i="1" s="1"/>
  <c r="J633" i="1"/>
  <c r="L633" i="1" s="1"/>
  <c r="M633" i="1" s="1"/>
  <c r="T633" i="1" s="1"/>
  <c r="J634" i="1"/>
  <c r="L634" i="1" s="1"/>
  <c r="M634" i="1" s="1"/>
  <c r="T634" i="1" s="1"/>
  <c r="J635" i="1"/>
  <c r="L635" i="1" s="1"/>
  <c r="M635" i="1" s="1"/>
  <c r="T635" i="1" s="1"/>
  <c r="J636" i="1"/>
  <c r="L636" i="1" s="1"/>
  <c r="M636" i="1" s="1"/>
  <c r="T636" i="1" s="1"/>
  <c r="J637" i="1"/>
  <c r="L637" i="1" s="1"/>
  <c r="M637" i="1" s="1"/>
  <c r="T637" i="1" s="1"/>
  <c r="J638" i="1"/>
  <c r="L638" i="1" s="1"/>
  <c r="M638" i="1" s="1"/>
  <c r="T638" i="1" s="1"/>
  <c r="J639" i="1"/>
  <c r="L639" i="1" s="1"/>
  <c r="M639" i="1" s="1"/>
  <c r="T639" i="1" s="1"/>
  <c r="J640" i="1"/>
  <c r="L640" i="1" s="1"/>
  <c r="M640" i="1" s="1"/>
  <c r="T640" i="1" s="1"/>
  <c r="J641" i="1"/>
  <c r="L641" i="1" s="1"/>
  <c r="M641" i="1" s="1"/>
  <c r="T641" i="1" s="1"/>
  <c r="J642" i="1"/>
  <c r="L642" i="1" s="1"/>
  <c r="M642" i="1" s="1"/>
  <c r="T642" i="1" s="1"/>
  <c r="J643" i="1"/>
  <c r="L643" i="1" s="1"/>
  <c r="M643" i="1" s="1"/>
  <c r="T643" i="1" s="1"/>
  <c r="J644" i="1"/>
  <c r="L644" i="1" s="1"/>
  <c r="M644" i="1" s="1"/>
  <c r="T644" i="1" s="1"/>
  <c r="J645" i="1"/>
  <c r="L645" i="1" s="1"/>
  <c r="M645" i="1" s="1"/>
  <c r="T645" i="1" s="1"/>
  <c r="J646" i="1"/>
  <c r="L646" i="1" s="1"/>
  <c r="M646" i="1" s="1"/>
  <c r="T646" i="1" s="1"/>
  <c r="J647" i="1"/>
  <c r="L647" i="1" s="1"/>
  <c r="M647" i="1" s="1"/>
  <c r="T647" i="1" s="1"/>
  <c r="J648" i="1"/>
  <c r="L648" i="1" s="1"/>
  <c r="M648" i="1" s="1"/>
  <c r="T648" i="1" s="1"/>
  <c r="J649" i="1"/>
  <c r="L649" i="1" s="1"/>
  <c r="M649" i="1" s="1"/>
  <c r="T649" i="1" s="1"/>
  <c r="J650" i="1"/>
  <c r="L650" i="1" s="1"/>
  <c r="M650" i="1" s="1"/>
  <c r="T650" i="1" s="1"/>
  <c r="J651" i="1"/>
  <c r="L651" i="1" s="1"/>
  <c r="M651" i="1" s="1"/>
  <c r="T651" i="1" s="1"/>
  <c r="J652" i="1"/>
  <c r="L652" i="1" s="1"/>
  <c r="M652" i="1" s="1"/>
  <c r="T652" i="1" s="1"/>
  <c r="J653" i="1"/>
  <c r="L653" i="1" s="1"/>
  <c r="M653" i="1" s="1"/>
  <c r="T653" i="1" s="1"/>
  <c r="J654" i="1"/>
  <c r="L654" i="1" s="1"/>
  <c r="M654" i="1" s="1"/>
  <c r="T654" i="1" s="1"/>
  <c r="J655" i="1"/>
  <c r="L655" i="1" s="1"/>
  <c r="M655" i="1" s="1"/>
  <c r="T655" i="1" s="1"/>
  <c r="J656" i="1"/>
  <c r="L656" i="1" s="1"/>
  <c r="M656" i="1" s="1"/>
  <c r="T656" i="1" s="1"/>
  <c r="J657" i="1"/>
  <c r="L657" i="1" s="1"/>
  <c r="M657" i="1" s="1"/>
  <c r="T657" i="1" s="1"/>
  <c r="J658" i="1"/>
  <c r="L658" i="1" s="1"/>
  <c r="M658" i="1" s="1"/>
  <c r="T658" i="1" s="1"/>
  <c r="J659" i="1"/>
  <c r="L659" i="1" s="1"/>
  <c r="M659" i="1" s="1"/>
  <c r="T659" i="1" s="1"/>
  <c r="J660" i="1"/>
  <c r="L660" i="1" s="1"/>
  <c r="M660" i="1" s="1"/>
  <c r="T660" i="1" s="1"/>
  <c r="J661" i="1"/>
  <c r="L661" i="1" s="1"/>
  <c r="M661" i="1" s="1"/>
  <c r="T661" i="1" s="1"/>
  <c r="J662" i="1"/>
  <c r="L662" i="1" s="1"/>
  <c r="M662" i="1" s="1"/>
  <c r="T662" i="1" s="1"/>
  <c r="J663" i="1"/>
  <c r="L663" i="1" s="1"/>
  <c r="M663" i="1" s="1"/>
  <c r="T663" i="1" s="1"/>
  <c r="J664" i="1"/>
  <c r="L664" i="1" s="1"/>
  <c r="M664" i="1" s="1"/>
  <c r="T664" i="1" s="1"/>
  <c r="J665" i="1"/>
  <c r="L665" i="1" s="1"/>
  <c r="M665" i="1" s="1"/>
  <c r="T665" i="1" s="1"/>
  <c r="J666" i="1"/>
  <c r="L666" i="1" s="1"/>
  <c r="M666" i="1" s="1"/>
  <c r="T666" i="1" s="1"/>
  <c r="J667" i="1"/>
  <c r="L667" i="1" s="1"/>
  <c r="M667" i="1" s="1"/>
  <c r="T667" i="1" s="1"/>
  <c r="J668" i="1"/>
  <c r="L668" i="1" s="1"/>
  <c r="M668" i="1" s="1"/>
  <c r="T668" i="1" s="1"/>
  <c r="J669" i="1"/>
  <c r="L669" i="1" s="1"/>
  <c r="M669" i="1" s="1"/>
  <c r="T669" i="1" s="1"/>
  <c r="J670" i="1"/>
  <c r="L670" i="1" s="1"/>
  <c r="M670" i="1" s="1"/>
  <c r="T670" i="1" s="1"/>
  <c r="J671" i="1"/>
  <c r="L671" i="1" s="1"/>
  <c r="M671" i="1" s="1"/>
  <c r="T671" i="1" s="1"/>
  <c r="J672" i="1"/>
  <c r="L672" i="1" s="1"/>
  <c r="M672" i="1" s="1"/>
  <c r="T672" i="1" s="1"/>
  <c r="J673" i="1"/>
  <c r="L673" i="1" s="1"/>
  <c r="M673" i="1" s="1"/>
  <c r="T673" i="1" s="1"/>
  <c r="J674" i="1"/>
  <c r="L674" i="1" s="1"/>
  <c r="M674" i="1" s="1"/>
  <c r="T674" i="1" s="1"/>
  <c r="J675" i="1"/>
  <c r="L675" i="1" s="1"/>
  <c r="M675" i="1" s="1"/>
  <c r="T675" i="1" s="1"/>
  <c r="J676" i="1"/>
  <c r="L676" i="1" s="1"/>
  <c r="M676" i="1" s="1"/>
  <c r="T676" i="1" s="1"/>
  <c r="J677" i="1"/>
  <c r="L677" i="1" s="1"/>
  <c r="M677" i="1" s="1"/>
  <c r="T677" i="1" s="1"/>
  <c r="J678" i="1"/>
  <c r="L678" i="1" s="1"/>
  <c r="M678" i="1" s="1"/>
  <c r="T678" i="1" s="1"/>
  <c r="J679" i="1"/>
  <c r="L679" i="1" s="1"/>
  <c r="M679" i="1" s="1"/>
  <c r="T679" i="1" s="1"/>
  <c r="J680" i="1"/>
  <c r="L680" i="1" s="1"/>
  <c r="M680" i="1" s="1"/>
  <c r="T680" i="1" s="1"/>
  <c r="J681" i="1"/>
  <c r="L681" i="1" s="1"/>
  <c r="M681" i="1" s="1"/>
  <c r="T681" i="1" s="1"/>
  <c r="J682" i="1"/>
  <c r="L682" i="1" s="1"/>
  <c r="M682" i="1" s="1"/>
  <c r="T682" i="1" s="1"/>
  <c r="J683" i="1"/>
  <c r="L683" i="1" s="1"/>
  <c r="M683" i="1" s="1"/>
  <c r="T683" i="1" s="1"/>
  <c r="J684" i="1"/>
  <c r="L684" i="1" s="1"/>
  <c r="M684" i="1" s="1"/>
  <c r="T684" i="1" s="1"/>
  <c r="J685" i="1"/>
  <c r="L685" i="1" s="1"/>
  <c r="M685" i="1" s="1"/>
  <c r="T685" i="1" s="1"/>
  <c r="J686" i="1"/>
  <c r="L686" i="1" s="1"/>
  <c r="M686" i="1" s="1"/>
  <c r="T686" i="1" s="1"/>
  <c r="J687" i="1"/>
  <c r="L687" i="1" s="1"/>
  <c r="M687" i="1" s="1"/>
  <c r="T687" i="1" s="1"/>
  <c r="J688" i="1"/>
  <c r="L688" i="1" s="1"/>
  <c r="M688" i="1" s="1"/>
  <c r="T688" i="1" s="1"/>
  <c r="J689" i="1"/>
  <c r="L689" i="1" s="1"/>
  <c r="M689" i="1" s="1"/>
  <c r="T689" i="1" s="1"/>
  <c r="J690" i="1"/>
  <c r="L690" i="1" s="1"/>
  <c r="M690" i="1" s="1"/>
  <c r="T690" i="1" s="1"/>
  <c r="J691" i="1"/>
  <c r="L691" i="1" s="1"/>
  <c r="M691" i="1" s="1"/>
  <c r="T691" i="1" s="1"/>
  <c r="J692" i="1"/>
  <c r="L692" i="1" s="1"/>
  <c r="M692" i="1" s="1"/>
  <c r="T692" i="1" s="1"/>
  <c r="J693" i="1"/>
  <c r="L693" i="1" s="1"/>
  <c r="M693" i="1" s="1"/>
  <c r="T693" i="1" s="1"/>
  <c r="J694" i="1"/>
  <c r="L694" i="1" s="1"/>
  <c r="M694" i="1" s="1"/>
  <c r="T694" i="1" s="1"/>
  <c r="J695" i="1"/>
  <c r="L695" i="1" s="1"/>
  <c r="M695" i="1" s="1"/>
  <c r="T695" i="1" s="1"/>
  <c r="J696" i="1"/>
  <c r="L696" i="1" s="1"/>
  <c r="M696" i="1" s="1"/>
  <c r="T696" i="1" s="1"/>
  <c r="J697" i="1"/>
  <c r="L697" i="1" s="1"/>
  <c r="M697" i="1" s="1"/>
  <c r="T697" i="1" s="1"/>
  <c r="J698" i="1"/>
  <c r="L698" i="1" s="1"/>
  <c r="M698" i="1" s="1"/>
  <c r="T698" i="1" s="1"/>
  <c r="J699" i="1"/>
  <c r="L699" i="1" s="1"/>
  <c r="M699" i="1" s="1"/>
  <c r="T699" i="1" s="1"/>
  <c r="J700" i="1"/>
  <c r="L700" i="1" s="1"/>
  <c r="M700" i="1" s="1"/>
  <c r="T700" i="1" s="1"/>
  <c r="J701" i="1"/>
  <c r="L701" i="1" s="1"/>
  <c r="M701" i="1" s="1"/>
  <c r="T701" i="1" s="1"/>
  <c r="J702" i="1"/>
  <c r="L702" i="1" s="1"/>
  <c r="M702" i="1" s="1"/>
  <c r="T702" i="1" s="1"/>
  <c r="J703" i="1"/>
  <c r="L703" i="1" s="1"/>
  <c r="M703" i="1" s="1"/>
  <c r="T703" i="1" s="1"/>
  <c r="J704" i="1"/>
  <c r="L704" i="1" s="1"/>
  <c r="M704" i="1" s="1"/>
  <c r="T704" i="1" s="1"/>
  <c r="J705" i="1"/>
  <c r="L705" i="1" s="1"/>
  <c r="M705" i="1" s="1"/>
  <c r="T705" i="1" s="1"/>
  <c r="J706" i="1"/>
  <c r="L706" i="1" s="1"/>
  <c r="M706" i="1" s="1"/>
  <c r="T706" i="1" s="1"/>
  <c r="J707" i="1"/>
  <c r="L707" i="1" s="1"/>
  <c r="M707" i="1" s="1"/>
  <c r="T707" i="1" s="1"/>
  <c r="J708" i="1"/>
  <c r="L708" i="1" s="1"/>
  <c r="M708" i="1" s="1"/>
  <c r="T708" i="1" s="1"/>
  <c r="J709" i="1"/>
  <c r="L709" i="1" s="1"/>
  <c r="M709" i="1" s="1"/>
  <c r="T709" i="1" s="1"/>
  <c r="J710" i="1"/>
  <c r="L710" i="1" s="1"/>
  <c r="M710" i="1" s="1"/>
  <c r="T710" i="1" s="1"/>
  <c r="J711" i="1"/>
  <c r="L711" i="1" s="1"/>
  <c r="M711" i="1" s="1"/>
  <c r="T711" i="1" s="1"/>
  <c r="J712" i="1"/>
  <c r="L712" i="1" s="1"/>
  <c r="M712" i="1" s="1"/>
  <c r="T712" i="1" s="1"/>
  <c r="J713" i="1"/>
  <c r="L713" i="1" s="1"/>
  <c r="M713" i="1" s="1"/>
  <c r="T713" i="1" s="1"/>
  <c r="J714" i="1"/>
  <c r="L714" i="1" s="1"/>
  <c r="M714" i="1" s="1"/>
  <c r="T714" i="1" s="1"/>
  <c r="J715" i="1"/>
  <c r="L715" i="1" s="1"/>
  <c r="M715" i="1" s="1"/>
  <c r="T715" i="1" s="1"/>
  <c r="J716" i="1"/>
  <c r="L716" i="1" s="1"/>
  <c r="M716" i="1" s="1"/>
  <c r="T716" i="1" s="1"/>
  <c r="J717" i="1"/>
  <c r="L717" i="1" s="1"/>
  <c r="M717" i="1" s="1"/>
  <c r="T717" i="1" s="1"/>
  <c r="J718" i="1"/>
  <c r="L718" i="1" s="1"/>
  <c r="M718" i="1" s="1"/>
  <c r="T718" i="1" s="1"/>
  <c r="J719" i="1"/>
  <c r="L719" i="1" s="1"/>
  <c r="M719" i="1" s="1"/>
  <c r="T719" i="1" s="1"/>
  <c r="J720" i="1"/>
  <c r="L720" i="1" s="1"/>
  <c r="M720" i="1" s="1"/>
  <c r="T720" i="1" s="1"/>
  <c r="J721" i="1"/>
  <c r="L721" i="1" s="1"/>
  <c r="M721" i="1" s="1"/>
  <c r="T721" i="1" s="1"/>
  <c r="J722" i="1"/>
  <c r="L722" i="1" s="1"/>
  <c r="M722" i="1" s="1"/>
  <c r="T722" i="1" s="1"/>
  <c r="J723" i="1"/>
  <c r="L723" i="1" s="1"/>
  <c r="M723" i="1" s="1"/>
  <c r="T723" i="1" s="1"/>
  <c r="J724" i="1"/>
  <c r="L724" i="1" s="1"/>
  <c r="M724" i="1" s="1"/>
  <c r="T724" i="1" s="1"/>
  <c r="J725" i="1"/>
  <c r="L725" i="1" s="1"/>
  <c r="M725" i="1" s="1"/>
  <c r="T725" i="1" s="1"/>
  <c r="J726" i="1"/>
  <c r="L726" i="1" s="1"/>
  <c r="M726" i="1" s="1"/>
  <c r="T726" i="1" s="1"/>
  <c r="J727" i="1"/>
  <c r="L727" i="1" s="1"/>
  <c r="M727" i="1" s="1"/>
  <c r="T727" i="1" s="1"/>
  <c r="J728" i="1"/>
  <c r="L728" i="1" s="1"/>
  <c r="M728" i="1" s="1"/>
  <c r="T728" i="1" s="1"/>
  <c r="J729" i="1"/>
  <c r="L729" i="1" s="1"/>
  <c r="M729" i="1" s="1"/>
  <c r="T729" i="1" s="1"/>
  <c r="J730" i="1"/>
  <c r="L730" i="1" s="1"/>
  <c r="M730" i="1" s="1"/>
  <c r="T730" i="1" s="1"/>
  <c r="J731" i="1"/>
  <c r="L731" i="1" s="1"/>
  <c r="M731" i="1" s="1"/>
  <c r="T731" i="1" s="1"/>
  <c r="J732" i="1"/>
  <c r="L732" i="1" s="1"/>
  <c r="M732" i="1" s="1"/>
  <c r="T732" i="1" s="1"/>
  <c r="J733" i="1"/>
  <c r="L733" i="1" s="1"/>
  <c r="M733" i="1" s="1"/>
  <c r="T733" i="1" s="1"/>
  <c r="J734" i="1"/>
  <c r="L734" i="1" s="1"/>
  <c r="M734" i="1" s="1"/>
  <c r="T734" i="1" s="1"/>
  <c r="J735" i="1"/>
  <c r="L735" i="1" s="1"/>
  <c r="M735" i="1" s="1"/>
  <c r="T735" i="1" s="1"/>
  <c r="J736" i="1"/>
  <c r="L736" i="1" s="1"/>
  <c r="M736" i="1" s="1"/>
  <c r="T736" i="1" s="1"/>
  <c r="J737" i="1"/>
  <c r="L737" i="1" s="1"/>
  <c r="M737" i="1" s="1"/>
  <c r="T737" i="1" s="1"/>
  <c r="J738" i="1"/>
  <c r="L738" i="1" s="1"/>
  <c r="M738" i="1" s="1"/>
  <c r="T738" i="1" s="1"/>
  <c r="J739" i="1"/>
  <c r="L739" i="1" s="1"/>
  <c r="M739" i="1" s="1"/>
  <c r="T739" i="1" s="1"/>
  <c r="J740" i="1"/>
  <c r="L740" i="1" s="1"/>
  <c r="M740" i="1" s="1"/>
  <c r="T740" i="1" s="1"/>
  <c r="J741" i="1"/>
  <c r="L741" i="1" s="1"/>
  <c r="M741" i="1" s="1"/>
  <c r="T741" i="1" s="1"/>
  <c r="J742" i="1"/>
  <c r="L742" i="1" s="1"/>
  <c r="M742" i="1" s="1"/>
  <c r="T742" i="1" s="1"/>
  <c r="J743" i="1"/>
  <c r="L743" i="1" s="1"/>
  <c r="M743" i="1" s="1"/>
  <c r="T743" i="1" s="1"/>
  <c r="J744" i="1"/>
  <c r="L744" i="1" s="1"/>
  <c r="M744" i="1" s="1"/>
  <c r="T744" i="1" s="1"/>
  <c r="J745" i="1"/>
  <c r="L745" i="1" s="1"/>
  <c r="M745" i="1" s="1"/>
  <c r="T745" i="1" s="1"/>
  <c r="J746" i="1"/>
  <c r="L746" i="1" s="1"/>
  <c r="M746" i="1" s="1"/>
  <c r="T746" i="1" s="1"/>
  <c r="J747" i="1"/>
  <c r="L747" i="1" s="1"/>
  <c r="M747" i="1" s="1"/>
  <c r="T747" i="1" s="1"/>
  <c r="J748" i="1"/>
  <c r="L748" i="1" s="1"/>
  <c r="M748" i="1" s="1"/>
  <c r="T748" i="1" s="1"/>
  <c r="J749" i="1"/>
  <c r="L749" i="1" s="1"/>
  <c r="M749" i="1" s="1"/>
  <c r="T749" i="1" s="1"/>
  <c r="J750" i="1"/>
  <c r="L750" i="1" s="1"/>
  <c r="M750" i="1" s="1"/>
  <c r="T750" i="1" s="1"/>
  <c r="J751" i="1"/>
  <c r="L751" i="1" s="1"/>
  <c r="M751" i="1" s="1"/>
  <c r="T751" i="1" s="1"/>
  <c r="J752" i="1"/>
  <c r="L752" i="1" s="1"/>
  <c r="M752" i="1" s="1"/>
  <c r="T752" i="1" s="1"/>
  <c r="J753" i="1"/>
  <c r="L753" i="1" s="1"/>
  <c r="M753" i="1" s="1"/>
  <c r="T753" i="1" s="1"/>
  <c r="J754" i="1"/>
  <c r="L754" i="1" s="1"/>
  <c r="M754" i="1" s="1"/>
  <c r="T754" i="1" s="1"/>
  <c r="J755" i="1"/>
  <c r="L755" i="1" s="1"/>
  <c r="M755" i="1" s="1"/>
  <c r="T755" i="1" s="1"/>
  <c r="J756" i="1"/>
  <c r="L756" i="1" s="1"/>
  <c r="M756" i="1" s="1"/>
  <c r="T756" i="1" s="1"/>
  <c r="J757" i="1"/>
  <c r="L757" i="1" s="1"/>
  <c r="M757" i="1" s="1"/>
  <c r="T757" i="1" s="1"/>
  <c r="J758" i="1"/>
  <c r="L758" i="1" s="1"/>
  <c r="M758" i="1" s="1"/>
  <c r="T758" i="1" s="1"/>
  <c r="J759" i="1"/>
  <c r="L759" i="1" s="1"/>
  <c r="M759" i="1" s="1"/>
  <c r="T759" i="1" s="1"/>
  <c r="J760" i="1"/>
  <c r="L760" i="1" s="1"/>
  <c r="M760" i="1" s="1"/>
  <c r="T760" i="1" s="1"/>
  <c r="J761" i="1"/>
  <c r="L761" i="1" s="1"/>
  <c r="M761" i="1" s="1"/>
  <c r="T761" i="1" s="1"/>
  <c r="J762" i="1"/>
  <c r="L762" i="1" s="1"/>
  <c r="M762" i="1" s="1"/>
  <c r="T762" i="1" s="1"/>
  <c r="J763" i="1"/>
  <c r="L763" i="1" s="1"/>
  <c r="M763" i="1" s="1"/>
  <c r="T763" i="1" s="1"/>
  <c r="J764" i="1"/>
  <c r="L764" i="1" s="1"/>
  <c r="M764" i="1" s="1"/>
  <c r="T764" i="1" s="1"/>
  <c r="J765" i="1"/>
  <c r="L765" i="1" s="1"/>
  <c r="M765" i="1" s="1"/>
  <c r="T765" i="1" s="1"/>
  <c r="J766" i="1"/>
  <c r="L766" i="1" s="1"/>
  <c r="M766" i="1" s="1"/>
  <c r="T766" i="1" s="1"/>
  <c r="J767" i="1"/>
  <c r="L767" i="1" s="1"/>
  <c r="M767" i="1" s="1"/>
  <c r="T767" i="1" s="1"/>
  <c r="J768" i="1"/>
  <c r="L768" i="1" s="1"/>
  <c r="M768" i="1" s="1"/>
  <c r="T768" i="1" s="1"/>
  <c r="J769" i="1"/>
  <c r="L769" i="1" s="1"/>
  <c r="M769" i="1" s="1"/>
  <c r="T769" i="1" s="1"/>
  <c r="J770" i="1"/>
  <c r="L770" i="1" s="1"/>
  <c r="M770" i="1" s="1"/>
  <c r="T770" i="1" s="1"/>
  <c r="J771" i="1"/>
  <c r="L771" i="1" s="1"/>
  <c r="M771" i="1" s="1"/>
  <c r="T771" i="1" s="1"/>
  <c r="J772" i="1"/>
  <c r="L772" i="1" s="1"/>
  <c r="M772" i="1" s="1"/>
  <c r="T772" i="1" s="1"/>
  <c r="J773" i="1"/>
  <c r="L773" i="1" s="1"/>
  <c r="M773" i="1" s="1"/>
  <c r="T773" i="1" s="1"/>
  <c r="J774" i="1"/>
  <c r="L774" i="1" s="1"/>
  <c r="M774" i="1" s="1"/>
  <c r="T774" i="1" s="1"/>
  <c r="J775" i="1"/>
  <c r="L775" i="1" s="1"/>
  <c r="M775" i="1" s="1"/>
  <c r="T775" i="1" s="1"/>
  <c r="J776" i="1"/>
  <c r="L776" i="1" s="1"/>
  <c r="M776" i="1" s="1"/>
  <c r="T776" i="1" s="1"/>
  <c r="J777" i="1"/>
  <c r="L777" i="1" s="1"/>
  <c r="M777" i="1" s="1"/>
  <c r="T777" i="1" s="1"/>
  <c r="J778" i="1"/>
  <c r="L778" i="1" s="1"/>
  <c r="M778" i="1" s="1"/>
  <c r="T778" i="1" s="1"/>
  <c r="J779" i="1"/>
  <c r="L779" i="1" s="1"/>
  <c r="M779" i="1" s="1"/>
  <c r="T779" i="1" s="1"/>
  <c r="J780" i="1"/>
  <c r="L780" i="1" s="1"/>
  <c r="M780" i="1" s="1"/>
  <c r="T780" i="1" s="1"/>
  <c r="J781" i="1"/>
  <c r="L781" i="1" s="1"/>
  <c r="M781" i="1" s="1"/>
  <c r="T781" i="1" s="1"/>
  <c r="J782" i="1"/>
  <c r="L782" i="1" s="1"/>
  <c r="M782" i="1" s="1"/>
  <c r="T782" i="1" s="1"/>
  <c r="J783" i="1"/>
  <c r="L783" i="1" s="1"/>
  <c r="M783" i="1" s="1"/>
  <c r="T783" i="1" s="1"/>
  <c r="J784" i="1"/>
  <c r="L784" i="1" s="1"/>
  <c r="M784" i="1" s="1"/>
  <c r="T784" i="1" s="1"/>
  <c r="J785" i="1"/>
  <c r="L785" i="1" s="1"/>
  <c r="M785" i="1" s="1"/>
  <c r="T785" i="1" s="1"/>
  <c r="J786" i="1"/>
  <c r="L786" i="1" s="1"/>
  <c r="M786" i="1" s="1"/>
  <c r="T786" i="1" s="1"/>
  <c r="J787" i="1"/>
  <c r="L787" i="1" s="1"/>
  <c r="M787" i="1" s="1"/>
  <c r="T787" i="1" s="1"/>
  <c r="J788" i="1"/>
  <c r="L788" i="1" s="1"/>
  <c r="M788" i="1" s="1"/>
  <c r="T788" i="1" s="1"/>
  <c r="J789" i="1"/>
  <c r="L789" i="1" s="1"/>
  <c r="M789" i="1" s="1"/>
  <c r="T789" i="1" s="1"/>
  <c r="J790" i="1"/>
  <c r="L790" i="1" s="1"/>
  <c r="M790" i="1" s="1"/>
  <c r="T790" i="1" s="1"/>
  <c r="J791" i="1"/>
  <c r="L791" i="1" s="1"/>
  <c r="M791" i="1" s="1"/>
  <c r="T791" i="1" s="1"/>
  <c r="J792" i="1"/>
  <c r="L792" i="1" s="1"/>
  <c r="M792" i="1" s="1"/>
  <c r="T792" i="1" s="1"/>
  <c r="J793" i="1"/>
  <c r="L793" i="1" s="1"/>
  <c r="M793" i="1" s="1"/>
  <c r="T793" i="1" s="1"/>
  <c r="J794" i="1"/>
  <c r="L794" i="1" s="1"/>
  <c r="M794" i="1" s="1"/>
  <c r="T794" i="1" s="1"/>
  <c r="J795" i="1"/>
  <c r="L795" i="1" s="1"/>
  <c r="M795" i="1" s="1"/>
  <c r="T795" i="1" s="1"/>
  <c r="J796" i="1"/>
  <c r="L796" i="1" s="1"/>
  <c r="M796" i="1" s="1"/>
  <c r="T796" i="1" s="1"/>
  <c r="J797" i="1"/>
  <c r="L797" i="1" s="1"/>
  <c r="M797" i="1" s="1"/>
  <c r="T797" i="1" s="1"/>
  <c r="J798" i="1"/>
  <c r="L798" i="1" s="1"/>
  <c r="M798" i="1" s="1"/>
  <c r="T798" i="1" s="1"/>
  <c r="J799" i="1"/>
  <c r="L799" i="1" s="1"/>
  <c r="M799" i="1" s="1"/>
  <c r="T799" i="1" s="1"/>
  <c r="J800" i="1"/>
  <c r="L800" i="1" s="1"/>
  <c r="M800" i="1" s="1"/>
  <c r="T800" i="1" s="1"/>
  <c r="J801" i="1"/>
  <c r="L801" i="1" s="1"/>
  <c r="M801" i="1" s="1"/>
  <c r="T801" i="1" s="1"/>
  <c r="J802" i="1"/>
  <c r="L802" i="1" s="1"/>
  <c r="M802" i="1" s="1"/>
  <c r="T802" i="1" s="1"/>
  <c r="J803" i="1"/>
  <c r="L803" i="1" s="1"/>
  <c r="M803" i="1" s="1"/>
  <c r="T803" i="1" s="1"/>
  <c r="J804" i="1"/>
  <c r="L804" i="1" s="1"/>
  <c r="M804" i="1" s="1"/>
  <c r="T804" i="1" s="1"/>
  <c r="J805" i="1"/>
  <c r="L805" i="1" s="1"/>
  <c r="M805" i="1" s="1"/>
  <c r="T805" i="1" s="1"/>
  <c r="J806" i="1"/>
  <c r="L806" i="1" s="1"/>
  <c r="M806" i="1" s="1"/>
  <c r="T806" i="1" s="1"/>
  <c r="J807" i="1"/>
  <c r="L807" i="1" s="1"/>
  <c r="M807" i="1" s="1"/>
  <c r="T807" i="1" s="1"/>
  <c r="J808" i="1"/>
  <c r="L808" i="1" s="1"/>
  <c r="M808" i="1" s="1"/>
  <c r="T808" i="1" s="1"/>
  <c r="J809" i="1"/>
  <c r="L809" i="1" s="1"/>
  <c r="M809" i="1" s="1"/>
  <c r="T809" i="1" s="1"/>
  <c r="J810" i="1"/>
  <c r="L810" i="1" s="1"/>
  <c r="M810" i="1" s="1"/>
  <c r="T810" i="1" s="1"/>
  <c r="J811" i="1"/>
  <c r="L811" i="1" s="1"/>
  <c r="M811" i="1" s="1"/>
  <c r="T811" i="1" s="1"/>
  <c r="J812" i="1"/>
  <c r="L812" i="1" s="1"/>
  <c r="M812" i="1" s="1"/>
  <c r="T812" i="1" s="1"/>
  <c r="J813" i="1"/>
  <c r="L813" i="1" s="1"/>
  <c r="M813" i="1" s="1"/>
  <c r="T813" i="1" s="1"/>
  <c r="J814" i="1"/>
  <c r="L814" i="1" s="1"/>
  <c r="M814" i="1" s="1"/>
  <c r="T814" i="1" s="1"/>
  <c r="J815" i="1"/>
  <c r="L815" i="1" s="1"/>
  <c r="M815" i="1" s="1"/>
  <c r="T815" i="1" s="1"/>
  <c r="J816" i="1"/>
  <c r="L816" i="1" s="1"/>
  <c r="M816" i="1" s="1"/>
  <c r="T816" i="1" s="1"/>
  <c r="J817" i="1"/>
  <c r="L817" i="1" s="1"/>
  <c r="M817" i="1" s="1"/>
  <c r="T817" i="1" s="1"/>
  <c r="J818" i="1"/>
  <c r="L818" i="1" s="1"/>
  <c r="M818" i="1" s="1"/>
  <c r="T818" i="1" s="1"/>
  <c r="J819" i="1"/>
  <c r="L819" i="1" s="1"/>
  <c r="M819" i="1" s="1"/>
  <c r="T819" i="1" s="1"/>
  <c r="J820" i="1"/>
  <c r="L820" i="1" s="1"/>
  <c r="M820" i="1" s="1"/>
  <c r="T820" i="1" s="1"/>
  <c r="J821" i="1"/>
  <c r="L821" i="1" s="1"/>
  <c r="M821" i="1" s="1"/>
  <c r="T821" i="1" s="1"/>
  <c r="J822" i="1"/>
  <c r="L822" i="1" s="1"/>
  <c r="M822" i="1" s="1"/>
  <c r="T822" i="1" s="1"/>
  <c r="J823" i="1"/>
  <c r="L823" i="1" s="1"/>
  <c r="M823" i="1" s="1"/>
  <c r="T823" i="1" s="1"/>
  <c r="J824" i="1"/>
  <c r="L824" i="1" s="1"/>
  <c r="M824" i="1" s="1"/>
  <c r="T824" i="1" s="1"/>
  <c r="J825" i="1"/>
  <c r="L825" i="1" s="1"/>
  <c r="M825" i="1" s="1"/>
  <c r="T825" i="1" s="1"/>
  <c r="J826" i="1"/>
  <c r="L826" i="1" s="1"/>
  <c r="M826" i="1" s="1"/>
  <c r="T826" i="1" s="1"/>
  <c r="J827" i="1"/>
  <c r="L827" i="1" s="1"/>
  <c r="M827" i="1" s="1"/>
  <c r="T827" i="1" s="1"/>
  <c r="J828" i="1"/>
  <c r="L828" i="1" s="1"/>
  <c r="M828" i="1" s="1"/>
  <c r="T828" i="1" s="1"/>
  <c r="J829" i="1"/>
  <c r="L829" i="1" s="1"/>
  <c r="M829" i="1" s="1"/>
  <c r="T829" i="1" s="1"/>
  <c r="J830" i="1"/>
  <c r="L830" i="1" s="1"/>
  <c r="M830" i="1" s="1"/>
  <c r="T830" i="1" s="1"/>
  <c r="J831" i="1"/>
  <c r="L831" i="1" s="1"/>
  <c r="M831" i="1" s="1"/>
  <c r="T831" i="1" s="1"/>
  <c r="J832" i="1"/>
  <c r="L832" i="1" s="1"/>
  <c r="M832" i="1" s="1"/>
  <c r="T832" i="1" s="1"/>
  <c r="J833" i="1"/>
  <c r="L833" i="1" s="1"/>
  <c r="M833" i="1" s="1"/>
  <c r="T833" i="1" s="1"/>
  <c r="J834" i="1"/>
  <c r="L834" i="1" s="1"/>
  <c r="M834" i="1" s="1"/>
  <c r="T834" i="1" s="1"/>
  <c r="J835" i="1"/>
  <c r="L835" i="1" s="1"/>
  <c r="M835" i="1" s="1"/>
  <c r="T835" i="1" s="1"/>
  <c r="J836" i="1"/>
  <c r="L836" i="1" s="1"/>
  <c r="M836" i="1" s="1"/>
  <c r="T836" i="1" s="1"/>
  <c r="J837" i="1"/>
  <c r="L837" i="1" s="1"/>
  <c r="M837" i="1" s="1"/>
  <c r="T837" i="1" s="1"/>
  <c r="J838" i="1"/>
  <c r="L838" i="1" s="1"/>
  <c r="M838" i="1" s="1"/>
  <c r="T838" i="1" s="1"/>
  <c r="J839" i="1"/>
  <c r="L839" i="1" s="1"/>
  <c r="M839" i="1" s="1"/>
  <c r="T839" i="1" s="1"/>
  <c r="J840" i="1"/>
  <c r="L840" i="1" s="1"/>
  <c r="M840" i="1" s="1"/>
  <c r="T840" i="1" s="1"/>
  <c r="J841" i="1"/>
  <c r="L841" i="1" s="1"/>
  <c r="M841" i="1" s="1"/>
  <c r="T841" i="1" s="1"/>
  <c r="J842" i="1"/>
  <c r="L842" i="1" s="1"/>
  <c r="M842" i="1" s="1"/>
  <c r="T842" i="1" s="1"/>
  <c r="J843" i="1"/>
  <c r="L843" i="1" s="1"/>
  <c r="M843" i="1" s="1"/>
  <c r="T843" i="1" s="1"/>
  <c r="J844" i="1"/>
  <c r="L844" i="1" s="1"/>
  <c r="M844" i="1" s="1"/>
  <c r="T844" i="1" s="1"/>
  <c r="J845" i="1"/>
  <c r="L845" i="1" s="1"/>
  <c r="M845" i="1" s="1"/>
  <c r="T845" i="1" s="1"/>
  <c r="J846" i="1"/>
  <c r="L846" i="1" s="1"/>
  <c r="M846" i="1" s="1"/>
  <c r="T846" i="1" s="1"/>
  <c r="J847" i="1"/>
  <c r="L847" i="1" s="1"/>
  <c r="M847" i="1" s="1"/>
  <c r="T847" i="1" s="1"/>
  <c r="J848" i="1"/>
  <c r="L848" i="1" s="1"/>
  <c r="M848" i="1" s="1"/>
  <c r="T848" i="1" s="1"/>
  <c r="J849" i="1"/>
  <c r="L849" i="1" s="1"/>
  <c r="M849" i="1" s="1"/>
  <c r="T849" i="1" s="1"/>
  <c r="J850" i="1"/>
  <c r="L850" i="1" s="1"/>
  <c r="M850" i="1" s="1"/>
  <c r="T850" i="1" s="1"/>
  <c r="J851" i="1"/>
  <c r="L851" i="1" s="1"/>
  <c r="M851" i="1" s="1"/>
  <c r="T851" i="1" s="1"/>
  <c r="J852" i="1"/>
  <c r="L852" i="1" s="1"/>
  <c r="M852" i="1" s="1"/>
  <c r="T852" i="1" s="1"/>
  <c r="J853" i="1"/>
  <c r="L853" i="1" s="1"/>
  <c r="M853" i="1" s="1"/>
  <c r="T853" i="1" s="1"/>
  <c r="J854" i="1"/>
  <c r="L854" i="1" s="1"/>
  <c r="M854" i="1" s="1"/>
  <c r="T854" i="1" s="1"/>
  <c r="J855" i="1"/>
  <c r="L855" i="1" s="1"/>
  <c r="M855" i="1" s="1"/>
  <c r="T855" i="1" s="1"/>
  <c r="J856" i="1"/>
  <c r="L856" i="1" s="1"/>
  <c r="M856" i="1" s="1"/>
  <c r="T856" i="1" s="1"/>
  <c r="J857" i="1"/>
  <c r="L857" i="1" s="1"/>
  <c r="M857" i="1" s="1"/>
  <c r="T857" i="1" s="1"/>
  <c r="J858" i="1"/>
  <c r="L858" i="1" s="1"/>
  <c r="M858" i="1" s="1"/>
  <c r="T858" i="1" s="1"/>
  <c r="J859" i="1"/>
  <c r="L859" i="1" s="1"/>
  <c r="M859" i="1" s="1"/>
  <c r="T859" i="1" s="1"/>
  <c r="J860" i="1"/>
  <c r="L860" i="1" s="1"/>
  <c r="M860" i="1" s="1"/>
  <c r="T860" i="1" s="1"/>
  <c r="J861" i="1"/>
  <c r="L861" i="1" s="1"/>
  <c r="M861" i="1" s="1"/>
  <c r="T861" i="1" s="1"/>
  <c r="J862" i="1"/>
  <c r="L862" i="1" s="1"/>
  <c r="M862" i="1" s="1"/>
  <c r="T862" i="1" s="1"/>
  <c r="J863" i="1"/>
  <c r="L863" i="1" s="1"/>
  <c r="M863" i="1" s="1"/>
  <c r="T863" i="1" s="1"/>
  <c r="J864" i="1"/>
  <c r="L864" i="1" s="1"/>
  <c r="M864" i="1" s="1"/>
  <c r="T864" i="1" s="1"/>
  <c r="J865" i="1"/>
  <c r="L865" i="1" s="1"/>
  <c r="M865" i="1" s="1"/>
  <c r="T865" i="1" s="1"/>
  <c r="J866" i="1"/>
  <c r="L866" i="1" s="1"/>
  <c r="M866" i="1" s="1"/>
  <c r="T866" i="1" s="1"/>
  <c r="J867" i="1"/>
  <c r="L867" i="1" s="1"/>
  <c r="M867" i="1" s="1"/>
  <c r="T867" i="1" s="1"/>
  <c r="J868" i="1"/>
  <c r="L868" i="1" s="1"/>
  <c r="M868" i="1" s="1"/>
  <c r="T868" i="1" s="1"/>
  <c r="J869" i="1"/>
  <c r="L869" i="1" s="1"/>
  <c r="M869" i="1" s="1"/>
  <c r="T869" i="1" s="1"/>
  <c r="J870" i="1"/>
  <c r="L870" i="1" s="1"/>
  <c r="M870" i="1" s="1"/>
  <c r="T870" i="1" s="1"/>
  <c r="J871" i="1"/>
  <c r="L871" i="1" s="1"/>
  <c r="M871" i="1" s="1"/>
  <c r="T871" i="1" s="1"/>
  <c r="J872" i="1"/>
  <c r="L872" i="1" s="1"/>
  <c r="M872" i="1" s="1"/>
  <c r="T872" i="1" s="1"/>
  <c r="J873" i="1"/>
  <c r="L873" i="1" s="1"/>
  <c r="M873" i="1" s="1"/>
  <c r="T873" i="1" s="1"/>
  <c r="J874" i="1"/>
  <c r="L874" i="1" s="1"/>
  <c r="M874" i="1" s="1"/>
  <c r="T874" i="1" s="1"/>
  <c r="J875" i="1"/>
  <c r="L875" i="1" s="1"/>
  <c r="M875" i="1" s="1"/>
  <c r="T875" i="1" s="1"/>
  <c r="J876" i="1"/>
  <c r="L876" i="1" s="1"/>
  <c r="M876" i="1" s="1"/>
  <c r="T876" i="1" s="1"/>
  <c r="J877" i="1"/>
  <c r="L877" i="1" s="1"/>
  <c r="M877" i="1" s="1"/>
  <c r="T877" i="1" s="1"/>
  <c r="J878" i="1"/>
  <c r="L878" i="1" s="1"/>
  <c r="M878" i="1" s="1"/>
  <c r="T878" i="1" s="1"/>
  <c r="J879" i="1"/>
  <c r="L879" i="1" s="1"/>
  <c r="M879" i="1" s="1"/>
  <c r="T879" i="1" s="1"/>
  <c r="J880" i="1"/>
  <c r="L880" i="1" s="1"/>
  <c r="M880" i="1" s="1"/>
  <c r="T880" i="1" s="1"/>
  <c r="J881" i="1"/>
  <c r="L881" i="1" s="1"/>
  <c r="M881" i="1" s="1"/>
  <c r="T881" i="1" s="1"/>
  <c r="J882" i="1"/>
  <c r="L882" i="1" s="1"/>
  <c r="M882" i="1" s="1"/>
  <c r="T882" i="1" s="1"/>
  <c r="J883" i="1"/>
  <c r="L883" i="1" s="1"/>
  <c r="M883" i="1" s="1"/>
  <c r="T883" i="1" s="1"/>
  <c r="J884" i="1"/>
  <c r="L884" i="1" s="1"/>
  <c r="M884" i="1" s="1"/>
  <c r="T884" i="1" s="1"/>
  <c r="J885" i="1"/>
  <c r="L885" i="1" s="1"/>
  <c r="M885" i="1" s="1"/>
  <c r="T885" i="1" s="1"/>
  <c r="J886" i="1"/>
  <c r="L886" i="1" s="1"/>
  <c r="M886" i="1" s="1"/>
  <c r="T886" i="1" s="1"/>
  <c r="J887" i="1"/>
  <c r="L887" i="1" s="1"/>
  <c r="M887" i="1" s="1"/>
  <c r="T887" i="1" s="1"/>
  <c r="J888" i="1"/>
  <c r="L888" i="1" s="1"/>
  <c r="M888" i="1" s="1"/>
  <c r="T888" i="1" s="1"/>
  <c r="J889" i="1"/>
  <c r="L889" i="1" s="1"/>
  <c r="M889" i="1" s="1"/>
  <c r="T889" i="1" s="1"/>
  <c r="J890" i="1"/>
  <c r="L890" i="1" s="1"/>
  <c r="M890" i="1" s="1"/>
  <c r="T890" i="1" s="1"/>
  <c r="J891" i="1"/>
  <c r="L891" i="1" s="1"/>
  <c r="M891" i="1" s="1"/>
  <c r="T891" i="1" s="1"/>
  <c r="J892" i="1"/>
  <c r="L892" i="1" s="1"/>
  <c r="M892" i="1" s="1"/>
  <c r="T892" i="1" s="1"/>
  <c r="J893" i="1"/>
  <c r="L893" i="1" s="1"/>
  <c r="M893" i="1" s="1"/>
  <c r="T893" i="1" s="1"/>
  <c r="J894" i="1"/>
  <c r="L894" i="1" s="1"/>
  <c r="M894" i="1" s="1"/>
  <c r="T894" i="1" s="1"/>
  <c r="J895" i="1"/>
  <c r="L895" i="1" s="1"/>
  <c r="M895" i="1" s="1"/>
  <c r="T895" i="1" s="1"/>
  <c r="J896" i="1"/>
  <c r="L896" i="1" s="1"/>
  <c r="M896" i="1" s="1"/>
  <c r="T896" i="1" s="1"/>
  <c r="J897" i="1"/>
  <c r="L897" i="1" s="1"/>
  <c r="M897" i="1" s="1"/>
  <c r="T897" i="1" s="1"/>
  <c r="J898" i="1"/>
  <c r="L898" i="1" s="1"/>
  <c r="M898" i="1" s="1"/>
  <c r="T898" i="1" s="1"/>
  <c r="J899" i="1"/>
  <c r="L899" i="1" s="1"/>
  <c r="M899" i="1" s="1"/>
  <c r="T899" i="1" s="1"/>
  <c r="J900" i="1"/>
  <c r="L900" i="1" s="1"/>
  <c r="M900" i="1" s="1"/>
  <c r="T900" i="1" s="1"/>
  <c r="J901" i="1"/>
  <c r="L901" i="1" s="1"/>
  <c r="M901" i="1" s="1"/>
  <c r="T901" i="1" s="1"/>
  <c r="J902" i="1"/>
  <c r="L902" i="1" s="1"/>
  <c r="M902" i="1" s="1"/>
  <c r="T902" i="1" s="1"/>
  <c r="J903" i="1"/>
  <c r="L903" i="1" s="1"/>
  <c r="M903" i="1" s="1"/>
  <c r="T903" i="1" s="1"/>
  <c r="J904" i="1"/>
  <c r="L904" i="1" s="1"/>
  <c r="M904" i="1" s="1"/>
  <c r="T904" i="1" s="1"/>
  <c r="J905" i="1"/>
  <c r="L905" i="1" s="1"/>
  <c r="M905" i="1" s="1"/>
  <c r="T905" i="1" s="1"/>
  <c r="J906" i="1"/>
  <c r="L906" i="1" s="1"/>
  <c r="M906" i="1" s="1"/>
  <c r="T906" i="1" s="1"/>
  <c r="J907" i="1"/>
  <c r="L907" i="1" s="1"/>
  <c r="M907" i="1" s="1"/>
  <c r="T907" i="1" s="1"/>
  <c r="J908" i="1"/>
  <c r="L908" i="1" s="1"/>
  <c r="M908" i="1" s="1"/>
  <c r="T908" i="1" s="1"/>
  <c r="J909" i="1"/>
  <c r="L909" i="1" s="1"/>
  <c r="M909" i="1" s="1"/>
  <c r="T909" i="1" s="1"/>
  <c r="J910" i="1"/>
  <c r="L910" i="1" s="1"/>
  <c r="M910" i="1" s="1"/>
  <c r="T910" i="1" s="1"/>
  <c r="J911" i="1"/>
  <c r="L911" i="1" s="1"/>
  <c r="M911" i="1" s="1"/>
  <c r="T911" i="1" s="1"/>
  <c r="J912" i="1"/>
  <c r="L912" i="1" s="1"/>
  <c r="M912" i="1" s="1"/>
  <c r="T912" i="1" s="1"/>
  <c r="J913" i="1"/>
  <c r="L913" i="1" s="1"/>
  <c r="M913" i="1" s="1"/>
  <c r="T913" i="1" s="1"/>
  <c r="J914" i="1"/>
  <c r="L914" i="1" s="1"/>
  <c r="M914" i="1" s="1"/>
  <c r="T914" i="1" s="1"/>
  <c r="J915" i="1"/>
  <c r="L915" i="1" s="1"/>
  <c r="M915" i="1" s="1"/>
  <c r="T915" i="1" s="1"/>
  <c r="J916" i="1"/>
  <c r="L916" i="1" s="1"/>
  <c r="M916" i="1" s="1"/>
  <c r="T916" i="1" s="1"/>
  <c r="J917" i="1"/>
  <c r="L917" i="1" s="1"/>
  <c r="M917" i="1" s="1"/>
  <c r="T917" i="1" s="1"/>
  <c r="J918" i="1"/>
  <c r="L918" i="1" s="1"/>
  <c r="M918" i="1" s="1"/>
  <c r="T918" i="1" s="1"/>
  <c r="J919" i="1"/>
  <c r="L919" i="1" s="1"/>
  <c r="M919" i="1" s="1"/>
  <c r="T919" i="1" s="1"/>
  <c r="J920" i="1"/>
  <c r="L920" i="1" s="1"/>
  <c r="M920" i="1" s="1"/>
  <c r="T920" i="1" s="1"/>
  <c r="J921" i="1"/>
  <c r="L921" i="1" s="1"/>
  <c r="M921" i="1" s="1"/>
  <c r="T921" i="1" s="1"/>
  <c r="J922" i="1"/>
  <c r="L922" i="1" s="1"/>
  <c r="M922" i="1" s="1"/>
  <c r="T922" i="1" s="1"/>
  <c r="J923" i="1"/>
  <c r="L923" i="1" s="1"/>
  <c r="M923" i="1" s="1"/>
  <c r="T923" i="1" s="1"/>
  <c r="J924" i="1"/>
  <c r="L924" i="1" s="1"/>
  <c r="M924" i="1" s="1"/>
  <c r="T924" i="1" s="1"/>
  <c r="J925" i="1"/>
  <c r="L925" i="1" s="1"/>
  <c r="M925" i="1" s="1"/>
  <c r="T925" i="1" s="1"/>
  <c r="J926" i="1"/>
  <c r="L926" i="1" s="1"/>
  <c r="M926" i="1" s="1"/>
  <c r="T926" i="1" s="1"/>
  <c r="J927" i="1"/>
  <c r="L927" i="1" s="1"/>
  <c r="M927" i="1" s="1"/>
  <c r="T927" i="1" s="1"/>
  <c r="J928" i="1"/>
  <c r="L928" i="1" s="1"/>
  <c r="M928" i="1" s="1"/>
  <c r="T928" i="1" s="1"/>
  <c r="J929" i="1"/>
  <c r="L929" i="1" s="1"/>
  <c r="M929" i="1" s="1"/>
  <c r="T929" i="1" s="1"/>
  <c r="J930" i="1"/>
  <c r="L930" i="1" s="1"/>
  <c r="M930" i="1" s="1"/>
  <c r="T930" i="1" s="1"/>
  <c r="J931" i="1"/>
  <c r="L931" i="1" s="1"/>
  <c r="M931" i="1" s="1"/>
  <c r="T931" i="1" s="1"/>
  <c r="J932" i="1"/>
  <c r="L932" i="1" s="1"/>
  <c r="M932" i="1" s="1"/>
  <c r="T932" i="1" s="1"/>
  <c r="J933" i="1"/>
  <c r="L933" i="1" s="1"/>
  <c r="M933" i="1" s="1"/>
  <c r="T933" i="1" s="1"/>
  <c r="J934" i="1"/>
  <c r="L934" i="1" s="1"/>
  <c r="M934" i="1" s="1"/>
  <c r="T934" i="1" s="1"/>
  <c r="J935" i="1"/>
  <c r="L935" i="1" s="1"/>
  <c r="M935" i="1" s="1"/>
  <c r="T935" i="1" s="1"/>
  <c r="J936" i="1"/>
  <c r="L936" i="1" s="1"/>
  <c r="M936" i="1" s="1"/>
  <c r="T936" i="1" s="1"/>
  <c r="J937" i="1"/>
  <c r="L937" i="1" s="1"/>
  <c r="M937" i="1" s="1"/>
  <c r="T937" i="1" s="1"/>
  <c r="J938" i="1"/>
  <c r="L938" i="1" s="1"/>
  <c r="M938" i="1" s="1"/>
  <c r="T938" i="1" s="1"/>
  <c r="J939" i="1"/>
  <c r="L939" i="1" s="1"/>
  <c r="M939" i="1" s="1"/>
  <c r="T939" i="1" s="1"/>
  <c r="J940" i="1"/>
  <c r="L940" i="1" s="1"/>
  <c r="M940" i="1" s="1"/>
  <c r="T940" i="1" s="1"/>
  <c r="J941" i="1"/>
  <c r="L941" i="1" s="1"/>
  <c r="M941" i="1" s="1"/>
  <c r="T941" i="1" s="1"/>
  <c r="J942" i="1"/>
  <c r="L942" i="1" s="1"/>
  <c r="M942" i="1" s="1"/>
  <c r="T942" i="1" s="1"/>
  <c r="J943" i="1"/>
  <c r="L943" i="1" s="1"/>
  <c r="M943" i="1" s="1"/>
  <c r="T943" i="1" s="1"/>
  <c r="J944" i="1"/>
  <c r="L944" i="1" s="1"/>
  <c r="M944" i="1" s="1"/>
  <c r="T944" i="1" s="1"/>
  <c r="J945" i="1"/>
  <c r="L945" i="1" s="1"/>
  <c r="M945" i="1" s="1"/>
  <c r="T945" i="1" s="1"/>
  <c r="J946" i="1"/>
  <c r="L946" i="1" s="1"/>
  <c r="M946" i="1" s="1"/>
  <c r="T946" i="1" s="1"/>
  <c r="J947" i="1"/>
  <c r="L947" i="1" s="1"/>
  <c r="M947" i="1" s="1"/>
  <c r="T947" i="1" s="1"/>
  <c r="J948" i="1"/>
  <c r="L948" i="1" s="1"/>
  <c r="M948" i="1" s="1"/>
  <c r="T948" i="1" s="1"/>
  <c r="J949" i="1"/>
  <c r="L949" i="1" s="1"/>
  <c r="M949" i="1" s="1"/>
  <c r="T949" i="1" s="1"/>
  <c r="J950" i="1"/>
  <c r="L950" i="1" s="1"/>
  <c r="M950" i="1" s="1"/>
  <c r="T950" i="1" s="1"/>
  <c r="J951" i="1"/>
  <c r="L951" i="1" s="1"/>
  <c r="M951" i="1" s="1"/>
  <c r="T951" i="1" s="1"/>
  <c r="J952" i="1"/>
  <c r="L952" i="1" s="1"/>
  <c r="M952" i="1" s="1"/>
  <c r="T952" i="1" s="1"/>
  <c r="J953" i="1"/>
  <c r="L953" i="1" s="1"/>
  <c r="M953" i="1" s="1"/>
  <c r="T953" i="1" s="1"/>
  <c r="J954" i="1"/>
  <c r="L954" i="1" s="1"/>
  <c r="M954" i="1" s="1"/>
  <c r="T954" i="1" s="1"/>
  <c r="J955" i="1"/>
  <c r="L955" i="1" s="1"/>
  <c r="M955" i="1" s="1"/>
  <c r="T955" i="1" s="1"/>
  <c r="J956" i="1"/>
  <c r="L956" i="1" s="1"/>
  <c r="M956" i="1" s="1"/>
  <c r="T956" i="1" s="1"/>
  <c r="J957" i="1"/>
  <c r="L957" i="1" s="1"/>
  <c r="M957" i="1" s="1"/>
  <c r="T957" i="1" s="1"/>
  <c r="J958" i="1"/>
  <c r="L958" i="1" s="1"/>
  <c r="M958" i="1" s="1"/>
  <c r="T958" i="1" s="1"/>
  <c r="J959" i="1"/>
  <c r="L959" i="1" s="1"/>
  <c r="M959" i="1" s="1"/>
  <c r="T959" i="1" s="1"/>
  <c r="J960" i="1"/>
  <c r="L960" i="1" s="1"/>
  <c r="M960" i="1" s="1"/>
  <c r="T960" i="1" s="1"/>
  <c r="J961" i="1"/>
  <c r="L961" i="1" s="1"/>
  <c r="M961" i="1" s="1"/>
  <c r="T961" i="1" s="1"/>
  <c r="J962" i="1"/>
  <c r="L962" i="1" s="1"/>
  <c r="M962" i="1" s="1"/>
  <c r="T962" i="1" s="1"/>
  <c r="J963" i="1"/>
  <c r="L963" i="1" s="1"/>
  <c r="M963" i="1" s="1"/>
  <c r="T963" i="1" s="1"/>
  <c r="J964" i="1"/>
  <c r="L964" i="1" s="1"/>
  <c r="M964" i="1" s="1"/>
  <c r="T964" i="1" s="1"/>
  <c r="J965" i="1"/>
  <c r="L965" i="1" s="1"/>
  <c r="M965" i="1" s="1"/>
  <c r="T965" i="1" s="1"/>
  <c r="J966" i="1"/>
  <c r="L966" i="1" s="1"/>
  <c r="M966" i="1" s="1"/>
  <c r="T966" i="1" s="1"/>
  <c r="J967" i="1"/>
  <c r="L967" i="1" s="1"/>
  <c r="M967" i="1" s="1"/>
  <c r="J968" i="1"/>
  <c r="L968" i="1" s="1"/>
  <c r="M968" i="1" s="1"/>
  <c r="T968" i="1" s="1"/>
  <c r="J969" i="1"/>
  <c r="L969" i="1" s="1"/>
  <c r="M969" i="1" s="1"/>
  <c r="T969" i="1" s="1"/>
  <c r="J970" i="1"/>
  <c r="L970" i="1" s="1"/>
  <c r="M970" i="1" s="1"/>
  <c r="T970" i="1" s="1"/>
  <c r="J971" i="1"/>
  <c r="L971" i="1" s="1"/>
  <c r="M971" i="1" s="1"/>
  <c r="T971" i="1" s="1"/>
  <c r="J972" i="1"/>
  <c r="L972" i="1" s="1"/>
  <c r="M972" i="1" s="1"/>
  <c r="T972" i="1" s="1"/>
  <c r="J973" i="1"/>
  <c r="L973" i="1" s="1"/>
  <c r="M973" i="1" s="1"/>
  <c r="T973" i="1" s="1"/>
  <c r="J974" i="1"/>
  <c r="L974" i="1" s="1"/>
  <c r="M974" i="1" s="1"/>
  <c r="T974" i="1" s="1"/>
  <c r="J975" i="1"/>
  <c r="L975" i="1" s="1"/>
  <c r="M975" i="1" s="1"/>
  <c r="T975" i="1" s="1"/>
  <c r="J976" i="1"/>
  <c r="L976" i="1" s="1"/>
  <c r="M976" i="1" s="1"/>
  <c r="T976" i="1" s="1"/>
  <c r="J977" i="1"/>
  <c r="L977" i="1" s="1"/>
  <c r="M977" i="1" s="1"/>
  <c r="T977" i="1" s="1"/>
  <c r="J978" i="1"/>
  <c r="L978" i="1" s="1"/>
  <c r="M978" i="1" s="1"/>
  <c r="T978" i="1" s="1"/>
  <c r="J979" i="1"/>
  <c r="L979" i="1" s="1"/>
  <c r="M979" i="1" s="1"/>
  <c r="J980" i="1"/>
  <c r="L980" i="1" s="1"/>
  <c r="M980" i="1" s="1"/>
  <c r="T980" i="1" s="1"/>
  <c r="J981" i="1"/>
  <c r="L981" i="1" s="1"/>
  <c r="M981" i="1" s="1"/>
  <c r="T981" i="1" s="1"/>
  <c r="J982" i="1"/>
  <c r="L982" i="1" s="1"/>
  <c r="M982" i="1" s="1"/>
  <c r="T982" i="1" s="1"/>
  <c r="J983" i="1"/>
  <c r="L983" i="1" s="1"/>
  <c r="M983" i="1" s="1"/>
  <c r="T983" i="1" s="1"/>
  <c r="J984" i="1"/>
  <c r="L984" i="1" s="1"/>
  <c r="M984" i="1" s="1"/>
  <c r="T984" i="1" s="1"/>
  <c r="J985" i="1"/>
  <c r="L985" i="1" s="1"/>
  <c r="M985" i="1" s="1"/>
  <c r="T985" i="1" s="1"/>
  <c r="J986" i="1"/>
  <c r="L986" i="1" s="1"/>
  <c r="M986" i="1" s="1"/>
  <c r="T986" i="1" s="1"/>
  <c r="J987" i="1"/>
  <c r="L987" i="1" s="1"/>
  <c r="M987" i="1" s="1"/>
  <c r="T987" i="1" s="1"/>
  <c r="J988" i="1"/>
  <c r="L988" i="1" s="1"/>
  <c r="M988" i="1" s="1"/>
  <c r="T988" i="1" s="1"/>
  <c r="J989" i="1"/>
  <c r="L989" i="1" s="1"/>
  <c r="M989" i="1" s="1"/>
  <c r="T989" i="1" s="1"/>
  <c r="J990" i="1"/>
  <c r="L990" i="1" s="1"/>
  <c r="M990" i="1" s="1"/>
  <c r="T990" i="1" s="1"/>
  <c r="J991" i="1"/>
  <c r="L991" i="1" s="1"/>
  <c r="M991" i="1" s="1"/>
  <c r="T991" i="1" s="1"/>
  <c r="J992" i="1"/>
  <c r="L992" i="1" s="1"/>
  <c r="M992" i="1" s="1"/>
  <c r="T992" i="1" s="1"/>
  <c r="J993" i="1"/>
  <c r="L993" i="1" s="1"/>
  <c r="M993" i="1" s="1"/>
  <c r="T993" i="1" s="1"/>
  <c r="J994" i="1"/>
  <c r="L994" i="1" s="1"/>
  <c r="M994" i="1" s="1"/>
  <c r="T994" i="1" s="1"/>
  <c r="J995" i="1"/>
  <c r="L995" i="1" s="1"/>
  <c r="M995" i="1" s="1"/>
  <c r="T995" i="1" s="1"/>
  <c r="J996" i="1"/>
  <c r="L996" i="1" s="1"/>
  <c r="M996" i="1" s="1"/>
  <c r="T996" i="1" s="1"/>
  <c r="J997" i="1"/>
  <c r="L997" i="1" s="1"/>
  <c r="M997" i="1" s="1"/>
  <c r="T997" i="1" s="1"/>
  <c r="J998" i="1"/>
  <c r="L998" i="1" s="1"/>
  <c r="M998" i="1" s="1"/>
  <c r="T998" i="1" s="1"/>
  <c r="J999" i="1"/>
  <c r="L999" i="1" s="1"/>
  <c r="M999" i="1" s="1"/>
  <c r="T999" i="1" s="1"/>
  <c r="J1000" i="1"/>
  <c r="L1000" i="1" s="1"/>
  <c r="M1000" i="1" s="1"/>
  <c r="T1000" i="1" s="1"/>
  <c r="J1001" i="1"/>
  <c r="L1001" i="1" s="1"/>
  <c r="M1001" i="1" s="1"/>
  <c r="T1001" i="1" s="1"/>
  <c r="J1002" i="1"/>
  <c r="L1002" i="1" s="1"/>
  <c r="M1002" i="1" s="1"/>
  <c r="T1002" i="1" s="1"/>
  <c r="J1003" i="1"/>
  <c r="L1003" i="1" s="1"/>
  <c r="M1003" i="1" s="1"/>
  <c r="T1003" i="1" s="1"/>
  <c r="J1004" i="1"/>
  <c r="L1004" i="1" s="1"/>
  <c r="M1004" i="1" s="1"/>
  <c r="T1004" i="1" s="1"/>
  <c r="J1005" i="1"/>
  <c r="L1005" i="1" s="1"/>
  <c r="M1005" i="1" s="1"/>
  <c r="T1005" i="1" s="1"/>
  <c r="J1006" i="1"/>
  <c r="L1006" i="1" s="1"/>
  <c r="M1006" i="1" s="1"/>
  <c r="T1006" i="1" s="1"/>
  <c r="J1007" i="1"/>
  <c r="L1007" i="1" s="1"/>
  <c r="M1007" i="1" s="1"/>
  <c r="T1007" i="1" s="1"/>
  <c r="J1008" i="1"/>
  <c r="L1008" i="1" s="1"/>
  <c r="M1008" i="1" s="1"/>
  <c r="T1008" i="1" s="1"/>
  <c r="J1009" i="1"/>
  <c r="L1009" i="1" s="1"/>
  <c r="M1009" i="1" s="1"/>
  <c r="T1009" i="1" s="1"/>
  <c r="J1010" i="1"/>
  <c r="L1010" i="1" s="1"/>
  <c r="M1010" i="1" s="1"/>
  <c r="T1010" i="1" s="1"/>
  <c r="J1011" i="1"/>
  <c r="L1011" i="1" s="1"/>
  <c r="M1011" i="1" s="1"/>
  <c r="T1011" i="1" s="1"/>
  <c r="J1012" i="1"/>
  <c r="L1012" i="1" s="1"/>
  <c r="M1012" i="1" s="1"/>
  <c r="T1012" i="1" s="1"/>
  <c r="J1013" i="1"/>
  <c r="L1013" i="1" s="1"/>
  <c r="M1013" i="1" s="1"/>
  <c r="T1013" i="1" s="1"/>
  <c r="J1014" i="1"/>
  <c r="L1014" i="1" s="1"/>
  <c r="M1014" i="1" s="1"/>
  <c r="T1014" i="1" s="1"/>
  <c r="J1015" i="1"/>
  <c r="L1015" i="1" s="1"/>
  <c r="M1015" i="1" s="1"/>
  <c r="T1015" i="1" s="1"/>
  <c r="J1016" i="1"/>
  <c r="L1016" i="1" s="1"/>
  <c r="M1016" i="1" s="1"/>
  <c r="T1016" i="1" s="1"/>
  <c r="J1017" i="1"/>
  <c r="L1017" i="1" s="1"/>
  <c r="M1017" i="1" s="1"/>
  <c r="J1018" i="1"/>
  <c r="L1018" i="1" s="1"/>
  <c r="M1018" i="1" s="1"/>
  <c r="T1018" i="1" s="1"/>
  <c r="J1019" i="1"/>
  <c r="L1019" i="1" s="1"/>
  <c r="M1019" i="1" s="1"/>
  <c r="T1019" i="1" s="1"/>
  <c r="J1020" i="1"/>
  <c r="L1020" i="1" s="1"/>
  <c r="M1020" i="1" s="1"/>
  <c r="T1020" i="1" s="1"/>
  <c r="J1021" i="1"/>
  <c r="L1021" i="1" s="1"/>
  <c r="M1021" i="1" s="1"/>
  <c r="T1021" i="1" s="1"/>
  <c r="J1022" i="1"/>
  <c r="L1022" i="1" s="1"/>
  <c r="M1022" i="1" s="1"/>
  <c r="T1022" i="1" s="1"/>
  <c r="J1023" i="1"/>
  <c r="L1023" i="1" s="1"/>
  <c r="M1023" i="1" s="1"/>
  <c r="T1023" i="1" s="1"/>
  <c r="J1024" i="1"/>
  <c r="L1024" i="1" s="1"/>
  <c r="M1024" i="1" s="1"/>
  <c r="T1024" i="1" s="1"/>
  <c r="J1025" i="1"/>
  <c r="L1025" i="1" s="1"/>
  <c r="M1025" i="1" s="1"/>
  <c r="T1025" i="1" s="1"/>
  <c r="J1026" i="1"/>
  <c r="L1026" i="1" s="1"/>
  <c r="M1026" i="1" s="1"/>
  <c r="T1026" i="1" s="1"/>
  <c r="J1027" i="1"/>
  <c r="L1027" i="1" s="1"/>
  <c r="M1027" i="1" s="1"/>
  <c r="T1027" i="1" s="1"/>
  <c r="J1028" i="1"/>
  <c r="L1028" i="1" s="1"/>
  <c r="M1028" i="1" s="1"/>
  <c r="T1028" i="1" s="1"/>
  <c r="J1029" i="1"/>
  <c r="L1029" i="1" s="1"/>
  <c r="M1029" i="1" s="1"/>
  <c r="T1029" i="1" s="1"/>
  <c r="J1030" i="1"/>
  <c r="L1030" i="1" s="1"/>
  <c r="M1030" i="1" s="1"/>
  <c r="T1030" i="1" s="1"/>
  <c r="J1031" i="1"/>
  <c r="L1031" i="1" s="1"/>
  <c r="M1031" i="1" s="1"/>
  <c r="J1032" i="1"/>
  <c r="L1032" i="1" s="1"/>
  <c r="M1032" i="1" s="1"/>
  <c r="T1032" i="1" s="1"/>
  <c r="J1033" i="1"/>
  <c r="L1033" i="1" s="1"/>
  <c r="M1033" i="1" s="1"/>
  <c r="T1033" i="1" s="1"/>
  <c r="J1034" i="1"/>
  <c r="L1034" i="1" s="1"/>
  <c r="M1034" i="1" s="1"/>
  <c r="T1034" i="1" s="1"/>
  <c r="J1035" i="1"/>
  <c r="L1035" i="1" s="1"/>
  <c r="M1035" i="1" s="1"/>
  <c r="T1035" i="1" s="1"/>
  <c r="J1036" i="1"/>
  <c r="L1036" i="1" s="1"/>
  <c r="M1036" i="1" s="1"/>
  <c r="T1036" i="1" s="1"/>
  <c r="J1037" i="1"/>
  <c r="L1037" i="1" s="1"/>
  <c r="M1037" i="1" s="1"/>
  <c r="T1037" i="1" s="1"/>
  <c r="J1038" i="1"/>
  <c r="L1038" i="1" s="1"/>
  <c r="M1038" i="1" s="1"/>
  <c r="T1038" i="1" s="1"/>
  <c r="J1039" i="1"/>
  <c r="L1039" i="1" s="1"/>
  <c r="M1039" i="1" s="1"/>
  <c r="T1039" i="1" s="1"/>
  <c r="J1040" i="1"/>
  <c r="L1040" i="1" s="1"/>
  <c r="M1040" i="1" s="1"/>
  <c r="T1040" i="1" s="1"/>
  <c r="J1041" i="1"/>
  <c r="L1041" i="1" s="1"/>
  <c r="M1041" i="1" s="1"/>
  <c r="T1041" i="1" s="1"/>
  <c r="J1042" i="1"/>
  <c r="L1042" i="1" s="1"/>
  <c r="M1042" i="1" s="1"/>
  <c r="T1042" i="1" s="1"/>
  <c r="J1043" i="1"/>
  <c r="L1043" i="1" s="1"/>
  <c r="M1043" i="1" s="1"/>
  <c r="T1043" i="1" s="1"/>
  <c r="J1044" i="1"/>
  <c r="L1044" i="1" s="1"/>
  <c r="M1044" i="1" s="1"/>
  <c r="T1044" i="1" s="1"/>
  <c r="J1045" i="1"/>
  <c r="L1045" i="1" s="1"/>
  <c r="M1045" i="1" s="1"/>
  <c r="T1045" i="1" s="1"/>
  <c r="J1046" i="1"/>
  <c r="L1046" i="1" s="1"/>
  <c r="M1046" i="1" s="1"/>
  <c r="T1046" i="1" s="1"/>
  <c r="J1047" i="1"/>
  <c r="L1047" i="1" s="1"/>
  <c r="M1047" i="1" s="1"/>
  <c r="T1047" i="1" s="1"/>
  <c r="J1048" i="1"/>
  <c r="L1048" i="1" s="1"/>
  <c r="M1048" i="1" s="1"/>
  <c r="T1048" i="1" s="1"/>
  <c r="J1049" i="1"/>
  <c r="L1049" i="1" s="1"/>
  <c r="M1049" i="1" s="1"/>
  <c r="T1049" i="1" s="1"/>
  <c r="J1050" i="1"/>
  <c r="L1050" i="1" s="1"/>
  <c r="M1050" i="1" s="1"/>
  <c r="T1050" i="1" s="1"/>
  <c r="J1051" i="1"/>
  <c r="L1051" i="1" s="1"/>
  <c r="M1051" i="1" s="1"/>
  <c r="T1051" i="1" s="1"/>
  <c r="J1052" i="1"/>
  <c r="L1052" i="1" s="1"/>
  <c r="M1052" i="1" s="1"/>
  <c r="T1052" i="1" s="1"/>
  <c r="J1053" i="1"/>
  <c r="L1053" i="1" s="1"/>
  <c r="M1053" i="1" s="1"/>
  <c r="T1053" i="1" s="1"/>
  <c r="J1054" i="1"/>
  <c r="L1054" i="1" s="1"/>
  <c r="M1054" i="1" s="1"/>
  <c r="T1054" i="1" s="1"/>
  <c r="J1055" i="1"/>
  <c r="L1055" i="1" s="1"/>
  <c r="M1055" i="1" s="1"/>
  <c r="T1055" i="1" s="1"/>
  <c r="J1056" i="1"/>
  <c r="L1056" i="1" s="1"/>
  <c r="M1056" i="1" s="1"/>
  <c r="T1056" i="1" s="1"/>
  <c r="J1057" i="1"/>
  <c r="L1057" i="1" s="1"/>
  <c r="M1057" i="1" s="1"/>
  <c r="T1057" i="1" s="1"/>
  <c r="J1058" i="1"/>
  <c r="L1058" i="1" s="1"/>
  <c r="M1058" i="1" s="1"/>
  <c r="T1058" i="1" s="1"/>
  <c r="J1059" i="1"/>
  <c r="L1059" i="1" s="1"/>
  <c r="M1059" i="1" s="1"/>
  <c r="T1059" i="1" s="1"/>
  <c r="J1060" i="1"/>
  <c r="L1060" i="1" s="1"/>
  <c r="M1060" i="1" s="1"/>
  <c r="T1060" i="1" s="1"/>
  <c r="J1061" i="1"/>
  <c r="L1061" i="1" s="1"/>
  <c r="M1061" i="1" s="1"/>
  <c r="T1061" i="1" s="1"/>
  <c r="J1062" i="1"/>
  <c r="L1062" i="1" s="1"/>
  <c r="M1062" i="1" s="1"/>
  <c r="T1062" i="1" s="1"/>
  <c r="J1063" i="1"/>
  <c r="L1063" i="1" s="1"/>
  <c r="M1063" i="1" s="1"/>
  <c r="T1063" i="1" s="1"/>
  <c r="J1064" i="1"/>
  <c r="L1064" i="1" s="1"/>
  <c r="M1064" i="1" s="1"/>
  <c r="T1064" i="1" s="1"/>
  <c r="J1065" i="1"/>
  <c r="L1065" i="1" s="1"/>
  <c r="M1065" i="1" s="1"/>
  <c r="T1065" i="1" s="1"/>
  <c r="J1066" i="1"/>
  <c r="L1066" i="1" s="1"/>
  <c r="M1066" i="1" s="1"/>
  <c r="T1066" i="1" s="1"/>
  <c r="J1067" i="1"/>
  <c r="L1067" i="1" s="1"/>
  <c r="M1067" i="1" s="1"/>
  <c r="T1067" i="1" s="1"/>
  <c r="J1068" i="1"/>
  <c r="L1068" i="1" s="1"/>
  <c r="M1068" i="1" s="1"/>
  <c r="T1068" i="1" s="1"/>
  <c r="J1069" i="1"/>
  <c r="L1069" i="1" s="1"/>
  <c r="M1069" i="1" s="1"/>
  <c r="T1069" i="1" s="1"/>
  <c r="J1070" i="1"/>
  <c r="L1070" i="1" s="1"/>
  <c r="M1070" i="1" s="1"/>
  <c r="T1070" i="1" s="1"/>
  <c r="J1071" i="1"/>
  <c r="L1071" i="1" s="1"/>
  <c r="M1071" i="1" s="1"/>
  <c r="T1071" i="1" s="1"/>
  <c r="J1072" i="1"/>
  <c r="L1072" i="1" s="1"/>
  <c r="M1072" i="1" s="1"/>
  <c r="T1072" i="1" s="1"/>
  <c r="J1073" i="1"/>
  <c r="L1073" i="1" s="1"/>
  <c r="M1073" i="1" s="1"/>
  <c r="T1073" i="1" s="1"/>
  <c r="J1074" i="1"/>
  <c r="L1074" i="1" s="1"/>
  <c r="M1074" i="1" s="1"/>
  <c r="T1074" i="1" s="1"/>
  <c r="J1075" i="1"/>
  <c r="L1075" i="1" s="1"/>
  <c r="M1075" i="1" s="1"/>
  <c r="T1075" i="1" s="1"/>
  <c r="J1076" i="1"/>
  <c r="L1076" i="1" s="1"/>
  <c r="M1076" i="1" s="1"/>
  <c r="T1076" i="1" s="1"/>
  <c r="J1077" i="1"/>
  <c r="L1077" i="1" s="1"/>
  <c r="M1077" i="1" s="1"/>
  <c r="T1077" i="1" s="1"/>
  <c r="J1078" i="1"/>
  <c r="L1078" i="1" s="1"/>
  <c r="M1078" i="1" s="1"/>
  <c r="T1078" i="1" s="1"/>
  <c r="J1079" i="1"/>
  <c r="L1079" i="1" s="1"/>
  <c r="M1079" i="1" s="1"/>
  <c r="T1079" i="1" s="1"/>
  <c r="J1080" i="1"/>
  <c r="L1080" i="1" s="1"/>
  <c r="M1080" i="1" s="1"/>
  <c r="T1080" i="1" s="1"/>
  <c r="J1081" i="1"/>
  <c r="L1081" i="1" s="1"/>
  <c r="M1081" i="1" s="1"/>
  <c r="J1082" i="1"/>
  <c r="L1082" i="1" s="1"/>
  <c r="M1082" i="1" s="1"/>
  <c r="T1082" i="1" s="1"/>
  <c r="J1083" i="1"/>
  <c r="L1083" i="1" s="1"/>
  <c r="M1083" i="1" s="1"/>
  <c r="T1083" i="1" s="1"/>
  <c r="J1084" i="1"/>
  <c r="L1084" i="1" s="1"/>
  <c r="M1084" i="1" s="1"/>
  <c r="T1084" i="1" s="1"/>
  <c r="J1085" i="1"/>
  <c r="L1085" i="1" s="1"/>
  <c r="M1085" i="1" s="1"/>
  <c r="T1085" i="1" s="1"/>
  <c r="J1086" i="1"/>
  <c r="L1086" i="1" s="1"/>
  <c r="M1086" i="1" s="1"/>
  <c r="T1086" i="1" s="1"/>
  <c r="J1087" i="1"/>
  <c r="L1087" i="1" s="1"/>
  <c r="M1087" i="1" s="1"/>
  <c r="T1087" i="1" s="1"/>
  <c r="J1088" i="1"/>
  <c r="L1088" i="1" s="1"/>
  <c r="M1088" i="1" s="1"/>
  <c r="T1088" i="1" s="1"/>
  <c r="J1089" i="1"/>
  <c r="L1089" i="1" s="1"/>
  <c r="M1089" i="1" s="1"/>
  <c r="T1089" i="1" s="1"/>
  <c r="J1090" i="1"/>
  <c r="L1090" i="1" s="1"/>
  <c r="M1090" i="1" s="1"/>
  <c r="T1090" i="1" s="1"/>
  <c r="J1091" i="1"/>
  <c r="L1091" i="1" s="1"/>
  <c r="M1091" i="1" s="1"/>
  <c r="T1091" i="1" s="1"/>
  <c r="J1092" i="1"/>
  <c r="L1092" i="1" s="1"/>
  <c r="M1092" i="1" s="1"/>
  <c r="T1092" i="1" s="1"/>
  <c r="J1093" i="1"/>
  <c r="L1093" i="1" s="1"/>
  <c r="M1093" i="1" s="1"/>
  <c r="T1093" i="1" s="1"/>
  <c r="J1094" i="1"/>
  <c r="L1094" i="1" s="1"/>
  <c r="M1094" i="1" s="1"/>
  <c r="T1094" i="1" s="1"/>
  <c r="J1095" i="1"/>
  <c r="L1095" i="1" s="1"/>
  <c r="M1095" i="1" s="1"/>
  <c r="T1095" i="1" s="1"/>
  <c r="J1096" i="1"/>
  <c r="L1096" i="1" s="1"/>
  <c r="M1096" i="1" s="1"/>
  <c r="T1096" i="1" s="1"/>
  <c r="J1097" i="1"/>
  <c r="L1097" i="1" s="1"/>
  <c r="M1097" i="1" s="1"/>
  <c r="T1097" i="1" s="1"/>
  <c r="J1098" i="1"/>
  <c r="L1098" i="1" s="1"/>
  <c r="M1098" i="1" s="1"/>
  <c r="T1098" i="1" s="1"/>
  <c r="J1099" i="1"/>
  <c r="L1099" i="1" s="1"/>
  <c r="M1099" i="1" s="1"/>
  <c r="T1099" i="1" s="1"/>
  <c r="J1100" i="1"/>
  <c r="L1100" i="1" s="1"/>
  <c r="M1100" i="1" s="1"/>
  <c r="T1100" i="1" s="1"/>
  <c r="J1101" i="1"/>
  <c r="L1101" i="1" s="1"/>
  <c r="M1101" i="1" s="1"/>
  <c r="T1101" i="1" s="1"/>
  <c r="J1102" i="1"/>
  <c r="L1102" i="1" s="1"/>
  <c r="M1102" i="1" s="1"/>
  <c r="T1102" i="1" s="1"/>
  <c r="J1103" i="1"/>
  <c r="L1103" i="1" s="1"/>
  <c r="M1103" i="1" s="1"/>
  <c r="T1103" i="1" s="1"/>
  <c r="J1104" i="1"/>
  <c r="L1104" i="1" s="1"/>
  <c r="M1104" i="1" s="1"/>
  <c r="T1104" i="1" s="1"/>
  <c r="J1105" i="1"/>
  <c r="L1105" i="1" s="1"/>
  <c r="M1105" i="1" s="1"/>
  <c r="T1105" i="1" s="1"/>
  <c r="J1106" i="1"/>
  <c r="L1106" i="1" s="1"/>
  <c r="M1106" i="1" s="1"/>
  <c r="T1106" i="1" s="1"/>
  <c r="J1107" i="1"/>
  <c r="L1107" i="1" s="1"/>
  <c r="M1107" i="1" s="1"/>
  <c r="T1107" i="1" s="1"/>
  <c r="J1108" i="1"/>
  <c r="L1108" i="1" s="1"/>
  <c r="M1108" i="1" s="1"/>
  <c r="T1108" i="1" s="1"/>
  <c r="J1109" i="1"/>
  <c r="L1109" i="1" s="1"/>
  <c r="M1109" i="1" s="1"/>
  <c r="T1109" i="1" s="1"/>
  <c r="J1110" i="1"/>
  <c r="L1110" i="1" s="1"/>
  <c r="M1110" i="1" s="1"/>
  <c r="T1110" i="1" s="1"/>
  <c r="J1111" i="1"/>
  <c r="L1111" i="1" s="1"/>
  <c r="M1111" i="1" s="1"/>
  <c r="T1111" i="1" s="1"/>
  <c r="J1112" i="1"/>
  <c r="L1112" i="1" s="1"/>
  <c r="M1112" i="1" s="1"/>
  <c r="T1112" i="1" s="1"/>
  <c r="J1113" i="1"/>
  <c r="L1113" i="1" s="1"/>
  <c r="M1113" i="1" s="1"/>
  <c r="T1113" i="1" s="1"/>
  <c r="J1114" i="1"/>
  <c r="L1114" i="1" s="1"/>
  <c r="M1114" i="1" s="1"/>
  <c r="J1115" i="1"/>
  <c r="L1115" i="1" s="1"/>
  <c r="M1115" i="1" s="1"/>
  <c r="T1115" i="1" s="1"/>
  <c r="J1116" i="1"/>
  <c r="L1116" i="1" s="1"/>
  <c r="M1116" i="1" s="1"/>
  <c r="T1116" i="1" s="1"/>
  <c r="J1117" i="1"/>
  <c r="L1117" i="1" s="1"/>
  <c r="M1117" i="1" s="1"/>
  <c r="T1117" i="1" s="1"/>
  <c r="J1118" i="1"/>
  <c r="L1118" i="1" s="1"/>
  <c r="M1118" i="1" s="1"/>
  <c r="T1118" i="1" s="1"/>
  <c r="J1119" i="1"/>
  <c r="L1119" i="1" s="1"/>
  <c r="M1119" i="1" s="1"/>
  <c r="T1119" i="1" s="1"/>
  <c r="J1120" i="1"/>
  <c r="L1120" i="1" s="1"/>
  <c r="M1120" i="1" s="1"/>
  <c r="T1120" i="1" s="1"/>
  <c r="J1121" i="1"/>
  <c r="L1121" i="1" s="1"/>
  <c r="M1121" i="1" s="1"/>
  <c r="T1121" i="1" s="1"/>
  <c r="J1122" i="1"/>
  <c r="L1122" i="1" s="1"/>
  <c r="M1122" i="1" s="1"/>
  <c r="T1122" i="1" s="1"/>
  <c r="J1123" i="1"/>
  <c r="L1123" i="1" s="1"/>
  <c r="M1123" i="1" s="1"/>
  <c r="T1123" i="1" s="1"/>
  <c r="J1124" i="1"/>
  <c r="L1124" i="1" s="1"/>
  <c r="M1124" i="1" s="1"/>
  <c r="J1125" i="1"/>
  <c r="L1125" i="1" s="1"/>
  <c r="M1125" i="1" s="1"/>
  <c r="T1125" i="1" s="1"/>
  <c r="J1126" i="1"/>
  <c r="L1126" i="1" s="1"/>
  <c r="M1126" i="1" s="1"/>
  <c r="T1126" i="1" s="1"/>
  <c r="J1127" i="1"/>
  <c r="L1127" i="1" s="1"/>
  <c r="M1127" i="1" s="1"/>
  <c r="T1127" i="1" s="1"/>
  <c r="J1128" i="1"/>
  <c r="L1128" i="1" s="1"/>
  <c r="M1128" i="1" s="1"/>
  <c r="T1128" i="1" s="1"/>
  <c r="J1129" i="1"/>
  <c r="L1129" i="1" s="1"/>
  <c r="M1129" i="1" s="1"/>
  <c r="T1129" i="1" s="1"/>
  <c r="J1130" i="1"/>
  <c r="L1130" i="1" s="1"/>
  <c r="M1130" i="1" s="1"/>
  <c r="T1130" i="1" s="1"/>
  <c r="J1131" i="1"/>
  <c r="L1131" i="1" s="1"/>
  <c r="M1131" i="1" s="1"/>
  <c r="T1131" i="1" s="1"/>
  <c r="J1132" i="1"/>
  <c r="L1132" i="1" s="1"/>
  <c r="M1132" i="1" s="1"/>
  <c r="T1132" i="1" s="1"/>
  <c r="J1133" i="1"/>
  <c r="L1133" i="1" s="1"/>
  <c r="M1133" i="1" s="1"/>
  <c r="T1133" i="1" s="1"/>
  <c r="J1134" i="1"/>
  <c r="L1134" i="1" s="1"/>
  <c r="M1134" i="1" s="1"/>
  <c r="T1134" i="1" s="1"/>
  <c r="J1135" i="1"/>
  <c r="L1135" i="1" s="1"/>
  <c r="M1135" i="1" s="1"/>
  <c r="T1135" i="1" s="1"/>
  <c r="J1136" i="1"/>
  <c r="L1136" i="1" s="1"/>
  <c r="M1136" i="1" s="1"/>
  <c r="T1136" i="1" s="1"/>
  <c r="J1137" i="1"/>
  <c r="L1137" i="1" s="1"/>
  <c r="M1137" i="1" s="1"/>
  <c r="T1137" i="1" s="1"/>
  <c r="J1138" i="1"/>
  <c r="L1138" i="1" s="1"/>
  <c r="M1138" i="1" s="1"/>
  <c r="T1138" i="1" s="1"/>
  <c r="J1139" i="1"/>
  <c r="L1139" i="1" s="1"/>
  <c r="M1139" i="1" s="1"/>
  <c r="T1139" i="1" s="1"/>
  <c r="J1140" i="1"/>
  <c r="L1140" i="1" s="1"/>
  <c r="M1140" i="1" s="1"/>
  <c r="T1140" i="1" s="1"/>
  <c r="J1141" i="1"/>
  <c r="L1141" i="1" s="1"/>
  <c r="M1141" i="1" s="1"/>
  <c r="T1141" i="1" s="1"/>
  <c r="J1142" i="1"/>
  <c r="L1142" i="1" s="1"/>
  <c r="M1142" i="1" s="1"/>
  <c r="T1142" i="1" s="1"/>
  <c r="J1143" i="1"/>
  <c r="L1143" i="1" s="1"/>
  <c r="M1143" i="1" s="1"/>
  <c r="T1143" i="1" s="1"/>
  <c r="J1144" i="1"/>
  <c r="L1144" i="1" s="1"/>
  <c r="M1144" i="1" s="1"/>
  <c r="T1144" i="1" s="1"/>
  <c r="J1145" i="1"/>
  <c r="L1145" i="1" s="1"/>
  <c r="M1145" i="1" s="1"/>
  <c r="T1145" i="1" s="1"/>
  <c r="J1146" i="1"/>
  <c r="L1146" i="1" s="1"/>
  <c r="M1146" i="1" s="1"/>
  <c r="T1146" i="1" s="1"/>
  <c r="J1147" i="1"/>
  <c r="L1147" i="1" s="1"/>
  <c r="M1147" i="1" s="1"/>
  <c r="T1147" i="1" s="1"/>
  <c r="J1148" i="1"/>
  <c r="L1148" i="1" s="1"/>
  <c r="M1148" i="1" s="1"/>
  <c r="T1148" i="1" s="1"/>
  <c r="J1149" i="1"/>
  <c r="L1149" i="1" s="1"/>
  <c r="M1149" i="1" s="1"/>
  <c r="J1150" i="1"/>
  <c r="L1150" i="1" s="1"/>
  <c r="M1150" i="1" s="1"/>
  <c r="T1150" i="1" s="1"/>
  <c r="J1151" i="1"/>
  <c r="L1151" i="1" s="1"/>
  <c r="M1151" i="1" s="1"/>
  <c r="T1151" i="1" s="1"/>
  <c r="J1152" i="1"/>
  <c r="L1152" i="1" s="1"/>
  <c r="M1152" i="1" s="1"/>
  <c r="T1152" i="1" s="1"/>
  <c r="J1153" i="1"/>
  <c r="L1153" i="1" s="1"/>
  <c r="M1153" i="1" s="1"/>
  <c r="T1153" i="1" s="1"/>
  <c r="J1154" i="1"/>
  <c r="L1154" i="1" s="1"/>
  <c r="M1154" i="1" s="1"/>
  <c r="T1154" i="1" s="1"/>
  <c r="J1155" i="1"/>
  <c r="L1155" i="1" s="1"/>
  <c r="M1155" i="1" s="1"/>
  <c r="T1155" i="1" s="1"/>
  <c r="J1156" i="1"/>
  <c r="L1156" i="1" s="1"/>
  <c r="M1156" i="1" s="1"/>
  <c r="T1156" i="1" s="1"/>
  <c r="J1157" i="1"/>
  <c r="L1157" i="1" s="1"/>
  <c r="M1157" i="1" s="1"/>
  <c r="J1158" i="1"/>
  <c r="L1158" i="1" s="1"/>
  <c r="M1158" i="1" s="1"/>
  <c r="T1158" i="1" s="1"/>
  <c r="J1159" i="1"/>
  <c r="L1159" i="1" s="1"/>
  <c r="M1159" i="1" s="1"/>
  <c r="T1159" i="1" s="1"/>
  <c r="J1160" i="1"/>
  <c r="L1160" i="1" s="1"/>
  <c r="M1160" i="1" s="1"/>
  <c r="T1160" i="1" s="1"/>
  <c r="J1161" i="1"/>
  <c r="L1161" i="1" s="1"/>
  <c r="M1161" i="1" s="1"/>
  <c r="T1161" i="1" s="1"/>
  <c r="J1162" i="1"/>
  <c r="L1162" i="1" s="1"/>
  <c r="M1162" i="1" s="1"/>
  <c r="T1162" i="1" s="1"/>
  <c r="J1163" i="1"/>
  <c r="L1163" i="1" s="1"/>
  <c r="M1163" i="1" s="1"/>
  <c r="T1163" i="1" s="1"/>
  <c r="J1164" i="1"/>
  <c r="L1164" i="1" s="1"/>
  <c r="M1164" i="1" s="1"/>
  <c r="T1164" i="1" s="1"/>
  <c r="J1165" i="1"/>
  <c r="L1165" i="1" s="1"/>
  <c r="M1165" i="1" s="1"/>
  <c r="T1165" i="1" s="1"/>
  <c r="J1166" i="1"/>
  <c r="L1166" i="1" s="1"/>
  <c r="M1166" i="1" s="1"/>
  <c r="T1166" i="1" s="1"/>
  <c r="J1167" i="1"/>
  <c r="L1167" i="1" s="1"/>
  <c r="M1167" i="1" s="1"/>
  <c r="T1167" i="1" s="1"/>
  <c r="J1168" i="1"/>
  <c r="L1168" i="1" s="1"/>
  <c r="M1168" i="1" s="1"/>
  <c r="T1168" i="1" s="1"/>
  <c r="J1169" i="1"/>
  <c r="L1169" i="1" s="1"/>
  <c r="M1169" i="1" s="1"/>
  <c r="T1169" i="1" s="1"/>
  <c r="J1170" i="1"/>
  <c r="L1170" i="1" s="1"/>
  <c r="M1170" i="1" s="1"/>
  <c r="T1170" i="1" s="1"/>
  <c r="J1171" i="1"/>
  <c r="L1171" i="1" s="1"/>
  <c r="M1171" i="1" s="1"/>
  <c r="T1171" i="1" s="1"/>
  <c r="J1172" i="1"/>
  <c r="L1172" i="1" s="1"/>
  <c r="M1172" i="1" s="1"/>
  <c r="T1172" i="1" s="1"/>
  <c r="J1173" i="1"/>
  <c r="L1173" i="1" s="1"/>
  <c r="M1173" i="1" s="1"/>
  <c r="T1173" i="1" s="1"/>
  <c r="J1174" i="1"/>
  <c r="L1174" i="1" s="1"/>
  <c r="M1174" i="1" s="1"/>
  <c r="T1174" i="1" s="1"/>
  <c r="J1175" i="1"/>
  <c r="L1175" i="1" s="1"/>
  <c r="M1175" i="1" s="1"/>
  <c r="T1175" i="1" s="1"/>
  <c r="J1176" i="1"/>
  <c r="L1176" i="1" s="1"/>
  <c r="M1176" i="1" s="1"/>
  <c r="T1176" i="1" s="1"/>
  <c r="J1177" i="1"/>
  <c r="L1177" i="1" s="1"/>
  <c r="M1177" i="1" s="1"/>
  <c r="T1177" i="1" s="1"/>
  <c r="J1178" i="1"/>
  <c r="L1178" i="1" s="1"/>
  <c r="M1178" i="1" s="1"/>
  <c r="T1178" i="1" s="1"/>
  <c r="J1179" i="1"/>
  <c r="L1179" i="1" s="1"/>
  <c r="M1179" i="1" s="1"/>
  <c r="T1179" i="1" s="1"/>
  <c r="J1180" i="1"/>
  <c r="L1180" i="1" s="1"/>
  <c r="M1180" i="1" s="1"/>
  <c r="T1180" i="1" s="1"/>
  <c r="J1181" i="1"/>
  <c r="L1181" i="1" s="1"/>
  <c r="M1181" i="1" s="1"/>
  <c r="J1182" i="1"/>
  <c r="L1182" i="1" s="1"/>
  <c r="M1182" i="1" s="1"/>
  <c r="T1182" i="1" s="1"/>
  <c r="J1183" i="1"/>
  <c r="L1183" i="1" s="1"/>
  <c r="M1183" i="1" s="1"/>
  <c r="T1183" i="1" s="1"/>
  <c r="J1184" i="1"/>
  <c r="L1184" i="1" s="1"/>
  <c r="M1184" i="1" s="1"/>
  <c r="T1184" i="1" s="1"/>
  <c r="J1185" i="1"/>
  <c r="L1185" i="1" s="1"/>
  <c r="M1185" i="1" s="1"/>
  <c r="T1185" i="1" s="1"/>
  <c r="J1186" i="1"/>
  <c r="L1186" i="1" s="1"/>
  <c r="M1186" i="1" s="1"/>
  <c r="T1186" i="1" s="1"/>
  <c r="J1187" i="1"/>
  <c r="L1187" i="1" s="1"/>
  <c r="M1187" i="1" s="1"/>
  <c r="T1187" i="1" s="1"/>
  <c r="J1188" i="1"/>
  <c r="L1188" i="1" s="1"/>
  <c r="M1188" i="1" s="1"/>
  <c r="T1188" i="1" s="1"/>
  <c r="J1189" i="1"/>
  <c r="L1189" i="1" s="1"/>
  <c r="J1190" i="1"/>
  <c r="L1190" i="1" s="1"/>
  <c r="M1190" i="1" s="1"/>
  <c r="T1190" i="1" s="1"/>
  <c r="J1191" i="1"/>
  <c r="L1191" i="1" s="1"/>
  <c r="M1191" i="1" s="1"/>
  <c r="T1191" i="1" s="1"/>
  <c r="J1192" i="1"/>
  <c r="L1192" i="1" s="1"/>
  <c r="M1192" i="1" s="1"/>
  <c r="T1192" i="1" s="1"/>
  <c r="J1193" i="1"/>
  <c r="L1193" i="1" s="1"/>
  <c r="M1193" i="1" s="1"/>
  <c r="T1193" i="1" s="1"/>
  <c r="J1194" i="1"/>
  <c r="L1194" i="1" s="1"/>
  <c r="M1194" i="1" s="1"/>
  <c r="T1194" i="1" s="1"/>
  <c r="J1195" i="1"/>
  <c r="L1195" i="1" s="1"/>
  <c r="M1195" i="1" s="1"/>
  <c r="T1195" i="1" s="1"/>
  <c r="J1196" i="1"/>
  <c r="L1196" i="1" s="1"/>
  <c r="M1196" i="1" s="1"/>
  <c r="T1196" i="1" s="1"/>
  <c r="J1197" i="1"/>
  <c r="L1197" i="1" s="1"/>
  <c r="M1197" i="1" s="1"/>
  <c r="T1197" i="1" s="1"/>
  <c r="J1198" i="1"/>
  <c r="L1198" i="1" s="1"/>
  <c r="M1198" i="1" s="1"/>
  <c r="T1198" i="1" s="1"/>
  <c r="J1199" i="1"/>
  <c r="L1199" i="1" s="1"/>
  <c r="M1199" i="1" s="1"/>
  <c r="T1199" i="1" s="1"/>
  <c r="J1200" i="1"/>
  <c r="L1200" i="1" s="1"/>
  <c r="M1200" i="1" s="1"/>
  <c r="T1200" i="1" s="1"/>
  <c r="J1201" i="1"/>
  <c r="L1201" i="1" s="1"/>
  <c r="M1201" i="1" s="1"/>
  <c r="T1201" i="1" s="1"/>
  <c r="J1202" i="1"/>
  <c r="L1202" i="1" s="1"/>
  <c r="M1202" i="1" s="1"/>
  <c r="T1202" i="1" s="1"/>
  <c r="J1203" i="1"/>
  <c r="L1203" i="1" s="1"/>
  <c r="M1203" i="1" s="1"/>
  <c r="T1203" i="1" s="1"/>
  <c r="J1204" i="1"/>
  <c r="L1204" i="1" s="1"/>
  <c r="M1204" i="1" s="1"/>
  <c r="T1204" i="1" s="1"/>
  <c r="J1205" i="1"/>
  <c r="L1205" i="1" s="1"/>
  <c r="M1205" i="1" s="1"/>
  <c r="T1205" i="1" s="1"/>
  <c r="J1206" i="1"/>
  <c r="L1206" i="1" s="1"/>
  <c r="M1206" i="1" s="1"/>
  <c r="T1206" i="1" s="1"/>
  <c r="J1207" i="1"/>
  <c r="L1207" i="1" s="1"/>
  <c r="M1207" i="1" s="1"/>
  <c r="T1207" i="1" s="1"/>
  <c r="J1208" i="1"/>
  <c r="L1208" i="1" s="1"/>
  <c r="M1208" i="1" s="1"/>
  <c r="T1208" i="1" s="1"/>
  <c r="J1209" i="1"/>
  <c r="L1209" i="1" s="1"/>
  <c r="M1209" i="1" s="1"/>
  <c r="T1209" i="1" s="1"/>
  <c r="J1210" i="1"/>
  <c r="L1210" i="1" s="1"/>
  <c r="M1210" i="1" s="1"/>
  <c r="T1210" i="1" s="1"/>
  <c r="J1211" i="1"/>
  <c r="L1211" i="1" s="1"/>
  <c r="M1211" i="1" s="1"/>
  <c r="T1211" i="1" s="1"/>
  <c r="J1212" i="1"/>
  <c r="L1212" i="1" s="1"/>
  <c r="M1212" i="1" s="1"/>
  <c r="T1212" i="1" s="1"/>
  <c r="J1213" i="1"/>
  <c r="L1213" i="1" s="1"/>
  <c r="M1213" i="1" s="1"/>
  <c r="T1213" i="1" s="1"/>
  <c r="J1214" i="1"/>
  <c r="L1214" i="1" s="1"/>
  <c r="M1214" i="1" s="1"/>
  <c r="T1214" i="1" s="1"/>
  <c r="J1215" i="1"/>
  <c r="L1215" i="1" s="1"/>
  <c r="M1215" i="1" s="1"/>
  <c r="T1215" i="1" s="1"/>
  <c r="J1216" i="1"/>
  <c r="L1216" i="1" s="1"/>
  <c r="M1216" i="1" s="1"/>
  <c r="T1216" i="1" s="1"/>
  <c r="J1217" i="1"/>
  <c r="L1217" i="1" s="1"/>
  <c r="M1217" i="1" s="1"/>
  <c r="T1217" i="1" s="1"/>
  <c r="J1218" i="1"/>
  <c r="L1218" i="1" s="1"/>
  <c r="M1218" i="1" s="1"/>
  <c r="T1218" i="1" s="1"/>
  <c r="J1219" i="1"/>
  <c r="L1219" i="1" s="1"/>
  <c r="M1219" i="1" s="1"/>
  <c r="T1219" i="1" s="1"/>
  <c r="J1220" i="1"/>
  <c r="L1220" i="1" s="1"/>
  <c r="M1220" i="1" s="1"/>
  <c r="T1220" i="1" s="1"/>
  <c r="J1221" i="1"/>
  <c r="L1221" i="1" s="1"/>
  <c r="M1221" i="1" s="1"/>
  <c r="J1222" i="1"/>
  <c r="L1222" i="1" s="1"/>
  <c r="M1222" i="1" s="1"/>
  <c r="T1222" i="1" s="1"/>
  <c r="J1223" i="1"/>
  <c r="L1223" i="1" s="1"/>
  <c r="M1223" i="1" s="1"/>
  <c r="T1223" i="1" s="1"/>
  <c r="J1224" i="1"/>
  <c r="L1224" i="1" s="1"/>
  <c r="M1224" i="1" s="1"/>
  <c r="T1224" i="1" s="1"/>
  <c r="J1225" i="1"/>
  <c r="L1225" i="1" s="1"/>
  <c r="M1225" i="1" s="1"/>
  <c r="T1225" i="1" s="1"/>
  <c r="J1226" i="1"/>
  <c r="L1226" i="1" s="1"/>
  <c r="M1226" i="1" s="1"/>
  <c r="T1226" i="1" s="1"/>
  <c r="J1227" i="1"/>
  <c r="L1227" i="1" s="1"/>
  <c r="M1227" i="1" s="1"/>
  <c r="T1227" i="1" s="1"/>
  <c r="J1228" i="1"/>
  <c r="L1228" i="1" s="1"/>
  <c r="M1228" i="1" s="1"/>
  <c r="T1228" i="1" s="1"/>
  <c r="J1229" i="1"/>
  <c r="L1229" i="1" s="1"/>
  <c r="M1229" i="1" s="1"/>
  <c r="T1229" i="1" s="1"/>
  <c r="J1230" i="1"/>
  <c r="L1230" i="1" s="1"/>
  <c r="M1230" i="1" s="1"/>
  <c r="T1230" i="1" s="1"/>
  <c r="J1231" i="1"/>
  <c r="L1231" i="1" s="1"/>
  <c r="M1231" i="1" s="1"/>
  <c r="T1231" i="1" s="1"/>
  <c r="J1232" i="1"/>
  <c r="L1232" i="1" s="1"/>
  <c r="M1232" i="1" s="1"/>
  <c r="T1232" i="1" s="1"/>
  <c r="J1233" i="1"/>
  <c r="L1233" i="1" s="1"/>
  <c r="M1233" i="1" s="1"/>
  <c r="T1233" i="1" s="1"/>
  <c r="J1234" i="1"/>
  <c r="L1234" i="1" s="1"/>
  <c r="M1234" i="1" s="1"/>
  <c r="T1234" i="1" s="1"/>
  <c r="J1235" i="1"/>
  <c r="L1235" i="1" s="1"/>
  <c r="M1235" i="1" s="1"/>
  <c r="T1235" i="1" s="1"/>
  <c r="J1236" i="1"/>
  <c r="L1236" i="1" s="1"/>
  <c r="M1236" i="1" s="1"/>
  <c r="T1236" i="1" s="1"/>
  <c r="J1237" i="1"/>
  <c r="L1237" i="1" s="1"/>
  <c r="M1237" i="1" s="1"/>
  <c r="T1237" i="1" s="1"/>
  <c r="J1238" i="1"/>
  <c r="L1238" i="1" s="1"/>
  <c r="M1238" i="1" s="1"/>
  <c r="T1238" i="1" s="1"/>
  <c r="J1239" i="1"/>
  <c r="L1239" i="1" s="1"/>
  <c r="M1239" i="1" s="1"/>
  <c r="T1239" i="1" s="1"/>
  <c r="J1240" i="1"/>
  <c r="L1240" i="1" s="1"/>
  <c r="M1240" i="1" s="1"/>
  <c r="T1240" i="1" s="1"/>
  <c r="J1241" i="1"/>
  <c r="L1241" i="1" s="1"/>
  <c r="M1241" i="1" s="1"/>
  <c r="T1241" i="1" s="1"/>
  <c r="J1242" i="1"/>
  <c r="L1242" i="1" s="1"/>
  <c r="M1242" i="1" s="1"/>
  <c r="T1242" i="1" s="1"/>
  <c r="J1243" i="1"/>
  <c r="L1243" i="1" s="1"/>
  <c r="M1243" i="1" s="1"/>
  <c r="T1243" i="1" s="1"/>
  <c r="J1244" i="1"/>
  <c r="L1244" i="1" s="1"/>
  <c r="M1244" i="1" s="1"/>
  <c r="T1244" i="1" s="1"/>
  <c r="J1245" i="1"/>
  <c r="L1245" i="1" s="1"/>
  <c r="M1245" i="1" s="1"/>
  <c r="J1246" i="1"/>
  <c r="L1246" i="1" s="1"/>
  <c r="M1246" i="1" s="1"/>
  <c r="T1246" i="1" s="1"/>
  <c r="J1247" i="1"/>
  <c r="L1247" i="1" s="1"/>
  <c r="M1247" i="1" s="1"/>
  <c r="T1247" i="1" s="1"/>
  <c r="J1248" i="1"/>
  <c r="L1248" i="1" s="1"/>
  <c r="M1248" i="1" s="1"/>
  <c r="T1248" i="1" s="1"/>
  <c r="J1249" i="1"/>
  <c r="L1249" i="1" s="1"/>
  <c r="M1249" i="1" s="1"/>
  <c r="T1249" i="1" s="1"/>
  <c r="J1250" i="1"/>
  <c r="L1250" i="1" s="1"/>
  <c r="M1250" i="1" s="1"/>
  <c r="T1250" i="1" s="1"/>
  <c r="J1251" i="1"/>
  <c r="L1251" i="1" s="1"/>
  <c r="M1251" i="1" s="1"/>
  <c r="T1251" i="1" s="1"/>
  <c r="J1252" i="1"/>
  <c r="L1252" i="1" s="1"/>
  <c r="M1252" i="1" s="1"/>
  <c r="T1252" i="1" s="1"/>
  <c r="J1253" i="1"/>
  <c r="L1253" i="1" s="1"/>
  <c r="M1253" i="1" s="1"/>
  <c r="J1254" i="1"/>
  <c r="L1254" i="1" s="1"/>
  <c r="M1254" i="1" s="1"/>
  <c r="T1254" i="1" s="1"/>
  <c r="J1255" i="1"/>
  <c r="L1255" i="1" s="1"/>
  <c r="M1255" i="1" s="1"/>
  <c r="T1255" i="1" s="1"/>
  <c r="J1256" i="1"/>
  <c r="L1256" i="1" s="1"/>
  <c r="M1256" i="1" s="1"/>
  <c r="T1256" i="1" s="1"/>
  <c r="J1257" i="1"/>
  <c r="L1257" i="1" s="1"/>
  <c r="M1257" i="1" s="1"/>
  <c r="T1257" i="1" s="1"/>
  <c r="J1258" i="1"/>
  <c r="L1258" i="1" s="1"/>
  <c r="M1258" i="1" s="1"/>
  <c r="T1258" i="1" s="1"/>
  <c r="J1259" i="1"/>
  <c r="L1259" i="1" s="1"/>
  <c r="M1259" i="1" s="1"/>
  <c r="T1259" i="1" s="1"/>
  <c r="J1260" i="1"/>
  <c r="L1260" i="1" s="1"/>
  <c r="M1260" i="1" s="1"/>
  <c r="T1260" i="1" s="1"/>
  <c r="J1261" i="1"/>
  <c r="L1261" i="1" s="1"/>
  <c r="M1261" i="1" s="1"/>
  <c r="T1261" i="1" s="1"/>
  <c r="J1262" i="1"/>
  <c r="L1262" i="1" s="1"/>
  <c r="M1262" i="1" s="1"/>
  <c r="T1262" i="1" s="1"/>
  <c r="J1263" i="1"/>
  <c r="L1263" i="1" s="1"/>
  <c r="M1263" i="1" s="1"/>
  <c r="T1263" i="1" s="1"/>
  <c r="J1264" i="1"/>
  <c r="L1264" i="1" s="1"/>
  <c r="M1264" i="1" s="1"/>
  <c r="T1264" i="1" s="1"/>
  <c r="J1265" i="1"/>
  <c r="L1265" i="1" s="1"/>
  <c r="M1265" i="1" s="1"/>
  <c r="T1265" i="1" s="1"/>
  <c r="J1266" i="1"/>
  <c r="L1266" i="1" s="1"/>
  <c r="M1266" i="1" s="1"/>
  <c r="T1266" i="1" s="1"/>
  <c r="J1267" i="1"/>
  <c r="L1267" i="1" s="1"/>
  <c r="M1267" i="1" s="1"/>
  <c r="T1267" i="1" s="1"/>
  <c r="J1268" i="1"/>
  <c r="L1268" i="1" s="1"/>
  <c r="M1268" i="1" s="1"/>
  <c r="T1268" i="1" s="1"/>
  <c r="J1269" i="1"/>
  <c r="L1269" i="1" s="1"/>
  <c r="M1269" i="1" s="1"/>
  <c r="T1269" i="1" s="1"/>
  <c r="J1270" i="1"/>
  <c r="L1270" i="1" s="1"/>
  <c r="M1270" i="1" s="1"/>
  <c r="T1270" i="1" s="1"/>
  <c r="J1271" i="1"/>
  <c r="L1271" i="1" s="1"/>
  <c r="M1271" i="1" s="1"/>
  <c r="T1271" i="1" s="1"/>
  <c r="J1272" i="1"/>
  <c r="L1272" i="1" s="1"/>
  <c r="M1272" i="1" s="1"/>
  <c r="T1272" i="1" s="1"/>
  <c r="J1273" i="1"/>
  <c r="L1273" i="1" s="1"/>
  <c r="M1273" i="1" s="1"/>
  <c r="T1273" i="1" s="1"/>
  <c r="J1274" i="1"/>
  <c r="L1274" i="1" s="1"/>
  <c r="M1274" i="1" s="1"/>
  <c r="T1274" i="1" s="1"/>
  <c r="J1275" i="1"/>
  <c r="L1275" i="1" s="1"/>
  <c r="M1275" i="1" s="1"/>
  <c r="T1275" i="1" s="1"/>
  <c r="J1276" i="1"/>
  <c r="L1276" i="1" s="1"/>
  <c r="M1276" i="1" s="1"/>
  <c r="T1276" i="1" s="1"/>
  <c r="J1277" i="1"/>
  <c r="L1277" i="1" s="1"/>
  <c r="M1277" i="1" s="1"/>
  <c r="J1278" i="1"/>
  <c r="L1278" i="1" s="1"/>
  <c r="M1278" i="1" s="1"/>
  <c r="T1278" i="1" s="1"/>
  <c r="J1279" i="1"/>
  <c r="L1279" i="1" s="1"/>
  <c r="M1279" i="1" s="1"/>
  <c r="T1279" i="1" s="1"/>
  <c r="J1280" i="1"/>
  <c r="L1280" i="1" s="1"/>
  <c r="M1280" i="1" s="1"/>
  <c r="T1280" i="1" s="1"/>
  <c r="J1281" i="1"/>
  <c r="L1281" i="1" s="1"/>
  <c r="M1281" i="1" s="1"/>
  <c r="T1281" i="1" s="1"/>
  <c r="J1282" i="1"/>
  <c r="L1282" i="1" s="1"/>
  <c r="M1282" i="1" s="1"/>
  <c r="T1282" i="1" s="1"/>
  <c r="J1283" i="1"/>
  <c r="L1283" i="1" s="1"/>
  <c r="M1283" i="1" s="1"/>
  <c r="T1283" i="1" s="1"/>
  <c r="J1284" i="1"/>
  <c r="L1284" i="1" s="1"/>
  <c r="M1284" i="1" s="1"/>
  <c r="T1284" i="1" s="1"/>
  <c r="J1285" i="1"/>
  <c r="L1285" i="1" s="1"/>
  <c r="M1285" i="1" s="1"/>
  <c r="J1286" i="1"/>
  <c r="L1286" i="1" s="1"/>
  <c r="M1286" i="1" s="1"/>
  <c r="T1286" i="1" s="1"/>
  <c r="J1287" i="1"/>
  <c r="L1287" i="1" s="1"/>
  <c r="M1287" i="1" s="1"/>
  <c r="T1287" i="1" s="1"/>
  <c r="J1288" i="1"/>
  <c r="L1288" i="1" s="1"/>
  <c r="M1288" i="1" s="1"/>
  <c r="T1288" i="1" s="1"/>
  <c r="J1289" i="1"/>
  <c r="L1289" i="1" s="1"/>
  <c r="M1289" i="1" s="1"/>
  <c r="T1289" i="1" s="1"/>
  <c r="J1290" i="1"/>
  <c r="L1290" i="1" s="1"/>
  <c r="M1290" i="1" s="1"/>
  <c r="T1290" i="1" s="1"/>
  <c r="J1291" i="1"/>
  <c r="L1291" i="1" s="1"/>
  <c r="M1291" i="1" s="1"/>
  <c r="T1291" i="1" s="1"/>
  <c r="J1292" i="1"/>
  <c r="L1292" i="1" s="1"/>
  <c r="M1292" i="1" s="1"/>
  <c r="T1292" i="1" s="1"/>
  <c r="J1293" i="1"/>
  <c r="L1293" i="1" s="1"/>
  <c r="M1293" i="1" s="1"/>
  <c r="T1293" i="1" s="1"/>
  <c r="J1294" i="1"/>
  <c r="L1294" i="1" s="1"/>
  <c r="M1294" i="1" s="1"/>
  <c r="T1294" i="1" s="1"/>
  <c r="J1295" i="1"/>
  <c r="L1295" i="1" s="1"/>
  <c r="M1295" i="1" s="1"/>
  <c r="T1295" i="1" s="1"/>
  <c r="J1296" i="1"/>
  <c r="L1296" i="1" s="1"/>
  <c r="M1296" i="1" s="1"/>
  <c r="T1296" i="1" s="1"/>
  <c r="J1297" i="1"/>
  <c r="L1297" i="1" s="1"/>
  <c r="M1297" i="1" s="1"/>
  <c r="T1297" i="1" s="1"/>
  <c r="J1298" i="1"/>
  <c r="L1298" i="1" s="1"/>
  <c r="M1298" i="1" s="1"/>
  <c r="T1298" i="1" s="1"/>
  <c r="J1299" i="1"/>
  <c r="L1299" i="1" s="1"/>
  <c r="M1299" i="1" s="1"/>
  <c r="T1299" i="1" s="1"/>
  <c r="J1300" i="1"/>
  <c r="L1300" i="1" s="1"/>
  <c r="M1300" i="1" s="1"/>
  <c r="T1300" i="1" s="1"/>
  <c r="J1301" i="1"/>
  <c r="L1301" i="1" s="1"/>
  <c r="M1301" i="1" s="1"/>
  <c r="T1301" i="1" s="1"/>
  <c r="J1302" i="1"/>
  <c r="L1302" i="1" s="1"/>
  <c r="M1302" i="1" s="1"/>
  <c r="T1302" i="1" s="1"/>
  <c r="J1303" i="1"/>
  <c r="L1303" i="1" s="1"/>
  <c r="M1303" i="1" s="1"/>
  <c r="T1303" i="1" s="1"/>
  <c r="J1304" i="1"/>
  <c r="L1304" i="1" s="1"/>
  <c r="M1304" i="1" s="1"/>
  <c r="T1304" i="1" s="1"/>
  <c r="J1305" i="1"/>
  <c r="L1305" i="1" s="1"/>
  <c r="M1305" i="1" s="1"/>
  <c r="T1305" i="1" s="1"/>
  <c r="J1306" i="1"/>
  <c r="L1306" i="1" s="1"/>
  <c r="M1306" i="1" s="1"/>
  <c r="T1306" i="1" s="1"/>
  <c r="J1307" i="1"/>
  <c r="L1307" i="1" s="1"/>
  <c r="M1307" i="1" s="1"/>
  <c r="T1307" i="1" s="1"/>
  <c r="J1308" i="1"/>
  <c r="L1308" i="1" s="1"/>
  <c r="M1308" i="1" s="1"/>
  <c r="T1308" i="1" s="1"/>
  <c r="J1309" i="1"/>
  <c r="L1309" i="1" s="1"/>
  <c r="M1309" i="1" s="1"/>
  <c r="J1310" i="1"/>
  <c r="L1310" i="1" s="1"/>
  <c r="M1310" i="1" s="1"/>
  <c r="T1310" i="1" s="1"/>
  <c r="J1311" i="1"/>
  <c r="L1311" i="1" s="1"/>
  <c r="M1311" i="1" s="1"/>
  <c r="T1311" i="1" s="1"/>
  <c r="J1312" i="1"/>
  <c r="L1312" i="1" s="1"/>
  <c r="M1312" i="1" s="1"/>
  <c r="T1312" i="1" s="1"/>
  <c r="J1313" i="1"/>
  <c r="L1313" i="1" s="1"/>
  <c r="M1313" i="1" s="1"/>
  <c r="T1313" i="1" s="1"/>
  <c r="J1314" i="1"/>
  <c r="L1314" i="1" s="1"/>
  <c r="M1314" i="1" s="1"/>
  <c r="T1314" i="1" s="1"/>
  <c r="J1315" i="1"/>
  <c r="L1315" i="1" s="1"/>
  <c r="M1315" i="1" s="1"/>
  <c r="T1315" i="1" s="1"/>
  <c r="J1316" i="1"/>
  <c r="L1316" i="1" s="1"/>
  <c r="M1316" i="1" s="1"/>
  <c r="T1316" i="1" s="1"/>
  <c r="J1317" i="1"/>
  <c r="L1317" i="1" s="1"/>
  <c r="M1317" i="1" s="1"/>
  <c r="J1318" i="1"/>
  <c r="L1318" i="1" s="1"/>
  <c r="M1318" i="1" s="1"/>
  <c r="T1318" i="1" s="1"/>
  <c r="J1319" i="1"/>
  <c r="L1319" i="1" s="1"/>
  <c r="M1319" i="1" s="1"/>
  <c r="T1319" i="1" s="1"/>
  <c r="J1320" i="1"/>
  <c r="L1320" i="1" s="1"/>
  <c r="M1320" i="1" s="1"/>
  <c r="T1320" i="1" s="1"/>
  <c r="J1321" i="1"/>
  <c r="L1321" i="1" s="1"/>
  <c r="M1321" i="1" s="1"/>
  <c r="T1321" i="1" s="1"/>
  <c r="J1322" i="1"/>
  <c r="L1322" i="1" s="1"/>
  <c r="M1322" i="1" s="1"/>
  <c r="T1322" i="1" s="1"/>
  <c r="J1323" i="1"/>
  <c r="L1323" i="1" s="1"/>
  <c r="M1323" i="1" s="1"/>
  <c r="T1323" i="1" s="1"/>
  <c r="J1324" i="1"/>
  <c r="L1324" i="1" s="1"/>
  <c r="M1324" i="1" s="1"/>
  <c r="T1324" i="1" s="1"/>
  <c r="J1325" i="1"/>
  <c r="L1325" i="1" s="1"/>
  <c r="M1325" i="1" s="1"/>
  <c r="T1325" i="1" s="1"/>
  <c r="J1326" i="1"/>
  <c r="L1326" i="1" s="1"/>
  <c r="M1326" i="1" s="1"/>
  <c r="T1326" i="1" s="1"/>
  <c r="J1327" i="1"/>
  <c r="L1327" i="1" s="1"/>
  <c r="M1327" i="1" s="1"/>
  <c r="T1327" i="1" s="1"/>
  <c r="J1328" i="1"/>
  <c r="L1328" i="1" s="1"/>
  <c r="M1328" i="1" s="1"/>
  <c r="T1328" i="1" s="1"/>
  <c r="J1329" i="1"/>
  <c r="L1329" i="1" s="1"/>
  <c r="M1329" i="1" s="1"/>
  <c r="T1329" i="1" s="1"/>
  <c r="J1330" i="1"/>
  <c r="L1330" i="1" s="1"/>
  <c r="M1330" i="1" s="1"/>
  <c r="T1330" i="1" s="1"/>
  <c r="J1331" i="1"/>
  <c r="L1331" i="1" s="1"/>
  <c r="M1331" i="1" s="1"/>
  <c r="T1331" i="1" s="1"/>
  <c r="J1332" i="1"/>
  <c r="L1332" i="1" s="1"/>
  <c r="M1332" i="1" s="1"/>
  <c r="T1332" i="1" s="1"/>
  <c r="J1333" i="1"/>
  <c r="L1333" i="1" s="1"/>
  <c r="M1333" i="1" s="1"/>
  <c r="T1333" i="1" s="1"/>
  <c r="J1334" i="1"/>
  <c r="L1334" i="1" s="1"/>
  <c r="M1334" i="1" s="1"/>
  <c r="T1334" i="1" s="1"/>
  <c r="J1335" i="1"/>
  <c r="L1335" i="1" s="1"/>
  <c r="M1335" i="1" s="1"/>
  <c r="T1335" i="1" s="1"/>
  <c r="J1336" i="1"/>
  <c r="L1336" i="1" s="1"/>
  <c r="M1336" i="1" s="1"/>
  <c r="T1336" i="1" s="1"/>
  <c r="J1337" i="1"/>
  <c r="L1337" i="1" s="1"/>
  <c r="M1337" i="1" s="1"/>
  <c r="T1337" i="1" s="1"/>
  <c r="J1338" i="1"/>
  <c r="L1338" i="1" s="1"/>
  <c r="M1338" i="1" s="1"/>
  <c r="T1338" i="1" s="1"/>
  <c r="J1339" i="1"/>
  <c r="L1339" i="1" s="1"/>
  <c r="M1339" i="1" s="1"/>
  <c r="T1339" i="1" s="1"/>
  <c r="J1340" i="1"/>
  <c r="L1340" i="1" s="1"/>
  <c r="M1340" i="1" s="1"/>
  <c r="T1340" i="1" s="1"/>
  <c r="J1341" i="1"/>
  <c r="L1341" i="1" s="1"/>
  <c r="M1341" i="1" s="1"/>
  <c r="J1342" i="1"/>
  <c r="L1342" i="1" s="1"/>
  <c r="M1342" i="1" s="1"/>
  <c r="T1342" i="1" s="1"/>
  <c r="J1343" i="1"/>
  <c r="L1343" i="1" s="1"/>
  <c r="M1343" i="1" s="1"/>
  <c r="T1343" i="1" s="1"/>
  <c r="J1344" i="1"/>
  <c r="L1344" i="1" s="1"/>
  <c r="M1344" i="1" s="1"/>
  <c r="T1344" i="1" s="1"/>
  <c r="J1345" i="1"/>
  <c r="L1345" i="1" s="1"/>
  <c r="M1345" i="1" s="1"/>
  <c r="T1345" i="1" s="1"/>
  <c r="J1346" i="1"/>
  <c r="L1346" i="1" s="1"/>
  <c r="M1346" i="1" s="1"/>
  <c r="T1346" i="1" s="1"/>
  <c r="J1347" i="1"/>
  <c r="L1347" i="1" s="1"/>
  <c r="M1347" i="1" s="1"/>
  <c r="T1347" i="1" s="1"/>
  <c r="J1348" i="1"/>
  <c r="L1348" i="1" s="1"/>
  <c r="M1348" i="1" s="1"/>
  <c r="T1348" i="1" s="1"/>
  <c r="J1349" i="1"/>
  <c r="L1349" i="1" s="1"/>
  <c r="M1349" i="1" s="1"/>
  <c r="J1350" i="1"/>
  <c r="L1350" i="1" s="1"/>
  <c r="M1350" i="1" s="1"/>
  <c r="T1350" i="1" s="1"/>
  <c r="J1351" i="1"/>
  <c r="L1351" i="1" s="1"/>
  <c r="M1351" i="1" s="1"/>
  <c r="T1351" i="1" s="1"/>
  <c r="J1352" i="1"/>
  <c r="L1352" i="1" s="1"/>
  <c r="M1352" i="1" s="1"/>
  <c r="T1352" i="1" s="1"/>
  <c r="J1353" i="1"/>
  <c r="L1353" i="1" s="1"/>
  <c r="M1353" i="1" s="1"/>
  <c r="T1353" i="1" s="1"/>
  <c r="J1354" i="1"/>
  <c r="L1354" i="1" s="1"/>
  <c r="M1354" i="1" s="1"/>
  <c r="T1354" i="1" s="1"/>
  <c r="J1355" i="1"/>
  <c r="L1355" i="1" s="1"/>
  <c r="M1355" i="1" s="1"/>
  <c r="T1355" i="1" s="1"/>
  <c r="J1356" i="1"/>
  <c r="L1356" i="1" s="1"/>
  <c r="M1356" i="1" s="1"/>
  <c r="T1356" i="1" s="1"/>
  <c r="J1357" i="1"/>
  <c r="L1357" i="1" s="1"/>
  <c r="M1357" i="1" s="1"/>
  <c r="T1357" i="1" s="1"/>
  <c r="J1358" i="1"/>
  <c r="L1358" i="1" s="1"/>
  <c r="M1358" i="1" s="1"/>
  <c r="T1358" i="1" s="1"/>
  <c r="J1359" i="1"/>
  <c r="L1359" i="1" s="1"/>
  <c r="M1359" i="1" s="1"/>
  <c r="T1359" i="1" s="1"/>
  <c r="J1360" i="1"/>
  <c r="L1360" i="1" s="1"/>
  <c r="M1360" i="1" s="1"/>
  <c r="T1360" i="1" s="1"/>
  <c r="J1361" i="1"/>
  <c r="L1361" i="1" s="1"/>
  <c r="M1361" i="1" s="1"/>
  <c r="T1361" i="1" s="1"/>
  <c r="J1362" i="1"/>
  <c r="L1362" i="1" s="1"/>
  <c r="M1362" i="1" s="1"/>
  <c r="T1362" i="1" s="1"/>
  <c r="J1363" i="1"/>
  <c r="L1363" i="1" s="1"/>
  <c r="M1363" i="1" s="1"/>
  <c r="T1363" i="1" s="1"/>
  <c r="J1364" i="1"/>
  <c r="L1364" i="1" s="1"/>
  <c r="M1364" i="1" s="1"/>
  <c r="T1364" i="1" s="1"/>
  <c r="J1365" i="1"/>
  <c r="L1365" i="1" s="1"/>
  <c r="M1365" i="1" s="1"/>
  <c r="J1366" i="1"/>
  <c r="L1366" i="1" s="1"/>
  <c r="M1366" i="1" s="1"/>
  <c r="T1366" i="1" s="1"/>
  <c r="J1367" i="1"/>
  <c r="L1367" i="1" s="1"/>
  <c r="M1367" i="1" s="1"/>
  <c r="T1367" i="1" s="1"/>
  <c r="J1368" i="1"/>
  <c r="L1368" i="1" s="1"/>
  <c r="M1368" i="1" s="1"/>
  <c r="T1368" i="1" s="1"/>
  <c r="J1369" i="1"/>
  <c r="L1369" i="1" s="1"/>
  <c r="M1369" i="1" s="1"/>
  <c r="T1369" i="1" s="1"/>
  <c r="J1370" i="1"/>
  <c r="L1370" i="1" s="1"/>
  <c r="M1370" i="1" s="1"/>
  <c r="T1370" i="1" s="1"/>
  <c r="J1371" i="1"/>
  <c r="L1371" i="1" s="1"/>
  <c r="M1371" i="1" s="1"/>
  <c r="T1371" i="1" s="1"/>
  <c r="J1372" i="1"/>
  <c r="L1372" i="1" s="1"/>
  <c r="M1372" i="1" s="1"/>
  <c r="J1373" i="1"/>
  <c r="L1373" i="1" s="1"/>
  <c r="M1373" i="1" s="1"/>
  <c r="T1373" i="1" s="1"/>
  <c r="J1374" i="1"/>
  <c r="L1374" i="1" s="1"/>
  <c r="M1374" i="1" s="1"/>
  <c r="T1374" i="1" s="1"/>
  <c r="J1375" i="1"/>
  <c r="L1375" i="1" s="1"/>
  <c r="M1375" i="1" s="1"/>
  <c r="T1375" i="1" s="1"/>
  <c r="J1376" i="1"/>
  <c r="L1376" i="1" s="1"/>
  <c r="M1376" i="1" s="1"/>
  <c r="T1376" i="1" s="1"/>
  <c r="J1377" i="1"/>
  <c r="L1377" i="1" s="1"/>
  <c r="M1377" i="1" s="1"/>
  <c r="T1377" i="1" s="1"/>
  <c r="J1378" i="1"/>
  <c r="L1378" i="1" s="1"/>
  <c r="M1378" i="1" s="1"/>
  <c r="T1378" i="1" s="1"/>
  <c r="J1379" i="1"/>
  <c r="L1379" i="1" s="1"/>
  <c r="M1379" i="1" s="1"/>
  <c r="T1379" i="1" s="1"/>
  <c r="J1380" i="1"/>
  <c r="L1380" i="1" s="1"/>
  <c r="M1380" i="1" s="1"/>
  <c r="T1380" i="1" s="1"/>
  <c r="J1381" i="1"/>
  <c r="L1381" i="1" s="1"/>
  <c r="M1381" i="1" s="1"/>
  <c r="T1381" i="1" s="1"/>
  <c r="J1382" i="1"/>
  <c r="L1382" i="1" s="1"/>
  <c r="M1382" i="1" s="1"/>
  <c r="T1382" i="1" s="1"/>
  <c r="J1383" i="1"/>
  <c r="L1383" i="1" s="1"/>
  <c r="M1383" i="1" s="1"/>
  <c r="T1383" i="1" s="1"/>
  <c r="J1384" i="1"/>
  <c r="L1384" i="1" s="1"/>
  <c r="M1384" i="1" s="1"/>
  <c r="T1384" i="1" s="1"/>
  <c r="J1385" i="1"/>
  <c r="L1385" i="1" s="1"/>
  <c r="M1385" i="1" s="1"/>
  <c r="T1385" i="1" s="1"/>
  <c r="J1386" i="1"/>
  <c r="L1386" i="1" s="1"/>
  <c r="M1386" i="1" s="1"/>
  <c r="T1386" i="1" s="1"/>
  <c r="J1387" i="1"/>
  <c r="L1387" i="1" s="1"/>
  <c r="M1387" i="1" s="1"/>
  <c r="T1387" i="1" s="1"/>
  <c r="J1388" i="1"/>
  <c r="L1388" i="1" s="1"/>
  <c r="M1388" i="1" s="1"/>
  <c r="J1389" i="1"/>
  <c r="L1389" i="1" s="1"/>
  <c r="M1389" i="1" s="1"/>
  <c r="T1389" i="1" s="1"/>
  <c r="J1390" i="1"/>
  <c r="L1390" i="1" s="1"/>
  <c r="M1390" i="1" s="1"/>
  <c r="T1390" i="1" s="1"/>
  <c r="J1391" i="1"/>
  <c r="L1391" i="1" s="1"/>
  <c r="M1391" i="1" s="1"/>
  <c r="J1392" i="1"/>
  <c r="L1392" i="1" s="1"/>
  <c r="M1392" i="1" s="1"/>
  <c r="T1392" i="1" s="1"/>
  <c r="J1393" i="1"/>
  <c r="L1393" i="1" s="1"/>
  <c r="M1393" i="1" s="1"/>
  <c r="T1393" i="1" s="1"/>
  <c r="J1394" i="1"/>
  <c r="L1394" i="1" s="1"/>
  <c r="M1394" i="1" s="1"/>
  <c r="T1394" i="1" s="1"/>
  <c r="J1395" i="1"/>
  <c r="L1395" i="1" s="1"/>
  <c r="M1395" i="1" s="1"/>
  <c r="T1395" i="1" s="1"/>
  <c r="J1396" i="1"/>
  <c r="L1396" i="1" s="1"/>
  <c r="M1396" i="1" s="1"/>
  <c r="T1396" i="1" s="1"/>
  <c r="J1397" i="1"/>
  <c r="L1397" i="1" s="1"/>
  <c r="M1397" i="1" s="1"/>
  <c r="T1397" i="1" s="1"/>
  <c r="J1398" i="1"/>
  <c r="L1398" i="1" s="1"/>
  <c r="M1398" i="1" s="1"/>
  <c r="T1398" i="1" s="1"/>
  <c r="J1399" i="1"/>
  <c r="L1399" i="1" s="1"/>
  <c r="M1399" i="1" s="1"/>
  <c r="T1399" i="1" s="1"/>
  <c r="J1400" i="1"/>
  <c r="L1400" i="1" s="1"/>
  <c r="M1400" i="1" s="1"/>
  <c r="T1400" i="1" s="1"/>
  <c r="J1401" i="1"/>
  <c r="L1401" i="1" s="1"/>
  <c r="M1401" i="1" s="1"/>
  <c r="T1401" i="1" s="1"/>
  <c r="J1402" i="1"/>
  <c r="L1402" i="1" s="1"/>
  <c r="M1402" i="1" s="1"/>
  <c r="T1402" i="1" s="1"/>
  <c r="J1403" i="1"/>
  <c r="L1403" i="1" s="1"/>
  <c r="M1403" i="1" s="1"/>
  <c r="T1403" i="1" s="1"/>
  <c r="J1404" i="1"/>
  <c r="L1404" i="1" s="1"/>
  <c r="M1404" i="1" s="1"/>
  <c r="T1404" i="1" s="1"/>
  <c r="J1405" i="1"/>
  <c r="L1405" i="1" s="1"/>
  <c r="M1405" i="1" s="1"/>
  <c r="T1405" i="1" s="1"/>
  <c r="J1406" i="1"/>
  <c r="L1406" i="1" s="1"/>
  <c r="M1406" i="1" s="1"/>
  <c r="T1406" i="1" s="1"/>
  <c r="J1407" i="1"/>
  <c r="L1407" i="1" s="1"/>
  <c r="M1407" i="1" s="1"/>
  <c r="J1408" i="1"/>
  <c r="L1408" i="1" s="1"/>
  <c r="M1408" i="1" s="1"/>
  <c r="T1408" i="1" s="1"/>
  <c r="J1409" i="1"/>
  <c r="L1409" i="1" s="1"/>
  <c r="M1409" i="1" s="1"/>
  <c r="T1409" i="1" s="1"/>
  <c r="J1410" i="1"/>
  <c r="L1410" i="1" s="1"/>
  <c r="M1410" i="1" s="1"/>
  <c r="T1410" i="1" s="1"/>
  <c r="J1411" i="1"/>
  <c r="L1411" i="1" s="1"/>
  <c r="M1411" i="1" s="1"/>
  <c r="T1411" i="1" s="1"/>
  <c r="J1412" i="1"/>
  <c r="L1412" i="1" s="1"/>
  <c r="M1412" i="1" s="1"/>
  <c r="T1412" i="1" s="1"/>
  <c r="J1413" i="1"/>
  <c r="L1413" i="1" s="1"/>
  <c r="M1413" i="1" s="1"/>
  <c r="J1414" i="1"/>
  <c r="L1414" i="1" s="1"/>
  <c r="M1414" i="1" s="1"/>
  <c r="T1414" i="1" s="1"/>
  <c r="J1415" i="1"/>
  <c r="L1415" i="1" s="1"/>
  <c r="M1415" i="1" s="1"/>
  <c r="T1415" i="1" s="1"/>
  <c r="J1416" i="1"/>
  <c r="L1416" i="1" s="1"/>
  <c r="M1416" i="1" s="1"/>
  <c r="T1416" i="1" s="1"/>
  <c r="J1417" i="1"/>
  <c r="L1417" i="1" s="1"/>
  <c r="M1417" i="1" s="1"/>
  <c r="T1417" i="1" s="1"/>
  <c r="J1418" i="1"/>
  <c r="L1418" i="1" s="1"/>
  <c r="M1418" i="1" s="1"/>
  <c r="T1418" i="1" s="1"/>
  <c r="J1419" i="1"/>
  <c r="L1419" i="1" s="1"/>
  <c r="M1419" i="1" s="1"/>
  <c r="T1419" i="1" s="1"/>
  <c r="J1420" i="1"/>
  <c r="L1420" i="1" s="1"/>
  <c r="M1420" i="1" s="1"/>
  <c r="T1420" i="1" s="1"/>
  <c r="J1421" i="1"/>
  <c r="L1421" i="1" s="1"/>
  <c r="M1421" i="1" s="1"/>
  <c r="T1421" i="1" s="1"/>
  <c r="J1422" i="1"/>
  <c r="L1422" i="1" s="1"/>
  <c r="M1422" i="1" s="1"/>
  <c r="T1422" i="1" s="1"/>
  <c r="J1423" i="1"/>
  <c r="L1423" i="1" s="1"/>
  <c r="M1423" i="1" s="1"/>
  <c r="T1423" i="1" s="1"/>
  <c r="J1424" i="1"/>
  <c r="L1424" i="1" s="1"/>
  <c r="M1424" i="1" s="1"/>
  <c r="T1424" i="1" s="1"/>
  <c r="J1425" i="1"/>
  <c r="L1425" i="1" s="1"/>
  <c r="M1425" i="1" s="1"/>
  <c r="T1425" i="1" s="1"/>
  <c r="J1426" i="1"/>
  <c r="L1426" i="1" s="1"/>
  <c r="M1426" i="1" s="1"/>
  <c r="T1426" i="1" s="1"/>
  <c r="J1427" i="1"/>
  <c r="L1427" i="1" s="1"/>
  <c r="M1427" i="1" s="1"/>
  <c r="T1427" i="1" s="1"/>
  <c r="J1428" i="1"/>
  <c r="L1428" i="1" s="1"/>
  <c r="M1428" i="1" s="1"/>
  <c r="T1428" i="1" s="1"/>
  <c r="J1429" i="1"/>
  <c r="L1429" i="1" s="1"/>
  <c r="M1429" i="1" s="1"/>
  <c r="J1430" i="1"/>
  <c r="L1430" i="1" s="1"/>
  <c r="M1430" i="1" s="1"/>
  <c r="T1430" i="1" s="1"/>
  <c r="J1431" i="1"/>
  <c r="L1431" i="1" s="1"/>
  <c r="M1431" i="1" s="1"/>
  <c r="T1431" i="1" s="1"/>
  <c r="J1432" i="1"/>
  <c r="L1432" i="1" s="1"/>
  <c r="M1432" i="1" s="1"/>
  <c r="T1432" i="1" s="1"/>
  <c r="J1433" i="1"/>
  <c r="L1433" i="1" s="1"/>
  <c r="M1433" i="1" s="1"/>
  <c r="T1433" i="1" s="1"/>
  <c r="J1434" i="1"/>
  <c r="L1434" i="1" s="1"/>
  <c r="M1434" i="1" s="1"/>
  <c r="T1434" i="1" s="1"/>
  <c r="J1435" i="1"/>
  <c r="L1435" i="1" s="1"/>
  <c r="M1435" i="1" s="1"/>
  <c r="T1435" i="1" s="1"/>
  <c r="J1436" i="1"/>
  <c r="L1436" i="1" s="1"/>
  <c r="M1436" i="1" s="1"/>
  <c r="J1437" i="1"/>
  <c r="L1437" i="1" s="1"/>
  <c r="M1437" i="1" s="1"/>
  <c r="T1437" i="1" s="1"/>
  <c r="J1438" i="1"/>
  <c r="L1438" i="1" s="1"/>
  <c r="M1438" i="1" s="1"/>
  <c r="T1438" i="1" s="1"/>
  <c r="J1439" i="1"/>
  <c r="L1439" i="1" s="1"/>
  <c r="M1439" i="1" s="1"/>
  <c r="T1439" i="1" s="1"/>
  <c r="J1440" i="1"/>
  <c r="L1440" i="1" s="1"/>
  <c r="M1440" i="1" s="1"/>
  <c r="T1440" i="1" s="1"/>
  <c r="J1441" i="1"/>
  <c r="L1441" i="1" s="1"/>
  <c r="M1441" i="1" s="1"/>
  <c r="T1441" i="1" s="1"/>
  <c r="J1442" i="1"/>
  <c r="L1442" i="1" s="1"/>
  <c r="M1442" i="1" s="1"/>
  <c r="T1442" i="1" s="1"/>
  <c r="J1443" i="1"/>
  <c r="L1443" i="1" s="1"/>
  <c r="M1443" i="1" s="1"/>
  <c r="T1443" i="1" s="1"/>
  <c r="J1444" i="1"/>
  <c r="L1444" i="1" s="1"/>
  <c r="M1444" i="1" s="1"/>
  <c r="T1444" i="1" s="1"/>
  <c r="J1445" i="1"/>
  <c r="L1445" i="1" s="1"/>
  <c r="M1445" i="1" s="1"/>
  <c r="T1445" i="1" s="1"/>
  <c r="J1446" i="1"/>
  <c r="L1446" i="1" s="1"/>
  <c r="M1446" i="1" s="1"/>
  <c r="T1446" i="1" s="1"/>
  <c r="J1447" i="1"/>
  <c r="L1447" i="1" s="1"/>
  <c r="M1447" i="1" s="1"/>
  <c r="T1447" i="1" s="1"/>
  <c r="J1448" i="1"/>
  <c r="L1448" i="1" s="1"/>
  <c r="M1448" i="1" s="1"/>
  <c r="T1448" i="1" s="1"/>
  <c r="J1449" i="1"/>
  <c r="L1449" i="1" s="1"/>
  <c r="M1449" i="1" s="1"/>
  <c r="T1449" i="1" s="1"/>
  <c r="J1450" i="1"/>
  <c r="L1450" i="1" s="1"/>
  <c r="M1450" i="1" s="1"/>
  <c r="T1450" i="1" s="1"/>
  <c r="J1451" i="1"/>
  <c r="L1451" i="1" s="1"/>
  <c r="M1451" i="1" s="1"/>
  <c r="T1451" i="1" s="1"/>
  <c r="J1452" i="1"/>
  <c r="L1452" i="1" s="1"/>
  <c r="M1452" i="1" s="1"/>
  <c r="J1453" i="1"/>
  <c r="L1453" i="1" s="1"/>
  <c r="M1453" i="1" s="1"/>
  <c r="T1453" i="1" s="1"/>
  <c r="J1454" i="1"/>
  <c r="L1454" i="1" s="1"/>
  <c r="M1454" i="1" s="1"/>
  <c r="T1454" i="1" s="1"/>
  <c r="J1455" i="1"/>
  <c r="L1455" i="1" s="1"/>
  <c r="M1455" i="1" s="1"/>
  <c r="J1456" i="1"/>
  <c r="L1456" i="1" s="1"/>
  <c r="M1456" i="1" s="1"/>
  <c r="T1456" i="1" s="1"/>
  <c r="J1457" i="1"/>
  <c r="L1457" i="1" s="1"/>
  <c r="M1457" i="1" s="1"/>
  <c r="T1457" i="1" s="1"/>
  <c r="J1458" i="1"/>
  <c r="L1458" i="1" s="1"/>
  <c r="M1458" i="1" s="1"/>
  <c r="T1458" i="1" s="1"/>
  <c r="J1459" i="1"/>
  <c r="L1459" i="1" s="1"/>
  <c r="M1459" i="1" s="1"/>
  <c r="T1459" i="1" s="1"/>
  <c r="J1460" i="1"/>
  <c r="L1460" i="1" s="1"/>
  <c r="M1460" i="1" s="1"/>
  <c r="T1460" i="1" s="1"/>
  <c r="J1461" i="1"/>
  <c r="L1461" i="1" s="1"/>
  <c r="M1461" i="1" s="1"/>
  <c r="T1461" i="1" s="1"/>
  <c r="J1462" i="1"/>
  <c r="L1462" i="1" s="1"/>
  <c r="M1462" i="1" s="1"/>
  <c r="T1462" i="1" s="1"/>
  <c r="J1463" i="1"/>
  <c r="L1463" i="1" s="1"/>
  <c r="M1463" i="1" s="1"/>
  <c r="T1463" i="1" s="1"/>
  <c r="J1464" i="1"/>
  <c r="L1464" i="1" s="1"/>
  <c r="M1464" i="1" s="1"/>
  <c r="T1464" i="1" s="1"/>
  <c r="J1465" i="1"/>
  <c r="L1465" i="1" s="1"/>
  <c r="M1465" i="1" s="1"/>
  <c r="T1465" i="1" s="1"/>
  <c r="J1466" i="1"/>
  <c r="L1466" i="1" s="1"/>
  <c r="M1466" i="1" s="1"/>
  <c r="T1466" i="1" s="1"/>
  <c r="J1467" i="1"/>
  <c r="L1467" i="1" s="1"/>
  <c r="M1467" i="1" s="1"/>
  <c r="T1467" i="1" s="1"/>
  <c r="J1468" i="1"/>
  <c r="L1468" i="1" s="1"/>
  <c r="M1468" i="1" s="1"/>
  <c r="T1468" i="1" s="1"/>
  <c r="J1469" i="1"/>
  <c r="L1469" i="1" s="1"/>
  <c r="M1469" i="1" s="1"/>
  <c r="T1469" i="1" s="1"/>
  <c r="J1470" i="1"/>
  <c r="L1470" i="1" s="1"/>
  <c r="M1470" i="1" s="1"/>
  <c r="T1470" i="1" s="1"/>
  <c r="J1471" i="1"/>
  <c r="L1471" i="1" s="1"/>
  <c r="M1471" i="1" s="1"/>
  <c r="J1472" i="1"/>
  <c r="L1472" i="1" s="1"/>
  <c r="M1472" i="1" s="1"/>
  <c r="T1472" i="1" s="1"/>
  <c r="J1473" i="1"/>
  <c r="L1473" i="1" s="1"/>
  <c r="M1473" i="1" s="1"/>
  <c r="T1473" i="1" s="1"/>
  <c r="J1474" i="1"/>
  <c r="L1474" i="1" s="1"/>
  <c r="M1474" i="1" s="1"/>
  <c r="T1474" i="1" s="1"/>
  <c r="J1475" i="1"/>
  <c r="L1475" i="1" s="1"/>
  <c r="M1475" i="1" s="1"/>
  <c r="T1475" i="1" s="1"/>
  <c r="J1476" i="1"/>
  <c r="L1476" i="1" s="1"/>
  <c r="M1476" i="1" s="1"/>
  <c r="T1476" i="1" s="1"/>
  <c r="J1477" i="1"/>
  <c r="L1477" i="1" s="1"/>
  <c r="M1477" i="1" s="1"/>
  <c r="J1478" i="1"/>
  <c r="L1478" i="1" s="1"/>
  <c r="M1478" i="1" s="1"/>
  <c r="T1478" i="1" s="1"/>
  <c r="J1479" i="1"/>
  <c r="L1479" i="1" s="1"/>
  <c r="M1479" i="1" s="1"/>
  <c r="T1479" i="1" s="1"/>
  <c r="J1480" i="1"/>
  <c r="L1480" i="1" s="1"/>
  <c r="M1480" i="1" s="1"/>
  <c r="T1480" i="1" s="1"/>
  <c r="J1481" i="1"/>
  <c r="L1481" i="1" s="1"/>
  <c r="M1481" i="1" s="1"/>
  <c r="T1481" i="1" s="1"/>
  <c r="J1482" i="1"/>
  <c r="L1482" i="1" s="1"/>
  <c r="M1482" i="1" s="1"/>
  <c r="T1482" i="1" s="1"/>
  <c r="J1483" i="1"/>
  <c r="L1483" i="1" s="1"/>
  <c r="M1483" i="1" s="1"/>
  <c r="T1483" i="1" s="1"/>
  <c r="J1484" i="1"/>
  <c r="L1484" i="1" s="1"/>
  <c r="M1484" i="1" s="1"/>
  <c r="T1484" i="1" s="1"/>
  <c r="J1485" i="1"/>
  <c r="L1485" i="1" s="1"/>
  <c r="M1485" i="1" s="1"/>
  <c r="T1485" i="1" s="1"/>
  <c r="J1486" i="1"/>
  <c r="L1486" i="1" s="1"/>
  <c r="M1486" i="1" s="1"/>
  <c r="T1486" i="1" s="1"/>
  <c r="J1487" i="1"/>
  <c r="L1487" i="1" s="1"/>
  <c r="M1487" i="1" s="1"/>
  <c r="T1487" i="1" s="1"/>
  <c r="J1488" i="1"/>
  <c r="L1488" i="1" s="1"/>
  <c r="M1488" i="1" s="1"/>
  <c r="T1488" i="1" s="1"/>
  <c r="J1489" i="1"/>
  <c r="L1489" i="1" s="1"/>
  <c r="M1489" i="1" s="1"/>
  <c r="T1489" i="1" s="1"/>
  <c r="J1490" i="1"/>
  <c r="L1490" i="1" s="1"/>
  <c r="M1490" i="1" s="1"/>
  <c r="T1490" i="1" s="1"/>
  <c r="J1491" i="1"/>
  <c r="L1491" i="1" s="1"/>
  <c r="M1491" i="1" s="1"/>
  <c r="T1491" i="1" s="1"/>
  <c r="J1492" i="1"/>
  <c r="L1492" i="1" s="1"/>
  <c r="M1492" i="1" s="1"/>
  <c r="T1492" i="1" s="1"/>
  <c r="J1493" i="1"/>
  <c r="L1493" i="1" s="1"/>
  <c r="M1493" i="1" s="1"/>
  <c r="J1494" i="1"/>
  <c r="L1494" i="1" s="1"/>
  <c r="M1494" i="1" s="1"/>
  <c r="T1494" i="1" s="1"/>
  <c r="J1495" i="1"/>
  <c r="L1495" i="1" s="1"/>
  <c r="M1495" i="1" s="1"/>
  <c r="T1495" i="1" s="1"/>
  <c r="J1496" i="1"/>
  <c r="L1496" i="1" s="1"/>
  <c r="M1496" i="1" s="1"/>
  <c r="T1496" i="1" s="1"/>
  <c r="J1497" i="1"/>
  <c r="L1497" i="1" s="1"/>
  <c r="M1497" i="1" s="1"/>
  <c r="T1497" i="1" s="1"/>
  <c r="J1498" i="1"/>
  <c r="L1498" i="1" s="1"/>
  <c r="M1498" i="1" s="1"/>
  <c r="T1498" i="1" s="1"/>
  <c r="J1499" i="1"/>
  <c r="L1499" i="1" s="1"/>
  <c r="M1499" i="1" s="1"/>
  <c r="T1499" i="1" s="1"/>
  <c r="J1500" i="1"/>
  <c r="L1500" i="1" s="1"/>
  <c r="M1500" i="1" s="1"/>
  <c r="J1501" i="1"/>
  <c r="L1501" i="1" s="1"/>
  <c r="M1501" i="1" s="1"/>
  <c r="T1501" i="1" s="1"/>
  <c r="J1502" i="1"/>
  <c r="L1502" i="1" s="1"/>
  <c r="M1502" i="1" s="1"/>
  <c r="T1502" i="1" s="1"/>
  <c r="J1503" i="1"/>
  <c r="L1503" i="1" s="1"/>
  <c r="M1503" i="1" s="1"/>
  <c r="T1503" i="1" s="1"/>
  <c r="J1504" i="1"/>
  <c r="L1504" i="1" s="1"/>
  <c r="M1504" i="1" s="1"/>
  <c r="T1504" i="1" s="1"/>
  <c r="J1505" i="1"/>
  <c r="L1505" i="1" s="1"/>
  <c r="M1505" i="1" s="1"/>
  <c r="T1505" i="1" s="1"/>
  <c r="J1506" i="1"/>
  <c r="L1506" i="1" s="1"/>
  <c r="M1506" i="1" s="1"/>
  <c r="T1506" i="1" s="1"/>
  <c r="J1507" i="1"/>
  <c r="L1507" i="1" s="1"/>
  <c r="M1507" i="1" s="1"/>
  <c r="T1507" i="1" s="1"/>
  <c r="J1508" i="1"/>
  <c r="L1508" i="1" s="1"/>
  <c r="M1508" i="1" s="1"/>
  <c r="T1508" i="1" s="1"/>
  <c r="J1509" i="1"/>
  <c r="L1509" i="1" s="1"/>
  <c r="M1509" i="1" s="1"/>
  <c r="T1509" i="1" s="1"/>
  <c r="J1510" i="1"/>
  <c r="L1510" i="1" s="1"/>
  <c r="M1510" i="1" s="1"/>
  <c r="T1510" i="1" s="1"/>
  <c r="J1511" i="1"/>
  <c r="L1511" i="1" s="1"/>
  <c r="M1511" i="1" s="1"/>
  <c r="T1511" i="1" s="1"/>
  <c r="J1512" i="1"/>
  <c r="L1512" i="1" s="1"/>
  <c r="M1512" i="1" s="1"/>
  <c r="T1512" i="1" s="1"/>
  <c r="J1513" i="1"/>
  <c r="L1513" i="1" s="1"/>
  <c r="M1513" i="1" s="1"/>
  <c r="T1513" i="1" s="1"/>
  <c r="J1514" i="1"/>
  <c r="L1514" i="1" s="1"/>
  <c r="M1514" i="1" s="1"/>
  <c r="T1514" i="1" s="1"/>
  <c r="J1515" i="1"/>
  <c r="L1515" i="1" s="1"/>
  <c r="M1515" i="1" s="1"/>
  <c r="T1515" i="1" s="1"/>
  <c r="J1516" i="1"/>
  <c r="L1516" i="1" s="1"/>
  <c r="M1516" i="1" s="1"/>
  <c r="J1517" i="1"/>
  <c r="L1517" i="1" s="1"/>
  <c r="M1517" i="1" s="1"/>
  <c r="T1517" i="1" s="1"/>
  <c r="J1518" i="1"/>
  <c r="L1518" i="1" s="1"/>
  <c r="M1518" i="1" s="1"/>
  <c r="T1518" i="1" s="1"/>
  <c r="J1519" i="1"/>
  <c r="L1519" i="1" s="1"/>
  <c r="M1519" i="1" s="1"/>
  <c r="J1520" i="1"/>
  <c r="L1520" i="1" s="1"/>
  <c r="M1520" i="1" s="1"/>
  <c r="T1520" i="1" s="1"/>
  <c r="J1521" i="1"/>
  <c r="L1521" i="1" s="1"/>
  <c r="M1521" i="1" s="1"/>
  <c r="T1521" i="1" s="1"/>
  <c r="J1522" i="1"/>
  <c r="L1522" i="1" s="1"/>
  <c r="M1522" i="1" s="1"/>
  <c r="T1522" i="1" s="1"/>
  <c r="J1523" i="1"/>
  <c r="L1523" i="1" s="1"/>
  <c r="M1523" i="1" s="1"/>
  <c r="T1523" i="1" s="1"/>
  <c r="J1524" i="1"/>
  <c r="L1524" i="1" s="1"/>
  <c r="M1524" i="1" s="1"/>
  <c r="T1524" i="1" s="1"/>
  <c r="J1525" i="1"/>
  <c r="L1525" i="1" s="1"/>
  <c r="M1525" i="1" s="1"/>
  <c r="T1525" i="1" s="1"/>
  <c r="J1526" i="1"/>
  <c r="L1526" i="1" s="1"/>
  <c r="M1526" i="1" s="1"/>
  <c r="T1526" i="1" s="1"/>
  <c r="J1527" i="1"/>
  <c r="J1528" i="1"/>
  <c r="L1528" i="1" s="1"/>
  <c r="M1528" i="1" s="1"/>
  <c r="T1528" i="1" s="1"/>
  <c r="J1529" i="1"/>
  <c r="L1529" i="1" s="1"/>
  <c r="M1529" i="1" s="1"/>
  <c r="J1530" i="1"/>
  <c r="L1530" i="1" s="1"/>
  <c r="M1530" i="1" s="1"/>
  <c r="T1530" i="1" s="1"/>
  <c r="J1531" i="1"/>
  <c r="L1531" i="1" s="1"/>
  <c r="M1531" i="1" s="1"/>
  <c r="T1531" i="1" s="1"/>
  <c r="J1532" i="1"/>
  <c r="L1532" i="1" s="1"/>
  <c r="M1532" i="1" s="1"/>
  <c r="T1532" i="1" s="1"/>
  <c r="J1533" i="1"/>
  <c r="L1533" i="1" s="1"/>
  <c r="M1533" i="1" s="1"/>
  <c r="T1533" i="1" s="1"/>
  <c r="J1534" i="1"/>
  <c r="L1534" i="1" s="1"/>
  <c r="M1534" i="1" s="1"/>
  <c r="T1534" i="1" s="1"/>
  <c r="J1535" i="1"/>
  <c r="L1535" i="1" s="1"/>
  <c r="M1535" i="1" s="1"/>
  <c r="J1536" i="1"/>
  <c r="L1536" i="1" s="1"/>
  <c r="M1536" i="1" s="1"/>
  <c r="T1536" i="1" s="1"/>
  <c r="J1537" i="1"/>
  <c r="L1537" i="1" s="1"/>
  <c r="M1537" i="1" s="1"/>
  <c r="J1538" i="1"/>
  <c r="L1538" i="1" s="1"/>
  <c r="M1538" i="1" s="1"/>
  <c r="T1538" i="1" s="1"/>
  <c r="J1539" i="1"/>
  <c r="L1539" i="1" s="1"/>
  <c r="M1539" i="1" s="1"/>
  <c r="T1539" i="1" s="1"/>
  <c r="J1540" i="1"/>
  <c r="L1540" i="1" s="1"/>
  <c r="M1540" i="1" s="1"/>
  <c r="T1540" i="1" s="1"/>
  <c r="J1541" i="1"/>
  <c r="L1541" i="1" s="1"/>
  <c r="M1541" i="1" s="1"/>
  <c r="T1541" i="1" s="1"/>
  <c r="J1542" i="1"/>
  <c r="L1542" i="1" s="1"/>
  <c r="M1542" i="1" s="1"/>
  <c r="T1542" i="1" s="1"/>
  <c r="J1543" i="1"/>
  <c r="L1543" i="1" s="1"/>
  <c r="M1543" i="1" s="1"/>
  <c r="J1544" i="1"/>
  <c r="L1544" i="1" s="1"/>
  <c r="M1544" i="1" s="1"/>
  <c r="T1544" i="1" s="1"/>
  <c r="J1545" i="1"/>
  <c r="L1545" i="1" s="1"/>
  <c r="M1545" i="1" s="1"/>
  <c r="J1546" i="1"/>
  <c r="L1546" i="1" s="1"/>
  <c r="M1546" i="1" s="1"/>
  <c r="T1546" i="1" s="1"/>
  <c r="J1547" i="1"/>
  <c r="L1547" i="1" s="1"/>
  <c r="M1547" i="1" s="1"/>
  <c r="T1547" i="1" s="1"/>
  <c r="J1548" i="1"/>
  <c r="L1548" i="1" s="1"/>
  <c r="M1548" i="1" s="1"/>
  <c r="T1548" i="1" s="1"/>
  <c r="J1549" i="1"/>
  <c r="L1549" i="1" s="1"/>
  <c r="M1549" i="1" s="1"/>
  <c r="T1549" i="1" s="1"/>
  <c r="J1550" i="1"/>
  <c r="L1550" i="1" s="1"/>
  <c r="M1550" i="1" s="1"/>
  <c r="T1550" i="1" s="1"/>
  <c r="J1551" i="1"/>
  <c r="L1551" i="1" s="1"/>
  <c r="M1551" i="1" s="1"/>
  <c r="J1552" i="1"/>
  <c r="L1552" i="1" s="1"/>
  <c r="M1552" i="1" s="1"/>
  <c r="T1552" i="1" s="1"/>
  <c r="J1553" i="1"/>
  <c r="L1553" i="1" s="1"/>
  <c r="M1553" i="1" s="1"/>
  <c r="J1554" i="1"/>
  <c r="L1554" i="1" s="1"/>
  <c r="M1554" i="1" s="1"/>
  <c r="T1554" i="1" s="1"/>
  <c r="J1555" i="1"/>
  <c r="L1555" i="1" s="1"/>
  <c r="M1555" i="1" s="1"/>
  <c r="T1555" i="1" s="1"/>
  <c r="J1556" i="1"/>
  <c r="L1556" i="1" s="1"/>
  <c r="M1556" i="1" s="1"/>
  <c r="T1556" i="1" s="1"/>
  <c r="J1557" i="1"/>
  <c r="L1557" i="1" s="1"/>
  <c r="M1557" i="1" s="1"/>
  <c r="T1557" i="1" s="1"/>
  <c r="J1558" i="1"/>
  <c r="L1558" i="1" s="1"/>
  <c r="M1558" i="1" s="1"/>
  <c r="T1558" i="1" s="1"/>
  <c r="J1559" i="1"/>
  <c r="L1559" i="1" s="1"/>
  <c r="M1559" i="1" s="1"/>
  <c r="J1560" i="1"/>
  <c r="L1560" i="1" s="1"/>
  <c r="M1560" i="1" s="1"/>
  <c r="T1560" i="1" s="1"/>
  <c r="J1561" i="1"/>
  <c r="L1561" i="1" s="1"/>
  <c r="M1561" i="1" s="1"/>
  <c r="J1562" i="1"/>
  <c r="L1562" i="1" s="1"/>
  <c r="M1562" i="1" s="1"/>
  <c r="T1562" i="1" s="1"/>
  <c r="J1563" i="1"/>
  <c r="L1563" i="1" s="1"/>
  <c r="M1563" i="1" s="1"/>
  <c r="T1563" i="1" s="1"/>
  <c r="J1564" i="1"/>
  <c r="L1564" i="1" s="1"/>
  <c r="M1564" i="1" s="1"/>
  <c r="T1564" i="1" s="1"/>
  <c r="J1565" i="1"/>
  <c r="L1565" i="1" s="1"/>
  <c r="M1565" i="1" s="1"/>
  <c r="T1565" i="1" s="1"/>
  <c r="J1566" i="1"/>
  <c r="L1566" i="1" s="1"/>
  <c r="M1566" i="1" s="1"/>
  <c r="T1566" i="1" s="1"/>
  <c r="J1567" i="1"/>
  <c r="L1567" i="1" s="1"/>
  <c r="M1567" i="1" s="1"/>
  <c r="J1568" i="1"/>
  <c r="L1568" i="1" s="1"/>
  <c r="M1568" i="1" s="1"/>
  <c r="T1568" i="1" s="1"/>
  <c r="J1569" i="1"/>
  <c r="L1569" i="1" s="1"/>
  <c r="M1569" i="1" s="1"/>
  <c r="J1570" i="1"/>
  <c r="L1570" i="1" s="1"/>
  <c r="M1570" i="1" s="1"/>
  <c r="T1570" i="1" s="1"/>
  <c r="J1571" i="1"/>
  <c r="L1571" i="1" s="1"/>
  <c r="M1571" i="1" s="1"/>
  <c r="T1571" i="1" s="1"/>
  <c r="J1572" i="1"/>
  <c r="L1572" i="1" s="1"/>
  <c r="M1572" i="1" s="1"/>
  <c r="T1572" i="1" s="1"/>
  <c r="J1573" i="1"/>
  <c r="L1573" i="1" s="1"/>
  <c r="M1573" i="1" s="1"/>
  <c r="T1573" i="1" s="1"/>
  <c r="J1574" i="1"/>
  <c r="L1574" i="1" s="1"/>
  <c r="M1574" i="1" s="1"/>
  <c r="T1574" i="1" s="1"/>
  <c r="J1575" i="1"/>
  <c r="L1575" i="1" s="1"/>
  <c r="M1575" i="1" s="1"/>
  <c r="J1576" i="1"/>
  <c r="L1576" i="1" s="1"/>
  <c r="M1576" i="1" s="1"/>
  <c r="T1576" i="1" s="1"/>
  <c r="J1577" i="1"/>
  <c r="L1577" i="1" s="1"/>
  <c r="M1577" i="1" s="1"/>
  <c r="J1578" i="1"/>
  <c r="L1578" i="1" s="1"/>
  <c r="M1578" i="1" s="1"/>
  <c r="T1578" i="1" s="1"/>
  <c r="J1579" i="1"/>
  <c r="L1579" i="1" s="1"/>
  <c r="M1579" i="1" s="1"/>
  <c r="T1579" i="1" s="1"/>
  <c r="J1580" i="1"/>
  <c r="L1580" i="1" s="1"/>
  <c r="M1580" i="1" s="1"/>
  <c r="T1580" i="1" s="1"/>
  <c r="J1581" i="1"/>
  <c r="L1581" i="1" s="1"/>
  <c r="M1581" i="1" s="1"/>
  <c r="T1581" i="1" s="1"/>
  <c r="J1582" i="1"/>
  <c r="L1582" i="1" s="1"/>
  <c r="M1582" i="1" s="1"/>
  <c r="T1582" i="1" s="1"/>
  <c r="J1583" i="1"/>
  <c r="L1583" i="1" s="1"/>
  <c r="M1583" i="1" s="1"/>
  <c r="J1584" i="1"/>
  <c r="L1584" i="1" s="1"/>
  <c r="M1584" i="1" s="1"/>
  <c r="T1584" i="1" s="1"/>
  <c r="J1585" i="1"/>
  <c r="L1585" i="1" s="1"/>
  <c r="M1585" i="1" s="1"/>
  <c r="J1586" i="1"/>
  <c r="L1586" i="1" s="1"/>
  <c r="M1586" i="1" s="1"/>
  <c r="T1586" i="1" s="1"/>
  <c r="J1587" i="1"/>
  <c r="L1587" i="1" s="1"/>
  <c r="M1587" i="1" s="1"/>
  <c r="T1587" i="1" s="1"/>
  <c r="J1588" i="1"/>
  <c r="L1588" i="1" s="1"/>
  <c r="M1588" i="1" s="1"/>
  <c r="T1588" i="1" s="1"/>
  <c r="J1589" i="1"/>
  <c r="L1589" i="1" s="1"/>
  <c r="M1589" i="1" s="1"/>
  <c r="T1589" i="1" s="1"/>
  <c r="J1590" i="1"/>
  <c r="L1590" i="1" s="1"/>
  <c r="M1590" i="1" s="1"/>
  <c r="T1590" i="1" s="1"/>
  <c r="J1591" i="1"/>
  <c r="L1591" i="1" s="1"/>
  <c r="M1591" i="1" s="1"/>
  <c r="J1592" i="1"/>
  <c r="L1592" i="1" s="1"/>
  <c r="M1592" i="1" s="1"/>
  <c r="T1592" i="1" s="1"/>
  <c r="J1593" i="1"/>
  <c r="L1593" i="1" s="1"/>
  <c r="M1593" i="1" s="1"/>
  <c r="J1594" i="1"/>
  <c r="L1594" i="1" s="1"/>
  <c r="M1594" i="1" s="1"/>
  <c r="T1594" i="1" s="1"/>
  <c r="J1595" i="1"/>
  <c r="L1595" i="1" s="1"/>
  <c r="M1595" i="1" s="1"/>
  <c r="T1595" i="1" s="1"/>
  <c r="J1596" i="1"/>
  <c r="L1596" i="1" s="1"/>
  <c r="M1596" i="1" s="1"/>
  <c r="T1596" i="1" s="1"/>
  <c r="J1597" i="1"/>
  <c r="L1597" i="1" s="1"/>
  <c r="M1597" i="1" s="1"/>
  <c r="T1597" i="1" s="1"/>
  <c r="J1598" i="1"/>
  <c r="L1598" i="1" s="1"/>
  <c r="M1598" i="1" s="1"/>
  <c r="T1598" i="1" s="1"/>
  <c r="J1599" i="1"/>
  <c r="L1599" i="1" s="1"/>
  <c r="M1599" i="1" s="1"/>
  <c r="J1600" i="1"/>
  <c r="L1600" i="1" s="1"/>
  <c r="M1600" i="1" s="1"/>
  <c r="T1600" i="1" s="1"/>
  <c r="J1601" i="1"/>
  <c r="L1601" i="1" s="1"/>
  <c r="M1601" i="1" s="1"/>
  <c r="J1602" i="1"/>
  <c r="L1602" i="1" s="1"/>
  <c r="M1602" i="1" s="1"/>
  <c r="T1602" i="1" s="1"/>
  <c r="J1603" i="1"/>
  <c r="L1603" i="1" s="1"/>
  <c r="M1603" i="1" s="1"/>
  <c r="T1603" i="1" s="1"/>
  <c r="J1604" i="1"/>
  <c r="L1604" i="1" s="1"/>
  <c r="M1604" i="1" s="1"/>
  <c r="T1604" i="1" s="1"/>
  <c r="J1605" i="1"/>
  <c r="L1605" i="1" s="1"/>
  <c r="M1605" i="1" s="1"/>
  <c r="T1605" i="1" s="1"/>
  <c r="J1606" i="1"/>
  <c r="L1606" i="1" s="1"/>
  <c r="M1606" i="1" s="1"/>
  <c r="T1606" i="1" s="1"/>
  <c r="J1607" i="1"/>
  <c r="L1607" i="1" s="1"/>
  <c r="M1607" i="1" s="1"/>
  <c r="J1608" i="1"/>
  <c r="L1608" i="1" s="1"/>
  <c r="M1608" i="1" s="1"/>
  <c r="T1608" i="1" s="1"/>
  <c r="J1609" i="1"/>
  <c r="L1609" i="1" s="1"/>
  <c r="M1609" i="1" s="1"/>
  <c r="J1610" i="1"/>
  <c r="L1610" i="1" s="1"/>
  <c r="M1610" i="1" s="1"/>
  <c r="T1610" i="1" s="1"/>
  <c r="J1611" i="1"/>
  <c r="L1611" i="1" s="1"/>
  <c r="M1611" i="1" s="1"/>
  <c r="T1611" i="1" s="1"/>
  <c r="J1612" i="1"/>
  <c r="L1612" i="1" s="1"/>
  <c r="M1612" i="1" s="1"/>
  <c r="T1612" i="1" s="1"/>
  <c r="J1613" i="1"/>
  <c r="L1613" i="1" s="1"/>
  <c r="M1613" i="1" s="1"/>
  <c r="T1613" i="1" s="1"/>
  <c r="J1614" i="1"/>
  <c r="L1614" i="1" s="1"/>
  <c r="M1614" i="1" s="1"/>
  <c r="T1614" i="1" s="1"/>
  <c r="J1615" i="1"/>
  <c r="L1615" i="1" s="1"/>
  <c r="M1615" i="1" s="1"/>
  <c r="J1616" i="1"/>
  <c r="L1616" i="1" s="1"/>
  <c r="M1616" i="1" s="1"/>
  <c r="T1616" i="1" s="1"/>
  <c r="J1617" i="1"/>
  <c r="L1617" i="1" s="1"/>
  <c r="M1617" i="1" s="1"/>
  <c r="J1618" i="1"/>
  <c r="L1618" i="1" s="1"/>
  <c r="M1618" i="1" s="1"/>
  <c r="T1618" i="1" s="1"/>
  <c r="J1619" i="1"/>
  <c r="L1619" i="1" s="1"/>
  <c r="M1619" i="1" s="1"/>
  <c r="T1619" i="1" s="1"/>
  <c r="J1620" i="1"/>
  <c r="L1620" i="1" s="1"/>
  <c r="M1620" i="1" s="1"/>
  <c r="T1620" i="1" s="1"/>
  <c r="J1621" i="1"/>
  <c r="L1621" i="1" s="1"/>
  <c r="M1621" i="1" s="1"/>
  <c r="T1621" i="1" s="1"/>
  <c r="J1622" i="1"/>
  <c r="L1622" i="1" s="1"/>
  <c r="M1622" i="1" s="1"/>
  <c r="T1622" i="1" s="1"/>
  <c r="J1623" i="1"/>
  <c r="L1623" i="1" s="1"/>
  <c r="M1623" i="1" s="1"/>
  <c r="J1624" i="1"/>
  <c r="L1624" i="1" s="1"/>
  <c r="M1624" i="1" s="1"/>
  <c r="T1624" i="1" s="1"/>
  <c r="J1625" i="1"/>
  <c r="L1625" i="1" s="1"/>
  <c r="M1625" i="1" s="1"/>
  <c r="J1626" i="1"/>
  <c r="L1626" i="1" s="1"/>
  <c r="M1626" i="1" s="1"/>
  <c r="T1626" i="1" s="1"/>
  <c r="J1627" i="1"/>
  <c r="L1627" i="1" s="1"/>
  <c r="M1627" i="1" s="1"/>
  <c r="T1627" i="1" s="1"/>
  <c r="J1628" i="1"/>
  <c r="L1628" i="1" s="1"/>
  <c r="M1628" i="1" s="1"/>
  <c r="T1628" i="1" s="1"/>
  <c r="J1629" i="1"/>
  <c r="L1629" i="1" s="1"/>
  <c r="M1629" i="1" s="1"/>
  <c r="T1629" i="1" s="1"/>
  <c r="J1630" i="1"/>
  <c r="L1630" i="1" s="1"/>
  <c r="M1630" i="1" s="1"/>
  <c r="T1630" i="1" s="1"/>
  <c r="J1631" i="1"/>
  <c r="L1631" i="1" s="1"/>
  <c r="M1631" i="1" s="1"/>
  <c r="J1632" i="1"/>
  <c r="L1632" i="1" s="1"/>
  <c r="M1632" i="1" s="1"/>
  <c r="T1632" i="1" s="1"/>
  <c r="J1633" i="1"/>
  <c r="L1633" i="1" s="1"/>
  <c r="M1633" i="1" s="1"/>
  <c r="J1634" i="1"/>
  <c r="L1634" i="1" s="1"/>
  <c r="M1634" i="1" s="1"/>
  <c r="T1634" i="1" s="1"/>
  <c r="J1635" i="1"/>
  <c r="L1635" i="1" s="1"/>
  <c r="M1635" i="1" s="1"/>
  <c r="T1635" i="1" s="1"/>
  <c r="J1636" i="1"/>
  <c r="L1636" i="1" s="1"/>
  <c r="M1636" i="1" s="1"/>
  <c r="T1636" i="1" s="1"/>
  <c r="J1637" i="1"/>
  <c r="L1637" i="1" s="1"/>
  <c r="M1637" i="1" s="1"/>
  <c r="T1637" i="1" s="1"/>
  <c r="J1638" i="1"/>
  <c r="L1638" i="1" s="1"/>
  <c r="M1638" i="1" s="1"/>
  <c r="T1638" i="1" s="1"/>
  <c r="J1639" i="1"/>
  <c r="L1639" i="1" s="1"/>
  <c r="M1639" i="1" s="1"/>
  <c r="J1640" i="1"/>
  <c r="L1640" i="1" s="1"/>
  <c r="M1640" i="1" s="1"/>
  <c r="T1640" i="1" s="1"/>
  <c r="J1641" i="1"/>
  <c r="L1641" i="1" s="1"/>
  <c r="M1641" i="1" s="1"/>
  <c r="J1642" i="1"/>
  <c r="L1642" i="1" s="1"/>
  <c r="M1642" i="1" s="1"/>
  <c r="T1642" i="1" s="1"/>
  <c r="J1643" i="1"/>
  <c r="L1643" i="1" s="1"/>
  <c r="M1643" i="1" s="1"/>
  <c r="T1643" i="1" s="1"/>
  <c r="J1644" i="1"/>
  <c r="L1644" i="1" s="1"/>
  <c r="M1644" i="1" s="1"/>
  <c r="T1644" i="1" s="1"/>
  <c r="J1645" i="1"/>
  <c r="L1645" i="1" s="1"/>
  <c r="J1646" i="1"/>
  <c r="L1646" i="1" s="1"/>
  <c r="M1646" i="1" s="1"/>
  <c r="T1646" i="1" s="1"/>
  <c r="J1647" i="1"/>
  <c r="L1647" i="1" s="1"/>
  <c r="M1647" i="1" s="1"/>
  <c r="J1648" i="1"/>
  <c r="L1648" i="1" s="1"/>
  <c r="M1648" i="1" s="1"/>
  <c r="T1648" i="1" s="1"/>
  <c r="J1649" i="1"/>
  <c r="L1649" i="1" s="1"/>
  <c r="M1649" i="1" s="1"/>
  <c r="J1650" i="1"/>
  <c r="L1650" i="1" s="1"/>
  <c r="M1650" i="1" s="1"/>
  <c r="T1650" i="1" s="1"/>
  <c r="J1651" i="1"/>
  <c r="L1651" i="1" s="1"/>
  <c r="M1651" i="1" s="1"/>
  <c r="T1651" i="1" s="1"/>
  <c r="J1652" i="1"/>
  <c r="L1652" i="1" s="1"/>
  <c r="M1652" i="1" s="1"/>
  <c r="T1652" i="1" s="1"/>
  <c r="J1653" i="1"/>
  <c r="L1653" i="1" s="1"/>
  <c r="M1653" i="1" s="1"/>
  <c r="T1653" i="1" s="1"/>
  <c r="J1654" i="1"/>
  <c r="L1654" i="1" s="1"/>
  <c r="M1654" i="1" s="1"/>
  <c r="T1654" i="1" s="1"/>
  <c r="J1655" i="1"/>
  <c r="L1655" i="1" s="1"/>
  <c r="M1655" i="1" s="1"/>
  <c r="J1656" i="1"/>
  <c r="L1656" i="1" s="1"/>
  <c r="M1656" i="1" s="1"/>
  <c r="T1656" i="1" s="1"/>
  <c r="J1657" i="1"/>
  <c r="L1657" i="1" s="1"/>
  <c r="M1657" i="1" s="1"/>
  <c r="J1658" i="1"/>
  <c r="L1658" i="1" s="1"/>
  <c r="M1658" i="1" s="1"/>
  <c r="T1658" i="1" s="1"/>
  <c r="J1659" i="1"/>
  <c r="L1659" i="1" s="1"/>
  <c r="M1659" i="1" s="1"/>
  <c r="T1659" i="1" s="1"/>
  <c r="J1660" i="1"/>
  <c r="L1660" i="1" s="1"/>
  <c r="M1660" i="1" s="1"/>
  <c r="T1660" i="1" s="1"/>
  <c r="J1661" i="1"/>
  <c r="L1661" i="1" s="1"/>
  <c r="M1661" i="1" s="1"/>
  <c r="T1661" i="1" s="1"/>
  <c r="J1662" i="1"/>
  <c r="L1662" i="1" s="1"/>
  <c r="M1662" i="1" s="1"/>
  <c r="T1662" i="1" s="1"/>
  <c r="J1663" i="1"/>
  <c r="L1663" i="1" s="1"/>
  <c r="M1663" i="1" s="1"/>
  <c r="J1664" i="1"/>
  <c r="L1664" i="1" s="1"/>
  <c r="M1664" i="1" s="1"/>
  <c r="T1664" i="1" s="1"/>
  <c r="J1665" i="1"/>
  <c r="L1665" i="1" s="1"/>
  <c r="M1665" i="1" s="1"/>
  <c r="J1666" i="1"/>
  <c r="L1666" i="1" s="1"/>
  <c r="M1666" i="1" s="1"/>
  <c r="T1666" i="1" s="1"/>
  <c r="J1667" i="1"/>
  <c r="L1667" i="1" s="1"/>
  <c r="M1667" i="1" s="1"/>
  <c r="T1667" i="1" s="1"/>
  <c r="J1668" i="1"/>
  <c r="L1668" i="1" s="1"/>
  <c r="M1668" i="1" s="1"/>
  <c r="T1668" i="1" s="1"/>
  <c r="J1669" i="1"/>
  <c r="L1669" i="1" s="1"/>
  <c r="M1669" i="1" s="1"/>
  <c r="T1669" i="1" s="1"/>
  <c r="J1670" i="1"/>
  <c r="L1670" i="1" s="1"/>
  <c r="M1670" i="1" s="1"/>
  <c r="T1670" i="1" s="1"/>
  <c r="J1671" i="1"/>
  <c r="L1671" i="1" s="1"/>
  <c r="M1671" i="1" s="1"/>
  <c r="J1672" i="1"/>
  <c r="L1672" i="1" s="1"/>
  <c r="M1672" i="1" s="1"/>
  <c r="T1672" i="1" s="1"/>
  <c r="J1673" i="1"/>
  <c r="L1673" i="1" s="1"/>
  <c r="M1673" i="1" s="1"/>
  <c r="J1674" i="1"/>
  <c r="L1674" i="1" s="1"/>
  <c r="M1674" i="1" s="1"/>
  <c r="T1674" i="1" s="1"/>
  <c r="J1675" i="1"/>
  <c r="L1675" i="1" s="1"/>
  <c r="M1675" i="1" s="1"/>
  <c r="T1675" i="1" s="1"/>
  <c r="J1676" i="1"/>
  <c r="L1676" i="1" s="1"/>
  <c r="M1676" i="1" s="1"/>
  <c r="T1676" i="1" s="1"/>
  <c r="J1677" i="1"/>
  <c r="L1677" i="1" s="1"/>
  <c r="M1677" i="1" s="1"/>
  <c r="T1677" i="1" s="1"/>
  <c r="J1678" i="1"/>
  <c r="L1678" i="1" s="1"/>
  <c r="M1678" i="1" s="1"/>
  <c r="T1678" i="1" s="1"/>
  <c r="J1679" i="1"/>
  <c r="L1679" i="1" s="1"/>
  <c r="M1679" i="1" s="1"/>
  <c r="J1680" i="1"/>
  <c r="L1680" i="1" s="1"/>
  <c r="M1680" i="1" s="1"/>
  <c r="T1680" i="1" s="1"/>
  <c r="J1681" i="1"/>
  <c r="L1681" i="1" s="1"/>
  <c r="M1681" i="1" s="1"/>
  <c r="J1682" i="1"/>
  <c r="L1682" i="1" s="1"/>
  <c r="M1682" i="1" s="1"/>
  <c r="T1682" i="1" s="1"/>
  <c r="J1683" i="1"/>
  <c r="L1683" i="1" s="1"/>
  <c r="M1683" i="1" s="1"/>
  <c r="T1683" i="1" s="1"/>
  <c r="J1684" i="1"/>
  <c r="L1684" i="1" s="1"/>
  <c r="M1684" i="1" s="1"/>
  <c r="T1684" i="1" s="1"/>
  <c r="J1685" i="1"/>
  <c r="L1685" i="1" s="1"/>
  <c r="M1685" i="1" s="1"/>
  <c r="T1685" i="1" s="1"/>
  <c r="J1686" i="1"/>
  <c r="L1686" i="1" s="1"/>
  <c r="M1686" i="1" s="1"/>
  <c r="T1686" i="1" s="1"/>
  <c r="J1687" i="1"/>
  <c r="L1687" i="1" s="1"/>
  <c r="M1687" i="1" s="1"/>
  <c r="J1688" i="1"/>
  <c r="L1688" i="1" s="1"/>
  <c r="M1688" i="1" s="1"/>
  <c r="T1688" i="1" s="1"/>
  <c r="J1689" i="1"/>
  <c r="L1689" i="1" s="1"/>
  <c r="M1689" i="1" s="1"/>
  <c r="J1690" i="1"/>
  <c r="L1690" i="1" s="1"/>
  <c r="M1690" i="1" s="1"/>
  <c r="T1690" i="1" s="1"/>
  <c r="J1691" i="1"/>
  <c r="L1691" i="1" s="1"/>
  <c r="M1691" i="1" s="1"/>
  <c r="T1691" i="1" s="1"/>
  <c r="J1692" i="1"/>
  <c r="L1692" i="1" s="1"/>
  <c r="M1692" i="1" s="1"/>
  <c r="T1692" i="1" s="1"/>
  <c r="J1693" i="1"/>
  <c r="L1693" i="1" s="1"/>
  <c r="M1693" i="1" s="1"/>
  <c r="T1693" i="1" s="1"/>
  <c r="J1694" i="1"/>
  <c r="L1694" i="1" s="1"/>
  <c r="M1694" i="1" s="1"/>
  <c r="T1694" i="1" s="1"/>
  <c r="J1695" i="1"/>
  <c r="L1695" i="1" s="1"/>
  <c r="M1695" i="1" s="1"/>
  <c r="J1696" i="1"/>
  <c r="L1696" i="1" s="1"/>
  <c r="M1696" i="1" s="1"/>
  <c r="T1696" i="1" s="1"/>
  <c r="J1697" i="1"/>
  <c r="L1697" i="1" s="1"/>
  <c r="M1697" i="1" s="1"/>
  <c r="J1698" i="1"/>
  <c r="L1698" i="1" s="1"/>
  <c r="M1698" i="1" s="1"/>
  <c r="T1698" i="1" s="1"/>
  <c r="J1699" i="1"/>
  <c r="L1699" i="1" s="1"/>
  <c r="M1699" i="1" s="1"/>
  <c r="T1699" i="1" s="1"/>
  <c r="J1700" i="1"/>
  <c r="L1700" i="1" s="1"/>
  <c r="M1700" i="1" s="1"/>
  <c r="T1700" i="1" s="1"/>
  <c r="J1701" i="1"/>
  <c r="L1701" i="1" s="1"/>
  <c r="M1701" i="1" s="1"/>
  <c r="T1701" i="1" s="1"/>
  <c r="J1702" i="1"/>
  <c r="L1702" i="1" s="1"/>
  <c r="M1702" i="1" s="1"/>
  <c r="T1702" i="1" s="1"/>
  <c r="J1703" i="1"/>
  <c r="L1703" i="1" s="1"/>
  <c r="M1703" i="1" s="1"/>
  <c r="J1704" i="1"/>
  <c r="L1704" i="1" s="1"/>
  <c r="M1704" i="1" s="1"/>
  <c r="T1704" i="1" s="1"/>
  <c r="J1705" i="1"/>
  <c r="L1705" i="1" s="1"/>
  <c r="M1705" i="1" s="1"/>
  <c r="J1706" i="1"/>
  <c r="L1706" i="1" s="1"/>
  <c r="M1706" i="1" s="1"/>
  <c r="T1706" i="1" s="1"/>
  <c r="J1707" i="1"/>
  <c r="L1707" i="1" s="1"/>
  <c r="M1707" i="1" s="1"/>
  <c r="T1707" i="1" s="1"/>
  <c r="J1708" i="1"/>
  <c r="L1708" i="1" s="1"/>
  <c r="M1708" i="1" s="1"/>
  <c r="T1708" i="1" s="1"/>
  <c r="J1709" i="1"/>
  <c r="L1709" i="1" s="1"/>
  <c r="M1709" i="1" s="1"/>
  <c r="T1709" i="1" s="1"/>
  <c r="J1710" i="1"/>
  <c r="L1710" i="1" s="1"/>
  <c r="M1710" i="1" s="1"/>
  <c r="T1710" i="1" s="1"/>
  <c r="J1711" i="1"/>
  <c r="L1711" i="1" s="1"/>
  <c r="M1711" i="1" s="1"/>
  <c r="J1712" i="1"/>
  <c r="L1712" i="1" s="1"/>
  <c r="M1712" i="1" s="1"/>
  <c r="T1712" i="1" s="1"/>
  <c r="J1713" i="1"/>
  <c r="L1713" i="1" s="1"/>
  <c r="M1713" i="1" s="1"/>
  <c r="J1714" i="1"/>
  <c r="L1714" i="1" s="1"/>
  <c r="M1714" i="1" s="1"/>
  <c r="T1714" i="1" s="1"/>
  <c r="J1715" i="1"/>
  <c r="L1715" i="1" s="1"/>
  <c r="M1715" i="1" s="1"/>
  <c r="T1715" i="1" s="1"/>
  <c r="J1716" i="1"/>
  <c r="L1716" i="1" s="1"/>
  <c r="M1716" i="1" s="1"/>
  <c r="T1716" i="1" s="1"/>
  <c r="J1717" i="1"/>
  <c r="L1717" i="1" s="1"/>
  <c r="M1717" i="1" s="1"/>
  <c r="T1717" i="1" s="1"/>
  <c r="J1718" i="1"/>
  <c r="L1718" i="1" s="1"/>
  <c r="M1718" i="1" s="1"/>
  <c r="T1718" i="1" s="1"/>
  <c r="J1719" i="1"/>
  <c r="L1719" i="1" s="1"/>
  <c r="M1719" i="1" s="1"/>
  <c r="J1720" i="1"/>
  <c r="L1720" i="1" s="1"/>
  <c r="M1720" i="1" s="1"/>
  <c r="T1720" i="1" s="1"/>
  <c r="J1721" i="1"/>
  <c r="L1721" i="1" s="1"/>
  <c r="M1721" i="1" s="1"/>
  <c r="J1722" i="1"/>
  <c r="L1722" i="1" s="1"/>
  <c r="M1722" i="1" s="1"/>
  <c r="T1722" i="1" s="1"/>
  <c r="J1723" i="1"/>
  <c r="L1723" i="1" s="1"/>
  <c r="M1723" i="1" s="1"/>
  <c r="T1723" i="1" s="1"/>
  <c r="J1724" i="1"/>
  <c r="L1724" i="1" s="1"/>
  <c r="M1724" i="1" s="1"/>
  <c r="T1724" i="1" s="1"/>
  <c r="J1725" i="1"/>
  <c r="L1725" i="1" s="1"/>
  <c r="M1725" i="1" s="1"/>
  <c r="T1725" i="1" s="1"/>
  <c r="J1726" i="1"/>
  <c r="L1726" i="1" s="1"/>
  <c r="M1726" i="1" s="1"/>
  <c r="T1726" i="1" s="1"/>
  <c r="J1727" i="1"/>
  <c r="L1727" i="1" s="1"/>
  <c r="M1727" i="1" s="1"/>
  <c r="J1728" i="1"/>
  <c r="L1728" i="1" s="1"/>
  <c r="M1728" i="1" s="1"/>
  <c r="T1728" i="1" s="1"/>
  <c r="J1729" i="1"/>
  <c r="L1729" i="1" s="1"/>
  <c r="M1729" i="1" s="1"/>
  <c r="J1730" i="1"/>
  <c r="L1730" i="1" s="1"/>
  <c r="M1730" i="1" s="1"/>
  <c r="T1730" i="1" s="1"/>
  <c r="J1731" i="1"/>
  <c r="L1731" i="1" s="1"/>
  <c r="M1731" i="1" s="1"/>
  <c r="T1731" i="1" s="1"/>
  <c r="J1732" i="1"/>
  <c r="L1732" i="1" s="1"/>
  <c r="M1732" i="1" s="1"/>
  <c r="T1732" i="1" s="1"/>
  <c r="J1733" i="1"/>
  <c r="L1733" i="1" s="1"/>
  <c r="M1733" i="1" s="1"/>
  <c r="T1733" i="1" s="1"/>
  <c r="J1734" i="1"/>
  <c r="L1734" i="1" s="1"/>
  <c r="M1734" i="1" s="1"/>
  <c r="T1734" i="1" s="1"/>
  <c r="J1735" i="1"/>
  <c r="L1735" i="1" s="1"/>
  <c r="M1735" i="1" s="1"/>
  <c r="J1736" i="1"/>
  <c r="L1736" i="1" s="1"/>
  <c r="M1736" i="1" s="1"/>
  <c r="T1736" i="1" s="1"/>
  <c r="J1737" i="1"/>
  <c r="L1737" i="1" s="1"/>
  <c r="M1737" i="1" s="1"/>
  <c r="J1738" i="1"/>
  <c r="L1738" i="1" s="1"/>
  <c r="M1738" i="1" s="1"/>
  <c r="T1738" i="1" s="1"/>
  <c r="J1739" i="1"/>
  <c r="L1739" i="1" s="1"/>
  <c r="M1739" i="1" s="1"/>
  <c r="T1739" i="1" s="1"/>
  <c r="J1740" i="1"/>
  <c r="L1740" i="1" s="1"/>
  <c r="M1740" i="1" s="1"/>
  <c r="T1740" i="1" s="1"/>
  <c r="J1741" i="1"/>
  <c r="L1741" i="1" s="1"/>
  <c r="M1741" i="1" s="1"/>
  <c r="T1741" i="1" s="1"/>
  <c r="J1742" i="1"/>
  <c r="L1742" i="1" s="1"/>
  <c r="M1742" i="1" s="1"/>
  <c r="T1742" i="1" s="1"/>
  <c r="J1743" i="1"/>
  <c r="L1743" i="1" s="1"/>
  <c r="M1743" i="1" s="1"/>
  <c r="J1744" i="1"/>
  <c r="L1744" i="1" s="1"/>
  <c r="M1744" i="1" s="1"/>
  <c r="T1744" i="1" s="1"/>
  <c r="J1745" i="1"/>
  <c r="L1745" i="1" s="1"/>
  <c r="M1745" i="1" s="1"/>
  <c r="J1746" i="1"/>
  <c r="L1746" i="1" s="1"/>
  <c r="M1746" i="1" s="1"/>
  <c r="T1746" i="1" s="1"/>
  <c r="J1747" i="1"/>
  <c r="L1747" i="1" s="1"/>
  <c r="M1747" i="1" s="1"/>
  <c r="T1747" i="1" s="1"/>
  <c r="J1748" i="1"/>
  <c r="L1748" i="1" s="1"/>
  <c r="M1748" i="1" s="1"/>
  <c r="T1748" i="1" s="1"/>
  <c r="J1749" i="1"/>
  <c r="L1749" i="1" s="1"/>
  <c r="M1749" i="1" s="1"/>
  <c r="T1749" i="1" s="1"/>
  <c r="J1750" i="1"/>
  <c r="L1750" i="1" s="1"/>
  <c r="M1750" i="1" s="1"/>
  <c r="T1750" i="1" s="1"/>
  <c r="J1751" i="1"/>
  <c r="L1751" i="1" s="1"/>
  <c r="M1751" i="1" s="1"/>
  <c r="J1752" i="1"/>
  <c r="L1752" i="1" s="1"/>
  <c r="M1752" i="1" s="1"/>
  <c r="T1752" i="1" s="1"/>
  <c r="J1753" i="1"/>
  <c r="L1753" i="1" s="1"/>
  <c r="M1753" i="1" s="1"/>
  <c r="J1754" i="1"/>
  <c r="L1754" i="1" s="1"/>
  <c r="M1754" i="1" s="1"/>
  <c r="T1754" i="1" s="1"/>
  <c r="J1755" i="1"/>
  <c r="L1755" i="1" s="1"/>
  <c r="M1755" i="1" s="1"/>
  <c r="T1755" i="1" s="1"/>
  <c r="J1756" i="1"/>
  <c r="L1756" i="1" s="1"/>
  <c r="M1756" i="1" s="1"/>
  <c r="T1756" i="1" s="1"/>
  <c r="J1757" i="1"/>
  <c r="L1757" i="1" s="1"/>
  <c r="M1757" i="1" s="1"/>
  <c r="T1757" i="1" s="1"/>
  <c r="J1758" i="1"/>
  <c r="L1758" i="1" s="1"/>
  <c r="M1758" i="1" s="1"/>
  <c r="T1758" i="1" s="1"/>
  <c r="J1759" i="1"/>
  <c r="L1759" i="1" s="1"/>
  <c r="M1759" i="1" s="1"/>
  <c r="J1760" i="1"/>
  <c r="L1760" i="1" s="1"/>
  <c r="M1760" i="1" s="1"/>
  <c r="T1760" i="1" s="1"/>
  <c r="J1761" i="1"/>
  <c r="L1761" i="1" s="1"/>
  <c r="M1761" i="1" s="1"/>
  <c r="J1762" i="1"/>
  <c r="L1762" i="1" s="1"/>
  <c r="M1762" i="1" s="1"/>
  <c r="T1762" i="1" s="1"/>
  <c r="J1763" i="1"/>
  <c r="L1763" i="1" s="1"/>
  <c r="M1763" i="1" s="1"/>
  <c r="T1763" i="1" s="1"/>
  <c r="J1764" i="1"/>
  <c r="L1764" i="1" s="1"/>
  <c r="M1764" i="1" s="1"/>
  <c r="T1764" i="1" s="1"/>
  <c r="J1765" i="1"/>
  <c r="L1765" i="1" s="1"/>
  <c r="M1765" i="1" s="1"/>
  <c r="T1765" i="1" s="1"/>
  <c r="J1766" i="1"/>
  <c r="L1766" i="1" s="1"/>
  <c r="M1766" i="1" s="1"/>
  <c r="T1766" i="1" s="1"/>
  <c r="J1767" i="1"/>
  <c r="L1767" i="1" s="1"/>
  <c r="M1767" i="1" s="1"/>
  <c r="J1768" i="1"/>
  <c r="L1768" i="1" s="1"/>
  <c r="M1768" i="1" s="1"/>
  <c r="T1768" i="1" s="1"/>
  <c r="J1769" i="1"/>
  <c r="L1769" i="1" s="1"/>
  <c r="M1769" i="1" s="1"/>
  <c r="J1770" i="1"/>
  <c r="L1770" i="1" s="1"/>
  <c r="M1770" i="1" s="1"/>
  <c r="T1770" i="1" s="1"/>
  <c r="J1771" i="1"/>
  <c r="L1771" i="1" s="1"/>
  <c r="M1771" i="1" s="1"/>
  <c r="T1771" i="1" s="1"/>
  <c r="J1772" i="1"/>
  <c r="L1772" i="1" s="1"/>
  <c r="M1772" i="1" s="1"/>
  <c r="T1772" i="1" s="1"/>
  <c r="J1773" i="1"/>
  <c r="L1773" i="1" s="1"/>
  <c r="M1773" i="1" s="1"/>
  <c r="T1773" i="1" s="1"/>
  <c r="J1774" i="1"/>
  <c r="L1774" i="1" s="1"/>
  <c r="M1774" i="1" s="1"/>
  <c r="T1774" i="1" s="1"/>
  <c r="J1775" i="1"/>
  <c r="L1775" i="1" s="1"/>
  <c r="M1775" i="1" s="1"/>
  <c r="J1776" i="1"/>
  <c r="L1776" i="1" s="1"/>
  <c r="M1776" i="1" s="1"/>
  <c r="T1776" i="1" s="1"/>
  <c r="J1777" i="1"/>
  <c r="L1777" i="1" s="1"/>
  <c r="M1777" i="1" s="1"/>
  <c r="J1778" i="1"/>
  <c r="L1778" i="1" s="1"/>
  <c r="M1778" i="1" s="1"/>
  <c r="T1778" i="1" s="1"/>
  <c r="J1779" i="1"/>
  <c r="L1779" i="1" s="1"/>
  <c r="M1779" i="1" s="1"/>
  <c r="T1779" i="1" s="1"/>
  <c r="J1780" i="1"/>
  <c r="L1780" i="1" s="1"/>
  <c r="M1780" i="1" s="1"/>
  <c r="T1780" i="1" s="1"/>
  <c r="J1781" i="1"/>
  <c r="L1781" i="1" s="1"/>
  <c r="M1781" i="1" s="1"/>
  <c r="T1781" i="1" s="1"/>
  <c r="J1782" i="1"/>
  <c r="L1782" i="1" s="1"/>
  <c r="M1782" i="1" s="1"/>
  <c r="T1782" i="1" s="1"/>
  <c r="J1783" i="1"/>
  <c r="L1783" i="1" s="1"/>
  <c r="M1783" i="1" s="1"/>
  <c r="J1784" i="1"/>
  <c r="L1784" i="1" s="1"/>
  <c r="M1784" i="1" s="1"/>
  <c r="T1784" i="1" s="1"/>
  <c r="J1785" i="1"/>
  <c r="L1785" i="1" s="1"/>
  <c r="M1785" i="1" s="1"/>
  <c r="J1786" i="1"/>
  <c r="L1786" i="1" s="1"/>
  <c r="M1786" i="1" s="1"/>
  <c r="T1786" i="1" s="1"/>
  <c r="J1787" i="1"/>
  <c r="L1787" i="1" s="1"/>
  <c r="M1787" i="1" s="1"/>
  <c r="T1787" i="1" s="1"/>
  <c r="J1788" i="1"/>
  <c r="L1788" i="1" s="1"/>
  <c r="M1788" i="1" s="1"/>
  <c r="T1788" i="1" s="1"/>
  <c r="J1789" i="1"/>
  <c r="L1789" i="1" s="1"/>
  <c r="M1789" i="1" s="1"/>
  <c r="T1789" i="1" s="1"/>
  <c r="J1790" i="1"/>
  <c r="L1790" i="1" s="1"/>
  <c r="M1790" i="1" s="1"/>
  <c r="T1790" i="1" s="1"/>
  <c r="J1791" i="1"/>
  <c r="L1791" i="1" s="1"/>
  <c r="M1791" i="1" s="1"/>
  <c r="J1792" i="1"/>
  <c r="L1792" i="1" s="1"/>
  <c r="M1792" i="1" s="1"/>
  <c r="T1792" i="1" s="1"/>
  <c r="J1793" i="1"/>
  <c r="L1793" i="1" s="1"/>
  <c r="M1793" i="1" s="1"/>
  <c r="J1794" i="1"/>
  <c r="L1794" i="1" s="1"/>
  <c r="M1794" i="1" s="1"/>
  <c r="T1794" i="1" s="1"/>
  <c r="J1795" i="1"/>
  <c r="L1795" i="1" s="1"/>
  <c r="M1795" i="1" s="1"/>
  <c r="T1795" i="1" s="1"/>
  <c r="J1796" i="1"/>
  <c r="L1796" i="1" s="1"/>
  <c r="M1796" i="1" s="1"/>
  <c r="T1796" i="1" s="1"/>
  <c r="J1797" i="1"/>
  <c r="L1797" i="1" s="1"/>
  <c r="M1797" i="1" s="1"/>
  <c r="T1797" i="1" s="1"/>
  <c r="J1798" i="1"/>
  <c r="L1798" i="1" s="1"/>
  <c r="M1798" i="1" s="1"/>
  <c r="T1798" i="1" s="1"/>
  <c r="J1799" i="1"/>
  <c r="L1799" i="1" s="1"/>
  <c r="M1799" i="1" s="1"/>
  <c r="J1800" i="1"/>
  <c r="L1800" i="1" s="1"/>
  <c r="M1800" i="1" s="1"/>
  <c r="T1800" i="1" s="1"/>
  <c r="J1801" i="1"/>
  <c r="L1801" i="1" s="1"/>
  <c r="M1801" i="1" s="1"/>
  <c r="J1802" i="1"/>
  <c r="L1802" i="1" s="1"/>
  <c r="M1802" i="1" s="1"/>
  <c r="T1802" i="1" s="1"/>
  <c r="J1803" i="1"/>
  <c r="L1803" i="1" s="1"/>
  <c r="M1803" i="1" s="1"/>
  <c r="T1803" i="1" s="1"/>
  <c r="J1804" i="1"/>
  <c r="L1804" i="1" s="1"/>
  <c r="M1804" i="1" s="1"/>
  <c r="T1804" i="1" s="1"/>
  <c r="J1805" i="1"/>
  <c r="L1805" i="1" s="1"/>
  <c r="M1805" i="1" s="1"/>
  <c r="T1805" i="1" s="1"/>
  <c r="J1806" i="1"/>
  <c r="L1806" i="1" s="1"/>
  <c r="M1806" i="1" s="1"/>
  <c r="T1806" i="1" s="1"/>
  <c r="J1807" i="1"/>
  <c r="L1807" i="1" s="1"/>
  <c r="M1807" i="1" s="1"/>
  <c r="J1808" i="1"/>
  <c r="L1808" i="1" s="1"/>
  <c r="M1808" i="1" s="1"/>
  <c r="T1808" i="1" s="1"/>
  <c r="J1809" i="1"/>
  <c r="L1809" i="1" s="1"/>
  <c r="M1809" i="1" s="1"/>
  <c r="J1810" i="1"/>
  <c r="L1810" i="1" s="1"/>
  <c r="M1810" i="1" s="1"/>
  <c r="T1810" i="1" s="1"/>
  <c r="J1811" i="1"/>
  <c r="L1811" i="1" s="1"/>
  <c r="M1811" i="1" s="1"/>
  <c r="T1811" i="1" s="1"/>
  <c r="J1812" i="1"/>
  <c r="L1812" i="1" s="1"/>
  <c r="M1812" i="1" s="1"/>
  <c r="T1812" i="1" s="1"/>
  <c r="J1813" i="1"/>
  <c r="L1813" i="1" s="1"/>
  <c r="M1813" i="1" s="1"/>
  <c r="T1813" i="1" s="1"/>
  <c r="J1814" i="1"/>
  <c r="L1814" i="1" s="1"/>
  <c r="M1814" i="1" s="1"/>
  <c r="T1814" i="1" s="1"/>
  <c r="J1815" i="1"/>
  <c r="L1815" i="1" s="1"/>
  <c r="M1815" i="1" s="1"/>
  <c r="J1816" i="1"/>
  <c r="L1816" i="1" s="1"/>
  <c r="M1816" i="1" s="1"/>
  <c r="T1816" i="1" s="1"/>
  <c r="J1817" i="1"/>
  <c r="L1817" i="1" s="1"/>
  <c r="M1817" i="1" s="1"/>
  <c r="J1818" i="1"/>
  <c r="L1818" i="1" s="1"/>
  <c r="M1818" i="1" s="1"/>
  <c r="T1818" i="1" s="1"/>
  <c r="J1819" i="1"/>
  <c r="L1819" i="1" s="1"/>
  <c r="M1819" i="1" s="1"/>
  <c r="T1819" i="1" s="1"/>
  <c r="J1820" i="1"/>
  <c r="L1820" i="1" s="1"/>
  <c r="M1820" i="1" s="1"/>
  <c r="T1820" i="1" s="1"/>
  <c r="J1821" i="1"/>
  <c r="L1821" i="1" s="1"/>
  <c r="M1821" i="1" s="1"/>
  <c r="T1821" i="1" s="1"/>
  <c r="J1822" i="1"/>
  <c r="L1822" i="1" s="1"/>
  <c r="M1822" i="1" s="1"/>
  <c r="T1822" i="1" s="1"/>
  <c r="J1823" i="1"/>
  <c r="L1823" i="1" s="1"/>
  <c r="M1823" i="1" s="1"/>
  <c r="J1824" i="1"/>
  <c r="L1824" i="1" s="1"/>
  <c r="M1824" i="1" s="1"/>
  <c r="T1824" i="1" s="1"/>
  <c r="J1825" i="1"/>
  <c r="L1825" i="1" s="1"/>
  <c r="M1825" i="1" s="1"/>
  <c r="J1826" i="1"/>
  <c r="L1826" i="1" s="1"/>
  <c r="M1826" i="1" s="1"/>
  <c r="T1826" i="1" s="1"/>
  <c r="J1827" i="1"/>
  <c r="L1827" i="1" s="1"/>
  <c r="M1827" i="1" s="1"/>
  <c r="T1827" i="1" s="1"/>
  <c r="J1828" i="1"/>
  <c r="L1828" i="1" s="1"/>
  <c r="M1828" i="1" s="1"/>
  <c r="T1828" i="1" s="1"/>
  <c r="J1829" i="1"/>
  <c r="L1829" i="1" s="1"/>
  <c r="M1829" i="1" s="1"/>
  <c r="T1829" i="1" s="1"/>
  <c r="J1830" i="1"/>
  <c r="L1830" i="1" s="1"/>
  <c r="M1830" i="1" s="1"/>
  <c r="T1830" i="1" s="1"/>
  <c r="J1831" i="1"/>
  <c r="L1831" i="1" s="1"/>
  <c r="M1831" i="1" s="1"/>
  <c r="J1832" i="1"/>
  <c r="L1832" i="1" s="1"/>
  <c r="M1832" i="1" s="1"/>
  <c r="T1832" i="1" s="1"/>
  <c r="J1833" i="1"/>
  <c r="L1833" i="1" s="1"/>
  <c r="M1833" i="1" s="1"/>
  <c r="J1834" i="1"/>
  <c r="L1834" i="1" s="1"/>
  <c r="M1834" i="1" s="1"/>
  <c r="T1834" i="1" s="1"/>
  <c r="J1835" i="1"/>
  <c r="L1835" i="1" s="1"/>
  <c r="M1835" i="1" s="1"/>
  <c r="T1835" i="1" s="1"/>
  <c r="J1836" i="1"/>
  <c r="L1836" i="1" s="1"/>
  <c r="M1836" i="1" s="1"/>
  <c r="T1836" i="1" s="1"/>
  <c r="J1837" i="1"/>
  <c r="L1837" i="1" s="1"/>
  <c r="M1837" i="1" s="1"/>
  <c r="T1837" i="1" s="1"/>
  <c r="J1838" i="1"/>
  <c r="L1838" i="1" s="1"/>
  <c r="M1838" i="1" s="1"/>
  <c r="T1838" i="1" s="1"/>
  <c r="J1839" i="1"/>
  <c r="L1839" i="1" s="1"/>
  <c r="M1839" i="1" s="1"/>
  <c r="J1840" i="1"/>
  <c r="L1840" i="1" s="1"/>
  <c r="M1840" i="1" s="1"/>
  <c r="T1840" i="1" s="1"/>
  <c r="J1841" i="1"/>
  <c r="L1841" i="1" s="1"/>
  <c r="M1841" i="1" s="1"/>
  <c r="J1842" i="1"/>
  <c r="L1842" i="1" s="1"/>
  <c r="M1842" i="1" s="1"/>
  <c r="T1842" i="1" s="1"/>
  <c r="J1843" i="1"/>
  <c r="L1843" i="1" s="1"/>
  <c r="M1843" i="1" s="1"/>
  <c r="T1843" i="1" s="1"/>
  <c r="J1844" i="1"/>
  <c r="L1844" i="1" s="1"/>
  <c r="M1844" i="1" s="1"/>
  <c r="T1844" i="1" s="1"/>
  <c r="J1845" i="1"/>
  <c r="L1845" i="1" s="1"/>
  <c r="M1845" i="1" s="1"/>
  <c r="T1845" i="1" s="1"/>
  <c r="J1846" i="1"/>
  <c r="L1846" i="1" s="1"/>
  <c r="M1846" i="1" s="1"/>
  <c r="T1846" i="1" s="1"/>
  <c r="J1847" i="1"/>
  <c r="L1847" i="1" s="1"/>
  <c r="M1847" i="1" s="1"/>
  <c r="J1848" i="1"/>
  <c r="L1848" i="1" s="1"/>
  <c r="M1848" i="1" s="1"/>
  <c r="T1848" i="1" s="1"/>
  <c r="J1849" i="1"/>
  <c r="L1849" i="1" s="1"/>
  <c r="M1849" i="1" s="1"/>
  <c r="J1850" i="1"/>
  <c r="L1850" i="1" s="1"/>
  <c r="M1850" i="1" s="1"/>
  <c r="T1850" i="1" s="1"/>
  <c r="J1851" i="1"/>
  <c r="L1851" i="1" s="1"/>
  <c r="M1851" i="1" s="1"/>
  <c r="T1851" i="1" s="1"/>
  <c r="J1852" i="1"/>
  <c r="L1852" i="1" s="1"/>
  <c r="M1852" i="1" s="1"/>
  <c r="T1852" i="1" s="1"/>
  <c r="J1853" i="1"/>
  <c r="L1853" i="1" s="1"/>
  <c r="M1853" i="1" s="1"/>
  <c r="T1853" i="1" s="1"/>
  <c r="J1854" i="1"/>
  <c r="L1854" i="1" s="1"/>
  <c r="M1854" i="1" s="1"/>
  <c r="T1854" i="1" s="1"/>
  <c r="J1855" i="1"/>
  <c r="L1855" i="1" s="1"/>
  <c r="M1855" i="1" s="1"/>
  <c r="J1856" i="1"/>
  <c r="L1856" i="1" s="1"/>
  <c r="M1856" i="1" s="1"/>
  <c r="T1856" i="1" s="1"/>
  <c r="J1857" i="1"/>
  <c r="L1857" i="1" s="1"/>
  <c r="M1857" i="1" s="1"/>
  <c r="J1858" i="1"/>
  <c r="L1858" i="1" s="1"/>
  <c r="M1858" i="1" s="1"/>
  <c r="T1858" i="1" s="1"/>
  <c r="J1859" i="1"/>
  <c r="L1859" i="1" s="1"/>
  <c r="M1859" i="1" s="1"/>
  <c r="T1859" i="1" s="1"/>
  <c r="J1860" i="1"/>
  <c r="L1860" i="1" s="1"/>
  <c r="M1860" i="1" s="1"/>
  <c r="T1860" i="1" s="1"/>
  <c r="J1861" i="1"/>
  <c r="L1861" i="1" s="1"/>
  <c r="M1861" i="1" s="1"/>
  <c r="T1861" i="1" s="1"/>
  <c r="J1862" i="1"/>
  <c r="L1862" i="1" s="1"/>
  <c r="M1862" i="1" s="1"/>
  <c r="T1862" i="1" s="1"/>
  <c r="J1863" i="1"/>
  <c r="L1863" i="1" s="1"/>
  <c r="M1863" i="1" s="1"/>
  <c r="J1864" i="1"/>
  <c r="L1864" i="1" s="1"/>
  <c r="M1864" i="1" s="1"/>
  <c r="T1864" i="1" s="1"/>
  <c r="J1865" i="1"/>
  <c r="L1865" i="1" s="1"/>
  <c r="M1865" i="1" s="1"/>
  <c r="J1866" i="1"/>
  <c r="L1866" i="1" s="1"/>
  <c r="M1866" i="1" s="1"/>
  <c r="T1866" i="1" s="1"/>
  <c r="J1867" i="1"/>
  <c r="L1867" i="1" s="1"/>
  <c r="M1867" i="1" s="1"/>
  <c r="T1867" i="1" s="1"/>
  <c r="J1868" i="1"/>
  <c r="L1868" i="1" s="1"/>
  <c r="M1868" i="1" s="1"/>
  <c r="T1868" i="1" s="1"/>
  <c r="J1869" i="1"/>
  <c r="L1869" i="1" s="1"/>
  <c r="M1869" i="1" s="1"/>
  <c r="T1869" i="1" s="1"/>
  <c r="J1870" i="1"/>
  <c r="L1870" i="1" s="1"/>
  <c r="M1870" i="1" s="1"/>
  <c r="T1870" i="1" s="1"/>
  <c r="J1871" i="1"/>
  <c r="L1871" i="1" s="1"/>
  <c r="M1871" i="1" s="1"/>
  <c r="J1872" i="1"/>
  <c r="L1872" i="1" s="1"/>
  <c r="M1872" i="1" s="1"/>
  <c r="T1872" i="1" s="1"/>
  <c r="J1873" i="1"/>
  <c r="L1873" i="1" s="1"/>
  <c r="M1873" i="1" s="1"/>
  <c r="J1874" i="1"/>
  <c r="L1874" i="1" s="1"/>
  <c r="M1874" i="1" s="1"/>
  <c r="T1874" i="1" s="1"/>
  <c r="J1875" i="1"/>
  <c r="L1875" i="1" s="1"/>
  <c r="M1875" i="1" s="1"/>
  <c r="T1875" i="1" s="1"/>
  <c r="J1876" i="1"/>
  <c r="L1876" i="1" s="1"/>
  <c r="M1876" i="1" s="1"/>
  <c r="T1876" i="1" s="1"/>
  <c r="J1877" i="1"/>
  <c r="L1877" i="1" s="1"/>
  <c r="M1877" i="1" s="1"/>
  <c r="T1877" i="1" s="1"/>
  <c r="J1878" i="1"/>
  <c r="L1878" i="1" s="1"/>
  <c r="M1878" i="1" s="1"/>
  <c r="T1878" i="1" s="1"/>
  <c r="J1879" i="1"/>
  <c r="L1879" i="1" s="1"/>
  <c r="M1879" i="1" s="1"/>
  <c r="J1880" i="1"/>
  <c r="L1880" i="1" s="1"/>
  <c r="M1880" i="1" s="1"/>
  <c r="T1880" i="1" s="1"/>
  <c r="J1881" i="1"/>
  <c r="L1881" i="1" s="1"/>
  <c r="M1881" i="1" s="1"/>
  <c r="J1882" i="1"/>
  <c r="L1882" i="1" s="1"/>
  <c r="M1882" i="1" s="1"/>
  <c r="T1882" i="1" s="1"/>
  <c r="J1883" i="1"/>
  <c r="L1883" i="1" s="1"/>
  <c r="M1883" i="1" s="1"/>
  <c r="T1883" i="1" s="1"/>
  <c r="J1884" i="1"/>
  <c r="L1884" i="1" s="1"/>
  <c r="M1884" i="1" s="1"/>
  <c r="T1884" i="1" s="1"/>
  <c r="J1885" i="1"/>
  <c r="L1885" i="1" s="1"/>
  <c r="M1885" i="1" s="1"/>
  <c r="T1885" i="1" s="1"/>
  <c r="J1886" i="1"/>
  <c r="L1886" i="1" s="1"/>
  <c r="M1886" i="1" s="1"/>
  <c r="T1886" i="1" s="1"/>
  <c r="J1887" i="1"/>
  <c r="L1887" i="1" s="1"/>
  <c r="M1887" i="1" s="1"/>
  <c r="J1888" i="1"/>
  <c r="L1888" i="1" s="1"/>
  <c r="M1888" i="1" s="1"/>
  <c r="T1888" i="1" s="1"/>
  <c r="J1889" i="1"/>
  <c r="L1889" i="1" s="1"/>
  <c r="M1889" i="1" s="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D114FE-E01E-49E9-BCD2-856C87AA563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9F4E2F4-80A8-4DC8-B85A-18471B9BAFE8}" name="WorksheetConnection_Dashboard Excel Heart Disease.xlsx!Table1" type="102" refreshedVersion="8" minRefreshableVersion="5">
    <extLst>
      <ext xmlns:x15="http://schemas.microsoft.com/office/spreadsheetml/2010/11/main" uri="{DE250136-89BD-433C-8126-D09CA5730AF9}">
        <x15:connection id="Table1" autoDelete="1">
          <x15:rangePr sourceName="_xlcn.WorksheetConnection_DashboardExcelHeartDisease.xlsxTable11"/>
        </x15:connection>
      </ext>
    </extLst>
  </connection>
</connections>
</file>

<file path=xl/sharedStrings.xml><?xml version="1.0" encoding="utf-8"?>
<sst xmlns="http://schemas.openxmlformats.org/spreadsheetml/2006/main" count="1986" uniqueCount="52">
  <si>
    <t>Chest Pain</t>
  </si>
  <si>
    <t>Age</t>
  </si>
  <si>
    <t>Sex</t>
  </si>
  <si>
    <t>Thalassemia</t>
  </si>
  <si>
    <t>ECG</t>
  </si>
  <si>
    <t xml:space="preserve">Maximum Heart Rate </t>
  </si>
  <si>
    <t>Exercise-Induced Angina</t>
  </si>
  <si>
    <t>ST Depresssion</t>
  </si>
  <si>
    <t xml:space="preserve">Fluoroscopy </t>
  </si>
  <si>
    <t>Slope of Excersice</t>
  </si>
  <si>
    <t>Male</t>
  </si>
  <si>
    <t>Female</t>
  </si>
  <si>
    <t>Resting Blood Pressure(mmHg)</t>
  </si>
  <si>
    <t>Cholesterol(mg/dl)</t>
  </si>
  <si>
    <t>Fasting blood sugar(mg/dl)</t>
  </si>
  <si>
    <t>Row Labels</t>
  </si>
  <si>
    <t>Grand Total</t>
  </si>
  <si>
    <t>Column Labels</t>
  </si>
  <si>
    <t>Age Group</t>
  </si>
  <si>
    <t>Count of Sex</t>
  </si>
  <si>
    <t>Adult</t>
  </si>
  <si>
    <t>Senior</t>
  </si>
  <si>
    <t>Teenager</t>
  </si>
  <si>
    <t>Chest Pain Type</t>
  </si>
  <si>
    <t>Asymptomatic</t>
  </si>
  <si>
    <t>Atypical angina</t>
  </si>
  <si>
    <t>Non-anginal pain</t>
  </si>
  <si>
    <t>Typical angina</t>
  </si>
  <si>
    <t>Average of Resting Blood Pressure(mmHg)</t>
  </si>
  <si>
    <t xml:space="preserve"> Blood Pressure(mmHg)</t>
  </si>
  <si>
    <t xml:space="preserve"> Cholesterol(mg/dl)</t>
  </si>
  <si>
    <t>Min of Cholesterol(mg/dl)</t>
  </si>
  <si>
    <t>Average Cholesterol(mg/dl)</t>
  </si>
  <si>
    <t>Max of Cholesterol(mg/dl)</t>
  </si>
  <si>
    <t xml:space="preserve">Average Maximum Heart Rate </t>
  </si>
  <si>
    <t>Heart Attack Risk</t>
  </si>
  <si>
    <t>heart rate</t>
  </si>
  <si>
    <t>ecg</t>
  </si>
  <si>
    <t>blood pressure</t>
  </si>
  <si>
    <t>chest pain</t>
  </si>
  <si>
    <t>cholestrol</t>
  </si>
  <si>
    <t>MHR -220</t>
  </si>
  <si>
    <t>&gt;240</t>
  </si>
  <si>
    <t>if angina</t>
  </si>
  <si>
    <t xml:space="preserve">1. Values: 1 = more chance of heart attack, </t>
  </si>
  <si>
    <t>0 = less chance of heart attack.</t>
  </si>
  <si>
    <t>MhR220-Max heart rate</t>
  </si>
  <si>
    <t xml:space="preserve">Heart Rate </t>
  </si>
  <si>
    <t>Safe</t>
  </si>
  <si>
    <t>Chances of Heart Attack</t>
  </si>
  <si>
    <t>Induced Angina</t>
  </si>
  <si>
    <t>Safe from Angina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</si>
</sst>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2"/>
      <color theme="1"/>
      <name val="Aptos"/>
      <family val="2"/>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1" fillId="3" borderId="0" xfId="0" applyFont="1" applyFill="1"/>
    <xf numFmtId="0" fontId="0" fillId="3" borderId="0" xfId="0" applyFill="1"/>
    <xf numFmtId="0" fontId="3" fillId="0" borderId="0" xfId="0" applyFont="1" applyAlignment="1">
      <alignment horizontal="left" vertical="center" indent="1"/>
    </xf>
    <xf numFmtId="0" fontId="0" fillId="0" borderId="0" xfId="0" applyNumberFormat="1"/>
  </cellXfs>
  <cellStyles count="1">
    <cellStyle name="Normal" xfId="0" builtinId="0"/>
  </cellStyles>
  <dxfs count="9">
    <dxf>
      <numFmt numFmtId="0" formatCode="General"/>
    </dxf>
    <dxf>
      <numFmt numFmtId="0" formatCode="General"/>
    </dxf>
    <dxf>
      <numFmt numFmtId="0" formatCode="General"/>
      <fill>
        <patternFill patternType="solid">
          <fgColor indexed="64"/>
          <bgColor theme="5" tint="0.59999389629810485"/>
        </patternFill>
      </fill>
    </dxf>
    <dxf>
      <numFmt numFmtId="0" formatCode="General"/>
      <fill>
        <patternFill patternType="solid">
          <fgColor indexed="64"/>
          <bgColor theme="5" tint="0.59999389629810485"/>
        </patternFill>
      </fill>
    </dxf>
    <dxf>
      <fill>
        <patternFill patternType="solid">
          <fgColor indexed="64"/>
          <bgColor theme="5" tint="0.59999389629810485"/>
        </patternFill>
      </fill>
    </dxf>
    <dxf>
      <numFmt numFmtId="0" formatCode="General"/>
      <fill>
        <patternFill patternType="solid">
          <fgColor indexed="64"/>
          <bgColor theme="5" tint="0.59999389629810485"/>
        </patternFill>
      </fill>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Heart Disease.xlsx]Sheet6!PivotTable6</c:name>
    <c:fmtId val="3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Sheet6!$B$3:$B$4</c:f>
              <c:strCache>
                <c:ptCount val="1"/>
                <c:pt idx="0">
                  <c:v>Asymptomatic</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Sheet6!$A$5:$A$8</c:f>
              <c:multiLvlStrCache>
                <c:ptCount val="2"/>
                <c:lvl>
                  <c:pt idx="0">
                    <c:v>Female</c:v>
                  </c:pt>
                  <c:pt idx="1">
                    <c:v>Male</c:v>
                  </c:pt>
                </c:lvl>
                <c:lvl>
                  <c:pt idx="0">
                    <c:v>Adult</c:v>
                  </c:pt>
                </c:lvl>
              </c:multiLvlStrCache>
            </c:multiLvlStrRef>
          </c:cat>
          <c:val>
            <c:numRef>
              <c:f>Sheet6!$B$5:$B$8</c:f>
              <c:numCache>
                <c:formatCode>General</c:formatCode>
                <c:ptCount val="2"/>
                <c:pt idx="0">
                  <c:v>10</c:v>
                </c:pt>
                <c:pt idx="1">
                  <c:v>41</c:v>
                </c:pt>
              </c:numCache>
            </c:numRef>
          </c:val>
          <c:extLst>
            <c:ext xmlns:c16="http://schemas.microsoft.com/office/drawing/2014/chart" uri="{C3380CC4-5D6E-409C-BE32-E72D297353CC}">
              <c16:uniqueId val="{00000007-E153-40CF-94A3-A413DD5CC1F2}"/>
            </c:ext>
          </c:extLst>
        </c:ser>
        <c:ser>
          <c:idx val="1"/>
          <c:order val="1"/>
          <c:tx>
            <c:strRef>
              <c:f>Sheet6!$C$3:$C$4</c:f>
              <c:strCache>
                <c:ptCount val="1"/>
                <c:pt idx="0">
                  <c:v>Atypical angina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Sheet6!$A$5:$A$8</c:f>
              <c:multiLvlStrCache>
                <c:ptCount val="2"/>
                <c:lvl>
                  <c:pt idx="0">
                    <c:v>Female</c:v>
                  </c:pt>
                  <c:pt idx="1">
                    <c:v>Male</c:v>
                  </c:pt>
                </c:lvl>
                <c:lvl>
                  <c:pt idx="0">
                    <c:v>Adult</c:v>
                  </c:pt>
                </c:lvl>
              </c:multiLvlStrCache>
            </c:multiLvlStrRef>
          </c:cat>
          <c:val>
            <c:numRef>
              <c:f>Sheet6!$C$5:$C$8</c:f>
              <c:numCache>
                <c:formatCode>General</c:formatCode>
                <c:ptCount val="2"/>
                <c:pt idx="0">
                  <c:v>41</c:v>
                </c:pt>
                <c:pt idx="1">
                  <c:v>74</c:v>
                </c:pt>
              </c:numCache>
            </c:numRef>
          </c:val>
          <c:extLst>
            <c:ext xmlns:c16="http://schemas.microsoft.com/office/drawing/2014/chart" uri="{C3380CC4-5D6E-409C-BE32-E72D297353CC}">
              <c16:uniqueId val="{00000008-E153-40CF-94A3-A413DD5CC1F2}"/>
            </c:ext>
          </c:extLst>
        </c:ser>
        <c:ser>
          <c:idx val="2"/>
          <c:order val="2"/>
          <c:tx>
            <c:strRef>
              <c:f>Sheet6!$D$3:$D$4</c:f>
              <c:strCache>
                <c:ptCount val="1"/>
                <c:pt idx="0">
                  <c:v>Non-anginal pain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Sheet6!$A$5:$A$8</c:f>
              <c:multiLvlStrCache>
                <c:ptCount val="2"/>
                <c:lvl>
                  <c:pt idx="0">
                    <c:v>Female</c:v>
                  </c:pt>
                  <c:pt idx="1">
                    <c:v>Male</c:v>
                  </c:pt>
                </c:lvl>
                <c:lvl>
                  <c:pt idx="0">
                    <c:v>Adult</c:v>
                  </c:pt>
                </c:lvl>
              </c:multiLvlStrCache>
            </c:multiLvlStrRef>
          </c:cat>
          <c:val>
            <c:numRef>
              <c:f>Sheet6!$D$5:$D$8</c:f>
              <c:numCache>
                <c:formatCode>General</c:formatCode>
                <c:ptCount val="2"/>
                <c:pt idx="0">
                  <c:v>59</c:v>
                </c:pt>
                <c:pt idx="1">
                  <c:v>114</c:v>
                </c:pt>
              </c:numCache>
            </c:numRef>
          </c:val>
          <c:extLst>
            <c:ext xmlns:c16="http://schemas.microsoft.com/office/drawing/2014/chart" uri="{C3380CC4-5D6E-409C-BE32-E72D297353CC}">
              <c16:uniqueId val="{00000009-E153-40CF-94A3-A413DD5CC1F2}"/>
            </c:ext>
          </c:extLst>
        </c:ser>
        <c:ser>
          <c:idx val="3"/>
          <c:order val="3"/>
          <c:tx>
            <c:strRef>
              <c:f>Sheet6!$E$3:$E$4</c:f>
              <c:strCache>
                <c:ptCount val="1"/>
                <c:pt idx="0">
                  <c:v>Typical angina</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Sheet6!$A$5:$A$8</c:f>
              <c:multiLvlStrCache>
                <c:ptCount val="2"/>
                <c:lvl>
                  <c:pt idx="0">
                    <c:v>Female</c:v>
                  </c:pt>
                  <c:pt idx="1">
                    <c:v>Male</c:v>
                  </c:pt>
                </c:lvl>
                <c:lvl>
                  <c:pt idx="0">
                    <c:v>Adult</c:v>
                  </c:pt>
                </c:lvl>
              </c:multiLvlStrCache>
            </c:multiLvlStrRef>
          </c:cat>
          <c:val>
            <c:numRef>
              <c:f>Sheet6!$E$5:$E$8</c:f>
              <c:numCache>
                <c:formatCode>General</c:formatCode>
                <c:ptCount val="2"/>
                <c:pt idx="0">
                  <c:v>38</c:v>
                </c:pt>
                <c:pt idx="1">
                  <c:v>164</c:v>
                </c:pt>
              </c:numCache>
            </c:numRef>
          </c:val>
          <c:extLst>
            <c:ext xmlns:c16="http://schemas.microsoft.com/office/drawing/2014/chart" uri="{C3380CC4-5D6E-409C-BE32-E72D297353CC}">
              <c16:uniqueId val="{0000000A-E153-40CF-94A3-A413DD5CC1F2}"/>
            </c:ext>
          </c:extLst>
        </c:ser>
        <c:dLbls>
          <c:dLblPos val="outEnd"/>
          <c:showLegendKey val="0"/>
          <c:showVal val="1"/>
          <c:showCatName val="0"/>
          <c:showSerName val="0"/>
          <c:showPercent val="0"/>
          <c:showBubbleSize val="0"/>
        </c:dLbls>
        <c:gapWidth val="219"/>
        <c:overlap val="-27"/>
        <c:axId val="76160640"/>
        <c:axId val="76159680"/>
      </c:barChart>
      <c:catAx>
        <c:axId val="7616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crossAx val="76159680"/>
        <c:crosses val="autoZero"/>
        <c:auto val="1"/>
        <c:lblAlgn val="ctr"/>
        <c:lblOffset val="100"/>
        <c:noMultiLvlLbl val="0"/>
      </c:catAx>
      <c:valAx>
        <c:axId val="76159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rgbClr val="00B0F0"/>
                    </a:solidFill>
                  </a:rPr>
                  <a:t>No.</a:t>
                </a:r>
                <a:r>
                  <a:rPr lang="en-IN" b="1" baseline="0">
                    <a:solidFill>
                      <a:srgbClr val="00B0F0"/>
                    </a:solidFill>
                  </a:rPr>
                  <a:t> of Patients</a:t>
                </a:r>
                <a:endParaRPr lang="en-IN" b="1">
                  <a:solidFill>
                    <a:srgbClr val="00B0F0"/>
                  </a:solidFill>
                </a:endParaRPr>
              </a:p>
            </c:rich>
          </c:tx>
          <c:layout>
            <c:manualLayout>
              <c:xMode val="edge"/>
              <c:yMode val="edge"/>
              <c:x val="3.1907179115300943E-2"/>
              <c:y val="0.2313422029142908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60640"/>
        <c:crosses val="autoZero"/>
        <c:crossBetween val="between"/>
      </c:valAx>
      <c:spPr>
        <a:noFill/>
        <a:ln>
          <a:noFill/>
        </a:ln>
        <a:effectLst/>
      </c:spPr>
    </c:plotArea>
    <c:legend>
      <c:legendPos val="r"/>
      <c:layout>
        <c:manualLayout>
          <c:xMode val="edge"/>
          <c:yMode val="edge"/>
          <c:x val="0.75129278890900064"/>
          <c:y val="0.26595492804778714"/>
          <c:w val="0.23130329520992618"/>
          <c:h val="0.377149425287356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Heart Disease.xlsx]Sheet7!PivotTable7</c:name>
    <c:fmtId val="9"/>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Sheet7!$B$3</c:f>
              <c:strCache>
                <c:ptCount val="1"/>
                <c:pt idx="0">
                  <c:v> Blood Pressure(mmHg)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Sheet7!$A$4:$A$7</c:f>
              <c:strCache>
                <c:ptCount val="3"/>
                <c:pt idx="0">
                  <c:v>Adult</c:v>
                </c:pt>
                <c:pt idx="1">
                  <c:v>Senior</c:v>
                </c:pt>
                <c:pt idx="2">
                  <c:v>Teenager</c:v>
                </c:pt>
              </c:strCache>
            </c:strRef>
          </c:cat>
          <c:val>
            <c:numRef>
              <c:f>Sheet7!$B$4:$B$7</c:f>
              <c:numCache>
                <c:formatCode>General</c:formatCode>
                <c:ptCount val="3"/>
                <c:pt idx="0">
                  <c:v>124.24214417744916</c:v>
                </c:pt>
                <c:pt idx="1">
                  <c:v>134.50746268656715</c:v>
                </c:pt>
                <c:pt idx="2">
                  <c:v>130</c:v>
                </c:pt>
              </c:numCache>
            </c:numRef>
          </c:val>
          <c:smooth val="0"/>
          <c:extLst>
            <c:ext xmlns:c16="http://schemas.microsoft.com/office/drawing/2014/chart" uri="{C3380CC4-5D6E-409C-BE32-E72D297353CC}">
              <c16:uniqueId val="{00000000-AC6F-46A0-9661-D84C4416AE78}"/>
            </c:ext>
          </c:extLst>
        </c:ser>
        <c:ser>
          <c:idx val="1"/>
          <c:order val="1"/>
          <c:tx>
            <c:strRef>
              <c:f>Sheet7!$C$3</c:f>
              <c:strCache>
                <c:ptCount val="1"/>
                <c:pt idx="0">
                  <c:v> Cholesterol(mg/dl)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Sheet7!$A$4:$A$7</c:f>
              <c:strCache>
                <c:ptCount val="3"/>
                <c:pt idx="0">
                  <c:v>Adult</c:v>
                </c:pt>
                <c:pt idx="1">
                  <c:v>Senior</c:v>
                </c:pt>
                <c:pt idx="2">
                  <c:v>Teenager</c:v>
                </c:pt>
              </c:strCache>
            </c:strRef>
          </c:cat>
          <c:val>
            <c:numRef>
              <c:f>Sheet7!$C$4:$C$7</c:f>
              <c:numCache>
                <c:formatCode>General</c:formatCode>
                <c:ptCount val="3"/>
                <c:pt idx="0">
                  <c:v>232.34195933456562</c:v>
                </c:pt>
                <c:pt idx="1">
                  <c:v>252.93880597014925</c:v>
                </c:pt>
                <c:pt idx="2">
                  <c:v>204</c:v>
                </c:pt>
              </c:numCache>
            </c:numRef>
          </c:val>
          <c:smooth val="0"/>
          <c:extLst>
            <c:ext xmlns:c16="http://schemas.microsoft.com/office/drawing/2014/chart" uri="{C3380CC4-5D6E-409C-BE32-E72D297353CC}">
              <c16:uniqueId val="{00000001-AC6F-46A0-9661-D84C4416AE78}"/>
            </c:ext>
          </c:extLst>
        </c:ser>
        <c:dLbls>
          <c:showLegendKey val="0"/>
          <c:showVal val="0"/>
          <c:showCatName val="0"/>
          <c:showSerName val="0"/>
          <c:showPercent val="0"/>
          <c:showBubbleSize val="0"/>
        </c:dLbls>
        <c:marker val="1"/>
        <c:smooth val="0"/>
        <c:axId val="71136304"/>
        <c:axId val="71135344"/>
      </c:lineChart>
      <c:catAx>
        <c:axId val="7113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35344"/>
        <c:crosses val="autoZero"/>
        <c:auto val="1"/>
        <c:lblAlgn val="ctr"/>
        <c:lblOffset val="100"/>
        <c:noMultiLvlLbl val="0"/>
      </c:catAx>
      <c:valAx>
        <c:axId val="71135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363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Heart Disease.xlsx]Sheet8!PivotTable8</c:name>
    <c:fmtId val="39"/>
  </c:pivotSource>
  <c:chart>
    <c:title>
      <c:tx>
        <c:rich>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r>
              <a:rPr lang="en-US"/>
              <a:t>Average Cholesterol(mg/dl)</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1"/>
            </a:solidFill>
            <a:ln w="9525">
              <a:solidFill>
                <a:schemeClr val="accent1"/>
              </a:solidFill>
            </a:ln>
            <a:effectLst/>
          </c:spPr>
        </c:marker>
        <c:dLbl>
          <c:idx val="0"/>
          <c:numFmt formatCode="#,##0" sourceLinked="0"/>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Sheet8!$B$3</c:f>
              <c:strCache>
                <c:ptCount val="1"/>
                <c:pt idx="0">
                  <c:v>Total</c:v>
                </c:pt>
              </c:strCache>
            </c:strRef>
          </c:tx>
          <c:spPr>
            <a:ln w="28575" cap="rnd">
              <a:solidFill>
                <a:schemeClr val="accent2"/>
              </a:solidFill>
              <a:round/>
            </a:ln>
            <a:effectLst/>
          </c:spPr>
          <c:marker>
            <c:symbol val="circle"/>
            <c:size val="5"/>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Sheet8!$A$4:$A$6</c:f>
              <c:strCache>
                <c:ptCount val="3"/>
                <c:pt idx="0">
                  <c:v>Adult</c:v>
                </c:pt>
                <c:pt idx="1">
                  <c:v>Senior</c:v>
                </c:pt>
                <c:pt idx="2">
                  <c:v>Teenager</c:v>
                </c:pt>
              </c:strCache>
            </c:strRef>
          </c:cat>
          <c:val>
            <c:numRef>
              <c:f>Sheet8!$B$4:$B$6</c:f>
              <c:numCache>
                <c:formatCode>General</c:formatCode>
                <c:ptCount val="3"/>
                <c:pt idx="0">
                  <c:v>232.34195933456562</c:v>
                </c:pt>
                <c:pt idx="1">
                  <c:v>252.93880597014925</c:v>
                </c:pt>
                <c:pt idx="2">
                  <c:v>204</c:v>
                </c:pt>
              </c:numCache>
            </c:numRef>
          </c:val>
          <c:smooth val="0"/>
          <c:extLst>
            <c:ext xmlns:c16="http://schemas.microsoft.com/office/drawing/2014/chart" uri="{C3380CC4-5D6E-409C-BE32-E72D297353CC}">
              <c16:uniqueId val="{00000000-D2C2-4FE4-9A7E-4EF6ACA1510A}"/>
            </c:ext>
          </c:extLst>
        </c:ser>
        <c:dLbls>
          <c:dLblPos val="t"/>
          <c:showLegendKey val="0"/>
          <c:showVal val="1"/>
          <c:showCatName val="0"/>
          <c:showSerName val="0"/>
          <c:showPercent val="0"/>
          <c:showBubbleSize val="0"/>
        </c:dLbls>
        <c:marker val="1"/>
        <c:smooth val="0"/>
        <c:axId val="1603226719"/>
        <c:axId val="1603225279"/>
      </c:lineChart>
      <c:catAx>
        <c:axId val="1603226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crossAx val="1603225279"/>
        <c:crosses val="autoZero"/>
        <c:auto val="1"/>
        <c:lblAlgn val="ctr"/>
        <c:lblOffset val="100"/>
        <c:noMultiLvlLbl val="0"/>
      </c:catAx>
      <c:valAx>
        <c:axId val="1603225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crossAx val="1603226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aseline="0">
          <a:solidFill>
            <a:srgbClr val="00B0F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Heart Disease.xlsx]Sheet10!PivotTable10</c:name>
    <c:fmtId val="12"/>
  </c:pivotSource>
  <c:chart>
    <c:title>
      <c:tx>
        <c:rich>
          <a:bodyPr rot="0" spcFirstLastPara="1" vertOverflow="ellipsis" vert="horz" wrap="square" anchor="ctr" anchorCtr="1"/>
          <a:lstStyle/>
          <a:p>
            <a:pPr>
              <a:defRPr sz="1600" b="1" i="0" u="none" strike="noStrike" kern="1200" cap="all" spc="120" normalizeH="0" baseline="0">
                <a:solidFill>
                  <a:srgbClr val="00B0F0"/>
                </a:solidFill>
                <a:latin typeface="+mn-lt"/>
                <a:ea typeface="+mn-ea"/>
                <a:cs typeface="+mn-cs"/>
              </a:defRPr>
            </a:pPr>
            <a:r>
              <a:rPr lang="en-US" sz="1000"/>
              <a:t>Average max heart rate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rgbClr val="00B0F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_);\(#,##0\)"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Sheet10!$B$3</c:f>
              <c:strCache>
                <c:ptCount val="1"/>
                <c:pt idx="0">
                  <c:v>Total</c:v>
                </c:pt>
              </c:strCache>
            </c:strRef>
          </c:tx>
          <c:spPr>
            <a:solidFill>
              <a:schemeClr val="accent1"/>
            </a:solidFill>
            <a:ln>
              <a:noFill/>
            </a:ln>
            <a:effectLst/>
          </c:spPr>
          <c:invertIfNegative val="0"/>
          <c:dLbls>
            <c:numFmt formatCode="#,##0_);\(#,##0\)"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Sheet10!$A$4:$A$5</c:f>
              <c:strCache>
                <c:ptCount val="2"/>
                <c:pt idx="0">
                  <c:v>Female</c:v>
                </c:pt>
                <c:pt idx="1">
                  <c:v>Male</c:v>
                </c:pt>
              </c:strCache>
            </c:strRef>
          </c:cat>
          <c:val>
            <c:numRef>
              <c:f>Sheet10!$B$4:$B$5</c:f>
              <c:numCache>
                <c:formatCode>General</c:formatCode>
                <c:ptCount val="2"/>
                <c:pt idx="0">
                  <c:v>151.2704081632653</c:v>
                </c:pt>
                <c:pt idx="1">
                  <c:v>148.58923076923077</c:v>
                </c:pt>
              </c:numCache>
            </c:numRef>
          </c:val>
          <c:extLst>
            <c:ext xmlns:c16="http://schemas.microsoft.com/office/drawing/2014/chart" uri="{C3380CC4-5D6E-409C-BE32-E72D297353CC}">
              <c16:uniqueId val="{00000000-9BB6-4F1B-8348-41EA4FF46DF6}"/>
            </c:ext>
          </c:extLst>
        </c:ser>
        <c:dLbls>
          <c:dLblPos val="ctr"/>
          <c:showLegendKey val="0"/>
          <c:showVal val="1"/>
          <c:showCatName val="0"/>
          <c:showSerName val="0"/>
          <c:showPercent val="0"/>
          <c:showBubbleSize val="0"/>
        </c:dLbls>
        <c:gapWidth val="79"/>
        <c:overlap val="100"/>
        <c:axId val="56118528"/>
        <c:axId val="56119008"/>
      </c:barChart>
      <c:catAx>
        <c:axId val="56118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rgbClr val="00B0F0"/>
                </a:solidFill>
                <a:latin typeface="+mn-lt"/>
                <a:ea typeface="+mn-ea"/>
                <a:cs typeface="+mn-cs"/>
              </a:defRPr>
            </a:pPr>
            <a:endParaRPr lang="en-US"/>
          </a:p>
        </c:txPr>
        <c:crossAx val="56119008"/>
        <c:crosses val="autoZero"/>
        <c:auto val="1"/>
        <c:lblAlgn val="ctr"/>
        <c:lblOffset val="100"/>
        <c:noMultiLvlLbl val="0"/>
      </c:catAx>
      <c:valAx>
        <c:axId val="56119008"/>
        <c:scaling>
          <c:orientation val="minMax"/>
        </c:scaling>
        <c:delete val="1"/>
        <c:axPos val="l"/>
        <c:numFmt formatCode="General" sourceLinked="1"/>
        <c:majorTickMark val="none"/>
        <c:minorTickMark val="none"/>
        <c:tickLblPos val="nextTo"/>
        <c:crossAx val="56118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baseline="0">
          <a:solidFill>
            <a:srgbClr val="00B0F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Heart Disease.xlsx]Sheet11!PivotTable11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rgbClr val="00B0F0"/>
                </a:solidFill>
              </a:rPr>
              <a:t>Average</a:t>
            </a:r>
            <a:r>
              <a:rPr lang="en-US" sz="1100" b="1" baseline="0">
                <a:solidFill>
                  <a:srgbClr val="00B0F0"/>
                </a:solidFill>
              </a:rPr>
              <a:t> Blood Pressure(mmHg)</a:t>
            </a:r>
            <a:endParaRPr lang="en-US" sz="1100" b="1">
              <a:solidFill>
                <a:srgbClr val="00B0F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Sheet11!$B$3</c:f>
              <c:strCache>
                <c:ptCount val="1"/>
                <c:pt idx="0">
                  <c:v>Total</c:v>
                </c:pt>
              </c:strCache>
            </c:strRef>
          </c:tx>
          <c:spPr>
            <a:solidFill>
              <a:schemeClr val="accent1"/>
            </a:solidFill>
            <a:ln>
              <a:noFill/>
            </a:ln>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Sheet11!$A$4:$A$7</c:f>
              <c:strCache>
                <c:ptCount val="3"/>
                <c:pt idx="0">
                  <c:v>Adult</c:v>
                </c:pt>
                <c:pt idx="1">
                  <c:v>Senior</c:v>
                </c:pt>
                <c:pt idx="2">
                  <c:v>Teenager</c:v>
                </c:pt>
              </c:strCache>
            </c:strRef>
          </c:cat>
          <c:val>
            <c:numRef>
              <c:f>Sheet11!$B$4:$B$7</c:f>
              <c:numCache>
                <c:formatCode>General</c:formatCode>
                <c:ptCount val="3"/>
                <c:pt idx="0">
                  <c:v>124.24214417744916</c:v>
                </c:pt>
                <c:pt idx="1">
                  <c:v>134.50746268656715</c:v>
                </c:pt>
                <c:pt idx="2">
                  <c:v>130</c:v>
                </c:pt>
              </c:numCache>
            </c:numRef>
          </c:val>
          <c:extLst>
            <c:ext xmlns:c16="http://schemas.microsoft.com/office/drawing/2014/chart" uri="{C3380CC4-5D6E-409C-BE32-E72D297353CC}">
              <c16:uniqueId val="{00000000-AAA2-474A-966A-FC15FA9B2E2A}"/>
            </c:ext>
          </c:extLst>
        </c:ser>
        <c:dLbls>
          <c:dLblPos val="outEnd"/>
          <c:showLegendKey val="0"/>
          <c:showVal val="1"/>
          <c:showCatName val="0"/>
          <c:showSerName val="0"/>
          <c:showPercent val="0"/>
          <c:showBubbleSize val="0"/>
        </c:dLbls>
        <c:gapWidth val="219"/>
        <c:overlap val="-27"/>
        <c:axId val="1604182063"/>
        <c:axId val="1383274751"/>
      </c:barChart>
      <c:catAx>
        <c:axId val="1604182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274751"/>
        <c:crosses val="autoZero"/>
        <c:auto val="1"/>
        <c:lblAlgn val="ctr"/>
        <c:lblOffset val="100"/>
        <c:noMultiLvlLbl val="0"/>
      </c:catAx>
      <c:valAx>
        <c:axId val="1383274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182063"/>
        <c:crosses val="autoZero"/>
        <c:crossBetween val="between"/>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Heart Disease.xlsx]Sheet3!PivotTable1</c:name>
    <c:fmtId val="0"/>
  </c:pivotSource>
  <c:chart>
    <c:title>
      <c:tx>
        <c:rich>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r>
              <a:rPr lang="en-US" b="1"/>
              <a:t>Chances of Heart Attack Vs Safe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4"/>
          </a:solidFill>
          <a:ln w="19050">
            <a:solidFill>
              <a:schemeClr val="lt1"/>
            </a:solidFill>
          </a:ln>
          <a:effectLst/>
        </c:spPr>
        <c:dLbl>
          <c:idx val="0"/>
          <c:layout>
            <c:manualLayout>
              <c:x val="-7.7328646748681895E-2"/>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5.272407732864675E-2"/>
              <c:y val="7.40740740740740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8.4358523725834814E-2"/>
              <c:y val="-6.944444444444444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6551808513975594"/>
          <c:y val="0.17171296296296298"/>
          <c:w val="0.66896414342629484"/>
          <c:h val="0.77736111111111106"/>
        </c:manualLayout>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8C69-4E55-9655-95934648BC7B}"/>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8C69-4E55-9655-95934648BC7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2-8C69-4E55-9655-95934648BC7B}"/>
              </c:ext>
            </c:extLst>
          </c:dPt>
          <c:dLbls>
            <c:dLbl>
              <c:idx val="0"/>
              <c:layout>
                <c:manualLayout>
                  <c:x val="5.272407732864675E-2"/>
                  <c:y val="7.40740740740740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C69-4E55-9655-95934648BC7B}"/>
                </c:ext>
              </c:extLst>
            </c:dLbl>
            <c:dLbl>
              <c:idx val="2"/>
              <c:layout>
                <c:manualLayout>
                  <c:x val="-8.4358523725834814E-2"/>
                  <c:y val="-6.944444444444444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8C69-4E55-9655-95934648BC7B}"/>
                </c:ext>
              </c:extLst>
            </c:dLbl>
            <c:dLbl>
              <c:idx val="3"/>
              <c:layout>
                <c:manualLayout>
                  <c:x val="-7.7328646748681895E-2"/>
                  <c:y val="6.481481481481481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C69-4E55-9655-95934648BC7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multiLvlStrRef>
              <c:f>Sheet3!$A$4:$A$9</c:f>
              <c:multiLvlStrCache>
                <c:ptCount val="4"/>
                <c:lvl>
                  <c:pt idx="0">
                    <c:v>Chances of Heart Attack</c:v>
                  </c:pt>
                  <c:pt idx="1">
                    <c:v>Safe</c:v>
                  </c:pt>
                  <c:pt idx="2">
                    <c:v>Chances of Heart Attack</c:v>
                  </c:pt>
                  <c:pt idx="3">
                    <c:v>Safe</c:v>
                  </c:pt>
                </c:lvl>
                <c:lvl>
                  <c:pt idx="0">
                    <c:v>Female</c:v>
                  </c:pt>
                  <c:pt idx="2">
                    <c:v>Male</c:v>
                  </c:pt>
                </c:lvl>
              </c:multiLvlStrCache>
            </c:multiLvlStrRef>
          </c:cat>
          <c:val>
            <c:numRef>
              <c:f>Sheet3!$B$4:$B$9</c:f>
              <c:numCache>
                <c:formatCode>General</c:formatCode>
                <c:ptCount val="4"/>
                <c:pt idx="0">
                  <c:v>492</c:v>
                </c:pt>
                <c:pt idx="1">
                  <c:v>96</c:v>
                </c:pt>
                <c:pt idx="2">
                  <c:v>1089</c:v>
                </c:pt>
                <c:pt idx="3">
                  <c:v>211</c:v>
                </c:pt>
              </c:numCache>
            </c:numRef>
          </c:val>
          <c:extLst>
            <c:ext xmlns:c16="http://schemas.microsoft.com/office/drawing/2014/chart" uri="{C3380CC4-5D6E-409C-BE32-E72D297353CC}">
              <c16:uniqueId val="{00000000-8C69-4E55-9655-95934648BC7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baseline="0">
          <a:solidFill>
            <a:srgbClr val="00B0F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Heart Disease.xlsx]Sheet4!PivotTable2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00B0F0"/>
                </a:solidFill>
              </a:rPr>
              <a:t>Induced Angina of Patients (Male/Female)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942857142857146E-2"/>
          <c:y val="0.17171296296296296"/>
          <c:w val="0.80238060810011425"/>
          <c:h val="0.61498432487605714"/>
        </c:manualLayout>
      </c:layout>
      <c:barChart>
        <c:barDir val="bar"/>
        <c:grouping val="clustered"/>
        <c:varyColors val="0"/>
        <c:ser>
          <c:idx val="0"/>
          <c:order val="0"/>
          <c:tx>
            <c:strRef>
              <c:f>Sheet4!$B$3:$B$4</c:f>
              <c:strCache>
                <c:ptCount val="1"/>
                <c:pt idx="0">
                  <c:v>Induced Angina</c:v>
                </c:pt>
              </c:strCache>
            </c:strRef>
          </c:tx>
          <c:spPr>
            <a:solidFill>
              <a:schemeClr val="accent1"/>
            </a:solidFill>
            <a:ln>
              <a:noFill/>
            </a:ln>
            <a:effectLst/>
          </c:spPr>
          <c:invertIfNegative val="0"/>
          <c:dLbls>
            <c:delete val="1"/>
          </c:dLbls>
          <c:cat>
            <c:multiLvlStrRef>
              <c:f>Sheet4!$A$5:$A$10</c:f>
              <c:multiLvlStrCache>
                <c:ptCount val="4"/>
                <c:lvl>
                  <c:pt idx="0">
                    <c:v>Female</c:v>
                  </c:pt>
                  <c:pt idx="1">
                    <c:v>Male</c:v>
                  </c:pt>
                  <c:pt idx="2">
                    <c:v>Female</c:v>
                  </c:pt>
                  <c:pt idx="3">
                    <c:v>Male</c:v>
                  </c:pt>
                </c:lvl>
                <c:lvl>
                  <c:pt idx="0">
                    <c:v>Adult</c:v>
                  </c:pt>
                  <c:pt idx="2">
                    <c:v>Senior</c:v>
                  </c:pt>
                </c:lvl>
              </c:multiLvlStrCache>
            </c:multiLvlStrRef>
          </c:cat>
          <c:val>
            <c:numRef>
              <c:f>Sheet4!$B$5:$B$10</c:f>
              <c:numCache>
                <c:formatCode>General</c:formatCode>
                <c:ptCount val="4"/>
                <c:pt idx="0">
                  <c:v>32</c:v>
                </c:pt>
                <c:pt idx="1">
                  <c:v>96</c:v>
                </c:pt>
                <c:pt idx="2">
                  <c:v>103</c:v>
                </c:pt>
                <c:pt idx="3">
                  <c:v>395</c:v>
                </c:pt>
              </c:numCache>
            </c:numRef>
          </c:val>
          <c:extLst>
            <c:ext xmlns:c16="http://schemas.microsoft.com/office/drawing/2014/chart" uri="{C3380CC4-5D6E-409C-BE32-E72D297353CC}">
              <c16:uniqueId val="{00000000-25CC-43D8-9FD0-F1DDB6BE3834}"/>
            </c:ext>
          </c:extLst>
        </c:ser>
        <c:ser>
          <c:idx val="1"/>
          <c:order val="1"/>
          <c:tx>
            <c:strRef>
              <c:f>Sheet4!$C$3:$C$4</c:f>
              <c:strCache>
                <c:ptCount val="1"/>
                <c:pt idx="0">
                  <c:v>Safe from Angina</c:v>
                </c:pt>
              </c:strCache>
            </c:strRef>
          </c:tx>
          <c:spPr>
            <a:solidFill>
              <a:schemeClr val="accent2"/>
            </a:solidFill>
            <a:ln>
              <a:noFill/>
            </a:ln>
            <a:effectLst/>
          </c:spPr>
          <c:invertIfNegative val="0"/>
          <c:dLbls>
            <c:delete val="1"/>
          </c:dLbls>
          <c:cat>
            <c:multiLvlStrRef>
              <c:f>Sheet4!$A$5:$A$10</c:f>
              <c:multiLvlStrCache>
                <c:ptCount val="4"/>
                <c:lvl>
                  <c:pt idx="0">
                    <c:v>Female</c:v>
                  </c:pt>
                  <c:pt idx="1">
                    <c:v>Male</c:v>
                  </c:pt>
                  <c:pt idx="2">
                    <c:v>Female</c:v>
                  </c:pt>
                  <c:pt idx="3">
                    <c:v>Male</c:v>
                  </c:pt>
                </c:lvl>
                <c:lvl>
                  <c:pt idx="0">
                    <c:v>Adult</c:v>
                  </c:pt>
                  <c:pt idx="2">
                    <c:v>Senior</c:v>
                  </c:pt>
                </c:lvl>
              </c:multiLvlStrCache>
            </c:multiLvlStrRef>
          </c:cat>
          <c:val>
            <c:numRef>
              <c:f>Sheet4!$C$5:$C$10</c:f>
              <c:numCache>
                <c:formatCode>General</c:formatCode>
                <c:ptCount val="4"/>
                <c:pt idx="0">
                  <c:v>116</c:v>
                </c:pt>
                <c:pt idx="1">
                  <c:v>297</c:v>
                </c:pt>
                <c:pt idx="2">
                  <c:v>337</c:v>
                </c:pt>
                <c:pt idx="3">
                  <c:v>505</c:v>
                </c:pt>
              </c:numCache>
            </c:numRef>
          </c:val>
          <c:extLst>
            <c:ext xmlns:c16="http://schemas.microsoft.com/office/drawing/2014/chart" uri="{C3380CC4-5D6E-409C-BE32-E72D297353CC}">
              <c16:uniqueId val="{00000001-25CC-43D8-9FD0-F1DDB6BE3834}"/>
            </c:ext>
          </c:extLst>
        </c:ser>
        <c:dLbls>
          <c:dLblPos val="outEnd"/>
          <c:showLegendKey val="0"/>
          <c:showVal val="1"/>
          <c:showCatName val="0"/>
          <c:showSerName val="0"/>
          <c:showPercent val="0"/>
          <c:showBubbleSize val="0"/>
        </c:dLbls>
        <c:gapWidth val="182"/>
        <c:axId val="1028532000"/>
        <c:axId val="1036735296"/>
      </c:barChart>
      <c:catAx>
        <c:axId val="1028532000"/>
        <c:scaling>
          <c:orientation val="minMax"/>
        </c:scaling>
        <c:delete val="1"/>
        <c:axPos val="l"/>
        <c:numFmt formatCode="General" sourceLinked="1"/>
        <c:majorTickMark val="none"/>
        <c:minorTickMark val="none"/>
        <c:tickLblPos val="nextTo"/>
        <c:crossAx val="1036735296"/>
        <c:crosses val="autoZero"/>
        <c:auto val="1"/>
        <c:lblAlgn val="ctr"/>
        <c:lblOffset val="100"/>
        <c:noMultiLvlLbl val="0"/>
      </c:catAx>
      <c:valAx>
        <c:axId val="1036735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532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Heart Disease.xlsx]Sheet6!PivotTable6</c:name>
    <c:fmtId val="37"/>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48409656029838"/>
          <c:y val="0.1377518122143995"/>
          <c:w val="0.77249248860339825"/>
          <c:h val="0.67505258394424839"/>
        </c:manualLayout>
      </c:layout>
      <c:barChart>
        <c:barDir val="col"/>
        <c:grouping val="clustered"/>
        <c:varyColors val="0"/>
        <c:ser>
          <c:idx val="0"/>
          <c:order val="0"/>
          <c:tx>
            <c:strRef>
              <c:f>Sheet6!$B$3:$B$4</c:f>
              <c:strCache>
                <c:ptCount val="1"/>
                <c:pt idx="0">
                  <c:v>Asymptomatic</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Sheet6!$A$5:$A$8</c:f>
              <c:multiLvlStrCache>
                <c:ptCount val="2"/>
                <c:lvl>
                  <c:pt idx="0">
                    <c:v>Female</c:v>
                  </c:pt>
                  <c:pt idx="1">
                    <c:v>Male</c:v>
                  </c:pt>
                </c:lvl>
                <c:lvl>
                  <c:pt idx="0">
                    <c:v>Adult</c:v>
                  </c:pt>
                </c:lvl>
              </c:multiLvlStrCache>
            </c:multiLvlStrRef>
          </c:cat>
          <c:val>
            <c:numRef>
              <c:f>Sheet6!$B$5:$B$8</c:f>
              <c:numCache>
                <c:formatCode>General</c:formatCode>
                <c:ptCount val="2"/>
                <c:pt idx="0">
                  <c:v>10</c:v>
                </c:pt>
                <c:pt idx="1">
                  <c:v>41</c:v>
                </c:pt>
              </c:numCache>
            </c:numRef>
          </c:val>
          <c:extLst>
            <c:ext xmlns:c16="http://schemas.microsoft.com/office/drawing/2014/chart" uri="{C3380CC4-5D6E-409C-BE32-E72D297353CC}">
              <c16:uniqueId val="{00000008-CAE7-445A-BEAC-46F006FC778E}"/>
            </c:ext>
          </c:extLst>
        </c:ser>
        <c:ser>
          <c:idx val="1"/>
          <c:order val="1"/>
          <c:tx>
            <c:strRef>
              <c:f>Sheet6!$C$3:$C$4</c:f>
              <c:strCache>
                <c:ptCount val="1"/>
                <c:pt idx="0">
                  <c:v>Atypical angina</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Sheet6!$A$5:$A$8</c:f>
              <c:multiLvlStrCache>
                <c:ptCount val="2"/>
                <c:lvl>
                  <c:pt idx="0">
                    <c:v>Female</c:v>
                  </c:pt>
                  <c:pt idx="1">
                    <c:v>Male</c:v>
                  </c:pt>
                </c:lvl>
                <c:lvl>
                  <c:pt idx="0">
                    <c:v>Adult</c:v>
                  </c:pt>
                </c:lvl>
              </c:multiLvlStrCache>
            </c:multiLvlStrRef>
          </c:cat>
          <c:val>
            <c:numRef>
              <c:f>Sheet6!$C$5:$C$8</c:f>
              <c:numCache>
                <c:formatCode>General</c:formatCode>
                <c:ptCount val="2"/>
                <c:pt idx="0">
                  <c:v>41</c:v>
                </c:pt>
                <c:pt idx="1">
                  <c:v>74</c:v>
                </c:pt>
              </c:numCache>
            </c:numRef>
          </c:val>
          <c:extLst>
            <c:ext xmlns:c16="http://schemas.microsoft.com/office/drawing/2014/chart" uri="{C3380CC4-5D6E-409C-BE32-E72D297353CC}">
              <c16:uniqueId val="{00000009-CAE7-445A-BEAC-46F006FC778E}"/>
            </c:ext>
          </c:extLst>
        </c:ser>
        <c:ser>
          <c:idx val="2"/>
          <c:order val="2"/>
          <c:tx>
            <c:strRef>
              <c:f>Sheet6!$D$3:$D$4</c:f>
              <c:strCache>
                <c:ptCount val="1"/>
                <c:pt idx="0">
                  <c:v>Non-anginal pain</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Sheet6!$A$5:$A$8</c:f>
              <c:multiLvlStrCache>
                <c:ptCount val="2"/>
                <c:lvl>
                  <c:pt idx="0">
                    <c:v>Female</c:v>
                  </c:pt>
                  <c:pt idx="1">
                    <c:v>Male</c:v>
                  </c:pt>
                </c:lvl>
                <c:lvl>
                  <c:pt idx="0">
                    <c:v>Adult</c:v>
                  </c:pt>
                </c:lvl>
              </c:multiLvlStrCache>
            </c:multiLvlStrRef>
          </c:cat>
          <c:val>
            <c:numRef>
              <c:f>Sheet6!$D$5:$D$8</c:f>
              <c:numCache>
                <c:formatCode>General</c:formatCode>
                <c:ptCount val="2"/>
                <c:pt idx="0">
                  <c:v>59</c:v>
                </c:pt>
                <c:pt idx="1">
                  <c:v>114</c:v>
                </c:pt>
              </c:numCache>
            </c:numRef>
          </c:val>
          <c:extLst>
            <c:ext xmlns:c16="http://schemas.microsoft.com/office/drawing/2014/chart" uri="{C3380CC4-5D6E-409C-BE32-E72D297353CC}">
              <c16:uniqueId val="{0000000A-CAE7-445A-BEAC-46F006FC778E}"/>
            </c:ext>
          </c:extLst>
        </c:ser>
        <c:ser>
          <c:idx val="3"/>
          <c:order val="3"/>
          <c:tx>
            <c:strRef>
              <c:f>Sheet6!$E$3:$E$4</c:f>
              <c:strCache>
                <c:ptCount val="1"/>
                <c:pt idx="0">
                  <c:v>Typical angina</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Sheet6!$A$5:$A$8</c:f>
              <c:multiLvlStrCache>
                <c:ptCount val="2"/>
                <c:lvl>
                  <c:pt idx="0">
                    <c:v>Female</c:v>
                  </c:pt>
                  <c:pt idx="1">
                    <c:v>Male</c:v>
                  </c:pt>
                </c:lvl>
                <c:lvl>
                  <c:pt idx="0">
                    <c:v>Adult</c:v>
                  </c:pt>
                </c:lvl>
              </c:multiLvlStrCache>
            </c:multiLvlStrRef>
          </c:cat>
          <c:val>
            <c:numRef>
              <c:f>Sheet6!$E$5:$E$8</c:f>
              <c:numCache>
                <c:formatCode>General</c:formatCode>
                <c:ptCount val="2"/>
                <c:pt idx="0">
                  <c:v>38</c:v>
                </c:pt>
                <c:pt idx="1">
                  <c:v>164</c:v>
                </c:pt>
              </c:numCache>
            </c:numRef>
          </c:val>
          <c:extLst>
            <c:ext xmlns:c16="http://schemas.microsoft.com/office/drawing/2014/chart" uri="{C3380CC4-5D6E-409C-BE32-E72D297353CC}">
              <c16:uniqueId val="{0000000B-CAE7-445A-BEAC-46F006FC778E}"/>
            </c:ext>
          </c:extLst>
        </c:ser>
        <c:dLbls>
          <c:dLblPos val="outEnd"/>
          <c:showLegendKey val="0"/>
          <c:showVal val="1"/>
          <c:showCatName val="0"/>
          <c:showSerName val="0"/>
          <c:showPercent val="0"/>
          <c:showBubbleSize val="0"/>
        </c:dLbls>
        <c:gapWidth val="219"/>
        <c:overlap val="-27"/>
        <c:axId val="76160640"/>
        <c:axId val="76159680"/>
      </c:barChart>
      <c:catAx>
        <c:axId val="7616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crossAx val="76159680"/>
        <c:crosses val="autoZero"/>
        <c:auto val="1"/>
        <c:lblAlgn val="ctr"/>
        <c:lblOffset val="100"/>
        <c:noMultiLvlLbl val="0"/>
      </c:catAx>
      <c:valAx>
        <c:axId val="76159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00B0F0"/>
                    </a:solidFill>
                    <a:latin typeface="+mn-lt"/>
                    <a:ea typeface="+mn-ea"/>
                    <a:cs typeface="+mn-cs"/>
                  </a:defRPr>
                </a:pPr>
                <a:r>
                  <a:rPr lang="en-IN"/>
                  <a:t>No. of Patients</a:t>
                </a:r>
              </a:p>
            </c:rich>
          </c:tx>
          <c:layout>
            <c:manualLayout>
              <c:xMode val="edge"/>
              <c:yMode val="edge"/>
              <c:x val="3.1907179115300943E-2"/>
              <c:y val="0.2313422029142908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00B0F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crossAx val="761606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baseline="0">
          <a:solidFill>
            <a:srgbClr val="00B0F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Heart Disease.xlsx]Sheet8!PivotTable8</c:name>
    <c:fmtId val="41"/>
  </c:pivotSource>
  <c:chart>
    <c:title>
      <c:tx>
        <c:rich>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r>
              <a:rPr lang="en-US"/>
              <a:t>Average Cholesterol(mg/dl)</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endParaRPr lang="en-US"/>
        </a:p>
      </c:txPr>
    </c:title>
    <c:autoTitleDeleted val="0"/>
    <c:pivotFmts>
      <c:pivotFmt>
        <c:idx val="0"/>
        <c:spPr>
          <a:solidFill>
            <a:schemeClr val="accent1"/>
          </a:solidFill>
          <a:ln w="28575" cap="rnd">
            <a:solidFill>
              <a:schemeClr val="accent2"/>
            </a:solidFill>
            <a:round/>
          </a:ln>
          <a:effectLst/>
        </c:spPr>
        <c:marker>
          <c:symbol val="circle"/>
          <c:size val="5"/>
          <c:spPr>
            <a:solidFill>
              <a:schemeClr val="accent1"/>
            </a:solidFill>
            <a:ln w="9525">
              <a:solidFill>
                <a:schemeClr val="accent1"/>
              </a:solidFill>
            </a:ln>
            <a:effectLst/>
          </c:spPr>
        </c:marker>
        <c:dLbl>
          <c:idx val="0"/>
          <c:numFmt formatCode="#,##0" sourceLinked="0"/>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solidFill>
            <a:round/>
          </a:ln>
          <a:effectLst/>
        </c:spPr>
        <c:marker>
          <c:symbol val="circle"/>
          <c:size val="5"/>
          <c:spPr>
            <a:solidFill>
              <a:schemeClr val="accent1"/>
            </a:solidFill>
            <a:ln w="9525">
              <a:solidFill>
                <a:schemeClr val="accent1"/>
              </a:solidFill>
            </a:ln>
            <a:effectLst/>
          </c:spPr>
        </c:marker>
        <c:dLbl>
          <c:idx val="0"/>
          <c:numFmt formatCode="#,##0" sourceLinked="0"/>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1"/>
            </a:solidFill>
            <a:ln w="9525">
              <a:solidFill>
                <a:schemeClr val="accent1"/>
              </a:solidFill>
            </a:ln>
            <a:effectLst/>
          </c:spPr>
        </c:marker>
        <c:dLbl>
          <c:idx val="0"/>
          <c:numFmt formatCode="#,##0" sourceLinked="0"/>
          <c:spPr>
            <a:noFill/>
            <a:ln>
              <a:solidFill>
                <a:schemeClr val="bg1"/>
              </a:solid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5540248938937"/>
          <c:y val="0.18661635220125786"/>
          <c:w val="0.85651857038741297"/>
          <c:h val="0.27161729312137872"/>
        </c:manualLayout>
      </c:layout>
      <c:lineChart>
        <c:grouping val="standard"/>
        <c:varyColors val="0"/>
        <c:ser>
          <c:idx val="0"/>
          <c:order val="0"/>
          <c:tx>
            <c:strRef>
              <c:f>Sheet8!$B$3</c:f>
              <c:strCache>
                <c:ptCount val="1"/>
                <c:pt idx="0">
                  <c:v>Total</c:v>
                </c:pt>
              </c:strCache>
            </c:strRef>
          </c:tx>
          <c:spPr>
            <a:ln w="28575" cap="rnd">
              <a:solidFill>
                <a:schemeClr val="accent2"/>
              </a:solidFill>
              <a:round/>
            </a:ln>
            <a:effectLst/>
          </c:spPr>
          <c:marker>
            <c:symbol val="circle"/>
            <c:size val="5"/>
            <c:spPr>
              <a:solidFill>
                <a:schemeClr val="accent1"/>
              </a:solidFill>
              <a:ln w="9525">
                <a:solidFill>
                  <a:schemeClr val="accent1"/>
                </a:solidFill>
              </a:ln>
              <a:effectLst/>
            </c:spPr>
          </c:marker>
          <c:dLbls>
            <c:numFmt formatCode="#,##0" sourceLinked="0"/>
            <c:spPr>
              <a:noFill/>
              <a:ln>
                <a:solidFill>
                  <a:schemeClr val="bg1"/>
                </a:solid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Sheet8!$A$4:$A$6</c:f>
              <c:strCache>
                <c:ptCount val="3"/>
                <c:pt idx="0">
                  <c:v>Adult</c:v>
                </c:pt>
                <c:pt idx="1">
                  <c:v>Senior</c:v>
                </c:pt>
                <c:pt idx="2">
                  <c:v>Teenager</c:v>
                </c:pt>
              </c:strCache>
            </c:strRef>
          </c:cat>
          <c:val>
            <c:numRef>
              <c:f>Sheet8!$B$4:$B$6</c:f>
              <c:numCache>
                <c:formatCode>General</c:formatCode>
                <c:ptCount val="3"/>
                <c:pt idx="0">
                  <c:v>232.34195933456562</c:v>
                </c:pt>
                <c:pt idx="1">
                  <c:v>252.93880597014925</c:v>
                </c:pt>
                <c:pt idx="2">
                  <c:v>204</c:v>
                </c:pt>
              </c:numCache>
            </c:numRef>
          </c:val>
          <c:smooth val="0"/>
          <c:extLst>
            <c:ext xmlns:c16="http://schemas.microsoft.com/office/drawing/2014/chart" uri="{C3380CC4-5D6E-409C-BE32-E72D297353CC}">
              <c16:uniqueId val="{00000000-BDC6-4394-8188-19CC48BAE58C}"/>
            </c:ext>
          </c:extLst>
        </c:ser>
        <c:dLbls>
          <c:dLblPos val="t"/>
          <c:showLegendKey val="0"/>
          <c:showVal val="1"/>
          <c:showCatName val="0"/>
          <c:showSerName val="0"/>
          <c:showPercent val="0"/>
          <c:showBubbleSize val="0"/>
        </c:dLbls>
        <c:marker val="1"/>
        <c:smooth val="0"/>
        <c:axId val="1603226719"/>
        <c:axId val="1603225279"/>
      </c:lineChart>
      <c:catAx>
        <c:axId val="1603226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crossAx val="1603225279"/>
        <c:crosses val="autoZero"/>
        <c:auto val="1"/>
        <c:lblAlgn val="ctr"/>
        <c:lblOffset val="100"/>
        <c:noMultiLvlLbl val="0"/>
      </c:catAx>
      <c:valAx>
        <c:axId val="1603225279"/>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crossAx val="1603226719"/>
        <c:crosses val="autoZero"/>
        <c:crossBetween val="between"/>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baseline="0">
          <a:solidFill>
            <a:srgbClr val="00B0F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Heart Disease.xlsx]Sheet10!PivotTable10</c:name>
    <c:fmtId val="18"/>
  </c:pivotSource>
  <c:chart>
    <c:title>
      <c:tx>
        <c:rich>
          <a:bodyPr rot="0" spcFirstLastPara="1" vertOverflow="ellipsis" vert="horz" wrap="square" anchor="ctr" anchorCtr="1"/>
          <a:lstStyle/>
          <a:p>
            <a:pPr>
              <a:defRPr sz="1600" b="1" i="0" u="none" strike="noStrike" kern="1200" cap="all" spc="120" normalizeH="0" baseline="0">
                <a:solidFill>
                  <a:srgbClr val="00B0F0"/>
                </a:solidFill>
                <a:latin typeface="+mn-lt"/>
                <a:ea typeface="+mn-ea"/>
                <a:cs typeface="+mn-cs"/>
              </a:defRPr>
            </a:pPr>
            <a:r>
              <a:rPr lang="en-US" sz="800"/>
              <a:t>Average max heart rate (mhr)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rgbClr val="00B0F0"/>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numFmt formatCode="#,##0_);\(#,##0\)"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_);\(#,##0\)"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_);\(#,##0\)"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Sheet10!$B$3</c:f>
              <c:strCache>
                <c:ptCount val="1"/>
                <c:pt idx="0">
                  <c:v>Total</c:v>
                </c:pt>
              </c:strCache>
            </c:strRef>
          </c:tx>
          <c:spPr>
            <a:solidFill>
              <a:schemeClr val="accent1"/>
            </a:solidFill>
            <a:ln>
              <a:noFill/>
            </a:ln>
            <a:effectLst/>
          </c:spPr>
          <c:invertIfNegative val="0"/>
          <c:dLbls>
            <c:numFmt formatCode="#,##0_);\(#,##0\)"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Sheet10!$A$4:$A$5</c:f>
              <c:strCache>
                <c:ptCount val="2"/>
                <c:pt idx="0">
                  <c:v>Female</c:v>
                </c:pt>
                <c:pt idx="1">
                  <c:v>Male</c:v>
                </c:pt>
              </c:strCache>
            </c:strRef>
          </c:cat>
          <c:val>
            <c:numRef>
              <c:f>Sheet10!$B$4:$B$5</c:f>
              <c:numCache>
                <c:formatCode>General</c:formatCode>
                <c:ptCount val="2"/>
                <c:pt idx="0">
                  <c:v>151.2704081632653</c:v>
                </c:pt>
                <c:pt idx="1">
                  <c:v>148.58923076923077</c:v>
                </c:pt>
              </c:numCache>
            </c:numRef>
          </c:val>
          <c:extLst>
            <c:ext xmlns:c16="http://schemas.microsoft.com/office/drawing/2014/chart" uri="{C3380CC4-5D6E-409C-BE32-E72D297353CC}">
              <c16:uniqueId val="{00000000-90D8-4A17-B119-4BFBFA2AC876}"/>
            </c:ext>
          </c:extLst>
        </c:ser>
        <c:dLbls>
          <c:dLblPos val="ctr"/>
          <c:showLegendKey val="0"/>
          <c:showVal val="1"/>
          <c:showCatName val="0"/>
          <c:showSerName val="0"/>
          <c:showPercent val="0"/>
          <c:showBubbleSize val="0"/>
        </c:dLbls>
        <c:gapWidth val="79"/>
        <c:overlap val="100"/>
        <c:axId val="56118528"/>
        <c:axId val="56119008"/>
      </c:barChart>
      <c:catAx>
        <c:axId val="56118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rgbClr val="00B0F0"/>
                </a:solidFill>
                <a:latin typeface="+mn-lt"/>
                <a:ea typeface="+mn-ea"/>
                <a:cs typeface="+mn-cs"/>
              </a:defRPr>
            </a:pPr>
            <a:endParaRPr lang="en-US"/>
          </a:p>
        </c:txPr>
        <c:crossAx val="56119008"/>
        <c:crosses val="autoZero"/>
        <c:auto val="1"/>
        <c:lblAlgn val="ctr"/>
        <c:lblOffset val="100"/>
        <c:noMultiLvlLbl val="0"/>
      </c:catAx>
      <c:valAx>
        <c:axId val="56119008"/>
        <c:scaling>
          <c:orientation val="minMax"/>
        </c:scaling>
        <c:delete val="1"/>
        <c:axPos val="l"/>
        <c:numFmt formatCode="General" sourceLinked="1"/>
        <c:majorTickMark val="none"/>
        <c:minorTickMark val="none"/>
        <c:tickLblPos val="nextTo"/>
        <c:crossAx val="56118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baseline="0">
          <a:solidFill>
            <a:srgbClr val="00B0F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Heart Disease.xlsx]Sheet11!PivotTable11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rgbClr val="00B0F0"/>
                </a:solidFill>
              </a:rPr>
              <a:t>Average</a:t>
            </a:r>
            <a:r>
              <a:rPr lang="en-US" sz="1100" b="1" baseline="0">
                <a:solidFill>
                  <a:srgbClr val="00B0F0"/>
                </a:solidFill>
              </a:rPr>
              <a:t> Blood Pressure(mmHg)</a:t>
            </a:r>
            <a:endParaRPr lang="en-US" sz="1100" b="1">
              <a:solidFill>
                <a:srgbClr val="00B0F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Sheet11!$B$3</c:f>
              <c:strCache>
                <c:ptCount val="1"/>
                <c:pt idx="0">
                  <c:v>Total</c:v>
                </c:pt>
              </c:strCache>
            </c:strRef>
          </c:tx>
          <c:spPr>
            <a:solidFill>
              <a:schemeClr val="accent1"/>
            </a:solidFill>
            <a:ln>
              <a:noFill/>
            </a:ln>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Sheet11!$A$4:$A$7</c:f>
              <c:strCache>
                <c:ptCount val="3"/>
                <c:pt idx="0">
                  <c:v>Adult</c:v>
                </c:pt>
                <c:pt idx="1">
                  <c:v>Senior</c:v>
                </c:pt>
                <c:pt idx="2">
                  <c:v>Teenager</c:v>
                </c:pt>
              </c:strCache>
            </c:strRef>
          </c:cat>
          <c:val>
            <c:numRef>
              <c:f>Sheet11!$B$4:$B$7</c:f>
              <c:numCache>
                <c:formatCode>General</c:formatCode>
                <c:ptCount val="3"/>
                <c:pt idx="0">
                  <c:v>124.24214417744916</c:v>
                </c:pt>
                <c:pt idx="1">
                  <c:v>134.50746268656715</c:v>
                </c:pt>
                <c:pt idx="2">
                  <c:v>130</c:v>
                </c:pt>
              </c:numCache>
            </c:numRef>
          </c:val>
          <c:extLst>
            <c:ext xmlns:c16="http://schemas.microsoft.com/office/drawing/2014/chart" uri="{C3380CC4-5D6E-409C-BE32-E72D297353CC}">
              <c16:uniqueId val="{00000000-EF2C-42A3-AD64-89DFCF95BB07}"/>
            </c:ext>
          </c:extLst>
        </c:ser>
        <c:dLbls>
          <c:dLblPos val="outEnd"/>
          <c:showLegendKey val="0"/>
          <c:showVal val="1"/>
          <c:showCatName val="0"/>
          <c:showSerName val="0"/>
          <c:showPercent val="0"/>
          <c:showBubbleSize val="0"/>
        </c:dLbls>
        <c:gapWidth val="219"/>
        <c:overlap val="-27"/>
        <c:axId val="1604182063"/>
        <c:axId val="1383274751"/>
      </c:barChart>
      <c:catAx>
        <c:axId val="1604182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274751"/>
        <c:crosses val="autoZero"/>
        <c:auto val="1"/>
        <c:lblAlgn val="ctr"/>
        <c:lblOffset val="100"/>
        <c:noMultiLvlLbl val="0"/>
      </c:catAx>
      <c:valAx>
        <c:axId val="1383274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182063"/>
        <c:crosses val="autoZero"/>
        <c:crossBetween val="between"/>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Heart Disease.xlsx]Sheet3!PivotTable1</c:name>
    <c:fmtId val="2"/>
  </c:pivotSource>
  <c:chart>
    <c:title>
      <c:tx>
        <c:rich>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r>
              <a:rPr lang="en-US" b="1"/>
              <a:t>Chances of Heart Attack Vs Safe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4"/>
          </a:solidFill>
          <a:ln w="19050">
            <a:solidFill>
              <a:schemeClr val="lt1"/>
            </a:solidFill>
          </a:ln>
          <a:effectLst/>
        </c:spPr>
        <c:dLbl>
          <c:idx val="0"/>
          <c:layout>
            <c:manualLayout>
              <c:x val="-7.7328646748681895E-2"/>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5.272407732864675E-2"/>
              <c:y val="7.40740740740740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8.4358523725834814E-2"/>
              <c:y val="-6.944444444444444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5.272407732864675E-2"/>
              <c:y val="7.40740740740740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dLbl>
          <c:idx val="0"/>
          <c:layout>
            <c:manualLayout>
              <c:x val="-8.4358523725834814E-2"/>
              <c:y val="-6.944444444444444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7.7328646748681895E-2"/>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5.272407732864675E-2"/>
              <c:y val="7.40740740740740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dLbl>
          <c:idx val="0"/>
          <c:layout>
            <c:manualLayout>
              <c:x val="-8.4358523725834814E-2"/>
              <c:y val="-6.944444444444444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7.7328646748681895E-2"/>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6551808513975594"/>
          <c:y val="0.17171296296296298"/>
          <c:w val="0.66896414342629484"/>
          <c:h val="0.77736111111111106"/>
        </c:manualLayout>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2D-4D01-A454-DCB2776827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2D-4D01-A454-DCB27768275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E2D-4D01-A454-DCB27768275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E2D-4D01-A454-DCB277682759}"/>
              </c:ext>
            </c:extLst>
          </c:dPt>
          <c:dLbls>
            <c:dLbl>
              <c:idx val="0"/>
              <c:layout>
                <c:manualLayout>
                  <c:x val="5.272407732864675E-2"/>
                  <c:y val="7.40740740740740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E2D-4D01-A454-DCB277682759}"/>
                </c:ext>
              </c:extLst>
            </c:dLbl>
            <c:dLbl>
              <c:idx val="2"/>
              <c:layout>
                <c:manualLayout>
                  <c:x val="-8.4358523725834814E-2"/>
                  <c:y val="-6.944444444444444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E2D-4D01-A454-DCB277682759}"/>
                </c:ext>
              </c:extLst>
            </c:dLbl>
            <c:dLbl>
              <c:idx val="3"/>
              <c:layout>
                <c:manualLayout>
                  <c:x val="-7.7328646748681895E-2"/>
                  <c:y val="6.481481481481481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3E2D-4D01-A454-DCB27768275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multiLvlStrRef>
              <c:f>Sheet3!$A$4:$A$9</c:f>
              <c:multiLvlStrCache>
                <c:ptCount val="4"/>
                <c:lvl>
                  <c:pt idx="0">
                    <c:v>Chances of Heart Attack</c:v>
                  </c:pt>
                  <c:pt idx="1">
                    <c:v>Safe</c:v>
                  </c:pt>
                  <c:pt idx="2">
                    <c:v>Chances of Heart Attack</c:v>
                  </c:pt>
                  <c:pt idx="3">
                    <c:v>Safe</c:v>
                  </c:pt>
                </c:lvl>
                <c:lvl>
                  <c:pt idx="0">
                    <c:v>Female</c:v>
                  </c:pt>
                  <c:pt idx="2">
                    <c:v>Male</c:v>
                  </c:pt>
                </c:lvl>
              </c:multiLvlStrCache>
            </c:multiLvlStrRef>
          </c:cat>
          <c:val>
            <c:numRef>
              <c:f>Sheet3!$B$4:$B$9</c:f>
              <c:numCache>
                <c:formatCode>General</c:formatCode>
                <c:ptCount val="4"/>
                <c:pt idx="0">
                  <c:v>492</c:v>
                </c:pt>
                <c:pt idx="1">
                  <c:v>96</c:v>
                </c:pt>
                <c:pt idx="2">
                  <c:v>1089</c:v>
                </c:pt>
                <c:pt idx="3">
                  <c:v>211</c:v>
                </c:pt>
              </c:numCache>
            </c:numRef>
          </c:val>
          <c:extLst>
            <c:ext xmlns:c16="http://schemas.microsoft.com/office/drawing/2014/chart" uri="{C3380CC4-5D6E-409C-BE32-E72D297353CC}">
              <c16:uniqueId val="{00000008-3E2D-4D01-A454-DCB27768275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baseline="0">
          <a:solidFill>
            <a:srgbClr val="00B0F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 Heart Disease.xlsx]Sheet4!PivotTable2</c:name>
    <c:fmtId val="6"/>
  </c:pivotSource>
  <c:chart>
    <c:title>
      <c:tx>
        <c:rich>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r>
              <a:rPr lang="en-US"/>
              <a:t>Induced Angina of Patients (Male/Female)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942857142857146E-2"/>
          <c:y val="0.17171296296296296"/>
          <c:w val="0.91369544908581346"/>
          <c:h val="0.61498432487605714"/>
        </c:manualLayout>
      </c:layout>
      <c:barChart>
        <c:barDir val="bar"/>
        <c:grouping val="clustered"/>
        <c:varyColors val="0"/>
        <c:ser>
          <c:idx val="0"/>
          <c:order val="0"/>
          <c:tx>
            <c:strRef>
              <c:f>Sheet4!$B$3:$B$4</c:f>
              <c:strCache>
                <c:ptCount val="1"/>
                <c:pt idx="0">
                  <c:v>Induced Angina</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Sheet4!$A$5:$A$10</c:f>
              <c:multiLvlStrCache>
                <c:ptCount val="4"/>
                <c:lvl>
                  <c:pt idx="0">
                    <c:v>Female</c:v>
                  </c:pt>
                  <c:pt idx="1">
                    <c:v>Male</c:v>
                  </c:pt>
                  <c:pt idx="2">
                    <c:v>Female</c:v>
                  </c:pt>
                  <c:pt idx="3">
                    <c:v>Male</c:v>
                  </c:pt>
                </c:lvl>
                <c:lvl>
                  <c:pt idx="0">
                    <c:v>Adult</c:v>
                  </c:pt>
                  <c:pt idx="2">
                    <c:v>Senior</c:v>
                  </c:pt>
                </c:lvl>
              </c:multiLvlStrCache>
            </c:multiLvlStrRef>
          </c:cat>
          <c:val>
            <c:numRef>
              <c:f>Sheet4!$B$5:$B$10</c:f>
              <c:numCache>
                <c:formatCode>General</c:formatCode>
                <c:ptCount val="4"/>
                <c:pt idx="0">
                  <c:v>32</c:v>
                </c:pt>
                <c:pt idx="1">
                  <c:v>96</c:v>
                </c:pt>
                <c:pt idx="2">
                  <c:v>103</c:v>
                </c:pt>
                <c:pt idx="3">
                  <c:v>395</c:v>
                </c:pt>
              </c:numCache>
            </c:numRef>
          </c:val>
          <c:extLst>
            <c:ext xmlns:c16="http://schemas.microsoft.com/office/drawing/2014/chart" uri="{C3380CC4-5D6E-409C-BE32-E72D297353CC}">
              <c16:uniqueId val="{00000000-BE4D-4774-99E2-C8E562BA8946}"/>
            </c:ext>
          </c:extLst>
        </c:ser>
        <c:ser>
          <c:idx val="1"/>
          <c:order val="1"/>
          <c:tx>
            <c:strRef>
              <c:f>Sheet4!$C$3:$C$4</c:f>
              <c:strCache>
                <c:ptCount val="1"/>
                <c:pt idx="0">
                  <c:v>Safe from Angina</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Sheet4!$A$5:$A$10</c:f>
              <c:multiLvlStrCache>
                <c:ptCount val="4"/>
                <c:lvl>
                  <c:pt idx="0">
                    <c:v>Female</c:v>
                  </c:pt>
                  <c:pt idx="1">
                    <c:v>Male</c:v>
                  </c:pt>
                  <c:pt idx="2">
                    <c:v>Female</c:v>
                  </c:pt>
                  <c:pt idx="3">
                    <c:v>Male</c:v>
                  </c:pt>
                </c:lvl>
                <c:lvl>
                  <c:pt idx="0">
                    <c:v>Adult</c:v>
                  </c:pt>
                  <c:pt idx="2">
                    <c:v>Senior</c:v>
                  </c:pt>
                </c:lvl>
              </c:multiLvlStrCache>
            </c:multiLvlStrRef>
          </c:cat>
          <c:val>
            <c:numRef>
              <c:f>Sheet4!$C$5:$C$10</c:f>
              <c:numCache>
                <c:formatCode>General</c:formatCode>
                <c:ptCount val="4"/>
                <c:pt idx="0">
                  <c:v>116</c:v>
                </c:pt>
                <c:pt idx="1">
                  <c:v>297</c:v>
                </c:pt>
                <c:pt idx="2">
                  <c:v>337</c:v>
                </c:pt>
                <c:pt idx="3">
                  <c:v>505</c:v>
                </c:pt>
              </c:numCache>
            </c:numRef>
          </c:val>
          <c:extLst>
            <c:ext xmlns:c16="http://schemas.microsoft.com/office/drawing/2014/chart" uri="{C3380CC4-5D6E-409C-BE32-E72D297353CC}">
              <c16:uniqueId val="{00000001-BE4D-4774-99E2-C8E562BA8946}"/>
            </c:ext>
          </c:extLst>
        </c:ser>
        <c:dLbls>
          <c:dLblPos val="outEnd"/>
          <c:showLegendKey val="0"/>
          <c:showVal val="1"/>
          <c:showCatName val="0"/>
          <c:showSerName val="0"/>
          <c:showPercent val="0"/>
          <c:showBubbleSize val="0"/>
        </c:dLbls>
        <c:gapWidth val="182"/>
        <c:axId val="1028532000"/>
        <c:axId val="1036735296"/>
      </c:barChart>
      <c:catAx>
        <c:axId val="1028532000"/>
        <c:scaling>
          <c:orientation val="minMax"/>
        </c:scaling>
        <c:delete val="1"/>
        <c:axPos val="l"/>
        <c:numFmt formatCode="General" sourceLinked="1"/>
        <c:majorTickMark val="none"/>
        <c:minorTickMark val="none"/>
        <c:tickLblPos val="nextTo"/>
        <c:crossAx val="1036735296"/>
        <c:crosses val="autoZero"/>
        <c:auto val="1"/>
        <c:lblAlgn val="ctr"/>
        <c:lblOffset val="100"/>
        <c:noMultiLvlLbl val="0"/>
      </c:catAx>
      <c:valAx>
        <c:axId val="1036735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crossAx val="1028532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baseline="0">
          <a:solidFill>
            <a:srgbClr val="00B0F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chart" Target="../charts/chart12.xml"/><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svg"/><Relationship Id="rId10"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3</xdr:col>
      <xdr:colOff>323850</xdr:colOff>
      <xdr:row>4</xdr:row>
      <xdr:rowOff>6350</xdr:rowOff>
    </xdr:from>
    <xdr:ext cx="184731" cy="264560"/>
    <xdr:sp macro="" textlink="">
      <xdr:nvSpPr>
        <xdr:cNvPr id="11" name="TextBox 10">
          <a:extLst>
            <a:ext uri="{FF2B5EF4-FFF2-40B4-BE49-F238E27FC236}">
              <a16:creationId xmlns:a16="http://schemas.microsoft.com/office/drawing/2014/main" id="{F0ABE247-B2A1-7F79-B611-99535A213D60}"/>
            </a:ext>
          </a:extLst>
        </xdr:cNvPr>
        <xdr:cNvSpPr txBox="1"/>
      </xdr:nvSpPr>
      <xdr:spPr>
        <a:xfrm>
          <a:off x="2590800" y="74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196850</xdr:colOff>
      <xdr:row>15</xdr:row>
      <xdr:rowOff>44451</xdr:rowOff>
    </xdr:from>
    <xdr:to>
      <xdr:col>3</xdr:col>
      <xdr:colOff>762000</xdr:colOff>
      <xdr:row>20</xdr:row>
      <xdr:rowOff>69850</xdr:rowOff>
    </xdr:to>
    <mc:AlternateContent xmlns:mc="http://schemas.openxmlformats.org/markup-compatibility/2006" xmlns:a14="http://schemas.microsoft.com/office/drawing/2010/main">
      <mc:Choice Requires="a14">
        <xdr:graphicFrame macro="">
          <xdr:nvGraphicFramePr>
            <xdr:cNvPr id="5" name="Chest Pain Type">
              <a:extLst>
                <a:ext uri="{FF2B5EF4-FFF2-40B4-BE49-F238E27FC236}">
                  <a16:creationId xmlns:a16="http://schemas.microsoft.com/office/drawing/2014/main" id="{0D974553-54CA-A50A-1E0E-AC4158CE6C26}"/>
                </a:ext>
              </a:extLst>
            </xdr:cNvPr>
            <xdr:cNvGraphicFramePr/>
          </xdr:nvGraphicFramePr>
          <xdr:xfrm>
            <a:off x="0" y="0"/>
            <a:ext cx="0" cy="0"/>
          </xdr:xfrm>
          <a:graphic>
            <a:graphicData uri="http://schemas.microsoft.com/office/drawing/2010/slicer">
              <sle:slicer xmlns:sle="http://schemas.microsoft.com/office/drawing/2010/slicer" name="Chest Pain Type"/>
            </a:graphicData>
          </a:graphic>
        </xdr:graphicFrame>
      </mc:Choice>
      <mc:Fallback xmlns="">
        <xdr:sp macro="" textlink="">
          <xdr:nvSpPr>
            <xdr:cNvPr id="0" name=""/>
            <xdr:cNvSpPr>
              <a:spLocks noTextEdit="1"/>
            </xdr:cNvSpPr>
          </xdr:nvSpPr>
          <xdr:spPr>
            <a:xfrm>
              <a:off x="2127250" y="2806701"/>
              <a:ext cx="1511300" cy="946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88900</xdr:colOff>
      <xdr:row>14</xdr:row>
      <xdr:rowOff>44451</xdr:rowOff>
    </xdr:from>
    <xdr:to>
      <xdr:col>1</xdr:col>
      <xdr:colOff>1060450</xdr:colOff>
      <xdr:row>19</xdr:row>
      <xdr:rowOff>50800</xdr:rowOff>
    </xdr:to>
    <mc:AlternateContent xmlns:mc="http://schemas.openxmlformats.org/markup-compatibility/2006" xmlns:a14="http://schemas.microsoft.com/office/drawing/2010/main">
      <mc:Choice Requires="a14">
        <xdr:graphicFrame macro="">
          <xdr:nvGraphicFramePr>
            <xdr:cNvPr id="6" name="Age Group">
              <a:extLst>
                <a:ext uri="{FF2B5EF4-FFF2-40B4-BE49-F238E27FC236}">
                  <a16:creationId xmlns:a16="http://schemas.microsoft.com/office/drawing/2014/main" id="{4D7BDC9B-2B32-D4F6-A3DF-2153B51D4E5E}"/>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952500" y="2622551"/>
              <a:ext cx="971550" cy="927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917575</xdr:colOff>
      <xdr:row>3</xdr:row>
      <xdr:rowOff>114300</xdr:rowOff>
    </xdr:from>
    <xdr:to>
      <xdr:col>10</xdr:col>
      <xdr:colOff>177800</xdr:colOff>
      <xdr:row>18</xdr:row>
      <xdr:rowOff>114300</xdr:rowOff>
    </xdr:to>
    <xdr:graphicFrame macro="">
      <xdr:nvGraphicFramePr>
        <xdr:cNvPr id="8" name="Chart 7">
          <a:extLst>
            <a:ext uri="{FF2B5EF4-FFF2-40B4-BE49-F238E27FC236}">
              <a16:creationId xmlns:a16="http://schemas.microsoft.com/office/drawing/2014/main" id="{38D38A93-8D55-049B-EC5D-4409F636A0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1054100</xdr:colOff>
      <xdr:row>6</xdr:row>
      <xdr:rowOff>158750</xdr:rowOff>
    </xdr:from>
    <xdr:to>
      <xdr:col>3</xdr:col>
      <xdr:colOff>1631950</xdr:colOff>
      <xdr:row>15</xdr:row>
      <xdr:rowOff>177800</xdr:rowOff>
    </xdr:to>
    <xdr:graphicFrame macro="">
      <xdr:nvGraphicFramePr>
        <xdr:cNvPr id="2" name="Chart 1">
          <a:extLst>
            <a:ext uri="{FF2B5EF4-FFF2-40B4-BE49-F238E27FC236}">
              <a16:creationId xmlns:a16="http://schemas.microsoft.com/office/drawing/2014/main" id="{BD53C04D-95A3-EDC6-2FCD-33396588C3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1054100</xdr:colOff>
      <xdr:row>6</xdr:row>
      <xdr:rowOff>3175</xdr:rowOff>
    </xdr:from>
    <xdr:to>
      <xdr:col>5</xdr:col>
      <xdr:colOff>266700</xdr:colOff>
      <xdr:row>19</xdr:row>
      <xdr:rowOff>133350</xdr:rowOff>
    </xdr:to>
    <xdr:graphicFrame macro="">
      <xdr:nvGraphicFramePr>
        <xdr:cNvPr id="5" name="Chart 4">
          <a:extLst>
            <a:ext uri="{FF2B5EF4-FFF2-40B4-BE49-F238E27FC236}">
              <a16:creationId xmlns:a16="http://schemas.microsoft.com/office/drawing/2014/main" id="{FB04F0D0-59F0-5A74-5DF4-25B3FAF736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244475</xdr:colOff>
      <xdr:row>6</xdr:row>
      <xdr:rowOff>3175</xdr:rowOff>
    </xdr:from>
    <xdr:to>
      <xdr:col>7</xdr:col>
      <xdr:colOff>190500</xdr:colOff>
      <xdr:row>14</xdr:row>
      <xdr:rowOff>82550</xdr:rowOff>
    </xdr:to>
    <xdr:graphicFrame macro="">
      <xdr:nvGraphicFramePr>
        <xdr:cNvPr id="3" name="Chart 2">
          <a:extLst>
            <a:ext uri="{FF2B5EF4-FFF2-40B4-BE49-F238E27FC236}">
              <a16:creationId xmlns:a16="http://schemas.microsoft.com/office/drawing/2014/main" id="{F7E82051-B213-EE5D-D56B-6FFFF95344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1054100</xdr:colOff>
      <xdr:row>6</xdr:row>
      <xdr:rowOff>3175</xdr:rowOff>
    </xdr:from>
    <xdr:to>
      <xdr:col>3</xdr:col>
      <xdr:colOff>387350</xdr:colOff>
      <xdr:row>13</xdr:row>
      <xdr:rowOff>0</xdr:rowOff>
    </xdr:to>
    <xdr:graphicFrame macro="">
      <xdr:nvGraphicFramePr>
        <xdr:cNvPr id="2" name="Chart 1">
          <a:extLst>
            <a:ext uri="{FF2B5EF4-FFF2-40B4-BE49-F238E27FC236}">
              <a16:creationId xmlns:a16="http://schemas.microsoft.com/office/drawing/2014/main" id="{CB1F423C-8056-8548-D760-C08D1A94D1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552450</xdr:colOff>
      <xdr:row>7</xdr:row>
      <xdr:rowOff>152400</xdr:rowOff>
    </xdr:from>
    <xdr:to>
      <xdr:col>7</xdr:col>
      <xdr:colOff>190500</xdr:colOff>
      <xdr:row>22</xdr:row>
      <xdr:rowOff>6350</xdr:rowOff>
    </xdr:to>
    <xdr:graphicFrame macro="">
      <xdr:nvGraphicFramePr>
        <xdr:cNvPr id="3" name="Chart 2">
          <a:extLst>
            <a:ext uri="{FF2B5EF4-FFF2-40B4-BE49-F238E27FC236}">
              <a16:creationId xmlns:a16="http://schemas.microsoft.com/office/drawing/2014/main" id="{C3D99853-1867-772A-043D-CF1AA0BC75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120650</xdr:colOff>
      <xdr:row>5</xdr:row>
      <xdr:rowOff>146050</xdr:rowOff>
    </xdr:from>
    <xdr:to>
      <xdr:col>7</xdr:col>
      <xdr:colOff>596900</xdr:colOff>
      <xdr:row>10</xdr:row>
      <xdr:rowOff>152399</xdr:rowOff>
    </xdr:to>
    <mc:AlternateContent xmlns:mc="http://schemas.openxmlformats.org/markup-compatibility/2006">
      <mc:Choice xmlns:a14="http://schemas.microsoft.com/office/drawing/2010/main" Requires="a14">
        <xdr:graphicFrame macro="">
          <xdr:nvGraphicFramePr>
            <xdr:cNvPr id="4" name="Sex">
              <a:extLst>
                <a:ext uri="{FF2B5EF4-FFF2-40B4-BE49-F238E27FC236}">
                  <a16:creationId xmlns:a16="http://schemas.microsoft.com/office/drawing/2014/main" id="{9C6D4AE5-2734-AAAF-2351-7C98608D5485}"/>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5080000" y="1066800"/>
              <a:ext cx="1085850" cy="927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368300</xdr:colOff>
      <xdr:row>15</xdr:row>
      <xdr:rowOff>12700</xdr:rowOff>
    </xdr:from>
    <xdr:to>
      <xdr:col>12</xdr:col>
      <xdr:colOff>241300</xdr:colOff>
      <xdr:row>21</xdr:row>
      <xdr:rowOff>95249</xdr:rowOff>
    </xdr:to>
    <mc:AlternateContent xmlns:mc="http://schemas.openxmlformats.org/markup-compatibility/2006">
      <mc:Choice xmlns:a14="http://schemas.microsoft.com/office/drawing/2010/main" Requires="a14">
        <xdr:graphicFrame macro="">
          <xdr:nvGraphicFramePr>
            <xdr:cNvPr id="5" name="Age Group 2">
              <a:extLst>
                <a:ext uri="{FF2B5EF4-FFF2-40B4-BE49-F238E27FC236}">
                  <a16:creationId xmlns:a16="http://schemas.microsoft.com/office/drawing/2014/main" id="{0911D583-6DEE-5DA7-FA3D-8963149954D2}"/>
                </a:ext>
              </a:extLst>
            </xdr:cNvPr>
            <xdr:cNvGraphicFramePr/>
          </xdr:nvGraphicFramePr>
          <xdr:xfrm>
            <a:off x="0" y="0"/>
            <a:ext cx="0" cy="0"/>
          </xdr:xfrm>
          <a:graphic>
            <a:graphicData uri="http://schemas.microsoft.com/office/drawing/2010/slicer">
              <sle:slicer xmlns:sle="http://schemas.microsoft.com/office/drawing/2010/slicer" name="Age Group 2"/>
            </a:graphicData>
          </a:graphic>
        </xdr:graphicFrame>
      </mc:Choice>
      <mc:Fallback>
        <xdr:sp macro="" textlink="">
          <xdr:nvSpPr>
            <xdr:cNvPr id="0" name=""/>
            <xdr:cNvSpPr>
              <a:spLocks noTextEdit="1"/>
            </xdr:cNvSpPr>
          </xdr:nvSpPr>
          <xdr:spPr>
            <a:xfrm>
              <a:off x="8756650" y="2774950"/>
              <a:ext cx="1092200" cy="1187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342900</xdr:colOff>
      <xdr:row>3</xdr:row>
      <xdr:rowOff>57150</xdr:rowOff>
    </xdr:from>
    <xdr:to>
      <xdr:col>7</xdr:col>
      <xdr:colOff>584200</xdr:colOff>
      <xdr:row>18</xdr:row>
      <xdr:rowOff>38100</xdr:rowOff>
    </xdr:to>
    <xdr:graphicFrame macro="">
      <xdr:nvGraphicFramePr>
        <xdr:cNvPr id="6" name="Chart 5">
          <a:extLst>
            <a:ext uri="{FF2B5EF4-FFF2-40B4-BE49-F238E27FC236}">
              <a16:creationId xmlns:a16="http://schemas.microsoft.com/office/drawing/2014/main" id="{B64F314C-147B-03DC-853C-058BC232D5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82550</xdr:colOff>
      <xdr:row>0</xdr:row>
      <xdr:rowOff>0</xdr:rowOff>
    </xdr:from>
    <xdr:to>
      <xdr:col>6</xdr:col>
      <xdr:colOff>69850</xdr:colOff>
      <xdr:row>5</xdr:row>
      <xdr:rowOff>139740</xdr:rowOff>
    </xdr:to>
    <xdr:pic>
      <xdr:nvPicPr>
        <xdr:cNvPr id="3" name="Picture 2">
          <a:extLst>
            <a:ext uri="{FF2B5EF4-FFF2-40B4-BE49-F238E27FC236}">
              <a16:creationId xmlns:a16="http://schemas.microsoft.com/office/drawing/2014/main" id="{FE278BF6-E965-E82C-584D-19AE918FAC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20950" y="0"/>
          <a:ext cx="1206500" cy="1060490"/>
        </a:xfrm>
        <a:prstGeom prst="rect">
          <a:avLst/>
        </a:prstGeom>
      </xdr:spPr>
    </xdr:pic>
    <xdr:clientData/>
  </xdr:twoCellAnchor>
  <xdr:twoCellAnchor editAs="oneCell">
    <xdr:from>
      <xdr:col>2</xdr:col>
      <xdr:colOff>116700</xdr:colOff>
      <xdr:row>2</xdr:row>
      <xdr:rowOff>81000</xdr:rowOff>
    </xdr:from>
    <xdr:to>
      <xdr:col>2</xdr:col>
      <xdr:colOff>508000</xdr:colOff>
      <xdr:row>4</xdr:row>
      <xdr:rowOff>104000</xdr:rowOff>
    </xdr:to>
    <xdr:pic>
      <xdr:nvPicPr>
        <xdr:cNvPr id="2" name="Graphic 1" descr="Man with solid fill">
          <a:extLst>
            <a:ext uri="{FF2B5EF4-FFF2-40B4-BE49-F238E27FC236}">
              <a16:creationId xmlns:a16="http://schemas.microsoft.com/office/drawing/2014/main" id="{EA5FA1AE-725D-4702-BBEF-67A078EB9F2E}"/>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335900" y="449300"/>
          <a:ext cx="391300" cy="391300"/>
        </a:xfrm>
        <a:prstGeom prst="rect">
          <a:avLst/>
        </a:prstGeom>
      </xdr:spPr>
    </xdr:pic>
    <xdr:clientData/>
  </xdr:twoCellAnchor>
  <xdr:twoCellAnchor editAs="oneCell">
    <xdr:from>
      <xdr:col>0</xdr:col>
      <xdr:colOff>260350</xdr:colOff>
      <xdr:row>1</xdr:row>
      <xdr:rowOff>46850</xdr:rowOff>
    </xdr:from>
    <xdr:to>
      <xdr:col>1</xdr:col>
      <xdr:colOff>42050</xdr:colOff>
      <xdr:row>3</xdr:row>
      <xdr:rowOff>69850</xdr:rowOff>
    </xdr:to>
    <xdr:pic>
      <xdr:nvPicPr>
        <xdr:cNvPr id="4" name="Graphic 3" descr="Man and woman with solid fill">
          <a:extLst>
            <a:ext uri="{FF2B5EF4-FFF2-40B4-BE49-F238E27FC236}">
              <a16:creationId xmlns:a16="http://schemas.microsoft.com/office/drawing/2014/main" id="{54CBDA08-5B91-47BF-9A5B-5CA693F72B1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60350" y="231000"/>
          <a:ext cx="391300" cy="391300"/>
        </a:xfrm>
        <a:prstGeom prst="rect">
          <a:avLst/>
        </a:prstGeom>
      </xdr:spPr>
    </xdr:pic>
    <xdr:clientData/>
  </xdr:twoCellAnchor>
  <xdr:twoCellAnchor editAs="oneCell">
    <xdr:from>
      <xdr:col>3</xdr:col>
      <xdr:colOff>8750</xdr:colOff>
      <xdr:row>2</xdr:row>
      <xdr:rowOff>81000</xdr:rowOff>
    </xdr:from>
    <xdr:to>
      <xdr:col>3</xdr:col>
      <xdr:colOff>400050</xdr:colOff>
      <xdr:row>4</xdr:row>
      <xdr:rowOff>104000</xdr:rowOff>
    </xdr:to>
    <xdr:pic>
      <xdr:nvPicPr>
        <xdr:cNvPr id="5" name="Graphic 4" descr="Woman with solid fill">
          <a:extLst>
            <a:ext uri="{FF2B5EF4-FFF2-40B4-BE49-F238E27FC236}">
              <a16:creationId xmlns:a16="http://schemas.microsoft.com/office/drawing/2014/main" id="{F25617AF-5E12-4566-B1B2-A0BB7078814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837550" y="449300"/>
          <a:ext cx="391300" cy="391300"/>
        </a:xfrm>
        <a:prstGeom prst="rect">
          <a:avLst/>
        </a:prstGeom>
      </xdr:spPr>
    </xdr:pic>
    <xdr:clientData/>
  </xdr:twoCellAnchor>
  <xdr:oneCellAnchor>
    <xdr:from>
      <xdr:col>0</xdr:col>
      <xdr:colOff>0</xdr:colOff>
      <xdr:row>0</xdr:row>
      <xdr:rowOff>31750</xdr:rowOff>
    </xdr:from>
    <xdr:ext cx="1028700" cy="264560"/>
    <xdr:sp macro="" textlink="">
      <xdr:nvSpPr>
        <xdr:cNvPr id="6" name="TextBox 5">
          <a:extLst>
            <a:ext uri="{FF2B5EF4-FFF2-40B4-BE49-F238E27FC236}">
              <a16:creationId xmlns:a16="http://schemas.microsoft.com/office/drawing/2014/main" id="{53CC0B4A-E6CE-4739-B3F4-3A79F14E20D9}"/>
            </a:ext>
          </a:extLst>
        </xdr:cNvPr>
        <xdr:cNvSpPr txBox="1"/>
      </xdr:nvSpPr>
      <xdr:spPr>
        <a:xfrm>
          <a:off x="0" y="31750"/>
          <a:ext cx="10287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kern="1200"/>
            <a:t>Total</a:t>
          </a:r>
          <a:r>
            <a:rPr lang="en-IN" sz="1100" b="1" kern="1200" baseline="0"/>
            <a:t> Patients</a:t>
          </a:r>
          <a:endParaRPr lang="en-IN" sz="1100" b="1" kern="1200"/>
        </a:p>
      </xdr:txBody>
    </xdr:sp>
    <xdr:clientData/>
  </xdr:oneCellAnchor>
  <xdr:oneCellAnchor>
    <xdr:from>
      <xdr:col>2</xdr:col>
      <xdr:colOff>107950</xdr:colOff>
      <xdr:row>1</xdr:row>
      <xdr:rowOff>63500</xdr:rowOff>
    </xdr:from>
    <xdr:ext cx="533400" cy="264560"/>
    <xdr:sp macro="" textlink="">
      <xdr:nvSpPr>
        <xdr:cNvPr id="7" name="TextBox 6">
          <a:extLst>
            <a:ext uri="{FF2B5EF4-FFF2-40B4-BE49-F238E27FC236}">
              <a16:creationId xmlns:a16="http://schemas.microsoft.com/office/drawing/2014/main" id="{1BCD135D-E925-4675-9325-CAD369EFB14B}"/>
            </a:ext>
          </a:extLst>
        </xdr:cNvPr>
        <xdr:cNvSpPr txBox="1"/>
      </xdr:nvSpPr>
      <xdr:spPr>
        <a:xfrm>
          <a:off x="1327150" y="247650"/>
          <a:ext cx="533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kern="1200"/>
            <a:t>Male</a:t>
          </a:r>
        </a:p>
      </xdr:txBody>
    </xdr:sp>
    <xdr:clientData/>
  </xdr:oneCellAnchor>
  <xdr:oneCellAnchor>
    <xdr:from>
      <xdr:col>2</xdr:col>
      <xdr:colOff>539750</xdr:colOff>
      <xdr:row>1</xdr:row>
      <xdr:rowOff>63500</xdr:rowOff>
    </xdr:from>
    <xdr:ext cx="622300" cy="264560"/>
    <xdr:sp macro="" textlink="">
      <xdr:nvSpPr>
        <xdr:cNvPr id="8" name="TextBox 7">
          <a:extLst>
            <a:ext uri="{FF2B5EF4-FFF2-40B4-BE49-F238E27FC236}">
              <a16:creationId xmlns:a16="http://schemas.microsoft.com/office/drawing/2014/main" id="{E975D6DC-3606-4B3D-8A78-1BE0ECD04DFD}"/>
            </a:ext>
          </a:extLst>
        </xdr:cNvPr>
        <xdr:cNvSpPr txBox="1"/>
      </xdr:nvSpPr>
      <xdr:spPr>
        <a:xfrm>
          <a:off x="1758950" y="247650"/>
          <a:ext cx="6223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kern="1200"/>
            <a:t>Female</a:t>
          </a:r>
        </a:p>
      </xdr:txBody>
    </xdr:sp>
    <xdr:clientData/>
  </xdr:oneCellAnchor>
  <xdr:oneCellAnchor>
    <xdr:from>
      <xdr:col>3</xdr:col>
      <xdr:colOff>6350</xdr:colOff>
      <xdr:row>4</xdr:row>
      <xdr:rowOff>38100</xdr:rowOff>
    </xdr:from>
    <xdr:ext cx="412750" cy="264560"/>
    <xdr:sp macro="" textlink="">
      <xdr:nvSpPr>
        <xdr:cNvPr id="9" name="TextBox 8">
          <a:extLst>
            <a:ext uri="{FF2B5EF4-FFF2-40B4-BE49-F238E27FC236}">
              <a16:creationId xmlns:a16="http://schemas.microsoft.com/office/drawing/2014/main" id="{E115B132-DEE8-460C-823A-4FFBD47A1396}"/>
            </a:ext>
          </a:extLst>
        </xdr:cNvPr>
        <xdr:cNvSpPr txBox="1"/>
      </xdr:nvSpPr>
      <xdr:spPr>
        <a:xfrm>
          <a:off x="1835150" y="774700"/>
          <a:ext cx="4127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i="0" u="none" strike="noStrike">
              <a:solidFill>
                <a:srgbClr val="00B0F0"/>
              </a:solidFill>
              <a:effectLst/>
              <a:latin typeface="+mn-lt"/>
              <a:ea typeface="+mn-ea"/>
              <a:cs typeface="+mn-cs"/>
            </a:rPr>
            <a:t>588</a:t>
          </a:r>
          <a:r>
            <a:rPr lang="en-IN" b="1">
              <a:solidFill>
                <a:schemeClr val="accent2"/>
              </a:solidFill>
            </a:rPr>
            <a:t> </a:t>
          </a:r>
          <a:endParaRPr lang="en-IN" sz="1100" b="1" kern="1200">
            <a:solidFill>
              <a:schemeClr val="accent2"/>
            </a:solidFill>
          </a:endParaRPr>
        </a:p>
      </xdr:txBody>
    </xdr:sp>
    <xdr:clientData/>
  </xdr:oneCellAnchor>
  <xdr:oneCellAnchor>
    <xdr:from>
      <xdr:col>2</xdr:col>
      <xdr:colOff>82550</xdr:colOff>
      <xdr:row>4</xdr:row>
      <xdr:rowOff>38100</xdr:rowOff>
    </xdr:from>
    <xdr:ext cx="482600" cy="264560"/>
    <xdr:sp macro="" textlink="">
      <xdr:nvSpPr>
        <xdr:cNvPr id="10" name="TextBox 9">
          <a:extLst>
            <a:ext uri="{FF2B5EF4-FFF2-40B4-BE49-F238E27FC236}">
              <a16:creationId xmlns:a16="http://schemas.microsoft.com/office/drawing/2014/main" id="{FC6A5864-E890-4754-8ABD-AD161C81525A}"/>
            </a:ext>
          </a:extLst>
        </xdr:cNvPr>
        <xdr:cNvSpPr txBox="1"/>
      </xdr:nvSpPr>
      <xdr:spPr>
        <a:xfrm>
          <a:off x="1301750" y="774700"/>
          <a:ext cx="4826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i="0" u="none" strike="noStrike">
              <a:solidFill>
                <a:srgbClr val="00B0F0"/>
              </a:solidFill>
              <a:effectLst/>
              <a:latin typeface="+mn-lt"/>
              <a:ea typeface="+mn-ea"/>
              <a:cs typeface="+mn-cs"/>
            </a:rPr>
            <a:t>1300</a:t>
          </a:r>
          <a:r>
            <a:rPr lang="en-IN" b="1">
              <a:solidFill>
                <a:schemeClr val="accent2"/>
              </a:solidFill>
            </a:rPr>
            <a:t> </a:t>
          </a:r>
          <a:endParaRPr lang="en-IN" sz="1100" b="1" kern="1200">
            <a:solidFill>
              <a:schemeClr val="accent2"/>
            </a:solidFill>
          </a:endParaRPr>
        </a:p>
      </xdr:txBody>
    </xdr:sp>
    <xdr:clientData/>
  </xdr:oneCellAnchor>
  <xdr:oneCellAnchor>
    <xdr:from>
      <xdr:col>0</xdr:col>
      <xdr:colOff>215900</xdr:colOff>
      <xdr:row>3</xdr:row>
      <xdr:rowOff>12700</xdr:rowOff>
    </xdr:from>
    <xdr:ext cx="501650" cy="264560"/>
    <xdr:sp macro="" textlink="">
      <xdr:nvSpPr>
        <xdr:cNvPr id="11" name="TextBox 10">
          <a:extLst>
            <a:ext uri="{FF2B5EF4-FFF2-40B4-BE49-F238E27FC236}">
              <a16:creationId xmlns:a16="http://schemas.microsoft.com/office/drawing/2014/main" id="{3FEBEB7B-A765-4718-A626-57D608721B89}"/>
            </a:ext>
          </a:extLst>
        </xdr:cNvPr>
        <xdr:cNvSpPr txBox="1"/>
      </xdr:nvSpPr>
      <xdr:spPr>
        <a:xfrm>
          <a:off x="215900" y="565150"/>
          <a:ext cx="501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i="0" u="none" strike="noStrike">
              <a:solidFill>
                <a:srgbClr val="00B0F0"/>
              </a:solidFill>
              <a:effectLst/>
              <a:latin typeface="+mn-lt"/>
              <a:ea typeface="+mn-ea"/>
              <a:cs typeface="+mn-cs"/>
            </a:rPr>
            <a:t>1888</a:t>
          </a:r>
          <a:r>
            <a:rPr lang="en-IN" b="1">
              <a:solidFill>
                <a:schemeClr val="accent2"/>
              </a:solidFill>
            </a:rPr>
            <a:t> </a:t>
          </a:r>
          <a:endParaRPr lang="en-IN" sz="1100" b="1" kern="1200">
            <a:solidFill>
              <a:schemeClr val="accent2"/>
            </a:solidFill>
          </a:endParaRPr>
        </a:p>
      </xdr:txBody>
    </xdr:sp>
    <xdr:clientData/>
  </xdr:oneCellAnchor>
  <xdr:oneCellAnchor>
    <xdr:from>
      <xdr:col>3</xdr:col>
      <xdr:colOff>25400</xdr:colOff>
      <xdr:row>0</xdr:row>
      <xdr:rowOff>88900</xdr:rowOff>
    </xdr:from>
    <xdr:ext cx="514350" cy="264560"/>
    <xdr:sp macro="" textlink="">
      <xdr:nvSpPr>
        <xdr:cNvPr id="12" name="TextBox 11">
          <a:extLst>
            <a:ext uri="{FF2B5EF4-FFF2-40B4-BE49-F238E27FC236}">
              <a16:creationId xmlns:a16="http://schemas.microsoft.com/office/drawing/2014/main" id="{5F9FB4AE-F14E-49BF-92A7-6D209C365D97}"/>
            </a:ext>
          </a:extLst>
        </xdr:cNvPr>
        <xdr:cNvSpPr txBox="1"/>
      </xdr:nvSpPr>
      <xdr:spPr>
        <a:xfrm>
          <a:off x="1854200" y="88900"/>
          <a:ext cx="5143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i="0" u="none" strike="noStrike">
              <a:solidFill>
                <a:srgbClr val="00B0F0"/>
              </a:solidFill>
              <a:effectLst/>
              <a:latin typeface="+mn-lt"/>
              <a:ea typeface="+mn-ea"/>
              <a:cs typeface="+mn-cs"/>
            </a:rPr>
            <a:t>31%</a:t>
          </a:r>
          <a:r>
            <a:rPr lang="en-IN" b="1">
              <a:solidFill>
                <a:schemeClr val="accent2"/>
              </a:solidFill>
            </a:rPr>
            <a:t> </a:t>
          </a:r>
          <a:endParaRPr lang="en-IN" sz="1100" b="1" kern="1200">
            <a:solidFill>
              <a:schemeClr val="accent2"/>
            </a:solidFill>
          </a:endParaRPr>
        </a:p>
      </xdr:txBody>
    </xdr:sp>
    <xdr:clientData/>
  </xdr:oneCellAnchor>
  <xdr:oneCellAnchor>
    <xdr:from>
      <xdr:col>2</xdr:col>
      <xdr:colOff>133350</xdr:colOff>
      <xdr:row>0</xdr:row>
      <xdr:rowOff>82550</xdr:rowOff>
    </xdr:from>
    <xdr:ext cx="444500" cy="264560"/>
    <xdr:sp macro="" textlink="">
      <xdr:nvSpPr>
        <xdr:cNvPr id="13" name="TextBox 12">
          <a:extLst>
            <a:ext uri="{FF2B5EF4-FFF2-40B4-BE49-F238E27FC236}">
              <a16:creationId xmlns:a16="http://schemas.microsoft.com/office/drawing/2014/main" id="{98AEEA8F-3D03-4FE0-9EA4-5977849782D9}"/>
            </a:ext>
          </a:extLst>
        </xdr:cNvPr>
        <xdr:cNvSpPr txBox="1"/>
      </xdr:nvSpPr>
      <xdr:spPr>
        <a:xfrm>
          <a:off x="1352550" y="82550"/>
          <a:ext cx="4445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i="0" u="none" strike="noStrike">
              <a:solidFill>
                <a:srgbClr val="00B0F0"/>
              </a:solidFill>
              <a:effectLst/>
              <a:latin typeface="+mn-lt"/>
              <a:ea typeface="+mn-ea"/>
              <a:cs typeface="+mn-cs"/>
            </a:rPr>
            <a:t>69%</a:t>
          </a:r>
          <a:r>
            <a:rPr lang="en-IN" b="1">
              <a:solidFill>
                <a:schemeClr val="accent2"/>
              </a:solidFill>
            </a:rPr>
            <a:t> </a:t>
          </a:r>
          <a:endParaRPr lang="en-IN" sz="1100" b="1" kern="1200">
            <a:solidFill>
              <a:schemeClr val="accent2"/>
            </a:solidFill>
          </a:endParaRPr>
        </a:p>
      </xdr:txBody>
    </xdr:sp>
    <xdr:clientData/>
  </xdr:oneCellAnchor>
  <xdr:oneCellAnchor>
    <xdr:from>
      <xdr:col>6</xdr:col>
      <xdr:colOff>101600</xdr:colOff>
      <xdr:row>0</xdr:row>
      <xdr:rowOff>0</xdr:rowOff>
    </xdr:from>
    <xdr:ext cx="4273550" cy="450850"/>
    <xdr:sp macro="" textlink="">
      <xdr:nvSpPr>
        <xdr:cNvPr id="14" name="Rectangle 13">
          <a:extLst>
            <a:ext uri="{FF2B5EF4-FFF2-40B4-BE49-F238E27FC236}">
              <a16:creationId xmlns:a16="http://schemas.microsoft.com/office/drawing/2014/main" id="{2DB2C6AE-FE6E-45EA-92F0-BBA1A1FA87F3}"/>
            </a:ext>
          </a:extLst>
        </xdr:cNvPr>
        <xdr:cNvSpPr/>
      </xdr:nvSpPr>
      <xdr:spPr>
        <a:xfrm>
          <a:off x="3759200" y="0"/>
          <a:ext cx="4273550" cy="450850"/>
        </a:xfrm>
        <a:prstGeom prst="rect">
          <a:avLst/>
        </a:prstGeom>
        <a:noFill/>
      </xdr:spPr>
      <xdr:txBody>
        <a:bodyPr wrap="square" lIns="91440" tIns="45720" rIns="91440" bIns="45720">
          <a:noAutofit/>
        </a:bodyPr>
        <a:lstStyle/>
        <a:p>
          <a:pPr algn="ctr"/>
          <a:r>
            <a:rPr lang="en-US" sz="3200" b="1" cap="none" spc="0" baseline="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Heart Disease Predicton</a:t>
          </a:r>
        </a:p>
      </xdr:txBody>
    </xdr:sp>
    <xdr:clientData/>
  </xdr:oneCellAnchor>
  <xdr:twoCellAnchor>
    <xdr:from>
      <xdr:col>0</xdr:col>
      <xdr:colOff>0</xdr:colOff>
      <xdr:row>9</xdr:row>
      <xdr:rowOff>12700</xdr:rowOff>
    </xdr:from>
    <xdr:to>
      <xdr:col>6</xdr:col>
      <xdr:colOff>203200</xdr:colOff>
      <xdr:row>25</xdr:row>
      <xdr:rowOff>12700</xdr:rowOff>
    </xdr:to>
    <xdr:graphicFrame macro="">
      <xdr:nvGraphicFramePr>
        <xdr:cNvPr id="15" name="Chart 14">
          <a:extLst>
            <a:ext uri="{FF2B5EF4-FFF2-40B4-BE49-F238E27FC236}">
              <a16:creationId xmlns:a16="http://schemas.microsoft.com/office/drawing/2014/main" id="{DCAC607D-204C-4A4E-A763-80C0F4BC1B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xdr:col>
      <xdr:colOff>412750</xdr:colOff>
      <xdr:row>5</xdr:row>
      <xdr:rowOff>107950</xdr:rowOff>
    </xdr:from>
    <xdr:to>
      <xdr:col>5</xdr:col>
      <xdr:colOff>95250</xdr:colOff>
      <xdr:row>8</xdr:row>
      <xdr:rowOff>177800</xdr:rowOff>
    </xdr:to>
    <mc:AlternateContent xmlns:mc="http://schemas.openxmlformats.org/markup-compatibility/2006" xmlns:a14="http://schemas.microsoft.com/office/drawing/2010/main">
      <mc:Choice Requires="a14">
        <xdr:graphicFrame macro="">
          <xdr:nvGraphicFramePr>
            <xdr:cNvPr id="16" name="Chest Pain Type 1">
              <a:extLst>
                <a:ext uri="{FF2B5EF4-FFF2-40B4-BE49-F238E27FC236}">
                  <a16:creationId xmlns:a16="http://schemas.microsoft.com/office/drawing/2014/main" id="{FD6974A3-C3D4-49A6-9915-3DA6B0E90850}"/>
                </a:ext>
              </a:extLst>
            </xdr:cNvPr>
            <xdr:cNvGraphicFramePr/>
          </xdr:nvGraphicFramePr>
          <xdr:xfrm>
            <a:off x="0" y="0"/>
            <a:ext cx="0" cy="0"/>
          </xdr:xfrm>
          <a:graphic>
            <a:graphicData uri="http://schemas.microsoft.com/office/drawing/2010/slicer">
              <sle:slicer xmlns:sle="http://schemas.microsoft.com/office/drawing/2010/slicer" name="Chest Pain Type 1"/>
            </a:graphicData>
          </a:graphic>
        </xdr:graphicFrame>
      </mc:Choice>
      <mc:Fallback xmlns="">
        <xdr:sp macro="" textlink="">
          <xdr:nvSpPr>
            <xdr:cNvPr id="0" name=""/>
            <xdr:cNvSpPr>
              <a:spLocks noTextEdit="1"/>
            </xdr:cNvSpPr>
          </xdr:nvSpPr>
          <xdr:spPr>
            <a:xfrm>
              <a:off x="1631950" y="1028700"/>
              <a:ext cx="1511300" cy="622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5</xdr:row>
      <xdr:rowOff>107951</xdr:rowOff>
    </xdr:from>
    <xdr:to>
      <xdr:col>2</xdr:col>
      <xdr:colOff>387350</xdr:colOff>
      <xdr:row>9</xdr:row>
      <xdr:rowOff>0</xdr:rowOff>
    </xdr:to>
    <mc:AlternateContent xmlns:mc="http://schemas.openxmlformats.org/markup-compatibility/2006" xmlns:a14="http://schemas.microsoft.com/office/drawing/2010/main">
      <mc:Choice Requires="a14">
        <xdr:graphicFrame macro="">
          <xdr:nvGraphicFramePr>
            <xdr:cNvPr id="17" name="Age Group 1">
              <a:extLst>
                <a:ext uri="{FF2B5EF4-FFF2-40B4-BE49-F238E27FC236}">
                  <a16:creationId xmlns:a16="http://schemas.microsoft.com/office/drawing/2014/main" id="{B54B562F-9251-4851-B6DB-2DD016E022D7}"/>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12700" y="1028701"/>
              <a:ext cx="1593850" cy="6286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222250</xdr:colOff>
      <xdr:row>0</xdr:row>
      <xdr:rowOff>146050</xdr:rowOff>
    </xdr:from>
    <xdr:to>
      <xdr:col>19</xdr:col>
      <xdr:colOff>63500</xdr:colOff>
      <xdr:row>13</xdr:row>
      <xdr:rowOff>127000</xdr:rowOff>
    </xdr:to>
    <xdr:graphicFrame macro="">
      <xdr:nvGraphicFramePr>
        <xdr:cNvPr id="19" name="Chart 18">
          <a:extLst>
            <a:ext uri="{FF2B5EF4-FFF2-40B4-BE49-F238E27FC236}">
              <a16:creationId xmlns:a16="http://schemas.microsoft.com/office/drawing/2014/main" id="{23D90CFB-BCEB-4BB8-BA50-F3FDBBFE76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50801</xdr:colOff>
      <xdr:row>2</xdr:row>
      <xdr:rowOff>133351</xdr:rowOff>
    </xdr:from>
    <xdr:to>
      <xdr:col>9</xdr:col>
      <xdr:colOff>196851</xdr:colOff>
      <xdr:row>10</xdr:row>
      <xdr:rowOff>1</xdr:rowOff>
    </xdr:to>
    <xdr:graphicFrame macro="">
      <xdr:nvGraphicFramePr>
        <xdr:cNvPr id="20" name="Chart 19">
          <a:extLst>
            <a:ext uri="{FF2B5EF4-FFF2-40B4-BE49-F238E27FC236}">
              <a16:creationId xmlns:a16="http://schemas.microsoft.com/office/drawing/2014/main" id="{BFCB30BF-7B7F-4E0F-836D-D50E6BC45B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133350</xdr:colOff>
      <xdr:row>2</xdr:row>
      <xdr:rowOff>133350</xdr:rowOff>
    </xdr:from>
    <xdr:to>
      <xdr:col>13</xdr:col>
      <xdr:colOff>190500</xdr:colOff>
      <xdr:row>9</xdr:row>
      <xdr:rowOff>130175</xdr:rowOff>
    </xdr:to>
    <xdr:graphicFrame macro="">
      <xdr:nvGraphicFramePr>
        <xdr:cNvPr id="21" name="Chart 20">
          <a:extLst>
            <a:ext uri="{FF2B5EF4-FFF2-40B4-BE49-F238E27FC236}">
              <a16:creationId xmlns:a16="http://schemas.microsoft.com/office/drawing/2014/main" id="{0C04EE61-2556-478A-AFB4-336EBDF0D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88900</xdr:colOff>
      <xdr:row>9</xdr:row>
      <xdr:rowOff>127000</xdr:rowOff>
    </xdr:from>
    <xdr:to>
      <xdr:col>10</xdr:col>
      <xdr:colOff>584200</xdr:colOff>
      <xdr:row>25</xdr:row>
      <xdr:rowOff>0</xdr:rowOff>
    </xdr:to>
    <xdr:graphicFrame macro="">
      <xdr:nvGraphicFramePr>
        <xdr:cNvPr id="22" name="Chart 21">
          <a:extLst>
            <a:ext uri="{FF2B5EF4-FFF2-40B4-BE49-F238E27FC236}">
              <a16:creationId xmlns:a16="http://schemas.microsoft.com/office/drawing/2014/main" id="{1B9D046A-FBD0-493D-AB9B-B8BDA00AF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11</xdr:col>
      <xdr:colOff>12700</xdr:colOff>
      <xdr:row>10</xdr:row>
      <xdr:rowOff>114300</xdr:rowOff>
    </xdr:from>
    <xdr:to>
      <xdr:col>12</xdr:col>
      <xdr:colOff>469900</xdr:colOff>
      <xdr:row>15</xdr:row>
      <xdr:rowOff>120649</xdr:rowOff>
    </xdr:to>
    <mc:AlternateContent xmlns:mc="http://schemas.openxmlformats.org/markup-compatibility/2006">
      <mc:Choice xmlns:a14="http://schemas.microsoft.com/office/drawing/2010/main" Requires="a14">
        <xdr:graphicFrame macro="">
          <xdr:nvGraphicFramePr>
            <xdr:cNvPr id="26" name="Sex 1">
              <a:extLst>
                <a:ext uri="{FF2B5EF4-FFF2-40B4-BE49-F238E27FC236}">
                  <a16:creationId xmlns:a16="http://schemas.microsoft.com/office/drawing/2014/main" id="{52DE5BC8-6D54-4447-BC1C-3092BACA7283}"/>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dr:sp macro="" textlink="">
          <xdr:nvSpPr>
            <xdr:cNvPr id="0" name=""/>
            <xdr:cNvSpPr>
              <a:spLocks noTextEdit="1"/>
            </xdr:cNvSpPr>
          </xdr:nvSpPr>
          <xdr:spPr>
            <a:xfrm>
              <a:off x="6718300" y="1955800"/>
              <a:ext cx="1066800" cy="927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482600</xdr:colOff>
      <xdr:row>8</xdr:row>
      <xdr:rowOff>114300</xdr:rowOff>
    </xdr:from>
    <xdr:to>
      <xdr:col>18</xdr:col>
      <xdr:colOff>196850</xdr:colOff>
      <xdr:row>24</xdr:row>
      <xdr:rowOff>101600</xdr:rowOff>
    </xdr:to>
    <xdr:graphicFrame macro="">
      <xdr:nvGraphicFramePr>
        <xdr:cNvPr id="27" name="Chart 26">
          <a:extLst>
            <a:ext uri="{FF2B5EF4-FFF2-40B4-BE49-F238E27FC236}">
              <a16:creationId xmlns:a16="http://schemas.microsoft.com/office/drawing/2014/main" id="{99C407FA-0F8A-41EB-A3CA-F516DAB19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11</xdr:col>
      <xdr:colOff>12700</xdr:colOff>
      <xdr:row>18</xdr:row>
      <xdr:rowOff>38100</xdr:rowOff>
    </xdr:from>
    <xdr:to>
      <xdr:col>12</xdr:col>
      <xdr:colOff>501650</xdr:colOff>
      <xdr:row>24</xdr:row>
      <xdr:rowOff>120649</xdr:rowOff>
    </xdr:to>
    <mc:AlternateContent xmlns:mc="http://schemas.openxmlformats.org/markup-compatibility/2006">
      <mc:Choice xmlns:a14="http://schemas.microsoft.com/office/drawing/2010/main" Requires="a14">
        <xdr:graphicFrame macro="">
          <xdr:nvGraphicFramePr>
            <xdr:cNvPr id="28" name="Age Group 3">
              <a:extLst>
                <a:ext uri="{FF2B5EF4-FFF2-40B4-BE49-F238E27FC236}">
                  <a16:creationId xmlns:a16="http://schemas.microsoft.com/office/drawing/2014/main" id="{63EB8A3A-D295-4B72-A44D-B5DAAB0FAC86}"/>
                </a:ext>
              </a:extLst>
            </xdr:cNvPr>
            <xdr:cNvGraphicFramePr/>
          </xdr:nvGraphicFramePr>
          <xdr:xfrm>
            <a:off x="0" y="0"/>
            <a:ext cx="0" cy="0"/>
          </xdr:xfrm>
          <a:graphic>
            <a:graphicData uri="http://schemas.microsoft.com/office/drawing/2010/slicer">
              <sle:slicer xmlns:sle="http://schemas.microsoft.com/office/drawing/2010/slicer" name="Age Group 3"/>
            </a:graphicData>
          </a:graphic>
        </xdr:graphicFrame>
      </mc:Choice>
      <mc:Fallback>
        <xdr:sp macro="" textlink="">
          <xdr:nvSpPr>
            <xdr:cNvPr id="0" name=""/>
            <xdr:cNvSpPr>
              <a:spLocks noTextEdit="1"/>
            </xdr:cNvSpPr>
          </xdr:nvSpPr>
          <xdr:spPr>
            <a:xfrm>
              <a:off x="6718300" y="3352800"/>
              <a:ext cx="1098550" cy="1187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seem Ahmad Reegoo" refreshedDate="45616.794718055557" createdVersion="8" refreshedVersion="8" minRefreshableVersion="3" recordCount="1888" xr:uid="{4985F3D0-9CDE-469C-B17F-FFE5C8B85320}">
  <cacheSource type="worksheet">
    <worksheetSource name="Table1"/>
  </cacheSource>
  <cacheFields count="15">
    <cacheField name="Age" numFmtId="0">
      <sharedItems containsSemiMixedTypes="0" containsString="0" containsNumber="1" containsInteger="1" minValue="29" maxValue="77"/>
    </cacheField>
    <cacheField name="Sex" numFmtId="0">
      <sharedItems count="2">
        <s v="Male"/>
        <s v="Female"/>
      </sharedItems>
    </cacheField>
    <cacheField name="Age Group" numFmtId="0">
      <sharedItems count="3">
        <s v="Senior"/>
        <s v="Adult"/>
        <s v="Teenager"/>
      </sharedItems>
    </cacheField>
    <cacheField name="Chest Pain" numFmtId="0">
      <sharedItems containsSemiMixedTypes="0" containsString="0" containsNumber="1" containsInteger="1" minValue="0" maxValue="4"/>
    </cacheField>
    <cacheField name="Resting Blood Pressure(mmHg)" numFmtId="0">
      <sharedItems containsSemiMixedTypes="0" containsString="0" containsNumber="1" containsInteger="1" minValue="94" maxValue="200" count="50">
        <n v="145"/>
        <n v="130"/>
        <n v="120"/>
        <n v="140"/>
        <n v="172"/>
        <n v="150"/>
        <n v="110"/>
        <n v="135"/>
        <n v="160"/>
        <n v="105"/>
        <n v="125"/>
        <n v="142"/>
        <n v="155"/>
        <n v="104"/>
        <n v="138"/>
        <n v="128"/>
        <n v="108"/>
        <n v="134"/>
        <n v="122"/>
        <n v="115"/>
        <n v="118"/>
        <n v="100"/>
        <n v="124"/>
        <n v="94"/>
        <n v="112"/>
        <n v="102"/>
        <n v="152"/>
        <n v="101"/>
        <n v="132"/>
        <n v="148"/>
        <n v="178"/>
        <n v="129"/>
        <n v="180"/>
        <n v="136"/>
        <n v="126"/>
        <n v="106"/>
        <n v="156"/>
        <n v="170"/>
        <n v="146"/>
        <n v="117"/>
        <n v="200"/>
        <n v="165"/>
        <n v="174"/>
        <n v="192"/>
        <n v="144"/>
        <n v="123"/>
        <n v="154"/>
        <n v="114"/>
        <n v="164"/>
        <n v="158"/>
      </sharedItems>
    </cacheField>
    <cacheField name="Cholesterol(mg/dl)" numFmtId="0">
      <sharedItems containsSemiMixedTypes="0" containsString="0" containsNumber="1" containsInteger="1" minValue="126" maxValue="564" count="152">
        <n v="233"/>
        <n v="250"/>
        <n v="204"/>
        <n v="236"/>
        <n v="354"/>
        <n v="192"/>
        <n v="294"/>
        <n v="263"/>
        <n v="199"/>
        <n v="168"/>
        <n v="239"/>
        <n v="275"/>
        <n v="266"/>
        <n v="211"/>
        <n v="283"/>
        <n v="219"/>
        <n v="340"/>
        <n v="226"/>
        <n v="247"/>
        <n v="234"/>
        <n v="243"/>
        <n v="302"/>
        <n v="212"/>
        <n v="175"/>
        <n v="417"/>
        <n v="197"/>
        <n v="198"/>
        <n v="177"/>
        <n v="273"/>
        <n v="213"/>
        <n v="304"/>
        <n v="232"/>
        <n v="269"/>
        <n v="360"/>
        <n v="308"/>
        <n v="245"/>
        <n v="208"/>
        <n v="264"/>
        <n v="321"/>
        <n v="325"/>
        <n v="235"/>
        <n v="257"/>
        <n v="216"/>
        <n v="256"/>
        <n v="231"/>
        <n v="141"/>
        <n v="252"/>
        <n v="201"/>
        <n v="222"/>
        <n v="260"/>
        <n v="182"/>
        <n v="303"/>
        <n v="265"/>
        <n v="309"/>
        <n v="186"/>
        <n v="203"/>
        <n v="183"/>
        <n v="220"/>
        <n v="209"/>
        <n v="258"/>
        <n v="227"/>
        <n v="261"/>
        <n v="221"/>
        <n v="205"/>
        <n v="240"/>
        <n v="318"/>
        <n v="298"/>
        <n v="564"/>
        <n v="277"/>
        <n v="214"/>
        <n v="248"/>
        <n v="255"/>
        <n v="207"/>
        <n v="223"/>
        <n v="288"/>
        <n v="160"/>
        <n v="394"/>
        <n v="315"/>
        <n v="246"/>
        <n v="244"/>
        <n v="270"/>
        <n v="195"/>
        <n v="196"/>
        <n v="254"/>
        <n v="126"/>
        <n v="313"/>
        <n v="262"/>
        <n v="215"/>
        <n v="193"/>
        <n v="271"/>
        <n v="268"/>
        <n v="267"/>
        <n v="210"/>
        <n v="295"/>
        <n v="306"/>
        <n v="178"/>
        <n v="242"/>
        <n v="180"/>
        <n v="228"/>
        <n v="149"/>
        <n v="278"/>
        <n v="253"/>
        <n v="342"/>
        <n v="157"/>
        <n v="286"/>
        <n v="229"/>
        <n v="284"/>
        <n v="224"/>
        <n v="206"/>
        <n v="167"/>
        <n v="230"/>
        <n v="335"/>
        <n v="276"/>
        <n v="353"/>
        <n v="225"/>
        <n v="330"/>
        <n v="290"/>
        <n v="172"/>
        <n v="305"/>
        <n v="188"/>
        <n v="282"/>
        <n v="185"/>
        <n v="326"/>
        <n v="274"/>
        <n v="164"/>
        <n v="307"/>
        <n v="249"/>
        <n v="341"/>
        <n v="407"/>
        <n v="217"/>
        <n v="174"/>
        <n v="281"/>
        <n v="289"/>
        <n v="322"/>
        <n v="299"/>
        <n v="300"/>
        <n v="293"/>
        <n v="184"/>
        <n v="409"/>
        <n v="259"/>
        <n v="200"/>
        <n v="327"/>
        <n v="237"/>
        <n v="218"/>
        <n v="319"/>
        <n v="166"/>
        <n v="311"/>
        <n v="169"/>
        <n v="187"/>
        <n v="176"/>
        <n v="241"/>
        <n v="131"/>
      </sharedItems>
    </cacheField>
    <cacheField name="Fasting blood sugar(mg/dl)" numFmtId="0">
      <sharedItems containsSemiMixedTypes="0" containsString="0" containsNumber="1" containsInteger="1" minValue="0" maxValue="1"/>
    </cacheField>
    <cacheField name="ECG" numFmtId="0">
      <sharedItems containsSemiMixedTypes="0" containsString="0" containsNumber="1" containsInteger="1" minValue="0" maxValue="2"/>
    </cacheField>
    <cacheField name="Maximum Heart Rate " numFmtId="0">
      <sharedItems containsSemiMixedTypes="0" containsString="0" containsNumber="1" containsInteger="1" minValue="71" maxValue="202"/>
    </cacheField>
    <cacheField name="Exercise-Induced Angina" numFmtId="0">
      <sharedItems containsSemiMixedTypes="0" containsString="0" containsNumber="1" containsInteger="1" minValue="0" maxValue="1"/>
    </cacheField>
    <cacheField name="ST Depresssion" numFmtId="0">
      <sharedItems containsSemiMixedTypes="0" containsString="0" containsNumber="1" minValue="0" maxValue="6.2"/>
    </cacheField>
    <cacheField name="Slope of Excersice" numFmtId="0">
      <sharedItems containsSemiMixedTypes="0" containsString="0" containsNumber="1" containsInteger="1" minValue="0" maxValue="3"/>
    </cacheField>
    <cacheField name="Fluoroscopy " numFmtId="0">
      <sharedItems containsSemiMixedTypes="0" containsString="0" containsNumber="1" containsInteger="1" minValue="0" maxValue="4"/>
    </cacheField>
    <cacheField name="Thalassemia" numFmtId="0">
      <sharedItems containsSemiMixedTypes="0" containsString="0" containsNumber="1" containsInteger="1" minValue="0" maxValue="7"/>
    </cacheField>
    <cacheField name="Target"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11945592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seem Ahmad Reegoo" refreshedDate="45623.903447337965" createdVersion="8" refreshedVersion="8" minRefreshableVersion="3" recordCount="1898" xr:uid="{0A87DB2E-5B90-4EF9-8849-FDA937B240C9}">
  <cacheSource type="worksheet">
    <worksheetSource ref="A1:T1048576" sheet="Heart Data"/>
  </cacheSource>
  <cacheFields count="20">
    <cacheField name="Age" numFmtId="0">
      <sharedItems containsString="0" containsBlank="1" containsNumber="1" containsInteger="1" minValue="29" maxValue="77"/>
    </cacheField>
    <cacheField name="Sex" numFmtId="0">
      <sharedItems containsBlank="1" count="3">
        <s v="Male"/>
        <s v="Female"/>
        <m/>
      </sharedItems>
    </cacheField>
    <cacheField name="Age Group" numFmtId="0">
      <sharedItems containsBlank="1" count="4">
        <s v="Senior"/>
        <s v="Adult"/>
        <s v="Teenager"/>
        <m/>
      </sharedItems>
    </cacheField>
    <cacheField name="Chest Pain" numFmtId="0">
      <sharedItems containsString="0" containsBlank="1" containsNumber="1" containsInteger="1" minValue="0" maxValue="4"/>
    </cacheField>
    <cacheField name="Chest Pain Type" numFmtId="0">
      <sharedItems containsBlank="1"/>
    </cacheField>
    <cacheField name="Resting Blood Pressure(mmHg)" numFmtId="0">
      <sharedItems containsString="0" containsBlank="1" containsNumber="1" containsInteger="1" minValue="94" maxValue="200"/>
    </cacheField>
    <cacheField name="Cholesterol(mg/dl)" numFmtId="0">
      <sharedItems containsString="0" containsBlank="1" containsNumber="1" containsInteger="1" minValue="126" maxValue="564"/>
    </cacheField>
    <cacheField name="Fasting blood sugar(mg/dl)" numFmtId="0">
      <sharedItems containsString="0" containsBlank="1" containsNumber="1" containsInteger="1" minValue="0" maxValue="1"/>
    </cacheField>
    <cacheField name="ECG" numFmtId="0">
      <sharedItems containsString="0" containsBlank="1" containsNumber="1" containsInteger="1" minValue="0" maxValue="2"/>
    </cacheField>
    <cacheField name="MHR -220" numFmtId="0">
      <sharedItems containsString="0" containsBlank="1" containsNumber="1" containsInteger="1" minValue="143" maxValue="191"/>
    </cacheField>
    <cacheField name="Maximum Heart Rate " numFmtId="0">
      <sharedItems containsString="0" containsBlank="1" containsNumber="1" containsInteger="1" minValue="71" maxValue="202"/>
    </cacheField>
    <cacheField name="MhR220-Max heart rate" numFmtId="0">
      <sharedItems containsString="0" containsBlank="1" containsNumber="1" containsInteger="1" minValue="-29" maxValue="82"/>
    </cacheField>
    <cacheField name="Heart Rate " numFmtId="0">
      <sharedItems containsString="0" containsBlank="1" containsNumber="1" containsInteger="1" minValue="0" maxValue="1"/>
    </cacheField>
    <cacheField name="Exercise-Induced Angina" numFmtId="0">
      <sharedItems containsString="0" containsBlank="1" containsNumber="1" containsInteger="1" minValue="0" maxValue="1"/>
    </cacheField>
    <cacheField name="Induced Angina" numFmtId="0">
      <sharedItems containsBlank="1" count="3">
        <s v="Safe from Angina"/>
        <s v="Induced Angina"/>
        <m/>
      </sharedItems>
    </cacheField>
    <cacheField name="ST Depresssion" numFmtId="0">
      <sharedItems containsString="0" containsBlank="1" containsNumber="1" minValue="0" maxValue="6.2"/>
    </cacheField>
    <cacheField name="Slope of Excersice" numFmtId="0">
      <sharedItems containsString="0" containsBlank="1" containsNumber="1" containsInteger="1" minValue="0" maxValue="3"/>
    </cacheField>
    <cacheField name="Fluoroscopy " numFmtId="0">
      <sharedItems containsString="0" containsBlank="1" containsNumber="1" containsInteger="1" minValue="0" maxValue="4"/>
    </cacheField>
    <cacheField name="Thalassemia" numFmtId="0">
      <sharedItems containsString="0" containsBlank="1" containsNumber="1" containsInteger="1" minValue="0" maxValue="7"/>
    </cacheField>
    <cacheField name="Heart Attack Risk" numFmtId="0">
      <sharedItems containsBlank="1" count="3">
        <s v="Chances of Heart Attack"/>
        <s v="Safe"/>
        <m/>
      </sharedItems>
    </cacheField>
  </cacheFields>
  <extLst>
    <ext xmlns:x14="http://schemas.microsoft.com/office/spreadsheetml/2009/9/main" uri="{725AE2AE-9491-48be-B2B4-4EB974FC3084}">
      <x14:pivotCacheDefinition pivotCacheId="1715495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aseem Ahmad Reegoo" refreshedDate="45623.632375231478" backgroundQuery="1" createdVersion="8" refreshedVersion="8" minRefreshableVersion="3" recordCount="0" supportSubquery="1" supportAdvancedDrill="1" xr:uid="{E6580AF7-6D5F-49C0-AFD5-011C8EC553A6}">
  <cacheSource type="external" connectionId="1"/>
  <cacheFields count="4">
    <cacheField name="[Table1].[Sex].[Sex]" caption="Sex" numFmtId="0" hierarchy="1" level="1">
      <sharedItems count="2">
        <s v="Female"/>
        <s v="Male"/>
      </sharedItems>
    </cacheField>
    <cacheField name="[Measures].[Count of Sex]" caption="Count of Sex" numFmtId="0" hierarchy="18" level="32767"/>
    <cacheField name="[Table1].[Age Group].[Age Group]" caption="Age Group" numFmtId="0" hierarchy="2" level="1">
      <sharedItems count="1">
        <s v="Adult"/>
      </sharedItems>
    </cacheField>
    <cacheField name="[Table1].[Chest Pain Type].[Chest Pain Type]" caption="Chest Pain Type" numFmtId="0" hierarchy="4" level="1">
      <sharedItems count="4">
        <s v="Asymptomatic"/>
        <s v="Atypical angina"/>
        <s v="Non-anginal pain"/>
        <s v="Typical angina"/>
      </sharedItems>
    </cacheField>
  </cacheFields>
  <cacheHierarchies count="25">
    <cacheHierarchy uniqueName="[Table1].[Age]" caption="Age" attribute="1" defaultMemberUniqueName="[Table1].[Age].[All]" allUniqueName="[Table1].[Age].[All]" dimensionUniqueName="[Table1]" displayFolder="" count="0" memberValueDatatype="20" unbalanced="0"/>
    <cacheHierarchy uniqueName="[Table1].[Sex]" caption="Sex" attribute="1" defaultMemberUniqueName="[Table1].[Sex].[All]" allUniqueName="[Table1].[Sex].[All]" dimensionUniqueName="[Table1]" displayFolder="" count="2" memberValueDatatype="130" unbalanced="0">
      <fieldsUsage count="2">
        <fieldUsage x="-1"/>
        <fieldUsage x="0"/>
      </fieldsUsage>
    </cacheHierarchy>
    <cacheHierarchy uniqueName="[Table1].[Age Group]" caption="Age Group" attribute="1" defaultMemberUniqueName="[Table1].[Age Group].[All]" allUniqueName="[Table1].[Age Group].[All]" dimensionUniqueName="[Table1]" displayFolder="" count="2" memberValueDatatype="130" unbalanced="0">
      <fieldsUsage count="2">
        <fieldUsage x="-1"/>
        <fieldUsage x="2"/>
      </fieldsUsage>
    </cacheHierarchy>
    <cacheHierarchy uniqueName="[Table1].[Chest Pain]" caption="Chest Pain" attribute="1" defaultMemberUniqueName="[Table1].[Chest Pain].[All]" allUniqueName="[Table1].[Chest Pain].[All]" dimensionUniqueName="[Table1]" displayFolder="" count="0" memberValueDatatype="20" unbalanced="0"/>
    <cacheHierarchy uniqueName="[Table1].[Chest Pain Type]" caption="Chest Pain Type" attribute="1" defaultMemberUniqueName="[Table1].[Chest Pain Type].[All]" allUniqueName="[Table1].[Chest Pain Type].[All]" dimensionUniqueName="[Table1]" displayFolder="" count="2" memberValueDatatype="130" unbalanced="0">
      <fieldsUsage count="2">
        <fieldUsage x="-1"/>
        <fieldUsage x="3"/>
      </fieldsUsage>
    </cacheHierarchy>
    <cacheHierarchy uniqueName="[Table1].[Resting Blood Pressure(mmHg)]" caption="Resting Blood Pressure(mmHg)" attribute="1" defaultMemberUniqueName="[Table1].[Resting Blood Pressure(mmHg)].[All]" allUniqueName="[Table1].[Resting Blood Pressure(mmHg)].[All]" dimensionUniqueName="[Table1]" displayFolder="" count="0" memberValueDatatype="20" unbalanced="0"/>
    <cacheHierarchy uniqueName="[Table1].[Cholesterol(mg/dl)]" caption="Cholesterol(mg/dl)" attribute="1" defaultMemberUniqueName="[Table1].[Cholesterol(mg/dl)].[All]" allUniqueName="[Table1].[Cholesterol(mg/dl)].[All]" dimensionUniqueName="[Table1]" displayFolder="" count="0" memberValueDatatype="20" unbalanced="0"/>
    <cacheHierarchy uniqueName="[Table1].[Fasting blood sugar(mg/dl)]" caption="Fasting blood sugar(mg/dl)" attribute="1" defaultMemberUniqueName="[Table1].[Fasting blood sugar(mg/dl)].[All]" allUniqueName="[Table1].[Fasting blood sugar(mg/dl)].[All]" dimensionUniqueName="[Table1]" displayFolder="" count="0" memberValueDatatype="20" unbalanced="0"/>
    <cacheHierarchy uniqueName="[Table1].[ECG]" caption="ECG" attribute="1" defaultMemberUniqueName="[Table1].[ECG].[All]" allUniqueName="[Table1].[ECG].[All]" dimensionUniqueName="[Table1]" displayFolder="" count="0" memberValueDatatype="20" unbalanced="0"/>
    <cacheHierarchy uniqueName="[Table1].[Maximum Heart Rate]" caption="Maximum Heart Rate" attribute="1" defaultMemberUniqueName="[Table1].[Maximum Heart Rate].[All]" allUniqueName="[Table1].[Maximum Heart Rate].[All]" dimensionUniqueName="[Table1]" displayFolder="" count="0" memberValueDatatype="20" unbalanced="0"/>
    <cacheHierarchy uniqueName="[Table1].[Exercise-Induced Angina]" caption="Exercise-Induced Angina" attribute="1" defaultMemberUniqueName="[Table1].[Exercise-Induced Angina].[All]" allUniqueName="[Table1].[Exercise-Induced Angina].[All]" dimensionUniqueName="[Table1]" displayFolder="" count="0" memberValueDatatype="20" unbalanced="0"/>
    <cacheHierarchy uniqueName="[Table1].[ST Depresssion]" caption="ST Depresssion" attribute="1" defaultMemberUniqueName="[Table1].[ST Depresssion].[All]" allUniqueName="[Table1].[ST Depresssion].[All]" dimensionUniqueName="[Table1]" displayFolder="" count="0" memberValueDatatype="5" unbalanced="0"/>
    <cacheHierarchy uniqueName="[Table1].[Slope of Excersice]" caption="Slope of Excersice" attribute="1" defaultMemberUniqueName="[Table1].[Slope of Excersice].[All]" allUniqueName="[Table1].[Slope of Excersice].[All]" dimensionUniqueName="[Table1]" displayFolder="" count="0" memberValueDatatype="20" unbalanced="0"/>
    <cacheHierarchy uniqueName="[Table1].[Fluoroscopy]" caption="Fluoroscopy" attribute="1" defaultMemberUniqueName="[Table1].[Fluoroscopy].[All]" allUniqueName="[Table1].[Fluoroscopy].[All]" dimensionUniqueName="[Table1]" displayFolder="" count="0" memberValueDatatype="20" unbalanced="0"/>
    <cacheHierarchy uniqueName="[Table1].[Thalassemia]" caption="Thalassemia" attribute="1" defaultMemberUniqueName="[Table1].[Thalassemia].[All]" allUniqueName="[Table1].[Thalassemia].[All]" dimensionUniqueName="[Table1]" displayFolder="" count="0" memberValueDatatype="20" unbalanced="0"/>
    <cacheHierarchy uniqueName="[Table1].[Target]" caption="Target" attribute="1" defaultMemberUniqueName="[Table1].[Target].[All]" allUniqueName="[Table1].[Target].[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Sex]" caption="Count of Sex" measure="1" displayFolder="" measureGroup="Table1" count="0" oneField="1" hidden="1">
      <fieldsUsage count="1">
        <fieldUsage x="1"/>
      </fieldsUsage>
      <extLst>
        <ext xmlns:x15="http://schemas.microsoft.com/office/spreadsheetml/2010/11/main" uri="{B97F6D7D-B522-45F9-BDA1-12C45D357490}">
          <x15:cacheHierarchy aggregatedColumn="1"/>
        </ext>
      </extLst>
    </cacheHierarchy>
    <cacheHierarchy uniqueName="[Measures].[Count of Chest Pain Type]" caption="Count of Chest Pain Type" measure="1" displayFolder="" measureGroup="Table1" count="0" hidden="1">
      <extLst>
        <ext xmlns:x15="http://schemas.microsoft.com/office/spreadsheetml/2010/11/main" uri="{B97F6D7D-B522-45F9-BDA1-12C45D357490}">
          <x15:cacheHierarchy aggregatedColumn="4"/>
        </ext>
      </extLst>
    </cacheHierarchy>
    <cacheHierarchy uniqueName="[Measures].[Sum of Target]" caption="Sum of Target" measure="1" displayFolder="" measureGroup="Table1" count="0" hidden="1">
      <extLst>
        <ext xmlns:x15="http://schemas.microsoft.com/office/spreadsheetml/2010/11/main" uri="{B97F6D7D-B522-45F9-BDA1-12C45D357490}">
          <x15:cacheHierarchy aggregatedColumn="15"/>
        </ext>
      </extLst>
    </cacheHierarchy>
    <cacheHierarchy uniqueName="[Measures].[Distinct Count of Target]" caption="Distinct Count of Target" measure="1" displayFolder="" measureGroup="Table1" count="0" hidden="1">
      <extLst>
        <ext xmlns:x15="http://schemas.microsoft.com/office/spreadsheetml/2010/11/main" uri="{B97F6D7D-B522-45F9-BDA1-12C45D357490}">
          <x15:cacheHierarchy aggregatedColumn="15"/>
        </ext>
      </extLst>
    </cacheHierarchy>
    <cacheHierarchy uniqueName="[Measures].[Count of Target]" caption="Count of Target" measure="1" displayFolder="" measureGroup="Table1" count="0" hidden="1">
      <extLst>
        <ext xmlns:x15="http://schemas.microsoft.com/office/spreadsheetml/2010/11/main" uri="{B97F6D7D-B522-45F9-BDA1-12C45D357490}">
          <x15:cacheHierarchy aggregatedColumn="15"/>
        </ext>
      </extLst>
    </cacheHierarchy>
    <cacheHierarchy uniqueName="[Measures].[Average of Target]" caption="Average of Target" measure="1" displayFolder="" measureGroup="Table1" count="0" hidden="1">
      <extLst>
        <ext xmlns:x15="http://schemas.microsoft.com/office/spreadsheetml/2010/11/main" uri="{B97F6D7D-B522-45F9-BDA1-12C45D357490}">
          <x15:cacheHierarchy aggregatedColumn="15"/>
        </ext>
      </extLst>
    </cacheHierarchy>
    <cacheHierarchy uniqueName="[Measures].[StdDev of Target]" caption="StdDev of Target"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aseem Ahmad Reegoo" refreshedDate="45616.852732060186" backgroundQuery="1" createdVersion="3" refreshedVersion="8" minRefreshableVersion="3" recordCount="0" supportSubquery="1" supportAdvancedDrill="1" xr:uid="{C4993E1A-151B-43FF-8655-A2FFCCEE7A28}">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Table1].[Age]" caption="Age" attribute="1" defaultMemberUniqueName="[Table1].[Age].[All]" allUniqueName="[Table1].[Age].[All]" dimensionUniqueName="[Table1]" displayFolder="" count="0" memberValueDatatype="20" unbalanced="0"/>
    <cacheHierarchy uniqueName="[Table1].[Sex]" caption="Sex" attribute="1" defaultMemberUniqueName="[Table1].[Sex].[All]" allUniqueName="[Table1].[Sex].[All]" dimensionUniqueName="[Table1]" displayFolder="" count="0" memberValueDatatype="130" unbalanced="0"/>
    <cacheHierarchy uniqueName="[Table1].[Age Group]" caption="Age Group" attribute="1" defaultMemberUniqueName="[Table1].[Age Group].[All]" allUniqueName="[Table1].[Age Group].[All]" dimensionUniqueName="[Table1]" displayFolder="" count="0" memberValueDatatype="130" unbalanced="0"/>
    <cacheHierarchy uniqueName="[Table1].[Chest Pain]" caption="Chest Pain" attribute="1" defaultMemberUniqueName="[Table1].[Chest Pain].[All]" allUniqueName="[Table1].[Chest Pain].[All]" dimensionUniqueName="[Table1]" displayFolder="" count="0" memberValueDatatype="20" unbalanced="0"/>
    <cacheHierarchy uniqueName="[Table1].[Chest Pain Type]" caption="Chest Pain Type" attribute="1" defaultMemberUniqueName="[Table1].[Chest Pain Type].[All]" allUniqueName="[Table1].[Chest Pain Type].[All]" dimensionUniqueName="[Table1]" displayFolder="" count="0" memberValueDatatype="130" unbalanced="0"/>
    <cacheHierarchy uniqueName="[Table1].[Resting Blood Pressure(mmHg)]" caption="Resting Blood Pressure(mmHg)" attribute="1" defaultMemberUniqueName="[Table1].[Resting Blood Pressure(mmHg)].[All]" allUniqueName="[Table1].[Resting Blood Pressure(mmHg)].[All]" dimensionUniqueName="[Table1]" displayFolder="" count="0" memberValueDatatype="20" unbalanced="0"/>
    <cacheHierarchy uniqueName="[Table1].[Cholesterol(mg/dl)]" caption="Cholesterol(mg/dl)" attribute="1" defaultMemberUniqueName="[Table1].[Cholesterol(mg/dl)].[All]" allUniqueName="[Table1].[Cholesterol(mg/dl)].[All]" dimensionUniqueName="[Table1]" displayFolder="" count="0" memberValueDatatype="20" unbalanced="0"/>
    <cacheHierarchy uniqueName="[Table1].[Fasting blood sugar(mg/dl)]" caption="Fasting blood sugar(mg/dl)" attribute="1" defaultMemberUniqueName="[Table1].[Fasting blood sugar(mg/dl)].[All]" allUniqueName="[Table1].[Fasting blood sugar(mg/dl)].[All]" dimensionUniqueName="[Table1]" displayFolder="" count="0" memberValueDatatype="20" unbalanced="0"/>
    <cacheHierarchy uniqueName="[Table1].[ECG]" caption="ECG" attribute="1" defaultMemberUniqueName="[Table1].[ECG].[All]" allUniqueName="[Table1].[ECG].[All]" dimensionUniqueName="[Table1]" displayFolder="" count="0" memberValueDatatype="20" unbalanced="0"/>
    <cacheHierarchy uniqueName="[Table1].[Maximum Heart Rate]" caption="Maximum Heart Rate" attribute="1" defaultMemberUniqueName="[Table1].[Maximum Heart Rate].[All]" allUniqueName="[Table1].[Maximum Heart Rate].[All]" dimensionUniqueName="[Table1]" displayFolder="" count="0" memberValueDatatype="20" unbalanced="0"/>
    <cacheHierarchy uniqueName="[Table1].[Exercise-Induced Angina]" caption="Exercise-Induced Angina" attribute="1" defaultMemberUniqueName="[Table1].[Exercise-Induced Angina].[All]" allUniqueName="[Table1].[Exercise-Induced Angina].[All]" dimensionUniqueName="[Table1]" displayFolder="" count="0" memberValueDatatype="20" unbalanced="0"/>
    <cacheHierarchy uniqueName="[Table1].[ST Depresssion]" caption="ST Depresssion" attribute="1" defaultMemberUniqueName="[Table1].[ST Depresssion].[All]" allUniqueName="[Table1].[ST Depresssion].[All]" dimensionUniqueName="[Table1]" displayFolder="" count="0" memberValueDatatype="5" unbalanced="0"/>
    <cacheHierarchy uniqueName="[Table1].[Slope of Excersice]" caption="Slope of Excersice" attribute="1" defaultMemberUniqueName="[Table1].[Slope of Excersice].[All]" allUniqueName="[Table1].[Slope of Excersice].[All]" dimensionUniqueName="[Table1]" displayFolder="" count="0" memberValueDatatype="20" unbalanced="0"/>
    <cacheHierarchy uniqueName="[Table1].[Fluoroscopy]" caption="Fluoroscopy" attribute="1" defaultMemberUniqueName="[Table1].[Fluoroscopy].[All]" allUniqueName="[Table1].[Fluoroscopy].[All]" dimensionUniqueName="[Table1]" displayFolder="" count="0" memberValueDatatype="20" unbalanced="0"/>
    <cacheHierarchy uniqueName="[Table1].[Thalassemia]" caption="Thalassemia" attribute="1" defaultMemberUniqueName="[Table1].[Thalassemia].[All]" allUniqueName="[Table1].[Thalassemia].[All]" dimensionUniqueName="[Table1]" displayFolder="" count="0" memberValueDatatype="20" unbalanced="0"/>
    <cacheHierarchy uniqueName="[Table1].[Target]" caption="Target" attribute="1" defaultMemberUniqueName="[Table1].[Target].[All]" allUniqueName="[Table1].[Target].[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Sex]" caption="Count of Sex" measure="1" displayFolder="" measureGroup="Table1" count="0" hidden="1">
      <extLst>
        <ext xmlns:x15="http://schemas.microsoft.com/office/spreadsheetml/2010/11/main" uri="{B97F6D7D-B522-45F9-BDA1-12C45D357490}">
          <x15:cacheHierarchy aggregatedColumn="1"/>
        </ext>
      </extLst>
    </cacheHierarchy>
    <cacheHierarchy uniqueName="[Measures].[Count of Chest Pain Type]" caption="Count of Chest Pain Type" measure="1" displayFolder="" measureGroup="Table1" count="0" hidden="1">
      <extLst>
        <ext xmlns:x15="http://schemas.microsoft.com/office/spreadsheetml/2010/11/main" uri="{B97F6D7D-B522-45F9-BDA1-12C45D357490}">
          <x15:cacheHierarchy aggregatedColumn="4"/>
        </ext>
      </extLst>
    </cacheHierarchy>
    <cacheHierarchy uniqueName="[Measures].[Sum of Target]" caption="Sum of Target" measure="1" displayFolder="" measureGroup="Table1" count="0" hidden="1">
      <extLst>
        <ext xmlns:x15="http://schemas.microsoft.com/office/spreadsheetml/2010/11/main" uri="{B97F6D7D-B522-45F9-BDA1-12C45D357490}">
          <x15:cacheHierarchy aggregatedColumn="15"/>
        </ext>
      </extLst>
    </cacheHierarchy>
    <cacheHierarchy uniqueName="[Measures].[Distinct Count of Target]" caption="Distinct Count of Target" measure="1" displayFolder="" measureGroup="Table1" count="0" hidden="1">
      <extLst>
        <ext xmlns:x15="http://schemas.microsoft.com/office/spreadsheetml/2010/11/main" uri="{B97F6D7D-B522-45F9-BDA1-12C45D357490}">
          <x15:cacheHierarchy aggregatedColumn="15"/>
        </ext>
      </extLst>
    </cacheHierarchy>
    <cacheHierarchy uniqueName="[Measures].[Count of Target]" caption="Count of Target" measure="1" displayFolder="" measureGroup="Table1" count="0" hidden="1">
      <extLst>
        <ext xmlns:x15="http://schemas.microsoft.com/office/spreadsheetml/2010/11/main" uri="{B97F6D7D-B522-45F9-BDA1-12C45D357490}">
          <x15:cacheHierarchy aggregatedColumn="15"/>
        </ext>
      </extLst>
    </cacheHierarchy>
    <cacheHierarchy uniqueName="[Measures].[Average of Target]" caption="Average of Target" measure="1" displayFolder="" measureGroup="Table1" count="0" hidden="1">
      <extLst>
        <ext xmlns:x15="http://schemas.microsoft.com/office/spreadsheetml/2010/11/main" uri="{B97F6D7D-B522-45F9-BDA1-12C45D357490}">
          <x15:cacheHierarchy aggregatedColumn="15"/>
        </ext>
      </extLst>
    </cacheHierarchy>
    <cacheHierarchy uniqueName="[Measures].[StdDev of Target]" caption="StdDev of Target" measure="1" displayFolder="" measureGroup="Table1" count="0" hidden="1">
      <extLst>
        <ext xmlns:x15="http://schemas.microsoft.com/office/spreadsheetml/2010/11/main" uri="{B97F6D7D-B522-45F9-BDA1-12C45D357490}">
          <x15:cacheHierarchy aggregatedColumn="1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licerData="1" pivotCacheId="9550827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8">
  <r>
    <n v="63"/>
    <x v="0"/>
    <x v="0"/>
    <n v="3"/>
    <x v="0"/>
    <x v="0"/>
    <n v="1"/>
    <n v="0"/>
    <n v="150"/>
    <n v="0"/>
    <n v="2.2999999999999998"/>
    <n v="0"/>
    <n v="0"/>
    <n v="1"/>
    <n v="1"/>
  </r>
  <r>
    <n v="37"/>
    <x v="0"/>
    <x v="1"/>
    <n v="2"/>
    <x v="1"/>
    <x v="1"/>
    <n v="0"/>
    <n v="1"/>
    <n v="187"/>
    <n v="0"/>
    <n v="3.5"/>
    <n v="0"/>
    <n v="0"/>
    <n v="2"/>
    <n v="1"/>
  </r>
  <r>
    <n v="41"/>
    <x v="1"/>
    <x v="1"/>
    <n v="1"/>
    <x v="1"/>
    <x v="2"/>
    <n v="0"/>
    <n v="0"/>
    <n v="172"/>
    <n v="0"/>
    <n v="1.4"/>
    <n v="2"/>
    <n v="0"/>
    <n v="2"/>
    <n v="1"/>
  </r>
  <r>
    <n v="56"/>
    <x v="0"/>
    <x v="0"/>
    <n v="1"/>
    <x v="2"/>
    <x v="3"/>
    <n v="0"/>
    <n v="1"/>
    <n v="178"/>
    <n v="0"/>
    <n v="0.8"/>
    <n v="2"/>
    <n v="0"/>
    <n v="2"/>
    <n v="1"/>
  </r>
  <r>
    <n v="57"/>
    <x v="1"/>
    <x v="0"/>
    <n v="0"/>
    <x v="2"/>
    <x v="4"/>
    <n v="0"/>
    <n v="1"/>
    <n v="163"/>
    <n v="1"/>
    <n v="0.6"/>
    <n v="2"/>
    <n v="0"/>
    <n v="2"/>
    <n v="1"/>
  </r>
  <r>
    <n v="57"/>
    <x v="0"/>
    <x v="0"/>
    <n v="0"/>
    <x v="3"/>
    <x v="5"/>
    <n v="0"/>
    <n v="1"/>
    <n v="148"/>
    <n v="0"/>
    <n v="0.4"/>
    <n v="1"/>
    <n v="0"/>
    <n v="1"/>
    <n v="1"/>
  </r>
  <r>
    <n v="56"/>
    <x v="1"/>
    <x v="0"/>
    <n v="1"/>
    <x v="3"/>
    <x v="6"/>
    <n v="0"/>
    <n v="0"/>
    <n v="153"/>
    <n v="0"/>
    <n v="1.3"/>
    <n v="1"/>
    <n v="0"/>
    <n v="2"/>
    <n v="1"/>
  </r>
  <r>
    <n v="44"/>
    <x v="0"/>
    <x v="1"/>
    <n v="1"/>
    <x v="2"/>
    <x v="7"/>
    <n v="0"/>
    <n v="1"/>
    <n v="173"/>
    <n v="0"/>
    <n v="0"/>
    <n v="2"/>
    <n v="0"/>
    <n v="3"/>
    <n v="1"/>
  </r>
  <r>
    <n v="52"/>
    <x v="0"/>
    <x v="0"/>
    <n v="2"/>
    <x v="4"/>
    <x v="8"/>
    <n v="1"/>
    <n v="1"/>
    <n v="162"/>
    <n v="0"/>
    <n v="0.5"/>
    <n v="2"/>
    <n v="0"/>
    <n v="3"/>
    <n v="1"/>
  </r>
  <r>
    <n v="57"/>
    <x v="0"/>
    <x v="0"/>
    <n v="2"/>
    <x v="5"/>
    <x v="9"/>
    <n v="0"/>
    <n v="1"/>
    <n v="174"/>
    <n v="0"/>
    <n v="1.6"/>
    <n v="2"/>
    <n v="0"/>
    <n v="2"/>
    <n v="1"/>
  </r>
  <r>
    <n v="54"/>
    <x v="0"/>
    <x v="0"/>
    <n v="0"/>
    <x v="3"/>
    <x v="10"/>
    <n v="0"/>
    <n v="1"/>
    <n v="160"/>
    <n v="0"/>
    <n v="1.2"/>
    <n v="2"/>
    <n v="0"/>
    <n v="2"/>
    <n v="1"/>
  </r>
  <r>
    <n v="48"/>
    <x v="1"/>
    <x v="1"/>
    <n v="2"/>
    <x v="1"/>
    <x v="11"/>
    <n v="0"/>
    <n v="1"/>
    <n v="139"/>
    <n v="0"/>
    <n v="0.2"/>
    <n v="2"/>
    <n v="0"/>
    <n v="2"/>
    <n v="1"/>
  </r>
  <r>
    <n v="49"/>
    <x v="0"/>
    <x v="1"/>
    <n v="1"/>
    <x v="1"/>
    <x v="12"/>
    <n v="0"/>
    <n v="1"/>
    <n v="171"/>
    <n v="0"/>
    <n v="0.6"/>
    <n v="2"/>
    <n v="0"/>
    <n v="2"/>
    <n v="1"/>
  </r>
  <r>
    <n v="64"/>
    <x v="0"/>
    <x v="0"/>
    <n v="3"/>
    <x v="6"/>
    <x v="13"/>
    <n v="0"/>
    <n v="0"/>
    <n v="144"/>
    <n v="1"/>
    <n v="1.8"/>
    <n v="1"/>
    <n v="0"/>
    <n v="2"/>
    <n v="1"/>
  </r>
  <r>
    <n v="58"/>
    <x v="1"/>
    <x v="0"/>
    <n v="3"/>
    <x v="5"/>
    <x v="14"/>
    <n v="1"/>
    <n v="0"/>
    <n v="162"/>
    <n v="0"/>
    <n v="1"/>
    <n v="2"/>
    <n v="0"/>
    <n v="2"/>
    <n v="1"/>
  </r>
  <r>
    <n v="50"/>
    <x v="1"/>
    <x v="0"/>
    <n v="2"/>
    <x v="2"/>
    <x v="15"/>
    <n v="0"/>
    <n v="1"/>
    <n v="158"/>
    <n v="0"/>
    <n v="1.6"/>
    <n v="1"/>
    <n v="0"/>
    <n v="2"/>
    <n v="1"/>
  </r>
  <r>
    <n v="58"/>
    <x v="1"/>
    <x v="0"/>
    <n v="2"/>
    <x v="2"/>
    <x v="16"/>
    <n v="0"/>
    <n v="1"/>
    <n v="172"/>
    <n v="0"/>
    <n v="0"/>
    <n v="2"/>
    <n v="0"/>
    <n v="2"/>
    <n v="1"/>
  </r>
  <r>
    <n v="66"/>
    <x v="1"/>
    <x v="0"/>
    <n v="3"/>
    <x v="5"/>
    <x v="17"/>
    <n v="0"/>
    <n v="1"/>
    <n v="114"/>
    <n v="0"/>
    <n v="2.6"/>
    <n v="0"/>
    <n v="0"/>
    <n v="2"/>
    <n v="1"/>
  </r>
  <r>
    <n v="43"/>
    <x v="0"/>
    <x v="1"/>
    <n v="0"/>
    <x v="5"/>
    <x v="18"/>
    <n v="0"/>
    <n v="1"/>
    <n v="171"/>
    <n v="0"/>
    <n v="1.5"/>
    <n v="2"/>
    <n v="0"/>
    <n v="2"/>
    <n v="1"/>
  </r>
  <r>
    <n v="69"/>
    <x v="1"/>
    <x v="0"/>
    <n v="3"/>
    <x v="3"/>
    <x v="10"/>
    <n v="0"/>
    <n v="1"/>
    <n v="151"/>
    <n v="0"/>
    <n v="1.8"/>
    <n v="2"/>
    <n v="2"/>
    <n v="2"/>
    <n v="1"/>
  </r>
  <r>
    <n v="59"/>
    <x v="0"/>
    <x v="0"/>
    <n v="0"/>
    <x v="7"/>
    <x v="19"/>
    <n v="0"/>
    <n v="1"/>
    <n v="161"/>
    <n v="0"/>
    <n v="0.5"/>
    <n v="1"/>
    <n v="0"/>
    <n v="3"/>
    <n v="1"/>
  </r>
  <r>
    <n v="44"/>
    <x v="0"/>
    <x v="1"/>
    <n v="2"/>
    <x v="1"/>
    <x v="0"/>
    <n v="0"/>
    <n v="1"/>
    <n v="179"/>
    <n v="1"/>
    <n v="0.4"/>
    <n v="2"/>
    <n v="0"/>
    <n v="2"/>
    <n v="1"/>
  </r>
  <r>
    <n v="42"/>
    <x v="0"/>
    <x v="1"/>
    <n v="0"/>
    <x v="3"/>
    <x v="17"/>
    <n v="0"/>
    <n v="1"/>
    <n v="178"/>
    <n v="0"/>
    <n v="0"/>
    <n v="2"/>
    <n v="0"/>
    <n v="2"/>
    <n v="1"/>
  </r>
  <r>
    <n v="61"/>
    <x v="0"/>
    <x v="0"/>
    <n v="2"/>
    <x v="5"/>
    <x v="20"/>
    <n v="1"/>
    <n v="1"/>
    <n v="137"/>
    <n v="1"/>
    <n v="1"/>
    <n v="1"/>
    <n v="0"/>
    <n v="2"/>
    <n v="1"/>
  </r>
  <r>
    <n v="40"/>
    <x v="0"/>
    <x v="1"/>
    <n v="3"/>
    <x v="3"/>
    <x v="8"/>
    <n v="0"/>
    <n v="1"/>
    <n v="178"/>
    <n v="1"/>
    <n v="1.4"/>
    <n v="2"/>
    <n v="0"/>
    <n v="3"/>
    <n v="1"/>
  </r>
  <r>
    <n v="71"/>
    <x v="1"/>
    <x v="0"/>
    <n v="1"/>
    <x v="8"/>
    <x v="21"/>
    <n v="0"/>
    <n v="1"/>
    <n v="162"/>
    <n v="0"/>
    <n v="0.4"/>
    <n v="2"/>
    <n v="2"/>
    <n v="2"/>
    <n v="1"/>
  </r>
  <r>
    <n v="59"/>
    <x v="0"/>
    <x v="0"/>
    <n v="2"/>
    <x v="5"/>
    <x v="22"/>
    <n v="1"/>
    <n v="1"/>
    <n v="157"/>
    <n v="0"/>
    <n v="1.6"/>
    <n v="2"/>
    <n v="0"/>
    <n v="2"/>
    <n v="1"/>
  </r>
  <r>
    <n v="51"/>
    <x v="0"/>
    <x v="0"/>
    <n v="2"/>
    <x v="6"/>
    <x v="23"/>
    <n v="0"/>
    <n v="1"/>
    <n v="123"/>
    <n v="0"/>
    <n v="0.6"/>
    <n v="2"/>
    <n v="0"/>
    <n v="2"/>
    <n v="1"/>
  </r>
  <r>
    <n v="65"/>
    <x v="1"/>
    <x v="0"/>
    <n v="2"/>
    <x v="3"/>
    <x v="24"/>
    <n v="1"/>
    <n v="0"/>
    <n v="157"/>
    <n v="0"/>
    <n v="0.8"/>
    <n v="2"/>
    <n v="1"/>
    <n v="2"/>
    <n v="1"/>
  </r>
  <r>
    <n v="53"/>
    <x v="0"/>
    <x v="0"/>
    <n v="2"/>
    <x v="1"/>
    <x v="25"/>
    <n v="1"/>
    <n v="0"/>
    <n v="152"/>
    <n v="0"/>
    <n v="1.2"/>
    <n v="0"/>
    <n v="0"/>
    <n v="2"/>
    <n v="1"/>
  </r>
  <r>
    <n v="41"/>
    <x v="1"/>
    <x v="1"/>
    <n v="1"/>
    <x v="9"/>
    <x v="26"/>
    <n v="0"/>
    <n v="1"/>
    <n v="168"/>
    <n v="0"/>
    <n v="0"/>
    <n v="2"/>
    <n v="1"/>
    <n v="2"/>
    <n v="1"/>
  </r>
  <r>
    <n v="65"/>
    <x v="0"/>
    <x v="0"/>
    <n v="0"/>
    <x v="2"/>
    <x v="27"/>
    <n v="0"/>
    <n v="1"/>
    <n v="140"/>
    <n v="0"/>
    <n v="0.4"/>
    <n v="2"/>
    <n v="0"/>
    <n v="3"/>
    <n v="1"/>
  </r>
  <r>
    <n v="44"/>
    <x v="0"/>
    <x v="1"/>
    <n v="1"/>
    <x v="1"/>
    <x v="15"/>
    <n v="0"/>
    <n v="0"/>
    <n v="188"/>
    <n v="0"/>
    <n v="0"/>
    <n v="2"/>
    <n v="0"/>
    <n v="2"/>
    <n v="1"/>
  </r>
  <r>
    <n v="54"/>
    <x v="0"/>
    <x v="0"/>
    <n v="2"/>
    <x v="10"/>
    <x v="28"/>
    <n v="0"/>
    <n v="0"/>
    <n v="152"/>
    <n v="0"/>
    <n v="0.5"/>
    <n v="0"/>
    <n v="1"/>
    <n v="2"/>
    <n v="1"/>
  </r>
  <r>
    <n v="51"/>
    <x v="0"/>
    <x v="0"/>
    <n v="3"/>
    <x v="10"/>
    <x v="29"/>
    <n v="0"/>
    <n v="0"/>
    <n v="125"/>
    <n v="1"/>
    <n v="1.4"/>
    <n v="2"/>
    <n v="1"/>
    <n v="2"/>
    <n v="1"/>
  </r>
  <r>
    <n v="46"/>
    <x v="1"/>
    <x v="1"/>
    <n v="2"/>
    <x v="11"/>
    <x v="27"/>
    <n v="0"/>
    <n v="0"/>
    <n v="160"/>
    <n v="1"/>
    <n v="1.4"/>
    <n v="0"/>
    <n v="0"/>
    <n v="2"/>
    <n v="1"/>
  </r>
  <r>
    <n v="54"/>
    <x v="1"/>
    <x v="0"/>
    <n v="2"/>
    <x v="7"/>
    <x v="30"/>
    <n v="1"/>
    <n v="1"/>
    <n v="170"/>
    <n v="0"/>
    <n v="0"/>
    <n v="2"/>
    <n v="0"/>
    <n v="2"/>
    <n v="1"/>
  </r>
  <r>
    <n v="54"/>
    <x v="0"/>
    <x v="0"/>
    <n v="2"/>
    <x v="5"/>
    <x v="31"/>
    <n v="0"/>
    <n v="0"/>
    <n v="165"/>
    <n v="0"/>
    <n v="1.6"/>
    <n v="2"/>
    <n v="0"/>
    <n v="3"/>
    <n v="1"/>
  </r>
  <r>
    <n v="65"/>
    <x v="1"/>
    <x v="0"/>
    <n v="2"/>
    <x v="12"/>
    <x v="32"/>
    <n v="0"/>
    <n v="1"/>
    <n v="148"/>
    <n v="0"/>
    <n v="0.8"/>
    <n v="2"/>
    <n v="0"/>
    <n v="2"/>
    <n v="1"/>
  </r>
  <r>
    <n v="65"/>
    <x v="1"/>
    <x v="0"/>
    <n v="2"/>
    <x v="8"/>
    <x v="33"/>
    <n v="0"/>
    <n v="0"/>
    <n v="151"/>
    <n v="0"/>
    <n v="0.8"/>
    <n v="2"/>
    <n v="0"/>
    <n v="2"/>
    <n v="1"/>
  </r>
  <r>
    <n v="51"/>
    <x v="1"/>
    <x v="0"/>
    <n v="2"/>
    <x v="3"/>
    <x v="34"/>
    <n v="0"/>
    <n v="0"/>
    <n v="142"/>
    <n v="0"/>
    <n v="1.5"/>
    <n v="2"/>
    <n v="1"/>
    <n v="2"/>
    <n v="1"/>
  </r>
  <r>
    <n v="48"/>
    <x v="0"/>
    <x v="1"/>
    <n v="1"/>
    <x v="1"/>
    <x v="35"/>
    <n v="0"/>
    <n v="0"/>
    <n v="180"/>
    <n v="0"/>
    <n v="0.2"/>
    <n v="1"/>
    <n v="0"/>
    <n v="2"/>
    <n v="1"/>
  </r>
  <r>
    <n v="45"/>
    <x v="0"/>
    <x v="1"/>
    <n v="0"/>
    <x v="13"/>
    <x v="36"/>
    <n v="0"/>
    <n v="0"/>
    <n v="148"/>
    <n v="1"/>
    <n v="3"/>
    <n v="1"/>
    <n v="0"/>
    <n v="2"/>
    <n v="1"/>
  </r>
  <r>
    <n v="53"/>
    <x v="1"/>
    <x v="0"/>
    <n v="0"/>
    <x v="1"/>
    <x v="37"/>
    <n v="0"/>
    <n v="0"/>
    <n v="143"/>
    <n v="0"/>
    <n v="0.4"/>
    <n v="1"/>
    <n v="0"/>
    <n v="2"/>
    <n v="1"/>
  </r>
  <r>
    <n v="39"/>
    <x v="0"/>
    <x v="1"/>
    <n v="2"/>
    <x v="3"/>
    <x v="38"/>
    <n v="0"/>
    <n v="0"/>
    <n v="182"/>
    <n v="0"/>
    <n v="0"/>
    <n v="2"/>
    <n v="0"/>
    <n v="2"/>
    <n v="1"/>
  </r>
  <r>
    <n v="52"/>
    <x v="0"/>
    <x v="0"/>
    <n v="1"/>
    <x v="2"/>
    <x v="39"/>
    <n v="0"/>
    <n v="1"/>
    <n v="172"/>
    <n v="0"/>
    <n v="0.2"/>
    <n v="2"/>
    <n v="0"/>
    <n v="2"/>
    <n v="1"/>
  </r>
  <r>
    <n v="44"/>
    <x v="0"/>
    <x v="1"/>
    <n v="2"/>
    <x v="3"/>
    <x v="40"/>
    <n v="0"/>
    <n v="0"/>
    <n v="180"/>
    <n v="0"/>
    <n v="0"/>
    <n v="2"/>
    <n v="0"/>
    <n v="2"/>
    <n v="1"/>
  </r>
  <r>
    <n v="47"/>
    <x v="0"/>
    <x v="1"/>
    <n v="2"/>
    <x v="14"/>
    <x v="41"/>
    <n v="0"/>
    <n v="0"/>
    <n v="156"/>
    <n v="0"/>
    <n v="0"/>
    <n v="2"/>
    <n v="0"/>
    <n v="2"/>
    <n v="1"/>
  </r>
  <r>
    <n v="53"/>
    <x v="1"/>
    <x v="0"/>
    <n v="2"/>
    <x v="15"/>
    <x v="42"/>
    <n v="0"/>
    <n v="0"/>
    <n v="115"/>
    <n v="0"/>
    <n v="0"/>
    <n v="2"/>
    <n v="0"/>
    <n v="0"/>
    <n v="1"/>
  </r>
  <r>
    <n v="53"/>
    <x v="1"/>
    <x v="0"/>
    <n v="0"/>
    <x v="14"/>
    <x v="19"/>
    <n v="0"/>
    <n v="0"/>
    <n v="160"/>
    <n v="0"/>
    <n v="0"/>
    <n v="2"/>
    <n v="0"/>
    <n v="2"/>
    <n v="1"/>
  </r>
  <r>
    <n v="51"/>
    <x v="1"/>
    <x v="0"/>
    <n v="2"/>
    <x v="1"/>
    <x v="43"/>
    <n v="0"/>
    <n v="0"/>
    <n v="149"/>
    <n v="0"/>
    <n v="0.5"/>
    <n v="2"/>
    <n v="0"/>
    <n v="2"/>
    <n v="1"/>
  </r>
  <r>
    <n v="66"/>
    <x v="0"/>
    <x v="0"/>
    <n v="0"/>
    <x v="2"/>
    <x v="21"/>
    <n v="0"/>
    <n v="0"/>
    <n v="151"/>
    <n v="0"/>
    <n v="0.4"/>
    <n v="1"/>
    <n v="0"/>
    <n v="2"/>
    <n v="1"/>
  </r>
  <r>
    <n v="62"/>
    <x v="0"/>
    <x v="0"/>
    <n v="2"/>
    <x v="1"/>
    <x v="44"/>
    <n v="0"/>
    <n v="1"/>
    <n v="146"/>
    <n v="0"/>
    <n v="1.8"/>
    <n v="1"/>
    <n v="3"/>
    <n v="3"/>
    <n v="1"/>
  </r>
  <r>
    <n v="44"/>
    <x v="1"/>
    <x v="1"/>
    <n v="2"/>
    <x v="16"/>
    <x v="45"/>
    <n v="0"/>
    <n v="1"/>
    <n v="175"/>
    <n v="0"/>
    <n v="0.6"/>
    <n v="1"/>
    <n v="0"/>
    <n v="2"/>
    <n v="1"/>
  </r>
  <r>
    <n v="63"/>
    <x v="1"/>
    <x v="0"/>
    <n v="2"/>
    <x v="7"/>
    <x v="46"/>
    <n v="0"/>
    <n v="0"/>
    <n v="172"/>
    <n v="0"/>
    <n v="0"/>
    <n v="2"/>
    <n v="0"/>
    <n v="2"/>
    <n v="1"/>
  </r>
  <r>
    <n v="52"/>
    <x v="0"/>
    <x v="0"/>
    <n v="1"/>
    <x v="17"/>
    <x v="47"/>
    <n v="0"/>
    <n v="1"/>
    <n v="158"/>
    <n v="0"/>
    <n v="0.8"/>
    <n v="2"/>
    <n v="1"/>
    <n v="2"/>
    <n v="1"/>
  </r>
  <r>
    <n v="48"/>
    <x v="0"/>
    <x v="1"/>
    <n v="0"/>
    <x v="18"/>
    <x v="48"/>
    <n v="0"/>
    <n v="0"/>
    <n v="186"/>
    <n v="0"/>
    <n v="0"/>
    <n v="2"/>
    <n v="0"/>
    <n v="2"/>
    <n v="1"/>
  </r>
  <r>
    <n v="45"/>
    <x v="0"/>
    <x v="1"/>
    <n v="0"/>
    <x v="19"/>
    <x v="49"/>
    <n v="0"/>
    <n v="0"/>
    <n v="185"/>
    <n v="0"/>
    <n v="0"/>
    <n v="2"/>
    <n v="0"/>
    <n v="2"/>
    <n v="1"/>
  </r>
  <r>
    <n v="34"/>
    <x v="0"/>
    <x v="1"/>
    <n v="3"/>
    <x v="20"/>
    <x v="50"/>
    <n v="0"/>
    <n v="0"/>
    <n v="174"/>
    <n v="0"/>
    <n v="0"/>
    <n v="2"/>
    <n v="0"/>
    <n v="2"/>
    <n v="1"/>
  </r>
  <r>
    <n v="57"/>
    <x v="1"/>
    <x v="0"/>
    <n v="0"/>
    <x v="15"/>
    <x v="51"/>
    <n v="0"/>
    <n v="0"/>
    <n v="159"/>
    <n v="0"/>
    <n v="0"/>
    <n v="2"/>
    <n v="1"/>
    <n v="2"/>
    <n v="1"/>
  </r>
  <r>
    <n v="71"/>
    <x v="1"/>
    <x v="0"/>
    <n v="2"/>
    <x v="6"/>
    <x v="52"/>
    <n v="1"/>
    <n v="0"/>
    <n v="130"/>
    <n v="0"/>
    <n v="0"/>
    <n v="2"/>
    <n v="1"/>
    <n v="2"/>
    <n v="1"/>
  </r>
  <r>
    <n v="54"/>
    <x v="0"/>
    <x v="0"/>
    <n v="1"/>
    <x v="16"/>
    <x v="53"/>
    <n v="0"/>
    <n v="1"/>
    <n v="156"/>
    <n v="0"/>
    <n v="0"/>
    <n v="2"/>
    <n v="0"/>
    <n v="3"/>
    <n v="1"/>
  </r>
  <r>
    <n v="52"/>
    <x v="0"/>
    <x v="0"/>
    <n v="3"/>
    <x v="20"/>
    <x v="54"/>
    <n v="0"/>
    <n v="0"/>
    <n v="190"/>
    <n v="0"/>
    <n v="0"/>
    <n v="1"/>
    <n v="0"/>
    <n v="1"/>
    <n v="1"/>
  </r>
  <r>
    <n v="41"/>
    <x v="0"/>
    <x v="1"/>
    <n v="1"/>
    <x v="7"/>
    <x v="55"/>
    <n v="0"/>
    <n v="1"/>
    <n v="132"/>
    <n v="0"/>
    <n v="0"/>
    <n v="1"/>
    <n v="0"/>
    <n v="1"/>
    <n v="1"/>
  </r>
  <r>
    <n v="58"/>
    <x v="0"/>
    <x v="0"/>
    <n v="2"/>
    <x v="3"/>
    <x v="13"/>
    <n v="1"/>
    <n v="0"/>
    <n v="165"/>
    <n v="0"/>
    <n v="0"/>
    <n v="2"/>
    <n v="0"/>
    <n v="2"/>
    <n v="1"/>
  </r>
  <r>
    <n v="35"/>
    <x v="1"/>
    <x v="1"/>
    <n v="0"/>
    <x v="14"/>
    <x v="56"/>
    <n v="0"/>
    <n v="1"/>
    <n v="182"/>
    <n v="0"/>
    <n v="1.4"/>
    <n v="2"/>
    <n v="0"/>
    <n v="2"/>
    <n v="1"/>
  </r>
  <r>
    <n v="51"/>
    <x v="0"/>
    <x v="0"/>
    <n v="2"/>
    <x v="21"/>
    <x v="48"/>
    <n v="0"/>
    <n v="1"/>
    <n v="143"/>
    <n v="1"/>
    <n v="1.2"/>
    <n v="1"/>
    <n v="0"/>
    <n v="2"/>
    <n v="1"/>
  </r>
  <r>
    <n v="45"/>
    <x v="1"/>
    <x v="1"/>
    <n v="1"/>
    <x v="1"/>
    <x v="19"/>
    <n v="0"/>
    <n v="0"/>
    <n v="175"/>
    <n v="0"/>
    <n v="0.6"/>
    <n v="1"/>
    <n v="0"/>
    <n v="2"/>
    <n v="1"/>
  </r>
  <r>
    <n v="44"/>
    <x v="0"/>
    <x v="1"/>
    <n v="1"/>
    <x v="2"/>
    <x v="57"/>
    <n v="0"/>
    <n v="1"/>
    <n v="170"/>
    <n v="0"/>
    <n v="0"/>
    <n v="2"/>
    <n v="0"/>
    <n v="2"/>
    <n v="1"/>
  </r>
  <r>
    <n v="62"/>
    <x v="1"/>
    <x v="0"/>
    <n v="0"/>
    <x v="22"/>
    <x v="58"/>
    <n v="0"/>
    <n v="1"/>
    <n v="163"/>
    <n v="0"/>
    <n v="0"/>
    <n v="2"/>
    <n v="0"/>
    <n v="2"/>
    <n v="1"/>
  </r>
  <r>
    <n v="54"/>
    <x v="0"/>
    <x v="0"/>
    <n v="2"/>
    <x v="2"/>
    <x v="59"/>
    <n v="0"/>
    <n v="0"/>
    <n v="147"/>
    <n v="0"/>
    <n v="0.4"/>
    <n v="1"/>
    <n v="0"/>
    <n v="3"/>
    <n v="1"/>
  </r>
  <r>
    <n v="51"/>
    <x v="0"/>
    <x v="0"/>
    <n v="2"/>
    <x v="23"/>
    <x v="60"/>
    <n v="0"/>
    <n v="1"/>
    <n v="154"/>
    <n v="1"/>
    <n v="0"/>
    <n v="2"/>
    <n v="1"/>
    <n v="3"/>
    <n v="1"/>
  </r>
  <r>
    <n v="29"/>
    <x v="0"/>
    <x v="2"/>
    <n v="1"/>
    <x v="1"/>
    <x v="2"/>
    <n v="0"/>
    <n v="0"/>
    <n v="202"/>
    <n v="0"/>
    <n v="0"/>
    <n v="2"/>
    <n v="0"/>
    <n v="2"/>
    <n v="1"/>
  </r>
  <r>
    <n v="51"/>
    <x v="0"/>
    <x v="0"/>
    <n v="0"/>
    <x v="3"/>
    <x v="61"/>
    <n v="0"/>
    <n v="0"/>
    <n v="186"/>
    <n v="1"/>
    <n v="0"/>
    <n v="2"/>
    <n v="0"/>
    <n v="2"/>
    <n v="1"/>
  </r>
  <r>
    <n v="43"/>
    <x v="1"/>
    <x v="1"/>
    <n v="2"/>
    <x v="18"/>
    <x v="29"/>
    <n v="0"/>
    <n v="1"/>
    <n v="165"/>
    <n v="0"/>
    <n v="0.2"/>
    <n v="1"/>
    <n v="0"/>
    <n v="2"/>
    <n v="1"/>
  </r>
  <r>
    <n v="55"/>
    <x v="1"/>
    <x v="0"/>
    <n v="1"/>
    <x v="7"/>
    <x v="1"/>
    <n v="0"/>
    <n v="0"/>
    <n v="161"/>
    <n v="0"/>
    <n v="1.4"/>
    <n v="1"/>
    <n v="0"/>
    <n v="2"/>
    <n v="1"/>
  </r>
  <r>
    <n v="51"/>
    <x v="0"/>
    <x v="0"/>
    <n v="2"/>
    <x v="10"/>
    <x v="35"/>
    <n v="1"/>
    <n v="0"/>
    <n v="166"/>
    <n v="0"/>
    <n v="2.4"/>
    <n v="1"/>
    <n v="0"/>
    <n v="2"/>
    <n v="1"/>
  </r>
  <r>
    <n v="59"/>
    <x v="0"/>
    <x v="0"/>
    <n v="1"/>
    <x v="3"/>
    <x v="62"/>
    <n v="0"/>
    <n v="1"/>
    <n v="164"/>
    <n v="1"/>
    <n v="0"/>
    <n v="2"/>
    <n v="0"/>
    <n v="2"/>
    <n v="1"/>
  </r>
  <r>
    <n v="52"/>
    <x v="0"/>
    <x v="0"/>
    <n v="1"/>
    <x v="15"/>
    <x v="63"/>
    <n v="1"/>
    <n v="1"/>
    <n v="184"/>
    <n v="0"/>
    <n v="0"/>
    <n v="2"/>
    <n v="0"/>
    <n v="2"/>
    <n v="1"/>
  </r>
  <r>
    <n v="58"/>
    <x v="0"/>
    <x v="0"/>
    <n v="2"/>
    <x v="9"/>
    <x v="64"/>
    <n v="0"/>
    <n v="0"/>
    <n v="154"/>
    <n v="1"/>
    <n v="0.6"/>
    <n v="1"/>
    <n v="0"/>
    <n v="3"/>
    <n v="1"/>
  </r>
  <r>
    <n v="41"/>
    <x v="0"/>
    <x v="1"/>
    <n v="2"/>
    <x v="24"/>
    <x v="1"/>
    <n v="0"/>
    <n v="1"/>
    <n v="179"/>
    <n v="0"/>
    <n v="0"/>
    <n v="2"/>
    <n v="0"/>
    <n v="2"/>
    <n v="1"/>
  </r>
  <r>
    <n v="45"/>
    <x v="0"/>
    <x v="1"/>
    <n v="1"/>
    <x v="15"/>
    <x v="34"/>
    <n v="0"/>
    <n v="0"/>
    <n v="170"/>
    <n v="0"/>
    <n v="0"/>
    <n v="2"/>
    <n v="0"/>
    <n v="2"/>
    <n v="1"/>
  </r>
  <r>
    <n v="60"/>
    <x v="1"/>
    <x v="0"/>
    <n v="2"/>
    <x v="25"/>
    <x v="65"/>
    <n v="0"/>
    <n v="1"/>
    <n v="160"/>
    <n v="0"/>
    <n v="0"/>
    <n v="2"/>
    <n v="1"/>
    <n v="2"/>
    <n v="1"/>
  </r>
  <r>
    <n v="52"/>
    <x v="0"/>
    <x v="0"/>
    <n v="3"/>
    <x v="26"/>
    <x v="66"/>
    <n v="1"/>
    <n v="1"/>
    <n v="178"/>
    <n v="0"/>
    <n v="1.2"/>
    <n v="1"/>
    <n v="0"/>
    <n v="3"/>
    <n v="1"/>
  </r>
  <r>
    <n v="42"/>
    <x v="1"/>
    <x v="1"/>
    <n v="0"/>
    <x v="25"/>
    <x v="52"/>
    <n v="0"/>
    <n v="0"/>
    <n v="122"/>
    <n v="0"/>
    <n v="0.6"/>
    <n v="1"/>
    <n v="0"/>
    <n v="2"/>
    <n v="1"/>
  </r>
  <r>
    <n v="67"/>
    <x v="1"/>
    <x v="0"/>
    <n v="2"/>
    <x v="19"/>
    <x v="67"/>
    <n v="0"/>
    <n v="0"/>
    <n v="160"/>
    <n v="0"/>
    <n v="1.6"/>
    <n v="1"/>
    <n v="0"/>
    <n v="3"/>
    <n v="1"/>
  </r>
  <r>
    <n v="68"/>
    <x v="0"/>
    <x v="0"/>
    <n v="2"/>
    <x v="20"/>
    <x v="68"/>
    <n v="0"/>
    <n v="1"/>
    <n v="151"/>
    <n v="0"/>
    <n v="1"/>
    <n v="2"/>
    <n v="1"/>
    <n v="3"/>
    <n v="1"/>
  </r>
  <r>
    <n v="46"/>
    <x v="0"/>
    <x v="1"/>
    <n v="1"/>
    <x v="27"/>
    <x v="25"/>
    <n v="1"/>
    <n v="1"/>
    <n v="156"/>
    <n v="0"/>
    <n v="0"/>
    <n v="2"/>
    <n v="0"/>
    <n v="3"/>
    <n v="1"/>
  </r>
  <r>
    <n v="54"/>
    <x v="1"/>
    <x v="0"/>
    <n v="2"/>
    <x v="6"/>
    <x v="69"/>
    <n v="0"/>
    <n v="1"/>
    <n v="158"/>
    <n v="0"/>
    <n v="1.6"/>
    <n v="1"/>
    <n v="0"/>
    <n v="2"/>
    <n v="1"/>
  </r>
  <r>
    <n v="58"/>
    <x v="1"/>
    <x v="0"/>
    <n v="0"/>
    <x v="21"/>
    <x v="70"/>
    <n v="0"/>
    <n v="0"/>
    <n v="122"/>
    <n v="0"/>
    <n v="1"/>
    <n v="1"/>
    <n v="0"/>
    <n v="2"/>
    <n v="1"/>
  </r>
  <r>
    <n v="48"/>
    <x v="0"/>
    <x v="1"/>
    <n v="2"/>
    <x v="22"/>
    <x v="71"/>
    <n v="1"/>
    <n v="1"/>
    <n v="175"/>
    <n v="0"/>
    <n v="0"/>
    <n v="2"/>
    <n v="2"/>
    <n v="2"/>
    <n v="1"/>
  </r>
  <r>
    <n v="57"/>
    <x v="0"/>
    <x v="0"/>
    <n v="0"/>
    <x v="28"/>
    <x v="72"/>
    <n v="0"/>
    <n v="1"/>
    <n v="168"/>
    <n v="1"/>
    <n v="0"/>
    <n v="2"/>
    <n v="0"/>
    <n v="3"/>
    <n v="1"/>
  </r>
  <r>
    <n v="52"/>
    <x v="0"/>
    <x v="0"/>
    <n v="2"/>
    <x v="14"/>
    <x v="73"/>
    <n v="0"/>
    <n v="1"/>
    <n v="169"/>
    <n v="0"/>
    <n v="0"/>
    <n v="2"/>
    <n v="4"/>
    <n v="2"/>
    <n v="1"/>
  </r>
  <r>
    <n v="54"/>
    <x v="1"/>
    <x v="0"/>
    <n v="1"/>
    <x v="28"/>
    <x v="74"/>
    <n v="1"/>
    <n v="0"/>
    <n v="159"/>
    <n v="1"/>
    <n v="0"/>
    <n v="2"/>
    <n v="1"/>
    <n v="2"/>
    <n v="1"/>
  </r>
  <r>
    <n v="45"/>
    <x v="1"/>
    <x v="1"/>
    <n v="1"/>
    <x v="24"/>
    <x v="75"/>
    <n v="0"/>
    <n v="1"/>
    <n v="138"/>
    <n v="0"/>
    <n v="0"/>
    <n v="1"/>
    <n v="0"/>
    <n v="2"/>
    <n v="1"/>
  </r>
  <r>
    <n v="53"/>
    <x v="0"/>
    <x v="0"/>
    <n v="0"/>
    <x v="11"/>
    <x v="17"/>
    <n v="0"/>
    <n v="0"/>
    <n v="111"/>
    <n v="1"/>
    <n v="0"/>
    <n v="2"/>
    <n v="0"/>
    <n v="3"/>
    <n v="1"/>
  </r>
  <r>
    <n v="62"/>
    <x v="1"/>
    <x v="0"/>
    <n v="0"/>
    <x v="3"/>
    <x v="76"/>
    <n v="0"/>
    <n v="0"/>
    <n v="157"/>
    <n v="0"/>
    <n v="1.2"/>
    <n v="1"/>
    <n v="0"/>
    <n v="2"/>
    <n v="1"/>
  </r>
  <r>
    <n v="52"/>
    <x v="0"/>
    <x v="0"/>
    <n v="0"/>
    <x v="16"/>
    <x v="0"/>
    <n v="1"/>
    <n v="1"/>
    <n v="147"/>
    <n v="0"/>
    <n v="0.1"/>
    <n v="2"/>
    <n v="3"/>
    <n v="3"/>
    <n v="1"/>
  </r>
  <r>
    <n v="43"/>
    <x v="0"/>
    <x v="1"/>
    <n v="2"/>
    <x v="1"/>
    <x v="77"/>
    <n v="0"/>
    <n v="1"/>
    <n v="162"/>
    <n v="0"/>
    <n v="1.9"/>
    <n v="2"/>
    <n v="1"/>
    <n v="2"/>
    <n v="1"/>
  </r>
  <r>
    <n v="53"/>
    <x v="0"/>
    <x v="0"/>
    <n v="2"/>
    <x v="1"/>
    <x v="78"/>
    <n v="1"/>
    <n v="0"/>
    <n v="173"/>
    <n v="0"/>
    <n v="0"/>
    <n v="2"/>
    <n v="3"/>
    <n v="2"/>
    <n v="1"/>
  </r>
  <r>
    <n v="42"/>
    <x v="0"/>
    <x v="1"/>
    <n v="3"/>
    <x v="29"/>
    <x v="79"/>
    <n v="0"/>
    <n v="0"/>
    <n v="178"/>
    <n v="0"/>
    <n v="0.8"/>
    <n v="2"/>
    <n v="2"/>
    <n v="2"/>
    <n v="1"/>
  </r>
  <r>
    <n v="59"/>
    <x v="0"/>
    <x v="0"/>
    <n v="3"/>
    <x v="30"/>
    <x v="80"/>
    <n v="0"/>
    <n v="0"/>
    <n v="145"/>
    <n v="0"/>
    <n v="4.2"/>
    <n v="0"/>
    <n v="0"/>
    <n v="3"/>
    <n v="1"/>
  </r>
  <r>
    <n v="63"/>
    <x v="1"/>
    <x v="0"/>
    <n v="1"/>
    <x v="3"/>
    <x v="81"/>
    <n v="0"/>
    <n v="1"/>
    <n v="179"/>
    <n v="0"/>
    <n v="0"/>
    <n v="2"/>
    <n v="2"/>
    <n v="2"/>
    <n v="1"/>
  </r>
  <r>
    <n v="42"/>
    <x v="0"/>
    <x v="1"/>
    <n v="2"/>
    <x v="2"/>
    <x v="64"/>
    <n v="1"/>
    <n v="1"/>
    <n v="194"/>
    <n v="0"/>
    <n v="0.8"/>
    <n v="0"/>
    <n v="0"/>
    <n v="3"/>
    <n v="1"/>
  </r>
  <r>
    <n v="50"/>
    <x v="0"/>
    <x v="0"/>
    <n v="2"/>
    <x v="31"/>
    <x v="82"/>
    <n v="0"/>
    <n v="1"/>
    <n v="163"/>
    <n v="0"/>
    <n v="0"/>
    <n v="2"/>
    <n v="0"/>
    <n v="2"/>
    <n v="1"/>
  </r>
  <r>
    <n v="68"/>
    <x v="1"/>
    <x v="0"/>
    <n v="2"/>
    <x v="2"/>
    <x v="13"/>
    <n v="0"/>
    <n v="0"/>
    <n v="115"/>
    <n v="0"/>
    <n v="1.5"/>
    <n v="1"/>
    <n v="0"/>
    <n v="2"/>
    <n v="1"/>
  </r>
  <r>
    <n v="69"/>
    <x v="0"/>
    <x v="0"/>
    <n v="3"/>
    <x v="8"/>
    <x v="19"/>
    <n v="1"/>
    <n v="0"/>
    <n v="131"/>
    <n v="0"/>
    <n v="0.1"/>
    <n v="1"/>
    <n v="1"/>
    <n v="2"/>
    <n v="1"/>
  </r>
  <r>
    <n v="45"/>
    <x v="1"/>
    <x v="1"/>
    <n v="0"/>
    <x v="14"/>
    <x v="3"/>
    <n v="0"/>
    <n v="0"/>
    <n v="152"/>
    <n v="1"/>
    <n v="0.2"/>
    <n v="1"/>
    <n v="0"/>
    <n v="2"/>
    <n v="1"/>
  </r>
  <r>
    <n v="50"/>
    <x v="1"/>
    <x v="0"/>
    <n v="1"/>
    <x v="2"/>
    <x v="79"/>
    <n v="0"/>
    <n v="1"/>
    <n v="162"/>
    <n v="0"/>
    <n v="1.1000000000000001"/>
    <n v="2"/>
    <n v="0"/>
    <n v="2"/>
    <n v="1"/>
  </r>
  <r>
    <n v="50"/>
    <x v="1"/>
    <x v="0"/>
    <n v="0"/>
    <x v="6"/>
    <x v="83"/>
    <n v="0"/>
    <n v="0"/>
    <n v="159"/>
    <n v="0"/>
    <n v="0"/>
    <n v="2"/>
    <n v="0"/>
    <n v="2"/>
    <n v="1"/>
  </r>
  <r>
    <n v="64"/>
    <x v="1"/>
    <x v="0"/>
    <n v="0"/>
    <x v="32"/>
    <x v="39"/>
    <n v="0"/>
    <n v="1"/>
    <n v="154"/>
    <n v="1"/>
    <n v="0"/>
    <n v="2"/>
    <n v="0"/>
    <n v="2"/>
    <n v="1"/>
  </r>
  <r>
    <n v="57"/>
    <x v="0"/>
    <x v="0"/>
    <n v="2"/>
    <x v="5"/>
    <x v="84"/>
    <n v="1"/>
    <n v="1"/>
    <n v="173"/>
    <n v="0"/>
    <n v="0.2"/>
    <n v="2"/>
    <n v="1"/>
    <n v="3"/>
    <n v="1"/>
  </r>
  <r>
    <n v="64"/>
    <x v="1"/>
    <x v="0"/>
    <n v="2"/>
    <x v="3"/>
    <x v="85"/>
    <n v="0"/>
    <n v="1"/>
    <n v="133"/>
    <n v="0"/>
    <n v="0.2"/>
    <n v="2"/>
    <n v="0"/>
    <n v="3"/>
    <n v="1"/>
  </r>
  <r>
    <n v="43"/>
    <x v="0"/>
    <x v="1"/>
    <n v="0"/>
    <x v="6"/>
    <x v="13"/>
    <n v="0"/>
    <n v="1"/>
    <n v="161"/>
    <n v="0"/>
    <n v="0"/>
    <n v="2"/>
    <n v="0"/>
    <n v="3"/>
    <n v="1"/>
  </r>
  <r>
    <n v="55"/>
    <x v="0"/>
    <x v="0"/>
    <n v="1"/>
    <x v="1"/>
    <x v="86"/>
    <n v="0"/>
    <n v="1"/>
    <n v="155"/>
    <n v="0"/>
    <n v="0"/>
    <n v="2"/>
    <n v="0"/>
    <n v="2"/>
    <n v="1"/>
  </r>
  <r>
    <n v="37"/>
    <x v="1"/>
    <x v="1"/>
    <n v="2"/>
    <x v="2"/>
    <x v="87"/>
    <n v="0"/>
    <n v="1"/>
    <n v="170"/>
    <n v="0"/>
    <n v="0"/>
    <n v="2"/>
    <n v="0"/>
    <n v="2"/>
    <n v="1"/>
  </r>
  <r>
    <n v="41"/>
    <x v="0"/>
    <x v="1"/>
    <n v="2"/>
    <x v="1"/>
    <x v="69"/>
    <n v="0"/>
    <n v="0"/>
    <n v="168"/>
    <n v="0"/>
    <n v="2"/>
    <n v="1"/>
    <n v="0"/>
    <n v="2"/>
    <n v="1"/>
  </r>
  <r>
    <n v="56"/>
    <x v="0"/>
    <x v="0"/>
    <n v="3"/>
    <x v="2"/>
    <x v="88"/>
    <n v="0"/>
    <n v="0"/>
    <n v="162"/>
    <n v="0"/>
    <n v="1.9"/>
    <n v="1"/>
    <n v="0"/>
    <n v="3"/>
    <n v="1"/>
  </r>
  <r>
    <n v="46"/>
    <x v="1"/>
    <x v="1"/>
    <n v="1"/>
    <x v="9"/>
    <x v="2"/>
    <n v="0"/>
    <n v="1"/>
    <n v="172"/>
    <n v="0"/>
    <n v="0"/>
    <n v="2"/>
    <n v="0"/>
    <n v="2"/>
    <n v="1"/>
  </r>
  <r>
    <n v="46"/>
    <x v="1"/>
    <x v="1"/>
    <n v="0"/>
    <x v="14"/>
    <x v="20"/>
    <n v="0"/>
    <n v="0"/>
    <n v="152"/>
    <n v="1"/>
    <n v="0"/>
    <n v="1"/>
    <n v="0"/>
    <n v="2"/>
    <n v="1"/>
  </r>
  <r>
    <n v="64"/>
    <x v="1"/>
    <x v="0"/>
    <n v="0"/>
    <x v="1"/>
    <x v="51"/>
    <n v="0"/>
    <n v="1"/>
    <n v="122"/>
    <n v="0"/>
    <n v="2"/>
    <n v="1"/>
    <n v="2"/>
    <n v="2"/>
    <n v="1"/>
  </r>
  <r>
    <n v="59"/>
    <x v="0"/>
    <x v="0"/>
    <n v="0"/>
    <x v="14"/>
    <x v="89"/>
    <n v="0"/>
    <n v="0"/>
    <n v="182"/>
    <n v="0"/>
    <n v="0"/>
    <n v="2"/>
    <n v="0"/>
    <n v="2"/>
    <n v="1"/>
  </r>
  <r>
    <n v="41"/>
    <x v="1"/>
    <x v="1"/>
    <n v="2"/>
    <x v="24"/>
    <x v="90"/>
    <n v="0"/>
    <n v="0"/>
    <n v="172"/>
    <n v="1"/>
    <n v="0"/>
    <n v="2"/>
    <n v="0"/>
    <n v="2"/>
    <n v="1"/>
  </r>
  <r>
    <n v="54"/>
    <x v="1"/>
    <x v="0"/>
    <n v="2"/>
    <x v="16"/>
    <x v="91"/>
    <n v="0"/>
    <n v="0"/>
    <n v="167"/>
    <n v="0"/>
    <n v="0"/>
    <n v="2"/>
    <n v="0"/>
    <n v="2"/>
    <n v="1"/>
  </r>
  <r>
    <n v="39"/>
    <x v="1"/>
    <x v="1"/>
    <n v="2"/>
    <x v="23"/>
    <x v="8"/>
    <n v="0"/>
    <n v="1"/>
    <n v="179"/>
    <n v="0"/>
    <n v="0"/>
    <n v="2"/>
    <n v="0"/>
    <n v="2"/>
    <n v="1"/>
  </r>
  <r>
    <n v="34"/>
    <x v="1"/>
    <x v="1"/>
    <n v="1"/>
    <x v="20"/>
    <x v="92"/>
    <n v="0"/>
    <n v="1"/>
    <n v="192"/>
    <n v="0"/>
    <n v="0.7"/>
    <n v="2"/>
    <n v="0"/>
    <n v="2"/>
    <n v="1"/>
  </r>
  <r>
    <n v="47"/>
    <x v="0"/>
    <x v="1"/>
    <n v="0"/>
    <x v="24"/>
    <x v="2"/>
    <n v="0"/>
    <n v="1"/>
    <n v="143"/>
    <n v="0"/>
    <n v="0.1"/>
    <n v="2"/>
    <n v="0"/>
    <n v="2"/>
    <n v="1"/>
  </r>
  <r>
    <n v="67"/>
    <x v="1"/>
    <x v="0"/>
    <n v="2"/>
    <x v="26"/>
    <x v="68"/>
    <n v="0"/>
    <n v="1"/>
    <n v="172"/>
    <n v="0"/>
    <n v="0"/>
    <n v="2"/>
    <n v="1"/>
    <n v="2"/>
    <n v="1"/>
  </r>
  <r>
    <n v="52"/>
    <x v="1"/>
    <x v="0"/>
    <n v="2"/>
    <x v="33"/>
    <x v="82"/>
    <n v="0"/>
    <n v="0"/>
    <n v="169"/>
    <n v="0"/>
    <n v="0.1"/>
    <n v="1"/>
    <n v="0"/>
    <n v="2"/>
    <n v="1"/>
  </r>
  <r>
    <n v="74"/>
    <x v="1"/>
    <x v="0"/>
    <n v="1"/>
    <x v="2"/>
    <x v="32"/>
    <n v="0"/>
    <n v="0"/>
    <n v="121"/>
    <n v="1"/>
    <n v="0.2"/>
    <n v="2"/>
    <n v="1"/>
    <n v="2"/>
    <n v="1"/>
  </r>
  <r>
    <n v="54"/>
    <x v="1"/>
    <x v="0"/>
    <n v="2"/>
    <x v="8"/>
    <x v="47"/>
    <n v="0"/>
    <n v="1"/>
    <n v="163"/>
    <n v="0"/>
    <n v="0"/>
    <n v="2"/>
    <n v="1"/>
    <n v="2"/>
    <n v="1"/>
  </r>
  <r>
    <n v="49"/>
    <x v="1"/>
    <x v="1"/>
    <n v="1"/>
    <x v="17"/>
    <x v="89"/>
    <n v="0"/>
    <n v="1"/>
    <n v="162"/>
    <n v="0"/>
    <n v="0"/>
    <n v="1"/>
    <n v="0"/>
    <n v="2"/>
    <n v="1"/>
  </r>
  <r>
    <n v="42"/>
    <x v="0"/>
    <x v="1"/>
    <n v="1"/>
    <x v="2"/>
    <x v="93"/>
    <n v="0"/>
    <n v="1"/>
    <n v="162"/>
    <n v="0"/>
    <n v="0"/>
    <n v="2"/>
    <n v="0"/>
    <n v="2"/>
    <n v="1"/>
  </r>
  <r>
    <n v="41"/>
    <x v="0"/>
    <x v="1"/>
    <n v="1"/>
    <x v="6"/>
    <x v="40"/>
    <n v="0"/>
    <n v="1"/>
    <n v="153"/>
    <n v="0"/>
    <n v="0"/>
    <n v="2"/>
    <n v="0"/>
    <n v="2"/>
    <n v="1"/>
  </r>
  <r>
    <n v="41"/>
    <x v="1"/>
    <x v="1"/>
    <n v="1"/>
    <x v="34"/>
    <x v="94"/>
    <n v="0"/>
    <n v="1"/>
    <n v="163"/>
    <n v="0"/>
    <n v="0"/>
    <n v="2"/>
    <n v="0"/>
    <n v="2"/>
    <n v="1"/>
  </r>
  <r>
    <n v="49"/>
    <x v="1"/>
    <x v="1"/>
    <n v="0"/>
    <x v="1"/>
    <x v="32"/>
    <n v="0"/>
    <n v="1"/>
    <n v="163"/>
    <n v="0"/>
    <n v="0"/>
    <n v="2"/>
    <n v="0"/>
    <n v="2"/>
    <n v="1"/>
  </r>
  <r>
    <n v="60"/>
    <x v="1"/>
    <x v="0"/>
    <n v="2"/>
    <x v="2"/>
    <x v="95"/>
    <n v="1"/>
    <n v="1"/>
    <n v="96"/>
    <n v="0"/>
    <n v="0"/>
    <n v="2"/>
    <n v="0"/>
    <n v="2"/>
    <n v="1"/>
  </r>
  <r>
    <n v="62"/>
    <x v="0"/>
    <x v="0"/>
    <n v="1"/>
    <x v="15"/>
    <x v="36"/>
    <n v="1"/>
    <n v="0"/>
    <n v="140"/>
    <n v="0"/>
    <n v="0"/>
    <n v="2"/>
    <n v="0"/>
    <n v="2"/>
    <n v="1"/>
  </r>
  <r>
    <n v="57"/>
    <x v="0"/>
    <x v="0"/>
    <n v="0"/>
    <x v="6"/>
    <x v="47"/>
    <n v="0"/>
    <n v="1"/>
    <n v="126"/>
    <n v="1"/>
    <n v="1.5"/>
    <n v="1"/>
    <n v="0"/>
    <n v="1"/>
    <n v="1"/>
  </r>
  <r>
    <n v="64"/>
    <x v="0"/>
    <x v="0"/>
    <n v="0"/>
    <x v="15"/>
    <x v="7"/>
    <n v="0"/>
    <n v="1"/>
    <n v="105"/>
    <n v="1"/>
    <n v="0.2"/>
    <n v="1"/>
    <n v="1"/>
    <n v="3"/>
    <n v="1"/>
  </r>
  <r>
    <n v="51"/>
    <x v="1"/>
    <x v="0"/>
    <n v="2"/>
    <x v="2"/>
    <x v="93"/>
    <n v="0"/>
    <n v="0"/>
    <n v="157"/>
    <n v="0"/>
    <n v="0.6"/>
    <n v="2"/>
    <n v="0"/>
    <n v="2"/>
    <n v="1"/>
  </r>
  <r>
    <n v="43"/>
    <x v="0"/>
    <x v="1"/>
    <n v="0"/>
    <x v="19"/>
    <x v="51"/>
    <n v="0"/>
    <n v="1"/>
    <n v="181"/>
    <n v="0"/>
    <n v="1.2"/>
    <n v="1"/>
    <n v="0"/>
    <n v="2"/>
    <n v="1"/>
  </r>
  <r>
    <n v="42"/>
    <x v="1"/>
    <x v="1"/>
    <n v="2"/>
    <x v="2"/>
    <x v="58"/>
    <n v="0"/>
    <n v="1"/>
    <n v="173"/>
    <n v="0"/>
    <n v="0"/>
    <n v="1"/>
    <n v="0"/>
    <n v="2"/>
    <n v="1"/>
  </r>
  <r>
    <n v="67"/>
    <x v="1"/>
    <x v="0"/>
    <n v="0"/>
    <x v="35"/>
    <x v="73"/>
    <n v="0"/>
    <n v="1"/>
    <n v="142"/>
    <n v="0"/>
    <n v="0.3"/>
    <n v="2"/>
    <n v="2"/>
    <n v="2"/>
    <n v="1"/>
  </r>
  <r>
    <n v="76"/>
    <x v="1"/>
    <x v="0"/>
    <n v="2"/>
    <x v="3"/>
    <x v="25"/>
    <n v="0"/>
    <n v="2"/>
    <n v="116"/>
    <n v="0"/>
    <n v="1.1000000000000001"/>
    <n v="1"/>
    <n v="0"/>
    <n v="2"/>
    <n v="1"/>
  </r>
  <r>
    <n v="70"/>
    <x v="0"/>
    <x v="0"/>
    <n v="1"/>
    <x v="36"/>
    <x v="35"/>
    <n v="0"/>
    <n v="0"/>
    <n v="143"/>
    <n v="0"/>
    <n v="0"/>
    <n v="2"/>
    <n v="0"/>
    <n v="2"/>
    <n v="1"/>
  </r>
  <r>
    <n v="44"/>
    <x v="1"/>
    <x v="1"/>
    <n v="2"/>
    <x v="20"/>
    <x v="96"/>
    <n v="0"/>
    <n v="1"/>
    <n v="149"/>
    <n v="0"/>
    <n v="0.3"/>
    <n v="1"/>
    <n v="1"/>
    <n v="2"/>
    <n v="1"/>
  </r>
  <r>
    <n v="60"/>
    <x v="1"/>
    <x v="0"/>
    <n v="3"/>
    <x v="5"/>
    <x v="64"/>
    <n v="0"/>
    <n v="1"/>
    <n v="171"/>
    <n v="0"/>
    <n v="0.9"/>
    <n v="2"/>
    <n v="0"/>
    <n v="2"/>
    <n v="1"/>
  </r>
  <r>
    <n v="44"/>
    <x v="0"/>
    <x v="1"/>
    <n v="2"/>
    <x v="2"/>
    <x v="17"/>
    <n v="0"/>
    <n v="1"/>
    <n v="169"/>
    <n v="0"/>
    <n v="0"/>
    <n v="2"/>
    <n v="0"/>
    <n v="2"/>
    <n v="1"/>
  </r>
  <r>
    <n v="42"/>
    <x v="0"/>
    <x v="1"/>
    <n v="2"/>
    <x v="1"/>
    <x v="97"/>
    <n v="0"/>
    <n v="1"/>
    <n v="150"/>
    <n v="0"/>
    <n v="0"/>
    <n v="2"/>
    <n v="0"/>
    <n v="2"/>
    <n v="1"/>
  </r>
  <r>
    <n v="66"/>
    <x v="0"/>
    <x v="0"/>
    <n v="0"/>
    <x v="8"/>
    <x v="98"/>
    <n v="0"/>
    <n v="0"/>
    <n v="138"/>
    <n v="0"/>
    <n v="2.2999999999999998"/>
    <n v="2"/>
    <n v="0"/>
    <n v="1"/>
    <n v="1"/>
  </r>
  <r>
    <n v="71"/>
    <x v="1"/>
    <x v="0"/>
    <n v="0"/>
    <x v="24"/>
    <x v="99"/>
    <n v="0"/>
    <n v="1"/>
    <n v="125"/>
    <n v="0"/>
    <n v="1.6"/>
    <n v="1"/>
    <n v="0"/>
    <n v="2"/>
    <n v="1"/>
  </r>
  <r>
    <n v="64"/>
    <x v="0"/>
    <x v="0"/>
    <n v="3"/>
    <x v="37"/>
    <x v="60"/>
    <n v="0"/>
    <n v="0"/>
    <n v="155"/>
    <n v="0"/>
    <n v="0.6"/>
    <n v="1"/>
    <n v="0"/>
    <n v="3"/>
    <n v="1"/>
  </r>
  <r>
    <n v="66"/>
    <x v="1"/>
    <x v="0"/>
    <n v="2"/>
    <x v="38"/>
    <x v="100"/>
    <n v="0"/>
    <n v="0"/>
    <n v="152"/>
    <n v="0"/>
    <n v="0"/>
    <n v="1"/>
    <n v="1"/>
    <n v="2"/>
    <n v="1"/>
  </r>
  <r>
    <n v="39"/>
    <x v="1"/>
    <x v="1"/>
    <n v="2"/>
    <x v="14"/>
    <x v="57"/>
    <n v="0"/>
    <n v="1"/>
    <n v="152"/>
    <n v="0"/>
    <n v="0"/>
    <n v="1"/>
    <n v="0"/>
    <n v="2"/>
    <n v="1"/>
  </r>
  <r>
    <n v="58"/>
    <x v="1"/>
    <x v="0"/>
    <n v="0"/>
    <x v="1"/>
    <x v="25"/>
    <n v="0"/>
    <n v="1"/>
    <n v="131"/>
    <n v="0"/>
    <n v="0.6"/>
    <n v="1"/>
    <n v="0"/>
    <n v="2"/>
    <n v="1"/>
  </r>
  <r>
    <n v="47"/>
    <x v="0"/>
    <x v="1"/>
    <n v="2"/>
    <x v="1"/>
    <x v="101"/>
    <n v="0"/>
    <n v="1"/>
    <n v="179"/>
    <n v="0"/>
    <n v="0"/>
    <n v="2"/>
    <n v="0"/>
    <n v="2"/>
    <n v="1"/>
  </r>
  <r>
    <n v="35"/>
    <x v="0"/>
    <x v="1"/>
    <n v="1"/>
    <x v="18"/>
    <x v="5"/>
    <n v="0"/>
    <n v="1"/>
    <n v="174"/>
    <n v="0"/>
    <n v="0"/>
    <n v="2"/>
    <n v="0"/>
    <n v="2"/>
    <n v="1"/>
  </r>
  <r>
    <n v="58"/>
    <x v="0"/>
    <x v="0"/>
    <n v="1"/>
    <x v="10"/>
    <x v="57"/>
    <n v="0"/>
    <n v="1"/>
    <n v="144"/>
    <n v="0"/>
    <n v="0.4"/>
    <n v="1"/>
    <n v="4"/>
    <n v="3"/>
    <n v="1"/>
  </r>
  <r>
    <n v="56"/>
    <x v="0"/>
    <x v="0"/>
    <n v="1"/>
    <x v="1"/>
    <x v="62"/>
    <n v="0"/>
    <n v="0"/>
    <n v="163"/>
    <n v="0"/>
    <n v="0"/>
    <n v="2"/>
    <n v="0"/>
    <n v="3"/>
    <n v="1"/>
  </r>
  <r>
    <n v="56"/>
    <x v="0"/>
    <x v="0"/>
    <n v="1"/>
    <x v="2"/>
    <x v="64"/>
    <n v="0"/>
    <n v="1"/>
    <n v="169"/>
    <n v="0"/>
    <n v="0"/>
    <n v="0"/>
    <n v="0"/>
    <n v="2"/>
    <n v="1"/>
  </r>
  <r>
    <n v="55"/>
    <x v="1"/>
    <x v="0"/>
    <n v="1"/>
    <x v="28"/>
    <x v="102"/>
    <n v="0"/>
    <n v="1"/>
    <n v="166"/>
    <n v="0"/>
    <n v="1.2"/>
    <n v="2"/>
    <n v="0"/>
    <n v="2"/>
    <n v="1"/>
  </r>
  <r>
    <n v="41"/>
    <x v="0"/>
    <x v="1"/>
    <n v="1"/>
    <x v="2"/>
    <x v="103"/>
    <n v="0"/>
    <n v="1"/>
    <n v="182"/>
    <n v="0"/>
    <n v="0"/>
    <n v="2"/>
    <n v="0"/>
    <n v="2"/>
    <n v="1"/>
  </r>
  <r>
    <n v="38"/>
    <x v="0"/>
    <x v="1"/>
    <n v="2"/>
    <x v="14"/>
    <x v="23"/>
    <n v="0"/>
    <n v="1"/>
    <n v="173"/>
    <n v="0"/>
    <n v="0"/>
    <n v="2"/>
    <n v="4"/>
    <n v="2"/>
    <n v="1"/>
  </r>
  <r>
    <n v="38"/>
    <x v="0"/>
    <x v="1"/>
    <n v="2"/>
    <x v="14"/>
    <x v="23"/>
    <n v="0"/>
    <n v="1"/>
    <n v="173"/>
    <n v="0"/>
    <n v="0"/>
    <n v="2"/>
    <n v="4"/>
    <n v="2"/>
    <n v="1"/>
  </r>
  <r>
    <n v="67"/>
    <x v="0"/>
    <x v="0"/>
    <n v="0"/>
    <x v="8"/>
    <x v="104"/>
    <n v="0"/>
    <n v="0"/>
    <n v="108"/>
    <n v="1"/>
    <n v="1.5"/>
    <n v="1"/>
    <n v="3"/>
    <n v="2"/>
    <n v="0"/>
  </r>
  <r>
    <n v="67"/>
    <x v="0"/>
    <x v="0"/>
    <n v="0"/>
    <x v="2"/>
    <x v="105"/>
    <n v="0"/>
    <n v="0"/>
    <n v="129"/>
    <n v="1"/>
    <n v="2.6"/>
    <n v="1"/>
    <n v="2"/>
    <n v="3"/>
    <n v="0"/>
  </r>
  <r>
    <n v="62"/>
    <x v="1"/>
    <x v="0"/>
    <n v="0"/>
    <x v="3"/>
    <x v="90"/>
    <n v="0"/>
    <n v="0"/>
    <n v="160"/>
    <n v="0"/>
    <n v="3.6"/>
    <n v="0"/>
    <n v="2"/>
    <n v="2"/>
    <n v="0"/>
  </r>
  <r>
    <n v="63"/>
    <x v="0"/>
    <x v="0"/>
    <n v="0"/>
    <x v="1"/>
    <x v="83"/>
    <n v="0"/>
    <n v="0"/>
    <n v="147"/>
    <n v="0"/>
    <n v="1.4"/>
    <n v="1"/>
    <n v="1"/>
    <n v="3"/>
    <n v="0"/>
  </r>
  <r>
    <n v="53"/>
    <x v="0"/>
    <x v="0"/>
    <n v="0"/>
    <x v="3"/>
    <x v="55"/>
    <n v="1"/>
    <n v="0"/>
    <n v="155"/>
    <n v="1"/>
    <n v="3.1"/>
    <n v="0"/>
    <n v="0"/>
    <n v="3"/>
    <n v="0"/>
  </r>
  <r>
    <n v="56"/>
    <x v="0"/>
    <x v="0"/>
    <n v="2"/>
    <x v="1"/>
    <x v="43"/>
    <n v="1"/>
    <n v="0"/>
    <n v="142"/>
    <n v="1"/>
    <n v="0.6"/>
    <n v="1"/>
    <n v="1"/>
    <n v="1"/>
    <n v="0"/>
  </r>
  <r>
    <n v="48"/>
    <x v="0"/>
    <x v="1"/>
    <n v="1"/>
    <x v="6"/>
    <x v="105"/>
    <n v="0"/>
    <n v="1"/>
    <n v="168"/>
    <n v="0"/>
    <n v="1"/>
    <n v="0"/>
    <n v="0"/>
    <n v="3"/>
    <n v="0"/>
  </r>
  <r>
    <n v="58"/>
    <x v="0"/>
    <x v="0"/>
    <n v="1"/>
    <x v="2"/>
    <x v="106"/>
    <n v="0"/>
    <n v="0"/>
    <n v="160"/>
    <n v="0"/>
    <n v="1.8"/>
    <n v="1"/>
    <n v="0"/>
    <n v="2"/>
    <n v="0"/>
  </r>
  <r>
    <n v="58"/>
    <x v="0"/>
    <x v="0"/>
    <n v="2"/>
    <x v="28"/>
    <x v="107"/>
    <n v="0"/>
    <n v="0"/>
    <n v="173"/>
    <n v="0"/>
    <n v="3.2"/>
    <n v="2"/>
    <n v="2"/>
    <n v="3"/>
    <n v="0"/>
  </r>
  <r>
    <n v="60"/>
    <x v="0"/>
    <x v="0"/>
    <n v="0"/>
    <x v="1"/>
    <x v="108"/>
    <n v="0"/>
    <n v="0"/>
    <n v="132"/>
    <n v="1"/>
    <n v="2.4"/>
    <n v="1"/>
    <n v="2"/>
    <n v="3"/>
    <n v="0"/>
  </r>
  <r>
    <n v="40"/>
    <x v="0"/>
    <x v="1"/>
    <n v="0"/>
    <x v="6"/>
    <x v="109"/>
    <n v="0"/>
    <n v="0"/>
    <n v="114"/>
    <n v="1"/>
    <n v="2"/>
    <n v="1"/>
    <n v="0"/>
    <n v="3"/>
    <n v="0"/>
  </r>
  <r>
    <n v="60"/>
    <x v="0"/>
    <x v="0"/>
    <n v="0"/>
    <x v="39"/>
    <x v="110"/>
    <n v="1"/>
    <n v="1"/>
    <n v="160"/>
    <n v="1"/>
    <n v="1.4"/>
    <n v="2"/>
    <n v="2"/>
    <n v="3"/>
    <n v="0"/>
  </r>
  <r>
    <n v="64"/>
    <x v="0"/>
    <x v="0"/>
    <n v="2"/>
    <x v="3"/>
    <x v="111"/>
    <n v="0"/>
    <n v="1"/>
    <n v="158"/>
    <n v="0"/>
    <n v="0"/>
    <n v="2"/>
    <n v="0"/>
    <n v="2"/>
    <n v="0"/>
  </r>
  <r>
    <n v="43"/>
    <x v="0"/>
    <x v="1"/>
    <n v="0"/>
    <x v="2"/>
    <x v="27"/>
    <n v="0"/>
    <n v="0"/>
    <n v="120"/>
    <n v="1"/>
    <n v="2.5"/>
    <n v="1"/>
    <n v="0"/>
    <n v="3"/>
    <n v="0"/>
  </r>
  <r>
    <n v="57"/>
    <x v="0"/>
    <x v="0"/>
    <n v="0"/>
    <x v="5"/>
    <x v="112"/>
    <n v="0"/>
    <n v="0"/>
    <n v="112"/>
    <n v="1"/>
    <n v="0.6"/>
    <n v="1"/>
    <n v="1"/>
    <n v="1"/>
    <n v="0"/>
  </r>
  <r>
    <n v="55"/>
    <x v="0"/>
    <x v="0"/>
    <n v="0"/>
    <x v="28"/>
    <x v="113"/>
    <n v="0"/>
    <n v="1"/>
    <n v="132"/>
    <n v="1"/>
    <n v="1.2"/>
    <n v="1"/>
    <n v="1"/>
    <n v="3"/>
    <n v="0"/>
  </r>
  <r>
    <n v="65"/>
    <x v="1"/>
    <x v="0"/>
    <n v="0"/>
    <x v="5"/>
    <x v="114"/>
    <n v="0"/>
    <n v="0"/>
    <n v="114"/>
    <n v="0"/>
    <n v="1"/>
    <n v="1"/>
    <n v="3"/>
    <n v="3"/>
    <n v="0"/>
  </r>
  <r>
    <n v="61"/>
    <x v="1"/>
    <x v="0"/>
    <n v="0"/>
    <x v="1"/>
    <x v="115"/>
    <n v="0"/>
    <n v="0"/>
    <n v="169"/>
    <n v="0"/>
    <n v="0"/>
    <n v="2"/>
    <n v="0"/>
    <n v="2"/>
    <n v="0"/>
  </r>
  <r>
    <n v="58"/>
    <x v="0"/>
    <x v="0"/>
    <n v="2"/>
    <x v="24"/>
    <x v="110"/>
    <n v="0"/>
    <n v="0"/>
    <n v="165"/>
    <n v="0"/>
    <n v="2.5"/>
    <n v="1"/>
    <n v="1"/>
    <n v="3"/>
    <n v="0"/>
  </r>
  <r>
    <n v="50"/>
    <x v="0"/>
    <x v="0"/>
    <n v="0"/>
    <x v="5"/>
    <x v="20"/>
    <n v="0"/>
    <n v="0"/>
    <n v="128"/>
    <n v="0"/>
    <n v="2.6"/>
    <n v="1"/>
    <n v="0"/>
    <n v="3"/>
    <n v="0"/>
  </r>
  <r>
    <n v="44"/>
    <x v="0"/>
    <x v="1"/>
    <n v="0"/>
    <x v="24"/>
    <x v="116"/>
    <n v="0"/>
    <n v="0"/>
    <n v="153"/>
    <n v="0"/>
    <n v="0"/>
    <n v="2"/>
    <n v="1"/>
    <n v="2"/>
    <n v="0"/>
  </r>
  <r>
    <n v="60"/>
    <x v="0"/>
    <x v="0"/>
    <n v="0"/>
    <x v="1"/>
    <x v="101"/>
    <n v="0"/>
    <n v="1"/>
    <n v="144"/>
    <n v="1"/>
    <n v="1.4"/>
    <n v="2"/>
    <n v="1"/>
    <n v="3"/>
    <n v="0"/>
  </r>
  <r>
    <n v="54"/>
    <x v="0"/>
    <x v="0"/>
    <n v="0"/>
    <x v="22"/>
    <x v="12"/>
    <n v="0"/>
    <n v="0"/>
    <n v="109"/>
    <n v="1"/>
    <n v="2.2000000000000002"/>
    <n v="1"/>
    <n v="1"/>
    <n v="3"/>
    <n v="0"/>
  </r>
  <r>
    <n v="50"/>
    <x v="0"/>
    <x v="0"/>
    <n v="2"/>
    <x v="3"/>
    <x v="0"/>
    <n v="0"/>
    <n v="1"/>
    <n v="163"/>
    <n v="0"/>
    <n v="0.6"/>
    <n v="1"/>
    <n v="1"/>
    <n v="3"/>
    <n v="0"/>
  </r>
  <r>
    <n v="41"/>
    <x v="0"/>
    <x v="1"/>
    <n v="0"/>
    <x v="6"/>
    <x v="117"/>
    <n v="0"/>
    <n v="0"/>
    <n v="158"/>
    <n v="0"/>
    <n v="0"/>
    <n v="2"/>
    <n v="0"/>
    <n v="3"/>
    <n v="0"/>
  </r>
  <r>
    <n v="51"/>
    <x v="1"/>
    <x v="0"/>
    <n v="0"/>
    <x v="1"/>
    <x v="118"/>
    <n v="0"/>
    <n v="1"/>
    <n v="142"/>
    <n v="1"/>
    <n v="1.2"/>
    <n v="1"/>
    <n v="0"/>
    <n v="3"/>
    <n v="0"/>
  </r>
  <r>
    <n v="58"/>
    <x v="0"/>
    <x v="0"/>
    <n v="0"/>
    <x v="15"/>
    <x v="42"/>
    <n v="0"/>
    <n v="0"/>
    <n v="131"/>
    <n v="1"/>
    <n v="2.2000000000000002"/>
    <n v="1"/>
    <n v="3"/>
    <n v="3"/>
    <n v="0"/>
  </r>
  <r>
    <n v="54"/>
    <x v="0"/>
    <x v="0"/>
    <n v="0"/>
    <x v="2"/>
    <x v="119"/>
    <n v="0"/>
    <n v="1"/>
    <n v="113"/>
    <n v="0"/>
    <n v="1.4"/>
    <n v="1"/>
    <n v="1"/>
    <n v="3"/>
    <n v="0"/>
  </r>
  <r>
    <n v="60"/>
    <x v="0"/>
    <x v="0"/>
    <n v="0"/>
    <x v="0"/>
    <x v="120"/>
    <n v="0"/>
    <n v="0"/>
    <n v="142"/>
    <n v="1"/>
    <n v="2.8"/>
    <n v="1"/>
    <n v="2"/>
    <n v="3"/>
    <n v="0"/>
  </r>
  <r>
    <n v="60"/>
    <x v="0"/>
    <x v="0"/>
    <n v="2"/>
    <x v="3"/>
    <x v="121"/>
    <n v="0"/>
    <n v="0"/>
    <n v="155"/>
    <n v="0"/>
    <n v="3"/>
    <n v="1"/>
    <n v="0"/>
    <n v="2"/>
    <n v="0"/>
  </r>
  <r>
    <n v="59"/>
    <x v="0"/>
    <x v="0"/>
    <n v="0"/>
    <x v="37"/>
    <x v="122"/>
    <n v="0"/>
    <n v="0"/>
    <n v="140"/>
    <n v="1"/>
    <n v="3.4"/>
    <n v="0"/>
    <n v="0"/>
    <n v="3"/>
    <n v="0"/>
  </r>
  <r>
    <n v="46"/>
    <x v="0"/>
    <x v="1"/>
    <n v="2"/>
    <x v="5"/>
    <x v="44"/>
    <n v="0"/>
    <n v="1"/>
    <n v="147"/>
    <n v="0"/>
    <n v="3.6"/>
    <n v="1"/>
    <n v="0"/>
    <n v="2"/>
    <n v="0"/>
  </r>
  <r>
    <n v="67"/>
    <x v="0"/>
    <x v="0"/>
    <n v="0"/>
    <x v="10"/>
    <x v="83"/>
    <n v="1"/>
    <n v="1"/>
    <n v="163"/>
    <n v="0"/>
    <n v="0.2"/>
    <n v="1"/>
    <n v="2"/>
    <n v="3"/>
    <n v="0"/>
  </r>
  <r>
    <n v="62"/>
    <x v="0"/>
    <x v="0"/>
    <n v="0"/>
    <x v="2"/>
    <x v="91"/>
    <n v="0"/>
    <n v="1"/>
    <n v="99"/>
    <n v="1"/>
    <n v="1.8"/>
    <n v="1"/>
    <n v="2"/>
    <n v="3"/>
    <n v="0"/>
  </r>
  <r>
    <n v="65"/>
    <x v="0"/>
    <x v="0"/>
    <n v="0"/>
    <x v="6"/>
    <x v="70"/>
    <n v="0"/>
    <n v="0"/>
    <n v="158"/>
    <n v="0"/>
    <n v="0.6"/>
    <n v="2"/>
    <n v="2"/>
    <n v="1"/>
    <n v="0"/>
  </r>
  <r>
    <n v="44"/>
    <x v="0"/>
    <x v="1"/>
    <n v="0"/>
    <x v="6"/>
    <x v="25"/>
    <n v="0"/>
    <n v="0"/>
    <n v="177"/>
    <n v="0"/>
    <n v="0"/>
    <n v="2"/>
    <n v="1"/>
    <n v="2"/>
    <n v="0"/>
  </r>
  <r>
    <n v="60"/>
    <x v="0"/>
    <x v="0"/>
    <n v="0"/>
    <x v="10"/>
    <x v="59"/>
    <n v="0"/>
    <n v="0"/>
    <n v="141"/>
    <n v="1"/>
    <n v="2.8"/>
    <n v="1"/>
    <n v="1"/>
    <n v="3"/>
    <n v="0"/>
  </r>
  <r>
    <n v="58"/>
    <x v="0"/>
    <x v="0"/>
    <n v="0"/>
    <x v="5"/>
    <x v="80"/>
    <n v="0"/>
    <n v="0"/>
    <n v="111"/>
    <n v="1"/>
    <n v="0.8"/>
    <n v="2"/>
    <n v="0"/>
    <n v="3"/>
    <n v="0"/>
  </r>
  <r>
    <n v="68"/>
    <x v="0"/>
    <x v="0"/>
    <n v="2"/>
    <x v="32"/>
    <x v="123"/>
    <n v="1"/>
    <n v="0"/>
    <n v="150"/>
    <n v="1"/>
    <n v="1.6"/>
    <n v="1"/>
    <n v="0"/>
    <n v="3"/>
    <n v="0"/>
  </r>
  <r>
    <n v="62"/>
    <x v="1"/>
    <x v="0"/>
    <n v="0"/>
    <x v="8"/>
    <x v="124"/>
    <n v="0"/>
    <n v="0"/>
    <n v="145"/>
    <n v="0"/>
    <n v="6.2"/>
    <n v="0"/>
    <n v="3"/>
    <n v="3"/>
    <n v="0"/>
  </r>
  <r>
    <n v="52"/>
    <x v="0"/>
    <x v="0"/>
    <n v="0"/>
    <x v="15"/>
    <x v="71"/>
    <n v="0"/>
    <n v="1"/>
    <n v="161"/>
    <n v="1"/>
    <n v="0"/>
    <n v="2"/>
    <n v="1"/>
    <n v="3"/>
    <n v="0"/>
  </r>
  <r>
    <n v="59"/>
    <x v="0"/>
    <x v="0"/>
    <n v="0"/>
    <x v="6"/>
    <x v="10"/>
    <n v="0"/>
    <n v="0"/>
    <n v="142"/>
    <n v="1"/>
    <n v="1.2"/>
    <n v="1"/>
    <n v="1"/>
    <n v="3"/>
    <n v="0"/>
  </r>
  <r>
    <n v="60"/>
    <x v="1"/>
    <x v="0"/>
    <n v="0"/>
    <x v="5"/>
    <x v="59"/>
    <n v="0"/>
    <n v="0"/>
    <n v="157"/>
    <n v="0"/>
    <n v="2.6"/>
    <n v="1"/>
    <n v="2"/>
    <n v="3"/>
    <n v="0"/>
  </r>
  <r>
    <n v="49"/>
    <x v="0"/>
    <x v="1"/>
    <n v="2"/>
    <x v="2"/>
    <x v="119"/>
    <n v="0"/>
    <n v="1"/>
    <n v="139"/>
    <n v="0"/>
    <n v="2"/>
    <n v="1"/>
    <n v="3"/>
    <n v="3"/>
    <n v="0"/>
  </r>
  <r>
    <n v="59"/>
    <x v="0"/>
    <x v="0"/>
    <n v="0"/>
    <x v="3"/>
    <x v="27"/>
    <n v="0"/>
    <n v="1"/>
    <n v="162"/>
    <n v="1"/>
    <n v="0"/>
    <n v="2"/>
    <n v="1"/>
    <n v="3"/>
    <n v="0"/>
  </r>
  <r>
    <n v="57"/>
    <x v="0"/>
    <x v="0"/>
    <n v="2"/>
    <x v="15"/>
    <x v="105"/>
    <n v="0"/>
    <n v="0"/>
    <n v="150"/>
    <n v="0"/>
    <n v="0.4"/>
    <n v="1"/>
    <n v="1"/>
    <n v="3"/>
    <n v="0"/>
  </r>
  <r>
    <n v="61"/>
    <x v="0"/>
    <x v="0"/>
    <n v="0"/>
    <x v="2"/>
    <x v="49"/>
    <n v="0"/>
    <n v="1"/>
    <n v="140"/>
    <n v="1"/>
    <n v="3.6"/>
    <n v="1"/>
    <n v="1"/>
    <n v="3"/>
    <n v="0"/>
  </r>
  <r>
    <n v="39"/>
    <x v="0"/>
    <x v="1"/>
    <n v="0"/>
    <x v="20"/>
    <x v="15"/>
    <n v="0"/>
    <n v="1"/>
    <n v="140"/>
    <n v="0"/>
    <n v="1.2"/>
    <n v="1"/>
    <n v="0"/>
    <n v="3"/>
    <n v="0"/>
  </r>
  <r>
    <n v="61"/>
    <x v="1"/>
    <x v="0"/>
    <n v="0"/>
    <x v="0"/>
    <x v="125"/>
    <n v="0"/>
    <n v="0"/>
    <n v="146"/>
    <n v="1"/>
    <n v="1"/>
    <n v="1"/>
    <n v="0"/>
    <n v="3"/>
    <n v="0"/>
  </r>
  <r>
    <n v="56"/>
    <x v="0"/>
    <x v="0"/>
    <n v="0"/>
    <x v="10"/>
    <x v="126"/>
    <n v="1"/>
    <n v="0"/>
    <n v="144"/>
    <n v="1"/>
    <n v="1.2"/>
    <n v="1"/>
    <n v="1"/>
    <n v="2"/>
    <n v="0"/>
  </r>
  <r>
    <n v="43"/>
    <x v="1"/>
    <x v="1"/>
    <n v="0"/>
    <x v="28"/>
    <x v="127"/>
    <n v="1"/>
    <n v="0"/>
    <n v="136"/>
    <n v="1"/>
    <n v="3"/>
    <n v="1"/>
    <n v="0"/>
    <n v="3"/>
    <n v="0"/>
  </r>
  <r>
    <n v="62"/>
    <x v="1"/>
    <x v="0"/>
    <n v="2"/>
    <x v="1"/>
    <x v="7"/>
    <n v="0"/>
    <n v="1"/>
    <n v="97"/>
    <n v="0"/>
    <n v="1.2"/>
    <n v="1"/>
    <n v="1"/>
    <n v="3"/>
    <n v="0"/>
  </r>
  <r>
    <n v="63"/>
    <x v="0"/>
    <x v="0"/>
    <n v="0"/>
    <x v="1"/>
    <x v="115"/>
    <n v="1"/>
    <n v="0"/>
    <n v="132"/>
    <n v="1"/>
    <n v="1.8"/>
    <n v="2"/>
    <n v="3"/>
    <n v="3"/>
    <n v="0"/>
  </r>
  <r>
    <n v="65"/>
    <x v="0"/>
    <x v="0"/>
    <n v="0"/>
    <x v="7"/>
    <x v="83"/>
    <n v="0"/>
    <n v="0"/>
    <n v="127"/>
    <n v="0"/>
    <n v="2.8"/>
    <n v="1"/>
    <n v="1"/>
    <n v="3"/>
    <n v="0"/>
  </r>
  <r>
    <n v="48"/>
    <x v="0"/>
    <x v="1"/>
    <n v="0"/>
    <x v="1"/>
    <x v="43"/>
    <n v="1"/>
    <n v="0"/>
    <n v="150"/>
    <n v="1"/>
    <n v="0"/>
    <n v="2"/>
    <n v="2"/>
    <n v="3"/>
    <n v="0"/>
  </r>
  <r>
    <n v="63"/>
    <x v="1"/>
    <x v="0"/>
    <n v="0"/>
    <x v="5"/>
    <x v="128"/>
    <n v="0"/>
    <n v="0"/>
    <n v="154"/>
    <n v="0"/>
    <n v="4"/>
    <n v="1"/>
    <n v="3"/>
    <n v="3"/>
    <n v="0"/>
  </r>
  <r>
    <n v="55"/>
    <x v="0"/>
    <x v="0"/>
    <n v="0"/>
    <x v="3"/>
    <x v="129"/>
    <n v="0"/>
    <n v="1"/>
    <n v="111"/>
    <n v="1"/>
    <n v="5.6"/>
    <n v="0"/>
    <n v="0"/>
    <n v="3"/>
    <n v="0"/>
  </r>
  <r>
    <n v="65"/>
    <x v="0"/>
    <x v="0"/>
    <n v="3"/>
    <x v="14"/>
    <x v="120"/>
    <n v="1"/>
    <n v="0"/>
    <n v="174"/>
    <n v="0"/>
    <n v="1.4"/>
    <n v="1"/>
    <n v="1"/>
    <n v="2"/>
    <n v="0"/>
  </r>
  <r>
    <n v="56"/>
    <x v="1"/>
    <x v="0"/>
    <n v="0"/>
    <x v="40"/>
    <x v="74"/>
    <n v="1"/>
    <n v="0"/>
    <n v="133"/>
    <n v="1"/>
    <n v="4"/>
    <n v="0"/>
    <n v="2"/>
    <n v="3"/>
    <n v="0"/>
  </r>
  <r>
    <n v="54"/>
    <x v="0"/>
    <x v="0"/>
    <n v="0"/>
    <x v="6"/>
    <x v="10"/>
    <n v="0"/>
    <n v="1"/>
    <n v="126"/>
    <n v="1"/>
    <n v="2.8"/>
    <n v="1"/>
    <n v="1"/>
    <n v="3"/>
    <n v="0"/>
  </r>
  <r>
    <n v="70"/>
    <x v="0"/>
    <x v="0"/>
    <n v="0"/>
    <x v="0"/>
    <x v="130"/>
    <n v="0"/>
    <n v="1"/>
    <n v="125"/>
    <n v="1"/>
    <n v="2.6"/>
    <n v="0"/>
    <n v="0"/>
    <n v="3"/>
    <n v="0"/>
  </r>
  <r>
    <n v="62"/>
    <x v="0"/>
    <x v="0"/>
    <n v="1"/>
    <x v="2"/>
    <x v="131"/>
    <n v="0"/>
    <n v="0"/>
    <n v="103"/>
    <n v="0"/>
    <n v="1.4"/>
    <n v="1"/>
    <n v="1"/>
    <n v="3"/>
    <n v="0"/>
  </r>
  <r>
    <n v="35"/>
    <x v="0"/>
    <x v="1"/>
    <n v="0"/>
    <x v="2"/>
    <x v="26"/>
    <n v="0"/>
    <n v="1"/>
    <n v="130"/>
    <n v="1"/>
    <n v="1.6"/>
    <n v="1"/>
    <n v="0"/>
    <n v="3"/>
    <n v="0"/>
  </r>
  <r>
    <n v="59"/>
    <x v="0"/>
    <x v="0"/>
    <n v="3"/>
    <x v="37"/>
    <x v="74"/>
    <n v="0"/>
    <n v="0"/>
    <n v="159"/>
    <n v="0"/>
    <n v="0.2"/>
    <n v="1"/>
    <n v="0"/>
    <n v="3"/>
    <n v="0"/>
  </r>
  <r>
    <n v="64"/>
    <x v="0"/>
    <x v="0"/>
    <n v="2"/>
    <x v="10"/>
    <x v="53"/>
    <n v="0"/>
    <n v="1"/>
    <n v="131"/>
    <n v="1"/>
    <n v="1.8"/>
    <n v="1"/>
    <n v="0"/>
    <n v="3"/>
    <n v="0"/>
  </r>
  <r>
    <n v="47"/>
    <x v="0"/>
    <x v="1"/>
    <n v="2"/>
    <x v="16"/>
    <x v="20"/>
    <n v="0"/>
    <n v="1"/>
    <n v="152"/>
    <n v="0"/>
    <n v="0"/>
    <n v="2"/>
    <n v="0"/>
    <n v="2"/>
    <n v="0"/>
  </r>
  <r>
    <n v="57"/>
    <x v="0"/>
    <x v="0"/>
    <n v="0"/>
    <x v="41"/>
    <x v="132"/>
    <n v="1"/>
    <n v="0"/>
    <n v="124"/>
    <n v="0"/>
    <n v="1"/>
    <n v="1"/>
    <n v="3"/>
    <n v="3"/>
    <n v="0"/>
  </r>
  <r>
    <n v="55"/>
    <x v="0"/>
    <x v="0"/>
    <n v="0"/>
    <x v="8"/>
    <x v="132"/>
    <n v="0"/>
    <n v="0"/>
    <n v="145"/>
    <n v="1"/>
    <n v="0.8"/>
    <n v="1"/>
    <n v="1"/>
    <n v="3"/>
    <n v="0"/>
  </r>
  <r>
    <n v="64"/>
    <x v="0"/>
    <x v="0"/>
    <n v="0"/>
    <x v="2"/>
    <x v="78"/>
    <n v="0"/>
    <n v="0"/>
    <n v="96"/>
    <n v="1"/>
    <n v="2.2000000000000002"/>
    <n v="0"/>
    <n v="1"/>
    <n v="2"/>
    <n v="0"/>
  </r>
  <r>
    <n v="70"/>
    <x v="0"/>
    <x v="0"/>
    <n v="0"/>
    <x v="1"/>
    <x v="133"/>
    <n v="0"/>
    <n v="0"/>
    <n v="109"/>
    <n v="0"/>
    <n v="2.4"/>
    <n v="1"/>
    <n v="3"/>
    <n v="2"/>
    <n v="0"/>
  </r>
  <r>
    <n v="51"/>
    <x v="0"/>
    <x v="0"/>
    <n v="0"/>
    <x v="3"/>
    <x v="134"/>
    <n v="0"/>
    <n v="1"/>
    <n v="173"/>
    <n v="1"/>
    <n v="1.6"/>
    <n v="2"/>
    <n v="0"/>
    <n v="3"/>
    <n v="0"/>
  </r>
  <r>
    <n v="58"/>
    <x v="0"/>
    <x v="0"/>
    <n v="0"/>
    <x v="10"/>
    <x v="135"/>
    <n v="0"/>
    <n v="0"/>
    <n v="171"/>
    <n v="0"/>
    <n v="0"/>
    <n v="2"/>
    <n v="2"/>
    <n v="3"/>
    <n v="0"/>
  </r>
  <r>
    <n v="60"/>
    <x v="0"/>
    <x v="0"/>
    <n v="0"/>
    <x v="3"/>
    <x v="136"/>
    <n v="0"/>
    <n v="0"/>
    <n v="170"/>
    <n v="0"/>
    <n v="1.2"/>
    <n v="1"/>
    <n v="2"/>
    <n v="3"/>
    <n v="0"/>
  </r>
  <r>
    <n v="77"/>
    <x v="0"/>
    <x v="0"/>
    <n v="0"/>
    <x v="10"/>
    <x v="30"/>
    <n v="0"/>
    <n v="0"/>
    <n v="162"/>
    <n v="1"/>
    <n v="0"/>
    <n v="2"/>
    <n v="3"/>
    <n v="2"/>
    <n v="0"/>
  </r>
  <r>
    <n v="35"/>
    <x v="0"/>
    <x v="1"/>
    <n v="0"/>
    <x v="34"/>
    <x v="120"/>
    <n v="0"/>
    <n v="0"/>
    <n v="156"/>
    <n v="1"/>
    <n v="0"/>
    <n v="2"/>
    <n v="0"/>
    <n v="3"/>
    <n v="0"/>
  </r>
  <r>
    <n v="70"/>
    <x v="0"/>
    <x v="0"/>
    <n v="2"/>
    <x v="8"/>
    <x v="32"/>
    <n v="0"/>
    <n v="1"/>
    <n v="112"/>
    <n v="1"/>
    <n v="2.9"/>
    <n v="1"/>
    <n v="1"/>
    <n v="3"/>
    <n v="0"/>
  </r>
  <r>
    <n v="59"/>
    <x v="1"/>
    <x v="0"/>
    <n v="0"/>
    <x v="42"/>
    <x v="126"/>
    <n v="0"/>
    <n v="1"/>
    <n v="143"/>
    <n v="1"/>
    <n v="0"/>
    <n v="1"/>
    <n v="0"/>
    <n v="2"/>
    <n v="0"/>
  </r>
  <r>
    <n v="64"/>
    <x v="0"/>
    <x v="0"/>
    <n v="0"/>
    <x v="0"/>
    <x v="22"/>
    <n v="0"/>
    <n v="0"/>
    <n v="132"/>
    <n v="0"/>
    <n v="2"/>
    <n v="1"/>
    <n v="2"/>
    <n v="1"/>
    <n v="0"/>
  </r>
  <r>
    <n v="57"/>
    <x v="0"/>
    <x v="0"/>
    <n v="0"/>
    <x v="26"/>
    <x v="123"/>
    <n v="0"/>
    <n v="1"/>
    <n v="88"/>
    <n v="1"/>
    <n v="1.2"/>
    <n v="1"/>
    <n v="1"/>
    <n v="3"/>
    <n v="0"/>
  </r>
  <r>
    <n v="56"/>
    <x v="0"/>
    <x v="0"/>
    <n v="0"/>
    <x v="28"/>
    <x v="137"/>
    <n v="0"/>
    <n v="0"/>
    <n v="105"/>
    <n v="1"/>
    <n v="2.1"/>
    <n v="1"/>
    <n v="1"/>
    <n v="1"/>
    <n v="0"/>
  </r>
  <r>
    <n v="48"/>
    <x v="0"/>
    <x v="1"/>
    <n v="0"/>
    <x v="22"/>
    <x v="123"/>
    <n v="0"/>
    <n v="0"/>
    <n v="166"/>
    <n v="0"/>
    <n v="0.5"/>
    <n v="1"/>
    <n v="0"/>
    <n v="3"/>
    <n v="0"/>
  </r>
  <r>
    <n v="56"/>
    <x v="1"/>
    <x v="0"/>
    <n v="0"/>
    <x v="17"/>
    <x v="138"/>
    <n v="0"/>
    <n v="0"/>
    <n v="150"/>
    <n v="1"/>
    <n v="1.9"/>
    <n v="1"/>
    <n v="2"/>
    <n v="3"/>
    <n v="0"/>
  </r>
  <r>
    <n v="66"/>
    <x v="0"/>
    <x v="0"/>
    <n v="1"/>
    <x v="8"/>
    <x v="78"/>
    <n v="0"/>
    <n v="1"/>
    <n v="120"/>
    <n v="1"/>
    <n v="0"/>
    <n v="1"/>
    <n v="3"/>
    <n v="1"/>
    <n v="0"/>
  </r>
  <r>
    <n v="54"/>
    <x v="0"/>
    <x v="0"/>
    <n v="1"/>
    <x v="43"/>
    <x v="14"/>
    <n v="0"/>
    <n v="0"/>
    <n v="195"/>
    <n v="0"/>
    <n v="0"/>
    <n v="2"/>
    <n v="1"/>
    <n v="3"/>
    <n v="0"/>
  </r>
  <r>
    <n v="69"/>
    <x v="0"/>
    <x v="0"/>
    <n v="2"/>
    <x v="3"/>
    <x v="83"/>
    <n v="0"/>
    <n v="0"/>
    <n v="146"/>
    <n v="0"/>
    <n v="2"/>
    <n v="1"/>
    <n v="3"/>
    <n v="3"/>
    <n v="0"/>
  </r>
  <r>
    <n v="51"/>
    <x v="0"/>
    <x v="0"/>
    <n v="0"/>
    <x v="3"/>
    <x v="66"/>
    <n v="0"/>
    <n v="1"/>
    <n v="122"/>
    <n v="1"/>
    <n v="4.2"/>
    <n v="1"/>
    <n v="3"/>
    <n v="3"/>
    <n v="0"/>
  </r>
  <r>
    <n v="43"/>
    <x v="0"/>
    <x v="1"/>
    <n v="0"/>
    <x v="28"/>
    <x v="18"/>
    <n v="1"/>
    <n v="0"/>
    <n v="143"/>
    <n v="1"/>
    <n v="0.1"/>
    <n v="1"/>
    <n v="4"/>
    <n v="3"/>
    <n v="0"/>
  </r>
  <r>
    <n v="62"/>
    <x v="1"/>
    <x v="0"/>
    <n v="0"/>
    <x v="14"/>
    <x v="6"/>
    <n v="1"/>
    <n v="1"/>
    <n v="106"/>
    <n v="0"/>
    <n v="1.9"/>
    <n v="1"/>
    <n v="3"/>
    <n v="2"/>
    <n v="0"/>
  </r>
  <r>
    <n v="67"/>
    <x v="0"/>
    <x v="0"/>
    <n v="0"/>
    <x v="21"/>
    <x v="134"/>
    <n v="0"/>
    <n v="0"/>
    <n v="125"/>
    <n v="1"/>
    <n v="0.9"/>
    <n v="1"/>
    <n v="2"/>
    <n v="2"/>
    <n v="0"/>
  </r>
  <r>
    <n v="59"/>
    <x v="0"/>
    <x v="0"/>
    <n v="3"/>
    <x v="8"/>
    <x v="28"/>
    <n v="0"/>
    <n v="0"/>
    <n v="125"/>
    <n v="0"/>
    <n v="0"/>
    <n v="2"/>
    <n v="0"/>
    <n v="2"/>
    <n v="0"/>
  </r>
  <r>
    <n v="45"/>
    <x v="0"/>
    <x v="1"/>
    <n v="0"/>
    <x v="11"/>
    <x v="53"/>
    <n v="0"/>
    <n v="0"/>
    <n v="147"/>
    <n v="1"/>
    <n v="0"/>
    <n v="1"/>
    <n v="3"/>
    <n v="3"/>
    <n v="0"/>
  </r>
  <r>
    <n v="58"/>
    <x v="0"/>
    <x v="0"/>
    <n v="0"/>
    <x v="15"/>
    <x v="139"/>
    <n v="0"/>
    <n v="0"/>
    <n v="130"/>
    <n v="1"/>
    <n v="3"/>
    <n v="1"/>
    <n v="2"/>
    <n v="3"/>
    <n v="0"/>
  </r>
  <r>
    <n v="50"/>
    <x v="0"/>
    <x v="0"/>
    <n v="0"/>
    <x v="44"/>
    <x v="140"/>
    <n v="0"/>
    <n v="0"/>
    <n v="126"/>
    <n v="1"/>
    <n v="0.9"/>
    <n v="1"/>
    <n v="0"/>
    <n v="3"/>
    <n v="0"/>
  </r>
  <r>
    <n v="62"/>
    <x v="1"/>
    <x v="0"/>
    <n v="0"/>
    <x v="5"/>
    <x v="79"/>
    <n v="0"/>
    <n v="1"/>
    <n v="154"/>
    <n v="1"/>
    <n v="1.4"/>
    <n v="1"/>
    <n v="0"/>
    <n v="2"/>
    <n v="0"/>
  </r>
  <r>
    <n v="38"/>
    <x v="0"/>
    <x v="1"/>
    <n v="3"/>
    <x v="2"/>
    <x v="44"/>
    <n v="0"/>
    <n v="1"/>
    <n v="182"/>
    <n v="1"/>
    <n v="3.8"/>
    <n v="1"/>
    <n v="0"/>
    <n v="3"/>
    <n v="0"/>
  </r>
  <r>
    <n v="66"/>
    <x v="1"/>
    <x v="0"/>
    <n v="0"/>
    <x v="30"/>
    <x v="98"/>
    <n v="1"/>
    <n v="1"/>
    <n v="165"/>
    <n v="1"/>
    <n v="1"/>
    <n v="1"/>
    <n v="2"/>
    <n v="3"/>
    <n v="0"/>
  </r>
  <r>
    <n v="52"/>
    <x v="0"/>
    <x v="0"/>
    <n v="0"/>
    <x v="24"/>
    <x v="110"/>
    <n v="0"/>
    <n v="1"/>
    <n v="160"/>
    <n v="0"/>
    <n v="0"/>
    <n v="2"/>
    <n v="1"/>
    <n v="2"/>
    <n v="0"/>
  </r>
  <r>
    <n v="53"/>
    <x v="0"/>
    <x v="0"/>
    <n v="0"/>
    <x v="45"/>
    <x v="120"/>
    <n v="0"/>
    <n v="1"/>
    <n v="95"/>
    <n v="1"/>
    <n v="2"/>
    <n v="1"/>
    <n v="2"/>
    <n v="3"/>
    <n v="0"/>
  </r>
  <r>
    <n v="63"/>
    <x v="1"/>
    <x v="0"/>
    <n v="0"/>
    <x v="16"/>
    <x v="32"/>
    <n v="0"/>
    <n v="1"/>
    <n v="169"/>
    <n v="1"/>
    <n v="1.8"/>
    <n v="1"/>
    <n v="2"/>
    <n v="2"/>
    <n v="0"/>
  </r>
  <r>
    <n v="54"/>
    <x v="0"/>
    <x v="0"/>
    <n v="0"/>
    <x v="6"/>
    <x v="108"/>
    <n v="0"/>
    <n v="0"/>
    <n v="108"/>
    <n v="1"/>
    <n v="0"/>
    <n v="1"/>
    <n v="1"/>
    <n v="2"/>
    <n v="0"/>
  </r>
  <r>
    <n v="66"/>
    <x v="0"/>
    <x v="0"/>
    <n v="0"/>
    <x v="24"/>
    <x v="22"/>
    <n v="0"/>
    <n v="0"/>
    <n v="132"/>
    <n v="1"/>
    <n v="0.1"/>
    <n v="2"/>
    <n v="1"/>
    <n v="2"/>
    <n v="0"/>
  </r>
  <r>
    <n v="55"/>
    <x v="1"/>
    <x v="0"/>
    <n v="0"/>
    <x v="32"/>
    <x v="141"/>
    <n v="0"/>
    <n v="2"/>
    <n v="117"/>
    <n v="1"/>
    <n v="3.4"/>
    <n v="1"/>
    <n v="0"/>
    <n v="2"/>
    <n v="0"/>
  </r>
  <r>
    <n v="49"/>
    <x v="0"/>
    <x v="1"/>
    <n v="2"/>
    <x v="20"/>
    <x v="99"/>
    <n v="0"/>
    <n v="0"/>
    <n v="126"/>
    <n v="0"/>
    <n v="0.8"/>
    <n v="2"/>
    <n v="3"/>
    <n v="2"/>
    <n v="0"/>
  </r>
  <r>
    <n v="54"/>
    <x v="0"/>
    <x v="0"/>
    <n v="0"/>
    <x v="18"/>
    <x v="104"/>
    <n v="0"/>
    <n v="0"/>
    <n v="116"/>
    <n v="1"/>
    <n v="3.2"/>
    <n v="1"/>
    <n v="2"/>
    <n v="2"/>
    <n v="0"/>
  </r>
  <r>
    <n v="56"/>
    <x v="0"/>
    <x v="0"/>
    <n v="0"/>
    <x v="1"/>
    <x v="14"/>
    <n v="1"/>
    <n v="0"/>
    <n v="103"/>
    <n v="1"/>
    <n v="1.6"/>
    <n v="0"/>
    <n v="0"/>
    <n v="3"/>
    <n v="0"/>
  </r>
  <r>
    <n v="46"/>
    <x v="0"/>
    <x v="1"/>
    <n v="0"/>
    <x v="2"/>
    <x v="126"/>
    <n v="0"/>
    <n v="0"/>
    <n v="144"/>
    <n v="0"/>
    <n v="0.8"/>
    <n v="2"/>
    <n v="0"/>
    <n v="3"/>
    <n v="0"/>
  </r>
  <r>
    <n v="61"/>
    <x v="0"/>
    <x v="0"/>
    <n v="3"/>
    <x v="17"/>
    <x v="19"/>
    <n v="0"/>
    <n v="1"/>
    <n v="145"/>
    <n v="0"/>
    <n v="2.6"/>
    <n v="1"/>
    <n v="2"/>
    <n v="2"/>
    <n v="0"/>
  </r>
  <r>
    <n v="67"/>
    <x v="0"/>
    <x v="0"/>
    <n v="0"/>
    <x v="2"/>
    <x v="142"/>
    <n v="0"/>
    <n v="1"/>
    <n v="71"/>
    <n v="0"/>
    <n v="1"/>
    <n v="1"/>
    <n v="0"/>
    <n v="2"/>
    <n v="0"/>
  </r>
  <r>
    <n v="58"/>
    <x v="0"/>
    <x v="0"/>
    <n v="0"/>
    <x v="21"/>
    <x v="19"/>
    <n v="0"/>
    <n v="1"/>
    <n v="156"/>
    <n v="0"/>
    <n v="0.1"/>
    <n v="2"/>
    <n v="1"/>
    <n v="3"/>
    <n v="0"/>
  </r>
  <r>
    <n v="47"/>
    <x v="0"/>
    <x v="1"/>
    <n v="0"/>
    <x v="6"/>
    <x v="11"/>
    <n v="0"/>
    <n v="0"/>
    <n v="118"/>
    <n v="1"/>
    <n v="1"/>
    <n v="1"/>
    <n v="1"/>
    <n v="2"/>
    <n v="0"/>
  </r>
  <r>
    <n v="52"/>
    <x v="0"/>
    <x v="0"/>
    <n v="0"/>
    <x v="10"/>
    <x v="22"/>
    <n v="0"/>
    <n v="1"/>
    <n v="168"/>
    <n v="0"/>
    <n v="1"/>
    <n v="2"/>
    <n v="2"/>
    <n v="3"/>
    <n v="0"/>
  </r>
  <r>
    <n v="58"/>
    <x v="0"/>
    <x v="0"/>
    <n v="0"/>
    <x v="38"/>
    <x v="143"/>
    <n v="0"/>
    <n v="1"/>
    <n v="105"/>
    <n v="0"/>
    <n v="2"/>
    <n v="1"/>
    <n v="1"/>
    <n v="3"/>
    <n v="0"/>
  </r>
  <r>
    <n v="57"/>
    <x v="0"/>
    <x v="0"/>
    <n v="1"/>
    <x v="22"/>
    <x v="61"/>
    <n v="0"/>
    <n v="1"/>
    <n v="141"/>
    <n v="0"/>
    <n v="0.3"/>
    <n v="2"/>
    <n v="0"/>
    <n v="3"/>
    <n v="0"/>
  </r>
  <r>
    <n v="58"/>
    <x v="1"/>
    <x v="0"/>
    <n v="1"/>
    <x v="33"/>
    <x v="144"/>
    <n v="1"/>
    <n v="0"/>
    <n v="152"/>
    <n v="0"/>
    <n v="0"/>
    <n v="2"/>
    <n v="2"/>
    <n v="2"/>
    <n v="0"/>
  </r>
  <r>
    <n v="61"/>
    <x v="0"/>
    <x v="0"/>
    <n v="0"/>
    <x v="14"/>
    <x v="145"/>
    <n v="0"/>
    <n v="0"/>
    <n v="125"/>
    <n v="1"/>
    <n v="3.6"/>
    <n v="1"/>
    <n v="1"/>
    <n v="2"/>
    <n v="0"/>
  </r>
  <r>
    <n v="42"/>
    <x v="0"/>
    <x v="1"/>
    <n v="0"/>
    <x v="33"/>
    <x v="77"/>
    <n v="0"/>
    <n v="1"/>
    <n v="125"/>
    <n v="1"/>
    <n v="1.8"/>
    <n v="1"/>
    <n v="0"/>
    <n v="1"/>
    <n v="0"/>
  </r>
  <r>
    <n v="52"/>
    <x v="0"/>
    <x v="0"/>
    <n v="0"/>
    <x v="15"/>
    <x v="2"/>
    <n v="1"/>
    <n v="1"/>
    <n v="156"/>
    <n v="1"/>
    <n v="1"/>
    <n v="1"/>
    <n v="0"/>
    <n v="0"/>
    <n v="0"/>
  </r>
  <r>
    <n v="59"/>
    <x v="0"/>
    <x v="0"/>
    <n v="2"/>
    <x v="34"/>
    <x v="143"/>
    <n v="1"/>
    <n v="1"/>
    <n v="134"/>
    <n v="0"/>
    <n v="2.2000000000000002"/>
    <n v="1"/>
    <n v="1"/>
    <n v="1"/>
    <n v="0"/>
  </r>
  <r>
    <n v="40"/>
    <x v="0"/>
    <x v="1"/>
    <n v="0"/>
    <x v="26"/>
    <x v="73"/>
    <n v="0"/>
    <n v="1"/>
    <n v="181"/>
    <n v="0"/>
    <n v="0"/>
    <n v="2"/>
    <n v="0"/>
    <n v="3"/>
    <n v="0"/>
  </r>
  <r>
    <n v="61"/>
    <x v="0"/>
    <x v="0"/>
    <n v="0"/>
    <x v="3"/>
    <x v="72"/>
    <n v="0"/>
    <n v="0"/>
    <n v="138"/>
    <n v="1"/>
    <n v="1.9"/>
    <n v="2"/>
    <n v="1"/>
    <n v="3"/>
    <n v="0"/>
  </r>
  <r>
    <n v="46"/>
    <x v="0"/>
    <x v="1"/>
    <n v="0"/>
    <x v="3"/>
    <x v="146"/>
    <n v="0"/>
    <n v="1"/>
    <n v="120"/>
    <n v="1"/>
    <n v="1.8"/>
    <n v="1"/>
    <n v="2"/>
    <n v="3"/>
    <n v="0"/>
  </r>
  <r>
    <n v="59"/>
    <x v="0"/>
    <x v="0"/>
    <n v="3"/>
    <x v="17"/>
    <x v="2"/>
    <n v="0"/>
    <n v="1"/>
    <n v="162"/>
    <n v="0"/>
    <n v="0.8"/>
    <n v="2"/>
    <n v="2"/>
    <n v="2"/>
    <n v="0"/>
  </r>
  <r>
    <n v="57"/>
    <x v="0"/>
    <x v="0"/>
    <n v="1"/>
    <x v="46"/>
    <x v="31"/>
    <n v="0"/>
    <n v="0"/>
    <n v="164"/>
    <n v="0"/>
    <n v="0"/>
    <n v="2"/>
    <n v="1"/>
    <n v="2"/>
    <n v="0"/>
  </r>
  <r>
    <n v="57"/>
    <x v="0"/>
    <x v="0"/>
    <n v="0"/>
    <x v="6"/>
    <x v="111"/>
    <n v="0"/>
    <n v="1"/>
    <n v="143"/>
    <n v="1"/>
    <n v="3"/>
    <n v="1"/>
    <n v="1"/>
    <n v="3"/>
    <n v="0"/>
  </r>
  <r>
    <n v="55"/>
    <x v="1"/>
    <x v="0"/>
    <n v="0"/>
    <x v="15"/>
    <x v="63"/>
    <n v="0"/>
    <n v="2"/>
    <n v="130"/>
    <n v="1"/>
    <n v="2"/>
    <n v="1"/>
    <n v="1"/>
    <n v="3"/>
    <n v="0"/>
  </r>
  <r>
    <n v="61"/>
    <x v="0"/>
    <x v="0"/>
    <n v="0"/>
    <x v="29"/>
    <x v="55"/>
    <n v="0"/>
    <n v="1"/>
    <n v="161"/>
    <n v="0"/>
    <n v="0"/>
    <n v="2"/>
    <n v="1"/>
    <n v="3"/>
    <n v="0"/>
  </r>
  <r>
    <n v="58"/>
    <x v="0"/>
    <x v="0"/>
    <n v="0"/>
    <x v="47"/>
    <x v="65"/>
    <n v="0"/>
    <n v="2"/>
    <n v="140"/>
    <n v="0"/>
    <n v="4.4000000000000004"/>
    <n v="0"/>
    <n v="3"/>
    <n v="1"/>
    <n v="0"/>
  </r>
  <r>
    <n v="58"/>
    <x v="1"/>
    <x v="0"/>
    <n v="0"/>
    <x v="37"/>
    <x v="114"/>
    <n v="1"/>
    <n v="0"/>
    <n v="146"/>
    <n v="1"/>
    <n v="2.8"/>
    <n v="1"/>
    <n v="2"/>
    <n v="1"/>
    <n v="0"/>
  </r>
  <r>
    <n v="67"/>
    <x v="0"/>
    <x v="0"/>
    <n v="2"/>
    <x v="26"/>
    <x v="22"/>
    <n v="0"/>
    <n v="0"/>
    <n v="150"/>
    <n v="0"/>
    <n v="0.8"/>
    <n v="1"/>
    <n v="0"/>
    <n v="3"/>
    <n v="0"/>
  </r>
  <r>
    <n v="44"/>
    <x v="0"/>
    <x v="1"/>
    <n v="0"/>
    <x v="2"/>
    <x v="147"/>
    <n v="0"/>
    <n v="1"/>
    <n v="144"/>
    <n v="1"/>
    <n v="2.8"/>
    <n v="0"/>
    <n v="0"/>
    <n v="1"/>
    <n v="0"/>
  </r>
  <r>
    <n v="63"/>
    <x v="0"/>
    <x v="0"/>
    <n v="0"/>
    <x v="3"/>
    <x v="148"/>
    <n v="0"/>
    <n v="0"/>
    <n v="144"/>
    <n v="1"/>
    <n v="4"/>
    <n v="2"/>
    <n v="2"/>
    <n v="3"/>
    <n v="0"/>
  </r>
  <r>
    <n v="63"/>
    <x v="1"/>
    <x v="0"/>
    <n v="0"/>
    <x v="22"/>
    <x v="25"/>
    <n v="0"/>
    <n v="1"/>
    <n v="136"/>
    <n v="1"/>
    <n v="0"/>
    <n v="1"/>
    <n v="0"/>
    <n v="2"/>
    <n v="0"/>
  </r>
  <r>
    <n v="59"/>
    <x v="0"/>
    <x v="0"/>
    <n v="0"/>
    <x v="48"/>
    <x v="149"/>
    <n v="1"/>
    <n v="0"/>
    <n v="90"/>
    <n v="0"/>
    <n v="1"/>
    <n v="1"/>
    <n v="2"/>
    <n v="1"/>
    <n v="0"/>
  </r>
  <r>
    <n v="57"/>
    <x v="1"/>
    <x v="0"/>
    <n v="0"/>
    <x v="3"/>
    <x v="150"/>
    <n v="0"/>
    <n v="1"/>
    <n v="123"/>
    <n v="1"/>
    <n v="0.2"/>
    <n v="1"/>
    <n v="0"/>
    <n v="3"/>
    <n v="0"/>
  </r>
  <r>
    <n v="45"/>
    <x v="0"/>
    <x v="1"/>
    <n v="3"/>
    <x v="6"/>
    <x v="37"/>
    <n v="0"/>
    <n v="1"/>
    <n v="132"/>
    <n v="0"/>
    <n v="1.2"/>
    <n v="1"/>
    <n v="0"/>
    <n v="3"/>
    <n v="0"/>
  </r>
  <r>
    <n v="68"/>
    <x v="0"/>
    <x v="0"/>
    <n v="0"/>
    <x v="44"/>
    <x v="88"/>
    <n v="1"/>
    <n v="1"/>
    <n v="141"/>
    <n v="0"/>
    <n v="3.4"/>
    <n v="1"/>
    <n v="2"/>
    <n v="3"/>
    <n v="0"/>
  </r>
  <r>
    <n v="57"/>
    <x v="0"/>
    <x v="0"/>
    <n v="0"/>
    <x v="1"/>
    <x v="151"/>
    <n v="0"/>
    <n v="1"/>
    <n v="115"/>
    <n v="1"/>
    <n v="1.2"/>
    <n v="1"/>
    <n v="1"/>
    <n v="3"/>
    <n v="0"/>
  </r>
  <r>
    <n v="57"/>
    <x v="1"/>
    <x v="0"/>
    <n v="1"/>
    <x v="1"/>
    <x v="3"/>
    <n v="0"/>
    <n v="0"/>
    <n v="174"/>
    <n v="0"/>
    <n v="0"/>
    <n v="1"/>
    <n v="1"/>
    <n v="2"/>
    <n v="0"/>
  </r>
  <r>
    <n v="52"/>
    <x v="0"/>
    <x v="0"/>
    <n v="0"/>
    <x v="10"/>
    <x v="22"/>
    <n v="0"/>
    <n v="1"/>
    <n v="168"/>
    <n v="0"/>
    <n v="1"/>
    <n v="2"/>
    <n v="2"/>
    <n v="3"/>
    <n v="0"/>
  </r>
  <r>
    <n v="53"/>
    <x v="0"/>
    <x v="0"/>
    <n v="0"/>
    <x v="3"/>
    <x v="55"/>
    <n v="1"/>
    <n v="0"/>
    <n v="155"/>
    <n v="1"/>
    <n v="3.1"/>
    <n v="0"/>
    <n v="0"/>
    <n v="3"/>
    <n v="0"/>
  </r>
  <r>
    <n v="70"/>
    <x v="0"/>
    <x v="0"/>
    <n v="0"/>
    <x v="0"/>
    <x v="130"/>
    <n v="0"/>
    <n v="1"/>
    <n v="125"/>
    <n v="1"/>
    <n v="2.6"/>
    <n v="0"/>
    <n v="0"/>
    <n v="3"/>
    <n v="0"/>
  </r>
  <r>
    <n v="61"/>
    <x v="0"/>
    <x v="0"/>
    <n v="0"/>
    <x v="29"/>
    <x v="55"/>
    <n v="0"/>
    <n v="1"/>
    <n v="161"/>
    <n v="0"/>
    <n v="0"/>
    <n v="2"/>
    <n v="1"/>
    <n v="3"/>
    <n v="0"/>
  </r>
  <r>
    <n v="62"/>
    <x v="1"/>
    <x v="0"/>
    <n v="0"/>
    <x v="14"/>
    <x v="6"/>
    <n v="1"/>
    <n v="1"/>
    <n v="106"/>
    <n v="0"/>
    <n v="1.9"/>
    <n v="1"/>
    <n v="3"/>
    <n v="2"/>
    <n v="0"/>
  </r>
  <r>
    <n v="58"/>
    <x v="1"/>
    <x v="0"/>
    <n v="0"/>
    <x v="21"/>
    <x v="70"/>
    <n v="0"/>
    <n v="0"/>
    <n v="122"/>
    <n v="0"/>
    <n v="1"/>
    <n v="1"/>
    <n v="0"/>
    <n v="2"/>
    <n v="1"/>
  </r>
  <r>
    <n v="58"/>
    <x v="0"/>
    <x v="0"/>
    <n v="0"/>
    <x v="47"/>
    <x v="65"/>
    <n v="0"/>
    <n v="2"/>
    <n v="140"/>
    <n v="0"/>
    <n v="4.4000000000000004"/>
    <n v="0"/>
    <n v="3"/>
    <n v="1"/>
    <n v="0"/>
  </r>
  <r>
    <n v="55"/>
    <x v="0"/>
    <x v="0"/>
    <n v="0"/>
    <x v="8"/>
    <x v="132"/>
    <n v="0"/>
    <n v="0"/>
    <n v="145"/>
    <n v="1"/>
    <n v="0.8"/>
    <n v="1"/>
    <n v="1"/>
    <n v="3"/>
    <n v="0"/>
  </r>
  <r>
    <n v="46"/>
    <x v="0"/>
    <x v="1"/>
    <n v="0"/>
    <x v="2"/>
    <x v="126"/>
    <n v="0"/>
    <n v="0"/>
    <n v="144"/>
    <n v="0"/>
    <n v="0.8"/>
    <n v="2"/>
    <n v="0"/>
    <n v="3"/>
    <n v="0"/>
  </r>
  <r>
    <n v="54"/>
    <x v="0"/>
    <x v="0"/>
    <n v="0"/>
    <x v="18"/>
    <x v="104"/>
    <n v="0"/>
    <n v="0"/>
    <n v="116"/>
    <n v="1"/>
    <n v="3.2"/>
    <n v="1"/>
    <n v="2"/>
    <n v="2"/>
    <n v="0"/>
  </r>
  <r>
    <n v="71"/>
    <x v="1"/>
    <x v="0"/>
    <n v="0"/>
    <x v="24"/>
    <x v="99"/>
    <n v="0"/>
    <n v="1"/>
    <n v="125"/>
    <n v="0"/>
    <n v="1.6"/>
    <n v="1"/>
    <n v="0"/>
    <n v="2"/>
    <n v="1"/>
  </r>
  <r>
    <n v="43"/>
    <x v="1"/>
    <x v="1"/>
    <n v="0"/>
    <x v="28"/>
    <x v="127"/>
    <n v="1"/>
    <n v="0"/>
    <n v="136"/>
    <n v="1"/>
    <n v="3"/>
    <n v="1"/>
    <n v="0"/>
    <n v="3"/>
    <n v="0"/>
  </r>
  <r>
    <n v="34"/>
    <x v="1"/>
    <x v="1"/>
    <n v="1"/>
    <x v="20"/>
    <x v="92"/>
    <n v="0"/>
    <n v="1"/>
    <n v="192"/>
    <n v="0"/>
    <n v="0.7"/>
    <n v="2"/>
    <n v="0"/>
    <n v="2"/>
    <n v="1"/>
  </r>
  <r>
    <n v="51"/>
    <x v="0"/>
    <x v="0"/>
    <n v="0"/>
    <x v="3"/>
    <x v="66"/>
    <n v="0"/>
    <n v="1"/>
    <n v="122"/>
    <n v="1"/>
    <n v="4.2"/>
    <n v="1"/>
    <n v="3"/>
    <n v="3"/>
    <n v="0"/>
  </r>
  <r>
    <n v="52"/>
    <x v="0"/>
    <x v="0"/>
    <n v="0"/>
    <x v="15"/>
    <x v="2"/>
    <n v="1"/>
    <n v="1"/>
    <n v="156"/>
    <n v="1"/>
    <n v="1"/>
    <n v="1"/>
    <n v="0"/>
    <n v="0"/>
    <n v="0"/>
  </r>
  <r>
    <n v="34"/>
    <x v="1"/>
    <x v="1"/>
    <n v="1"/>
    <x v="20"/>
    <x v="92"/>
    <n v="0"/>
    <n v="1"/>
    <n v="192"/>
    <n v="0"/>
    <n v="0.7"/>
    <n v="2"/>
    <n v="0"/>
    <n v="2"/>
    <n v="1"/>
  </r>
  <r>
    <n v="51"/>
    <x v="1"/>
    <x v="0"/>
    <n v="2"/>
    <x v="3"/>
    <x v="34"/>
    <n v="0"/>
    <n v="0"/>
    <n v="142"/>
    <n v="0"/>
    <n v="1.5"/>
    <n v="2"/>
    <n v="1"/>
    <n v="2"/>
    <n v="1"/>
  </r>
  <r>
    <n v="54"/>
    <x v="0"/>
    <x v="0"/>
    <n v="0"/>
    <x v="22"/>
    <x v="12"/>
    <n v="0"/>
    <n v="0"/>
    <n v="109"/>
    <n v="1"/>
    <n v="2.2000000000000002"/>
    <n v="1"/>
    <n v="1"/>
    <n v="3"/>
    <n v="0"/>
  </r>
  <r>
    <n v="50"/>
    <x v="1"/>
    <x v="0"/>
    <n v="1"/>
    <x v="2"/>
    <x v="79"/>
    <n v="0"/>
    <n v="1"/>
    <n v="162"/>
    <n v="0"/>
    <n v="1.1000000000000001"/>
    <n v="2"/>
    <n v="0"/>
    <n v="2"/>
    <n v="1"/>
  </r>
  <r>
    <n v="58"/>
    <x v="0"/>
    <x v="0"/>
    <n v="2"/>
    <x v="3"/>
    <x v="13"/>
    <n v="1"/>
    <n v="0"/>
    <n v="165"/>
    <n v="0"/>
    <n v="0"/>
    <n v="2"/>
    <n v="0"/>
    <n v="2"/>
    <n v="1"/>
  </r>
  <r>
    <n v="60"/>
    <x v="0"/>
    <x v="0"/>
    <n v="2"/>
    <x v="3"/>
    <x v="121"/>
    <n v="0"/>
    <n v="0"/>
    <n v="155"/>
    <n v="0"/>
    <n v="3"/>
    <n v="1"/>
    <n v="0"/>
    <n v="2"/>
    <n v="0"/>
  </r>
  <r>
    <n v="67"/>
    <x v="1"/>
    <x v="0"/>
    <n v="0"/>
    <x v="35"/>
    <x v="73"/>
    <n v="0"/>
    <n v="1"/>
    <n v="142"/>
    <n v="0"/>
    <n v="0.3"/>
    <n v="2"/>
    <n v="2"/>
    <n v="2"/>
    <n v="1"/>
  </r>
  <r>
    <n v="45"/>
    <x v="0"/>
    <x v="1"/>
    <n v="0"/>
    <x v="13"/>
    <x v="36"/>
    <n v="0"/>
    <n v="0"/>
    <n v="148"/>
    <n v="1"/>
    <n v="3"/>
    <n v="1"/>
    <n v="0"/>
    <n v="2"/>
    <n v="1"/>
  </r>
  <r>
    <n v="63"/>
    <x v="1"/>
    <x v="0"/>
    <n v="2"/>
    <x v="7"/>
    <x v="46"/>
    <n v="0"/>
    <n v="0"/>
    <n v="172"/>
    <n v="0"/>
    <n v="0"/>
    <n v="2"/>
    <n v="0"/>
    <n v="2"/>
    <n v="1"/>
  </r>
  <r>
    <n v="42"/>
    <x v="1"/>
    <x v="1"/>
    <n v="2"/>
    <x v="2"/>
    <x v="58"/>
    <n v="0"/>
    <n v="1"/>
    <n v="173"/>
    <n v="0"/>
    <n v="0"/>
    <n v="1"/>
    <n v="0"/>
    <n v="2"/>
    <n v="1"/>
  </r>
  <r>
    <n v="61"/>
    <x v="1"/>
    <x v="0"/>
    <n v="0"/>
    <x v="0"/>
    <x v="125"/>
    <n v="0"/>
    <n v="0"/>
    <n v="146"/>
    <n v="1"/>
    <n v="1"/>
    <n v="1"/>
    <n v="0"/>
    <n v="3"/>
    <n v="0"/>
  </r>
  <r>
    <n v="44"/>
    <x v="0"/>
    <x v="1"/>
    <n v="2"/>
    <x v="1"/>
    <x v="0"/>
    <n v="0"/>
    <n v="1"/>
    <n v="179"/>
    <n v="1"/>
    <n v="0.4"/>
    <n v="2"/>
    <n v="0"/>
    <n v="2"/>
    <n v="1"/>
  </r>
  <r>
    <n v="58"/>
    <x v="1"/>
    <x v="0"/>
    <n v="1"/>
    <x v="33"/>
    <x v="144"/>
    <n v="1"/>
    <n v="0"/>
    <n v="152"/>
    <n v="0"/>
    <n v="0"/>
    <n v="2"/>
    <n v="2"/>
    <n v="2"/>
    <n v="0"/>
  </r>
  <r>
    <n v="56"/>
    <x v="0"/>
    <x v="0"/>
    <n v="2"/>
    <x v="1"/>
    <x v="43"/>
    <n v="1"/>
    <n v="0"/>
    <n v="142"/>
    <n v="1"/>
    <n v="0.6"/>
    <n v="1"/>
    <n v="1"/>
    <n v="1"/>
    <n v="0"/>
  </r>
  <r>
    <n v="55"/>
    <x v="1"/>
    <x v="0"/>
    <n v="0"/>
    <x v="32"/>
    <x v="141"/>
    <n v="0"/>
    <n v="2"/>
    <n v="117"/>
    <n v="1"/>
    <n v="3.4"/>
    <n v="1"/>
    <n v="0"/>
    <n v="2"/>
    <n v="0"/>
  </r>
  <r>
    <n v="44"/>
    <x v="0"/>
    <x v="1"/>
    <n v="0"/>
    <x v="2"/>
    <x v="147"/>
    <n v="0"/>
    <n v="1"/>
    <n v="144"/>
    <n v="1"/>
    <n v="2.8"/>
    <n v="0"/>
    <n v="0"/>
    <n v="1"/>
    <n v="0"/>
  </r>
  <r>
    <n v="50"/>
    <x v="1"/>
    <x v="0"/>
    <n v="1"/>
    <x v="2"/>
    <x v="79"/>
    <n v="0"/>
    <n v="1"/>
    <n v="162"/>
    <n v="0"/>
    <n v="1.1000000000000001"/>
    <n v="2"/>
    <n v="0"/>
    <n v="2"/>
    <n v="1"/>
  </r>
  <r>
    <n v="57"/>
    <x v="0"/>
    <x v="0"/>
    <n v="0"/>
    <x v="1"/>
    <x v="151"/>
    <n v="0"/>
    <n v="1"/>
    <n v="115"/>
    <n v="1"/>
    <n v="1.2"/>
    <n v="1"/>
    <n v="1"/>
    <n v="3"/>
    <n v="0"/>
  </r>
  <r>
    <n v="70"/>
    <x v="0"/>
    <x v="0"/>
    <n v="2"/>
    <x v="8"/>
    <x v="32"/>
    <n v="0"/>
    <n v="1"/>
    <n v="112"/>
    <n v="1"/>
    <n v="2.9"/>
    <n v="1"/>
    <n v="1"/>
    <n v="3"/>
    <n v="0"/>
  </r>
  <r>
    <n v="50"/>
    <x v="0"/>
    <x v="0"/>
    <n v="2"/>
    <x v="31"/>
    <x v="82"/>
    <n v="0"/>
    <n v="1"/>
    <n v="163"/>
    <n v="0"/>
    <n v="0"/>
    <n v="2"/>
    <n v="0"/>
    <n v="2"/>
    <n v="1"/>
  </r>
  <r>
    <n v="46"/>
    <x v="0"/>
    <x v="1"/>
    <n v="2"/>
    <x v="5"/>
    <x v="44"/>
    <n v="0"/>
    <n v="1"/>
    <n v="147"/>
    <n v="0"/>
    <n v="3.6"/>
    <n v="1"/>
    <n v="0"/>
    <n v="2"/>
    <n v="0"/>
  </r>
  <r>
    <n v="51"/>
    <x v="0"/>
    <x v="0"/>
    <n v="3"/>
    <x v="10"/>
    <x v="29"/>
    <n v="0"/>
    <n v="0"/>
    <n v="125"/>
    <n v="1"/>
    <n v="1.4"/>
    <n v="2"/>
    <n v="1"/>
    <n v="2"/>
    <n v="1"/>
  </r>
  <r>
    <n v="59"/>
    <x v="0"/>
    <x v="0"/>
    <n v="0"/>
    <x v="14"/>
    <x v="89"/>
    <n v="0"/>
    <n v="0"/>
    <n v="182"/>
    <n v="0"/>
    <n v="0"/>
    <n v="2"/>
    <n v="0"/>
    <n v="2"/>
    <n v="1"/>
  </r>
  <r>
    <n v="64"/>
    <x v="0"/>
    <x v="0"/>
    <n v="0"/>
    <x v="15"/>
    <x v="7"/>
    <n v="0"/>
    <n v="1"/>
    <n v="105"/>
    <n v="1"/>
    <n v="0.2"/>
    <n v="1"/>
    <n v="1"/>
    <n v="3"/>
    <n v="1"/>
  </r>
  <r>
    <n v="57"/>
    <x v="0"/>
    <x v="0"/>
    <n v="2"/>
    <x v="15"/>
    <x v="105"/>
    <n v="0"/>
    <n v="0"/>
    <n v="150"/>
    <n v="0"/>
    <n v="0.4"/>
    <n v="1"/>
    <n v="1"/>
    <n v="3"/>
    <n v="0"/>
  </r>
  <r>
    <n v="65"/>
    <x v="1"/>
    <x v="0"/>
    <n v="2"/>
    <x v="8"/>
    <x v="33"/>
    <n v="0"/>
    <n v="0"/>
    <n v="151"/>
    <n v="0"/>
    <n v="0.8"/>
    <n v="2"/>
    <n v="0"/>
    <n v="2"/>
    <n v="1"/>
  </r>
  <r>
    <n v="54"/>
    <x v="0"/>
    <x v="0"/>
    <n v="2"/>
    <x v="2"/>
    <x v="59"/>
    <n v="0"/>
    <n v="0"/>
    <n v="147"/>
    <n v="0"/>
    <n v="0.4"/>
    <n v="1"/>
    <n v="0"/>
    <n v="3"/>
    <n v="1"/>
  </r>
  <r>
    <n v="61"/>
    <x v="1"/>
    <x v="0"/>
    <n v="0"/>
    <x v="1"/>
    <x v="115"/>
    <n v="0"/>
    <n v="0"/>
    <n v="169"/>
    <n v="0"/>
    <n v="0"/>
    <n v="2"/>
    <n v="0"/>
    <n v="2"/>
    <n v="0"/>
  </r>
  <r>
    <n v="46"/>
    <x v="0"/>
    <x v="1"/>
    <n v="0"/>
    <x v="2"/>
    <x v="126"/>
    <n v="0"/>
    <n v="0"/>
    <n v="144"/>
    <n v="0"/>
    <n v="0.8"/>
    <n v="2"/>
    <n v="0"/>
    <n v="3"/>
    <n v="0"/>
  </r>
  <r>
    <n v="55"/>
    <x v="1"/>
    <x v="0"/>
    <n v="1"/>
    <x v="28"/>
    <x v="102"/>
    <n v="0"/>
    <n v="1"/>
    <n v="166"/>
    <n v="0"/>
    <n v="1.2"/>
    <n v="2"/>
    <n v="0"/>
    <n v="2"/>
    <n v="1"/>
  </r>
  <r>
    <n v="42"/>
    <x v="0"/>
    <x v="1"/>
    <n v="0"/>
    <x v="3"/>
    <x v="17"/>
    <n v="0"/>
    <n v="1"/>
    <n v="178"/>
    <n v="0"/>
    <n v="0"/>
    <n v="2"/>
    <n v="0"/>
    <n v="2"/>
    <n v="1"/>
  </r>
  <r>
    <n v="41"/>
    <x v="0"/>
    <x v="1"/>
    <n v="1"/>
    <x v="7"/>
    <x v="55"/>
    <n v="0"/>
    <n v="1"/>
    <n v="132"/>
    <n v="0"/>
    <n v="0"/>
    <n v="1"/>
    <n v="0"/>
    <n v="1"/>
    <n v="1"/>
  </r>
  <r>
    <n v="66"/>
    <x v="1"/>
    <x v="0"/>
    <n v="0"/>
    <x v="30"/>
    <x v="98"/>
    <n v="1"/>
    <n v="1"/>
    <n v="165"/>
    <n v="1"/>
    <n v="1"/>
    <n v="1"/>
    <n v="2"/>
    <n v="3"/>
    <n v="0"/>
  </r>
  <r>
    <n v="66"/>
    <x v="1"/>
    <x v="0"/>
    <n v="2"/>
    <x v="38"/>
    <x v="100"/>
    <n v="0"/>
    <n v="0"/>
    <n v="152"/>
    <n v="0"/>
    <n v="0"/>
    <n v="1"/>
    <n v="1"/>
    <n v="2"/>
    <n v="1"/>
  </r>
  <r>
    <n v="60"/>
    <x v="0"/>
    <x v="0"/>
    <n v="0"/>
    <x v="39"/>
    <x v="110"/>
    <n v="1"/>
    <n v="1"/>
    <n v="160"/>
    <n v="1"/>
    <n v="1.4"/>
    <n v="2"/>
    <n v="2"/>
    <n v="3"/>
    <n v="0"/>
  </r>
  <r>
    <n v="58"/>
    <x v="1"/>
    <x v="0"/>
    <n v="3"/>
    <x v="5"/>
    <x v="14"/>
    <n v="1"/>
    <n v="0"/>
    <n v="162"/>
    <n v="0"/>
    <n v="1"/>
    <n v="2"/>
    <n v="0"/>
    <n v="2"/>
    <n v="1"/>
  </r>
  <r>
    <n v="57"/>
    <x v="1"/>
    <x v="0"/>
    <n v="0"/>
    <x v="3"/>
    <x v="150"/>
    <n v="0"/>
    <n v="1"/>
    <n v="123"/>
    <n v="1"/>
    <n v="0.2"/>
    <n v="1"/>
    <n v="0"/>
    <n v="3"/>
    <n v="0"/>
  </r>
  <r>
    <n v="38"/>
    <x v="0"/>
    <x v="1"/>
    <n v="2"/>
    <x v="14"/>
    <x v="23"/>
    <n v="0"/>
    <n v="1"/>
    <n v="173"/>
    <n v="0"/>
    <n v="0"/>
    <n v="2"/>
    <n v="4"/>
    <n v="2"/>
    <n v="1"/>
  </r>
  <r>
    <n v="49"/>
    <x v="0"/>
    <x v="1"/>
    <n v="2"/>
    <x v="2"/>
    <x v="119"/>
    <n v="0"/>
    <n v="1"/>
    <n v="139"/>
    <n v="0"/>
    <n v="2"/>
    <n v="1"/>
    <n v="3"/>
    <n v="3"/>
    <n v="0"/>
  </r>
  <r>
    <n v="55"/>
    <x v="0"/>
    <x v="0"/>
    <n v="0"/>
    <x v="3"/>
    <x v="129"/>
    <n v="0"/>
    <n v="1"/>
    <n v="111"/>
    <n v="1"/>
    <n v="5.6"/>
    <n v="0"/>
    <n v="0"/>
    <n v="3"/>
    <n v="0"/>
  </r>
  <r>
    <n v="55"/>
    <x v="0"/>
    <x v="0"/>
    <n v="0"/>
    <x v="3"/>
    <x v="129"/>
    <n v="0"/>
    <n v="1"/>
    <n v="111"/>
    <n v="1"/>
    <n v="5.6"/>
    <n v="0"/>
    <n v="0"/>
    <n v="3"/>
    <n v="0"/>
  </r>
  <r>
    <n v="56"/>
    <x v="0"/>
    <x v="0"/>
    <n v="3"/>
    <x v="2"/>
    <x v="88"/>
    <n v="0"/>
    <n v="0"/>
    <n v="162"/>
    <n v="0"/>
    <n v="1.9"/>
    <n v="1"/>
    <n v="0"/>
    <n v="3"/>
    <n v="1"/>
  </r>
  <r>
    <n v="48"/>
    <x v="0"/>
    <x v="1"/>
    <n v="1"/>
    <x v="1"/>
    <x v="35"/>
    <n v="0"/>
    <n v="0"/>
    <n v="180"/>
    <n v="0"/>
    <n v="0.2"/>
    <n v="1"/>
    <n v="0"/>
    <n v="2"/>
    <n v="1"/>
  </r>
  <r>
    <n v="67"/>
    <x v="0"/>
    <x v="0"/>
    <n v="2"/>
    <x v="26"/>
    <x v="22"/>
    <n v="0"/>
    <n v="0"/>
    <n v="150"/>
    <n v="0"/>
    <n v="0.8"/>
    <n v="1"/>
    <n v="0"/>
    <n v="3"/>
    <n v="0"/>
  </r>
  <r>
    <n v="57"/>
    <x v="0"/>
    <x v="0"/>
    <n v="1"/>
    <x v="46"/>
    <x v="31"/>
    <n v="0"/>
    <n v="0"/>
    <n v="164"/>
    <n v="0"/>
    <n v="0"/>
    <n v="2"/>
    <n v="1"/>
    <n v="2"/>
    <n v="0"/>
  </r>
  <r>
    <n v="29"/>
    <x v="0"/>
    <x v="2"/>
    <n v="1"/>
    <x v="1"/>
    <x v="2"/>
    <n v="0"/>
    <n v="0"/>
    <n v="202"/>
    <n v="0"/>
    <n v="0"/>
    <n v="2"/>
    <n v="0"/>
    <n v="2"/>
    <n v="1"/>
  </r>
  <r>
    <n v="66"/>
    <x v="1"/>
    <x v="0"/>
    <n v="2"/>
    <x v="38"/>
    <x v="100"/>
    <n v="0"/>
    <n v="0"/>
    <n v="152"/>
    <n v="0"/>
    <n v="0"/>
    <n v="1"/>
    <n v="1"/>
    <n v="2"/>
    <n v="1"/>
  </r>
  <r>
    <n v="67"/>
    <x v="0"/>
    <x v="0"/>
    <n v="0"/>
    <x v="21"/>
    <x v="134"/>
    <n v="0"/>
    <n v="0"/>
    <n v="125"/>
    <n v="1"/>
    <n v="0.9"/>
    <n v="1"/>
    <n v="2"/>
    <n v="2"/>
    <n v="0"/>
  </r>
  <r>
    <n v="59"/>
    <x v="0"/>
    <x v="0"/>
    <n v="2"/>
    <x v="5"/>
    <x v="22"/>
    <n v="1"/>
    <n v="1"/>
    <n v="157"/>
    <n v="0"/>
    <n v="1.6"/>
    <n v="2"/>
    <n v="0"/>
    <n v="2"/>
    <n v="1"/>
  </r>
  <r>
    <n v="29"/>
    <x v="0"/>
    <x v="2"/>
    <n v="1"/>
    <x v="1"/>
    <x v="2"/>
    <n v="0"/>
    <n v="0"/>
    <n v="202"/>
    <n v="0"/>
    <n v="0"/>
    <n v="2"/>
    <n v="0"/>
    <n v="2"/>
    <n v="1"/>
  </r>
  <r>
    <n v="59"/>
    <x v="0"/>
    <x v="0"/>
    <n v="3"/>
    <x v="37"/>
    <x v="74"/>
    <n v="0"/>
    <n v="0"/>
    <n v="159"/>
    <n v="0"/>
    <n v="0.2"/>
    <n v="1"/>
    <n v="0"/>
    <n v="3"/>
    <n v="0"/>
  </r>
  <r>
    <n v="53"/>
    <x v="0"/>
    <x v="0"/>
    <n v="2"/>
    <x v="1"/>
    <x v="25"/>
    <n v="1"/>
    <n v="0"/>
    <n v="152"/>
    <n v="0"/>
    <n v="1.2"/>
    <n v="0"/>
    <n v="0"/>
    <n v="2"/>
    <n v="1"/>
  </r>
  <r>
    <n v="42"/>
    <x v="0"/>
    <x v="1"/>
    <n v="0"/>
    <x v="33"/>
    <x v="77"/>
    <n v="0"/>
    <n v="1"/>
    <n v="125"/>
    <n v="1"/>
    <n v="1.8"/>
    <n v="1"/>
    <n v="0"/>
    <n v="1"/>
    <n v="0"/>
  </r>
  <r>
    <n v="37"/>
    <x v="1"/>
    <x v="1"/>
    <n v="2"/>
    <x v="2"/>
    <x v="87"/>
    <n v="0"/>
    <n v="1"/>
    <n v="170"/>
    <n v="0"/>
    <n v="0"/>
    <n v="2"/>
    <n v="0"/>
    <n v="2"/>
    <n v="1"/>
  </r>
  <r>
    <n v="62"/>
    <x v="1"/>
    <x v="0"/>
    <n v="0"/>
    <x v="8"/>
    <x v="124"/>
    <n v="0"/>
    <n v="0"/>
    <n v="145"/>
    <n v="0"/>
    <n v="6.2"/>
    <n v="0"/>
    <n v="3"/>
    <n v="3"/>
    <n v="0"/>
  </r>
  <r>
    <n v="59"/>
    <x v="0"/>
    <x v="0"/>
    <n v="0"/>
    <x v="37"/>
    <x v="122"/>
    <n v="0"/>
    <n v="0"/>
    <n v="140"/>
    <n v="1"/>
    <n v="3.4"/>
    <n v="0"/>
    <n v="0"/>
    <n v="3"/>
    <n v="0"/>
  </r>
  <r>
    <n v="61"/>
    <x v="0"/>
    <x v="0"/>
    <n v="0"/>
    <x v="3"/>
    <x v="72"/>
    <n v="0"/>
    <n v="0"/>
    <n v="138"/>
    <n v="1"/>
    <n v="1.9"/>
    <n v="2"/>
    <n v="1"/>
    <n v="3"/>
    <n v="0"/>
  </r>
  <r>
    <n v="56"/>
    <x v="0"/>
    <x v="0"/>
    <n v="0"/>
    <x v="10"/>
    <x v="126"/>
    <n v="1"/>
    <n v="0"/>
    <n v="144"/>
    <n v="1"/>
    <n v="1.2"/>
    <n v="1"/>
    <n v="1"/>
    <n v="2"/>
    <n v="0"/>
  </r>
  <r>
    <n v="59"/>
    <x v="0"/>
    <x v="0"/>
    <n v="0"/>
    <x v="3"/>
    <x v="27"/>
    <n v="0"/>
    <n v="1"/>
    <n v="162"/>
    <n v="1"/>
    <n v="0"/>
    <n v="2"/>
    <n v="1"/>
    <n v="3"/>
    <n v="0"/>
  </r>
  <r>
    <n v="48"/>
    <x v="0"/>
    <x v="1"/>
    <n v="0"/>
    <x v="1"/>
    <x v="43"/>
    <n v="1"/>
    <n v="0"/>
    <n v="150"/>
    <n v="1"/>
    <n v="0"/>
    <n v="2"/>
    <n v="2"/>
    <n v="3"/>
    <n v="0"/>
  </r>
  <r>
    <n v="47"/>
    <x v="0"/>
    <x v="1"/>
    <n v="2"/>
    <x v="14"/>
    <x v="41"/>
    <n v="0"/>
    <n v="0"/>
    <n v="156"/>
    <n v="0"/>
    <n v="0"/>
    <n v="2"/>
    <n v="0"/>
    <n v="2"/>
    <n v="1"/>
  </r>
  <r>
    <n v="48"/>
    <x v="0"/>
    <x v="1"/>
    <n v="2"/>
    <x v="22"/>
    <x v="71"/>
    <n v="1"/>
    <n v="1"/>
    <n v="175"/>
    <n v="0"/>
    <n v="0"/>
    <n v="2"/>
    <n v="2"/>
    <n v="2"/>
    <n v="1"/>
  </r>
  <r>
    <n v="63"/>
    <x v="0"/>
    <x v="0"/>
    <n v="0"/>
    <x v="3"/>
    <x v="148"/>
    <n v="0"/>
    <n v="0"/>
    <n v="144"/>
    <n v="1"/>
    <n v="4"/>
    <n v="2"/>
    <n v="2"/>
    <n v="3"/>
    <n v="0"/>
  </r>
  <r>
    <n v="52"/>
    <x v="0"/>
    <x v="0"/>
    <n v="1"/>
    <x v="17"/>
    <x v="47"/>
    <n v="0"/>
    <n v="1"/>
    <n v="158"/>
    <n v="0"/>
    <n v="0.8"/>
    <n v="2"/>
    <n v="1"/>
    <n v="2"/>
    <n v="1"/>
  </r>
  <r>
    <n v="52"/>
    <x v="0"/>
    <x v="0"/>
    <n v="1"/>
    <x v="17"/>
    <x v="47"/>
    <n v="0"/>
    <n v="1"/>
    <n v="158"/>
    <n v="0"/>
    <n v="0.8"/>
    <n v="2"/>
    <n v="1"/>
    <n v="2"/>
    <n v="1"/>
  </r>
  <r>
    <n v="50"/>
    <x v="0"/>
    <x v="0"/>
    <n v="2"/>
    <x v="3"/>
    <x v="0"/>
    <n v="0"/>
    <n v="1"/>
    <n v="163"/>
    <n v="0"/>
    <n v="0.6"/>
    <n v="1"/>
    <n v="1"/>
    <n v="3"/>
    <n v="0"/>
  </r>
  <r>
    <n v="49"/>
    <x v="0"/>
    <x v="1"/>
    <n v="2"/>
    <x v="20"/>
    <x v="99"/>
    <n v="0"/>
    <n v="0"/>
    <n v="126"/>
    <n v="0"/>
    <n v="0.8"/>
    <n v="2"/>
    <n v="3"/>
    <n v="2"/>
    <n v="0"/>
  </r>
  <r>
    <n v="46"/>
    <x v="0"/>
    <x v="1"/>
    <n v="2"/>
    <x v="5"/>
    <x v="44"/>
    <n v="0"/>
    <n v="1"/>
    <n v="147"/>
    <n v="0"/>
    <n v="3.6"/>
    <n v="1"/>
    <n v="0"/>
    <n v="2"/>
    <n v="0"/>
  </r>
  <r>
    <n v="38"/>
    <x v="0"/>
    <x v="1"/>
    <n v="2"/>
    <x v="14"/>
    <x v="23"/>
    <n v="0"/>
    <n v="1"/>
    <n v="173"/>
    <n v="0"/>
    <n v="0"/>
    <n v="2"/>
    <n v="4"/>
    <n v="2"/>
    <n v="1"/>
  </r>
  <r>
    <n v="37"/>
    <x v="1"/>
    <x v="1"/>
    <n v="2"/>
    <x v="2"/>
    <x v="87"/>
    <n v="0"/>
    <n v="1"/>
    <n v="170"/>
    <n v="0"/>
    <n v="0"/>
    <n v="2"/>
    <n v="0"/>
    <n v="2"/>
    <n v="1"/>
  </r>
  <r>
    <n v="44"/>
    <x v="0"/>
    <x v="1"/>
    <n v="1"/>
    <x v="2"/>
    <x v="57"/>
    <n v="0"/>
    <n v="1"/>
    <n v="170"/>
    <n v="0"/>
    <n v="0"/>
    <n v="2"/>
    <n v="0"/>
    <n v="2"/>
    <n v="1"/>
  </r>
  <r>
    <n v="58"/>
    <x v="0"/>
    <x v="0"/>
    <n v="2"/>
    <x v="3"/>
    <x v="13"/>
    <n v="1"/>
    <n v="0"/>
    <n v="165"/>
    <n v="0"/>
    <n v="0"/>
    <n v="2"/>
    <n v="0"/>
    <n v="2"/>
    <n v="1"/>
  </r>
  <r>
    <n v="59"/>
    <x v="1"/>
    <x v="0"/>
    <n v="0"/>
    <x v="42"/>
    <x v="126"/>
    <n v="0"/>
    <n v="1"/>
    <n v="143"/>
    <n v="1"/>
    <n v="0"/>
    <n v="1"/>
    <n v="0"/>
    <n v="2"/>
    <n v="0"/>
  </r>
  <r>
    <n v="62"/>
    <x v="1"/>
    <x v="0"/>
    <n v="0"/>
    <x v="3"/>
    <x v="90"/>
    <n v="0"/>
    <n v="0"/>
    <n v="160"/>
    <n v="0"/>
    <n v="3.6"/>
    <n v="0"/>
    <n v="2"/>
    <n v="2"/>
    <n v="0"/>
  </r>
  <r>
    <n v="68"/>
    <x v="0"/>
    <x v="0"/>
    <n v="0"/>
    <x v="44"/>
    <x v="88"/>
    <n v="1"/>
    <n v="1"/>
    <n v="141"/>
    <n v="0"/>
    <n v="3.4"/>
    <n v="1"/>
    <n v="2"/>
    <n v="3"/>
    <n v="0"/>
  </r>
  <r>
    <n v="54"/>
    <x v="1"/>
    <x v="0"/>
    <n v="2"/>
    <x v="16"/>
    <x v="91"/>
    <n v="0"/>
    <n v="0"/>
    <n v="167"/>
    <n v="0"/>
    <n v="0"/>
    <n v="2"/>
    <n v="0"/>
    <n v="2"/>
    <n v="1"/>
  </r>
  <r>
    <n v="62"/>
    <x v="1"/>
    <x v="0"/>
    <n v="0"/>
    <x v="22"/>
    <x v="58"/>
    <n v="0"/>
    <n v="1"/>
    <n v="163"/>
    <n v="0"/>
    <n v="0"/>
    <n v="2"/>
    <n v="0"/>
    <n v="2"/>
    <n v="1"/>
  </r>
  <r>
    <n v="63"/>
    <x v="0"/>
    <x v="0"/>
    <n v="0"/>
    <x v="3"/>
    <x v="148"/>
    <n v="0"/>
    <n v="0"/>
    <n v="144"/>
    <n v="1"/>
    <n v="4"/>
    <n v="2"/>
    <n v="2"/>
    <n v="3"/>
    <n v="0"/>
  </r>
  <r>
    <n v="44"/>
    <x v="0"/>
    <x v="1"/>
    <n v="0"/>
    <x v="2"/>
    <x v="147"/>
    <n v="0"/>
    <n v="1"/>
    <n v="144"/>
    <n v="1"/>
    <n v="2.8"/>
    <n v="0"/>
    <n v="0"/>
    <n v="1"/>
    <n v="0"/>
  </r>
  <r>
    <n v="62"/>
    <x v="0"/>
    <x v="0"/>
    <n v="1"/>
    <x v="15"/>
    <x v="36"/>
    <n v="1"/>
    <n v="0"/>
    <n v="140"/>
    <n v="0"/>
    <n v="0"/>
    <n v="2"/>
    <n v="0"/>
    <n v="2"/>
    <n v="1"/>
  </r>
  <r>
    <n v="45"/>
    <x v="1"/>
    <x v="1"/>
    <n v="0"/>
    <x v="14"/>
    <x v="3"/>
    <n v="0"/>
    <n v="0"/>
    <n v="152"/>
    <n v="1"/>
    <n v="0.2"/>
    <n v="1"/>
    <n v="0"/>
    <n v="2"/>
    <n v="1"/>
  </r>
  <r>
    <n v="57"/>
    <x v="1"/>
    <x v="0"/>
    <n v="0"/>
    <x v="15"/>
    <x v="51"/>
    <n v="0"/>
    <n v="0"/>
    <n v="159"/>
    <n v="0"/>
    <n v="0"/>
    <n v="2"/>
    <n v="1"/>
    <n v="2"/>
    <n v="1"/>
  </r>
  <r>
    <n v="53"/>
    <x v="0"/>
    <x v="0"/>
    <n v="0"/>
    <x v="45"/>
    <x v="120"/>
    <n v="0"/>
    <n v="1"/>
    <n v="95"/>
    <n v="1"/>
    <n v="2"/>
    <n v="1"/>
    <n v="2"/>
    <n v="3"/>
    <n v="0"/>
  </r>
  <r>
    <n v="65"/>
    <x v="0"/>
    <x v="0"/>
    <n v="0"/>
    <x v="6"/>
    <x v="70"/>
    <n v="0"/>
    <n v="0"/>
    <n v="158"/>
    <n v="0"/>
    <n v="0.6"/>
    <n v="2"/>
    <n v="2"/>
    <n v="1"/>
    <n v="0"/>
  </r>
  <r>
    <n v="76"/>
    <x v="1"/>
    <x v="0"/>
    <n v="2"/>
    <x v="3"/>
    <x v="25"/>
    <n v="0"/>
    <n v="2"/>
    <n v="116"/>
    <n v="0"/>
    <n v="1.1000000000000001"/>
    <n v="1"/>
    <n v="0"/>
    <n v="2"/>
    <n v="1"/>
  </r>
  <r>
    <n v="43"/>
    <x v="1"/>
    <x v="1"/>
    <n v="2"/>
    <x v="18"/>
    <x v="29"/>
    <n v="0"/>
    <n v="1"/>
    <n v="165"/>
    <n v="0"/>
    <n v="0.2"/>
    <n v="1"/>
    <n v="0"/>
    <n v="2"/>
    <n v="1"/>
  </r>
  <r>
    <n v="57"/>
    <x v="0"/>
    <x v="0"/>
    <n v="2"/>
    <x v="5"/>
    <x v="84"/>
    <n v="1"/>
    <n v="1"/>
    <n v="173"/>
    <n v="0"/>
    <n v="0.2"/>
    <n v="2"/>
    <n v="1"/>
    <n v="3"/>
    <n v="1"/>
  </r>
  <r>
    <n v="54"/>
    <x v="0"/>
    <x v="0"/>
    <n v="1"/>
    <x v="16"/>
    <x v="53"/>
    <n v="0"/>
    <n v="1"/>
    <n v="156"/>
    <n v="0"/>
    <n v="0"/>
    <n v="2"/>
    <n v="0"/>
    <n v="3"/>
    <n v="1"/>
  </r>
  <r>
    <n v="47"/>
    <x v="0"/>
    <x v="1"/>
    <n v="2"/>
    <x v="14"/>
    <x v="41"/>
    <n v="0"/>
    <n v="0"/>
    <n v="156"/>
    <n v="0"/>
    <n v="0"/>
    <n v="2"/>
    <n v="0"/>
    <n v="2"/>
    <n v="1"/>
  </r>
  <r>
    <n v="52"/>
    <x v="0"/>
    <x v="0"/>
    <n v="3"/>
    <x v="20"/>
    <x v="54"/>
    <n v="0"/>
    <n v="0"/>
    <n v="190"/>
    <n v="0"/>
    <n v="0"/>
    <n v="1"/>
    <n v="0"/>
    <n v="1"/>
    <n v="1"/>
  </r>
  <r>
    <n v="47"/>
    <x v="0"/>
    <x v="1"/>
    <n v="0"/>
    <x v="6"/>
    <x v="11"/>
    <n v="0"/>
    <n v="0"/>
    <n v="118"/>
    <n v="1"/>
    <n v="1"/>
    <n v="1"/>
    <n v="1"/>
    <n v="2"/>
    <n v="0"/>
  </r>
  <r>
    <n v="51"/>
    <x v="0"/>
    <x v="0"/>
    <n v="0"/>
    <x v="3"/>
    <x v="134"/>
    <n v="0"/>
    <n v="1"/>
    <n v="173"/>
    <n v="1"/>
    <n v="1.6"/>
    <n v="2"/>
    <n v="0"/>
    <n v="3"/>
    <n v="0"/>
  </r>
  <r>
    <n v="62"/>
    <x v="0"/>
    <x v="0"/>
    <n v="1"/>
    <x v="2"/>
    <x v="131"/>
    <n v="0"/>
    <n v="0"/>
    <n v="103"/>
    <n v="0"/>
    <n v="1.4"/>
    <n v="1"/>
    <n v="1"/>
    <n v="3"/>
    <n v="0"/>
  </r>
  <r>
    <n v="40"/>
    <x v="0"/>
    <x v="1"/>
    <n v="0"/>
    <x v="26"/>
    <x v="73"/>
    <n v="0"/>
    <n v="1"/>
    <n v="181"/>
    <n v="0"/>
    <n v="0"/>
    <n v="2"/>
    <n v="0"/>
    <n v="3"/>
    <n v="0"/>
  </r>
  <r>
    <n v="54"/>
    <x v="0"/>
    <x v="0"/>
    <n v="0"/>
    <x v="6"/>
    <x v="108"/>
    <n v="0"/>
    <n v="0"/>
    <n v="108"/>
    <n v="1"/>
    <n v="0"/>
    <n v="1"/>
    <n v="1"/>
    <n v="2"/>
    <n v="0"/>
  </r>
  <r>
    <n v="44"/>
    <x v="0"/>
    <x v="1"/>
    <n v="0"/>
    <x v="6"/>
    <x v="25"/>
    <n v="0"/>
    <n v="0"/>
    <n v="177"/>
    <n v="0"/>
    <n v="0"/>
    <n v="2"/>
    <n v="1"/>
    <n v="2"/>
    <n v="0"/>
  </r>
  <r>
    <n v="53"/>
    <x v="0"/>
    <x v="0"/>
    <n v="0"/>
    <x v="11"/>
    <x v="17"/>
    <n v="0"/>
    <n v="0"/>
    <n v="111"/>
    <n v="1"/>
    <n v="0"/>
    <n v="2"/>
    <n v="0"/>
    <n v="3"/>
    <n v="1"/>
  </r>
  <r>
    <n v="48"/>
    <x v="0"/>
    <x v="1"/>
    <n v="0"/>
    <x v="1"/>
    <x v="43"/>
    <n v="1"/>
    <n v="0"/>
    <n v="150"/>
    <n v="1"/>
    <n v="0"/>
    <n v="2"/>
    <n v="2"/>
    <n v="3"/>
    <n v="0"/>
  </r>
  <r>
    <n v="57"/>
    <x v="0"/>
    <x v="0"/>
    <n v="0"/>
    <x v="6"/>
    <x v="111"/>
    <n v="0"/>
    <n v="1"/>
    <n v="143"/>
    <n v="1"/>
    <n v="3"/>
    <n v="1"/>
    <n v="1"/>
    <n v="3"/>
    <n v="0"/>
  </r>
  <r>
    <n v="59"/>
    <x v="0"/>
    <x v="0"/>
    <n v="2"/>
    <x v="34"/>
    <x v="143"/>
    <n v="1"/>
    <n v="1"/>
    <n v="134"/>
    <n v="0"/>
    <n v="2.2000000000000002"/>
    <n v="1"/>
    <n v="1"/>
    <n v="1"/>
    <n v="0"/>
  </r>
  <r>
    <n v="61"/>
    <x v="1"/>
    <x v="0"/>
    <n v="0"/>
    <x v="0"/>
    <x v="125"/>
    <n v="0"/>
    <n v="0"/>
    <n v="146"/>
    <n v="1"/>
    <n v="1"/>
    <n v="1"/>
    <n v="0"/>
    <n v="3"/>
    <n v="0"/>
  </r>
  <r>
    <n v="63"/>
    <x v="0"/>
    <x v="0"/>
    <n v="0"/>
    <x v="1"/>
    <x v="83"/>
    <n v="0"/>
    <n v="0"/>
    <n v="147"/>
    <n v="0"/>
    <n v="1.4"/>
    <n v="1"/>
    <n v="1"/>
    <n v="3"/>
    <n v="0"/>
  </r>
  <r>
    <n v="43"/>
    <x v="0"/>
    <x v="1"/>
    <n v="0"/>
    <x v="2"/>
    <x v="27"/>
    <n v="0"/>
    <n v="0"/>
    <n v="120"/>
    <n v="1"/>
    <n v="2.5"/>
    <n v="1"/>
    <n v="0"/>
    <n v="3"/>
    <n v="0"/>
  </r>
  <r>
    <n v="29"/>
    <x v="0"/>
    <x v="2"/>
    <n v="1"/>
    <x v="1"/>
    <x v="2"/>
    <n v="0"/>
    <n v="0"/>
    <n v="202"/>
    <n v="0"/>
    <n v="0"/>
    <n v="2"/>
    <n v="0"/>
    <n v="2"/>
    <n v="1"/>
  </r>
  <r>
    <n v="42"/>
    <x v="0"/>
    <x v="1"/>
    <n v="1"/>
    <x v="2"/>
    <x v="93"/>
    <n v="0"/>
    <n v="1"/>
    <n v="162"/>
    <n v="0"/>
    <n v="0"/>
    <n v="2"/>
    <n v="0"/>
    <n v="2"/>
    <n v="1"/>
  </r>
  <r>
    <n v="54"/>
    <x v="0"/>
    <x v="0"/>
    <n v="1"/>
    <x v="16"/>
    <x v="53"/>
    <n v="0"/>
    <n v="1"/>
    <n v="156"/>
    <n v="0"/>
    <n v="0"/>
    <n v="2"/>
    <n v="0"/>
    <n v="3"/>
    <n v="1"/>
  </r>
  <r>
    <n v="44"/>
    <x v="0"/>
    <x v="1"/>
    <n v="0"/>
    <x v="2"/>
    <x v="147"/>
    <n v="0"/>
    <n v="1"/>
    <n v="144"/>
    <n v="1"/>
    <n v="2.8"/>
    <n v="0"/>
    <n v="0"/>
    <n v="1"/>
    <n v="0"/>
  </r>
  <r>
    <n v="60"/>
    <x v="0"/>
    <x v="0"/>
    <n v="0"/>
    <x v="0"/>
    <x v="120"/>
    <n v="0"/>
    <n v="0"/>
    <n v="142"/>
    <n v="1"/>
    <n v="2.8"/>
    <n v="1"/>
    <n v="2"/>
    <n v="3"/>
    <n v="0"/>
  </r>
  <r>
    <n v="65"/>
    <x v="1"/>
    <x v="0"/>
    <n v="2"/>
    <x v="3"/>
    <x v="24"/>
    <n v="1"/>
    <n v="0"/>
    <n v="157"/>
    <n v="0"/>
    <n v="0.8"/>
    <n v="2"/>
    <n v="1"/>
    <n v="2"/>
    <n v="1"/>
  </r>
  <r>
    <n v="61"/>
    <x v="0"/>
    <x v="0"/>
    <n v="0"/>
    <x v="2"/>
    <x v="49"/>
    <n v="0"/>
    <n v="1"/>
    <n v="140"/>
    <n v="1"/>
    <n v="3.6"/>
    <n v="1"/>
    <n v="1"/>
    <n v="3"/>
    <n v="0"/>
  </r>
  <r>
    <n v="60"/>
    <x v="1"/>
    <x v="0"/>
    <n v="3"/>
    <x v="5"/>
    <x v="64"/>
    <n v="0"/>
    <n v="1"/>
    <n v="171"/>
    <n v="0"/>
    <n v="0.9"/>
    <n v="2"/>
    <n v="0"/>
    <n v="2"/>
    <n v="1"/>
  </r>
  <r>
    <n v="66"/>
    <x v="0"/>
    <x v="0"/>
    <n v="0"/>
    <x v="2"/>
    <x v="21"/>
    <n v="0"/>
    <n v="0"/>
    <n v="151"/>
    <n v="0"/>
    <n v="0.4"/>
    <n v="1"/>
    <n v="0"/>
    <n v="2"/>
    <n v="1"/>
  </r>
  <r>
    <n v="53"/>
    <x v="0"/>
    <x v="0"/>
    <n v="2"/>
    <x v="1"/>
    <x v="25"/>
    <n v="1"/>
    <n v="0"/>
    <n v="152"/>
    <n v="0"/>
    <n v="1.2"/>
    <n v="0"/>
    <n v="0"/>
    <n v="2"/>
    <n v="1"/>
  </r>
  <r>
    <n v="52"/>
    <x v="0"/>
    <x v="0"/>
    <n v="2"/>
    <x v="14"/>
    <x v="73"/>
    <n v="0"/>
    <n v="1"/>
    <n v="169"/>
    <n v="0"/>
    <n v="0"/>
    <n v="2"/>
    <n v="4"/>
    <n v="2"/>
    <n v="1"/>
  </r>
  <r>
    <n v="57"/>
    <x v="0"/>
    <x v="0"/>
    <n v="0"/>
    <x v="3"/>
    <x v="5"/>
    <n v="0"/>
    <n v="1"/>
    <n v="148"/>
    <n v="0"/>
    <n v="0.4"/>
    <n v="1"/>
    <n v="0"/>
    <n v="1"/>
    <n v="1"/>
  </r>
  <r>
    <n v="60"/>
    <x v="1"/>
    <x v="0"/>
    <n v="3"/>
    <x v="5"/>
    <x v="64"/>
    <n v="0"/>
    <n v="1"/>
    <n v="171"/>
    <n v="0"/>
    <n v="0.9"/>
    <n v="2"/>
    <n v="0"/>
    <n v="2"/>
    <n v="1"/>
  </r>
  <r>
    <n v="51"/>
    <x v="1"/>
    <x v="0"/>
    <n v="2"/>
    <x v="1"/>
    <x v="43"/>
    <n v="0"/>
    <n v="0"/>
    <n v="149"/>
    <n v="0"/>
    <n v="0.5"/>
    <n v="2"/>
    <n v="0"/>
    <n v="2"/>
    <n v="1"/>
  </r>
  <r>
    <n v="41"/>
    <x v="0"/>
    <x v="1"/>
    <n v="1"/>
    <x v="7"/>
    <x v="55"/>
    <n v="0"/>
    <n v="1"/>
    <n v="132"/>
    <n v="0"/>
    <n v="0"/>
    <n v="1"/>
    <n v="0"/>
    <n v="1"/>
    <n v="1"/>
  </r>
  <r>
    <n v="50"/>
    <x v="0"/>
    <x v="0"/>
    <n v="2"/>
    <x v="31"/>
    <x v="82"/>
    <n v="0"/>
    <n v="1"/>
    <n v="163"/>
    <n v="0"/>
    <n v="0"/>
    <n v="2"/>
    <n v="0"/>
    <n v="2"/>
    <n v="1"/>
  </r>
  <r>
    <n v="54"/>
    <x v="0"/>
    <x v="0"/>
    <n v="1"/>
    <x v="16"/>
    <x v="53"/>
    <n v="0"/>
    <n v="1"/>
    <n v="156"/>
    <n v="0"/>
    <n v="0"/>
    <n v="2"/>
    <n v="0"/>
    <n v="3"/>
    <n v="1"/>
  </r>
  <r>
    <n v="58"/>
    <x v="1"/>
    <x v="0"/>
    <n v="0"/>
    <x v="37"/>
    <x v="114"/>
    <n v="1"/>
    <n v="0"/>
    <n v="146"/>
    <n v="1"/>
    <n v="2.8"/>
    <n v="1"/>
    <n v="2"/>
    <n v="1"/>
    <n v="0"/>
  </r>
  <r>
    <n v="55"/>
    <x v="1"/>
    <x v="0"/>
    <n v="1"/>
    <x v="28"/>
    <x v="102"/>
    <n v="0"/>
    <n v="1"/>
    <n v="166"/>
    <n v="0"/>
    <n v="1.2"/>
    <n v="2"/>
    <n v="0"/>
    <n v="2"/>
    <n v="1"/>
  </r>
  <r>
    <n v="64"/>
    <x v="1"/>
    <x v="0"/>
    <n v="0"/>
    <x v="32"/>
    <x v="39"/>
    <n v="0"/>
    <n v="1"/>
    <n v="154"/>
    <n v="1"/>
    <n v="0"/>
    <n v="2"/>
    <n v="0"/>
    <n v="2"/>
    <n v="1"/>
  </r>
  <r>
    <n v="47"/>
    <x v="0"/>
    <x v="1"/>
    <n v="2"/>
    <x v="14"/>
    <x v="41"/>
    <n v="0"/>
    <n v="0"/>
    <n v="156"/>
    <n v="0"/>
    <n v="0"/>
    <n v="2"/>
    <n v="0"/>
    <n v="2"/>
    <n v="1"/>
  </r>
  <r>
    <n v="41"/>
    <x v="0"/>
    <x v="1"/>
    <n v="1"/>
    <x v="6"/>
    <x v="40"/>
    <n v="0"/>
    <n v="1"/>
    <n v="153"/>
    <n v="0"/>
    <n v="0"/>
    <n v="2"/>
    <n v="0"/>
    <n v="2"/>
    <n v="1"/>
  </r>
  <r>
    <n v="57"/>
    <x v="0"/>
    <x v="0"/>
    <n v="0"/>
    <x v="26"/>
    <x v="123"/>
    <n v="0"/>
    <n v="1"/>
    <n v="88"/>
    <n v="1"/>
    <n v="1.2"/>
    <n v="1"/>
    <n v="1"/>
    <n v="3"/>
    <n v="0"/>
  </r>
  <r>
    <n v="63"/>
    <x v="1"/>
    <x v="0"/>
    <n v="0"/>
    <x v="22"/>
    <x v="25"/>
    <n v="0"/>
    <n v="1"/>
    <n v="136"/>
    <n v="1"/>
    <n v="0"/>
    <n v="1"/>
    <n v="0"/>
    <n v="2"/>
    <n v="0"/>
  </r>
  <r>
    <n v="61"/>
    <x v="0"/>
    <x v="0"/>
    <n v="3"/>
    <x v="17"/>
    <x v="19"/>
    <n v="0"/>
    <n v="1"/>
    <n v="145"/>
    <n v="0"/>
    <n v="2.6"/>
    <n v="1"/>
    <n v="2"/>
    <n v="2"/>
    <n v="0"/>
  </r>
  <r>
    <n v="34"/>
    <x v="0"/>
    <x v="1"/>
    <n v="3"/>
    <x v="20"/>
    <x v="50"/>
    <n v="0"/>
    <n v="0"/>
    <n v="174"/>
    <n v="0"/>
    <n v="0"/>
    <n v="2"/>
    <n v="0"/>
    <n v="2"/>
    <n v="1"/>
  </r>
  <r>
    <n v="47"/>
    <x v="0"/>
    <x v="1"/>
    <n v="0"/>
    <x v="24"/>
    <x v="2"/>
    <n v="0"/>
    <n v="1"/>
    <n v="143"/>
    <n v="0"/>
    <n v="0.1"/>
    <n v="2"/>
    <n v="0"/>
    <n v="2"/>
    <n v="1"/>
  </r>
  <r>
    <n v="40"/>
    <x v="0"/>
    <x v="1"/>
    <n v="0"/>
    <x v="6"/>
    <x v="109"/>
    <n v="0"/>
    <n v="0"/>
    <n v="114"/>
    <n v="1"/>
    <n v="2"/>
    <n v="1"/>
    <n v="0"/>
    <n v="3"/>
    <n v="0"/>
  </r>
  <r>
    <n v="51"/>
    <x v="1"/>
    <x v="0"/>
    <n v="2"/>
    <x v="2"/>
    <x v="93"/>
    <n v="0"/>
    <n v="0"/>
    <n v="157"/>
    <n v="0"/>
    <n v="0.6"/>
    <n v="2"/>
    <n v="0"/>
    <n v="2"/>
    <n v="1"/>
  </r>
  <r>
    <n v="41"/>
    <x v="0"/>
    <x v="1"/>
    <n v="0"/>
    <x v="6"/>
    <x v="117"/>
    <n v="0"/>
    <n v="0"/>
    <n v="158"/>
    <n v="0"/>
    <n v="0"/>
    <n v="2"/>
    <n v="0"/>
    <n v="3"/>
    <n v="0"/>
  </r>
  <r>
    <n v="52"/>
    <x v="0"/>
    <x v="0"/>
    <n v="3"/>
    <x v="26"/>
    <x v="66"/>
    <n v="1"/>
    <n v="1"/>
    <n v="178"/>
    <n v="0"/>
    <n v="1.2"/>
    <n v="1"/>
    <n v="0"/>
    <n v="3"/>
    <n v="1"/>
  </r>
  <r>
    <n v="39"/>
    <x v="0"/>
    <x v="1"/>
    <n v="2"/>
    <x v="3"/>
    <x v="38"/>
    <n v="0"/>
    <n v="0"/>
    <n v="182"/>
    <n v="0"/>
    <n v="0"/>
    <n v="2"/>
    <n v="0"/>
    <n v="2"/>
    <n v="1"/>
  </r>
  <r>
    <n v="58"/>
    <x v="0"/>
    <x v="0"/>
    <n v="0"/>
    <x v="47"/>
    <x v="65"/>
    <n v="0"/>
    <n v="2"/>
    <n v="140"/>
    <n v="0"/>
    <n v="4.4000000000000004"/>
    <n v="0"/>
    <n v="3"/>
    <n v="1"/>
    <n v="0"/>
  </r>
  <r>
    <n v="54"/>
    <x v="0"/>
    <x v="0"/>
    <n v="1"/>
    <x v="43"/>
    <x v="14"/>
    <n v="0"/>
    <n v="0"/>
    <n v="195"/>
    <n v="0"/>
    <n v="0"/>
    <n v="2"/>
    <n v="1"/>
    <n v="3"/>
    <n v="0"/>
  </r>
  <r>
    <n v="58"/>
    <x v="0"/>
    <x v="0"/>
    <n v="0"/>
    <x v="10"/>
    <x v="135"/>
    <n v="0"/>
    <n v="0"/>
    <n v="171"/>
    <n v="0"/>
    <n v="0"/>
    <n v="2"/>
    <n v="2"/>
    <n v="3"/>
    <n v="0"/>
  </r>
  <r>
    <n v="54"/>
    <x v="0"/>
    <x v="0"/>
    <n v="2"/>
    <x v="2"/>
    <x v="59"/>
    <n v="0"/>
    <n v="0"/>
    <n v="147"/>
    <n v="0"/>
    <n v="0.4"/>
    <n v="1"/>
    <n v="0"/>
    <n v="3"/>
    <n v="1"/>
  </r>
  <r>
    <n v="63"/>
    <x v="0"/>
    <x v="0"/>
    <n v="0"/>
    <x v="1"/>
    <x v="115"/>
    <n v="1"/>
    <n v="0"/>
    <n v="132"/>
    <n v="1"/>
    <n v="1.8"/>
    <n v="2"/>
    <n v="3"/>
    <n v="3"/>
    <n v="0"/>
  </r>
  <r>
    <n v="54"/>
    <x v="0"/>
    <x v="0"/>
    <n v="1"/>
    <x v="16"/>
    <x v="53"/>
    <n v="0"/>
    <n v="1"/>
    <n v="156"/>
    <n v="0"/>
    <n v="0"/>
    <n v="2"/>
    <n v="0"/>
    <n v="3"/>
    <n v="1"/>
  </r>
  <r>
    <n v="40"/>
    <x v="0"/>
    <x v="1"/>
    <n v="3"/>
    <x v="3"/>
    <x v="8"/>
    <n v="0"/>
    <n v="1"/>
    <n v="178"/>
    <n v="1"/>
    <n v="1.4"/>
    <n v="2"/>
    <n v="0"/>
    <n v="3"/>
    <n v="1"/>
  </r>
  <r>
    <n v="54"/>
    <x v="0"/>
    <x v="0"/>
    <n v="2"/>
    <x v="2"/>
    <x v="59"/>
    <n v="0"/>
    <n v="0"/>
    <n v="147"/>
    <n v="0"/>
    <n v="0.4"/>
    <n v="1"/>
    <n v="0"/>
    <n v="3"/>
    <n v="1"/>
  </r>
  <r>
    <n v="67"/>
    <x v="1"/>
    <x v="0"/>
    <n v="2"/>
    <x v="19"/>
    <x v="67"/>
    <n v="0"/>
    <n v="0"/>
    <n v="160"/>
    <n v="0"/>
    <n v="1.6"/>
    <n v="1"/>
    <n v="0"/>
    <n v="3"/>
    <n v="1"/>
  </r>
  <r>
    <n v="41"/>
    <x v="0"/>
    <x v="1"/>
    <n v="1"/>
    <x v="2"/>
    <x v="103"/>
    <n v="0"/>
    <n v="1"/>
    <n v="182"/>
    <n v="0"/>
    <n v="0"/>
    <n v="2"/>
    <n v="0"/>
    <n v="2"/>
    <n v="1"/>
  </r>
  <r>
    <n v="77"/>
    <x v="0"/>
    <x v="0"/>
    <n v="0"/>
    <x v="10"/>
    <x v="30"/>
    <n v="0"/>
    <n v="0"/>
    <n v="162"/>
    <n v="1"/>
    <n v="0"/>
    <n v="2"/>
    <n v="3"/>
    <n v="2"/>
    <n v="0"/>
  </r>
  <r>
    <n v="51"/>
    <x v="0"/>
    <x v="0"/>
    <n v="2"/>
    <x v="21"/>
    <x v="48"/>
    <n v="0"/>
    <n v="1"/>
    <n v="143"/>
    <n v="1"/>
    <n v="1.2"/>
    <n v="1"/>
    <n v="0"/>
    <n v="2"/>
    <n v="1"/>
  </r>
  <r>
    <n v="77"/>
    <x v="0"/>
    <x v="0"/>
    <n v="0"/>
    <x v="10"/>
    <x v="30"/>
    <n v="0"/>
    <n v="0"/>
    <n v="162"/>
    <n v="1"/>
    <n v="0"/>
    <n v="2"/>
    <n v="3"/>
    <n v="2"/>
    <n v="0"/>
  </r>
  <r>
    <n v="48"/>
    <x v="0"/>
    <x v="1"/>
    <n v="0"/>
    <x v="22"/>
    <x v="123"/>
    <n v="0"/>
    <n v="0"/>
    <n v="166"/>
    <n v="0"/>
    <n v="0.5"/>
    <n v="1"/>
    <n v="0"/>
    <n v="3"/>
    <n v="0"/>
  </r>
  <r>
    <n v="56"/>
    <x v="0"/>
    <x v="0"/>
    <n v="0"/>
    <x v="10"/>
    <x v="126"/>
    <n v="1"/>
    <n v="0"/>
    <n v="144"/>
    <n v="1"/>
    <n v="1.2"/>
    <n v="1"/>
    <n v="1"/>
    <n v="2"/>
    <n v="0"/>
  </r>
  <r>
    <n v="59"/>
    <x v="0"/>
    <x v="0"/>
    <n v="0"/>
    <x v="37"/>
    <x v="122"/>
    <n v="0"/>
    <n v="0"/>
    <n v="140"/>
    <n v="1"/>
    <n v="3.4"/>
    <n v="0"/>
    <n v="0"/>
    <n v="3"/>
    <n v="0"/>
  </r>
  <r>
    <n v="56"/>
    <x v="0"/>
    <x v="0"/>
    <n v="0"/>
    <x v="28"/>
    <x v="137"/>
    <n v="0"/>
    <n v="0"/>
    <n v="105"/>
    <n v="1"/>
    <n v="2.1"/>
    <n v="1"/>
    <n v="1"/>
    <n v="1"/>
    <n v="0"/>
  </r>
  <r>
    <n v="57"/>
    <x v="1"/>
    <x v="0"/>
    <n v="0"/>
    <x v="2"/>
    <x v="4"/>
    <n v="0"/>
    <n v="1"/>
    <n v="163"/>
    <n v="1"/>
    <n v="0.6"/>
    <n v="2"/>
    <n v="0"/>
    <n v="2"/>
    <n v="1"/>
  </r>
  <r>
    <n v="43"/>
    <x v="0"/>
    <x v="1"/>
    <n v="2"/>
    <x v="1"/>
    <x v="77"/>
    <n v="0"/>
    <n v="1"/>
    <n v="162"/>
    <n v="0"/>
    <n v="1.9"/>
    <n v="2"/>
    <n v="1"/>
    <n v="2"/>
    <n v="1"/>
  </r>
  <r>
    <n v="45"/>
    <x v="1"/>
    <x v="1"/>
    <n v="1"/>
    <x v="24"/>
    <x v="75"/>
    <n v="0"/>
    <n v="1"/>
    <n v="138"/>
    <n v="0"/>
    <n v="0"/>
    <n v="1"/>
    <n v="0"/>
    <n v="2"/>
    <n v="1"/>
  </r>
  <r>
    <n v="43"/>
    <x v="0"/>
    <x v="1"/>
    <n v="0"/>
    <x v="5"/>
    <x v="18"/>
    <n v="0"/>
    <n v="1"/>
    <n v="171"/>
    <n v="0"/>
    <n v="1.5"/>
    <n v="2"/>
    <n v="0"/>
    <n v="2"/>
    <n v="1"/>
  </r>
  <r>
    <n v="56"/>
    <x v="0"/>
    <x v="0"/>
    <n v="0"/>
    <x v="1"/>
    <x v="14"/>
    <n v="1"/>
    <n v="0"/>
    <n v="103"/>
    <n v="1"/>
    <n v="1.6"/>
    <n v="0"/>
    <n v="0"/>
    <n v="3"/>
    <n v="0"/>
  </r>
  <r>
    <n v="56"/>
    <x v="0"/>
    <x v="0"/>
    <n v="1"/>
    <x v="2"/>
    <x v="64"/>
    <n v="0"/>
    <n v="1"/>
    <n v="169"/>
    <n v="0"/>
    <n v="0"/>
    <n v="0"/>
    <n v="0"/>
    <n v="2"/>
    <n v="1"/>
  </r>
  <r>
    <n v="39"/>
    <x v="1"/>
    <x v="1"/>
    <n v="2"/>
    <x v="23"/>
    <x v="8"/>
    <n v="0"/>
    <n v="1"/>
    <n v="179"/>
    <n v="0"/>
    <n v="0"/>
    <n v="2"/>
    <n v="0"/>
    <n v="2"/>
    <n v="1"/>
  </r>
  <r>
    <n v="54"/>
    <x v="0"/>
    <x v="0"/>
    <n v="0"/>
    <x v="6"/>
    <x v="10"/>
    <n v="0"/>
    <n v="1"/>
    <n v="126"/>
    <n v="1"/>
    <n v="2.8"/>
    <n v="1"/>
    <n v="1"/>
    <n v="3"/>
    <n v="0"/>
  </r>
  <r>
    <n v="56"/>
    <x v="1"/>
    <x v="0"/>
    <n v="0"/>
    <x v="40"/>
    <x v="74"/>
    <n v="1"/>
    <n v="0"/>
    <n v="133"/>
    <n v="1"/>
    <n v="4"/>
    <n v="0"/>
    <n v="2"/>
    <n v="3"/>
    <n v="0"/>
  </r>
  <r>
    <n v="56"/>
    <x v="0"/>
    <x v="0"/>
    <n v="0"/>
    <x v="1"/>
    <x v="14"/>
    <n v="1"/>
    <n v="0"/>
    <n v="103"/>
    <n v="1"/>
    <n v="1.6"/>
    <n v="0"/>
    <n v="0"/>
    <n v="3"/>
    <n v="0"/>
  </r>
  <r>
    <n v="64"/>
    <x v="0"/>
    <x v="0"/>
    <n v="0"/>
    <x v="2"/>
    <x v="78"/>
    <n v="0"/>
    <n v="0"/>
    <n v="96"/>
    <n v="1"/>
    <n v="2.2000000000000002"/>
    <n v="0"/>
    <n v="1"/>
    <n v="2"/>
    <n v="0"/>
  </r>
  <r>
    <n v="44"/>
    <x v="0"/>
    <x v="1"/>
    <n v="0"/>
    <x v="6"/>
    <x v="25"/>
    <n v="0"/>
    <n v="0"/>
    <n v="177"/>
    <n v="0"/>
    <n v="0"/>
    <n v="2"/>
    <n v="1"/>
    <n v="2"/>
    <n v="0"/>
  </r>
  <r>
    <n v="56"/>
    <x v="1"/>
    <x v="0"/>
    <n v="0"/>
    <x v="17"/>
    <x v="138"/>
    <n v="0"/>
    <n v="0"/>
    <n v="150"/>
    <n v="1"/>
    <n v="1.9"/>
    <n v="1"/>
    <n v="2"/>
    <n v="3"/>
    <n v="0"/>
  </r>
  <r>
    <n v="63"/>
    <x v="0"/>
    <x v="0"/>
    <n v="0"/>
    <x v="3"/>
    <x v="148"/>
    <n v="0"/>
    <n v="0"/>
    <n v="144"/>
    <n v="1"/>
    <n v="4"/>
    <n v="2"/>
    <n v="2"/>
    <n v="3"/>
    <n v="0"/>
  </r>
  <r>
    <n v="64"/>
    <x v="0"/>
    <x v="0"/>
    <n v="3"/>
    <x v="6"/>
    <x v="13"/>
    <n v="0"/>
    <n v="0"/>
    <n v="144"/>
    <n v="1"/>
    <n v="1.8"/>
    <n v="1"/>
    <n v="0"/>
    <n v="2"/>
    <n v="1"/>
  </r>
  <r>
    <n v="60"/>
    <x v="0"/>
    <x v="0"/>
    <n v="0"/>
    <x v="3"/>
    <x v="136"/>
    <n v="0"/>
    <n v="0"/>
    <n v="170"/>
    <n v="0"/>
    <n v="1.2"/>
    <n v="1"/>
    <n v="2"/>
    <n v="3"/>
    <n v="0"/>
  </r>
  <r>
    <n v="42"/>
    <x v="0"/>
    <x v="1"/>
    <n v="2"/>
    <x v="1"/>
    <x v="97"/>
    <n v="0"/>
    <n v="1"/>
    <n v="150"/>
    <n v="0"/>
    <n v="0"/>
    <n v="2"/>
    <n v="0"/>
    <n v="2"/>
    <n v="1"/>
  </r>
  <r>
    <n v="45"/>
    <x v="0"/>
    <x v="1"/>
    <n v="1"/>
    <x v="15"/>
    <x v="34"/>
    <n v="0"/>
    <n v="0"/>
    <n v="170"/>
    <n v="0"/>
    <n v="0"/>
    <n v="2"/>
    <n v="0"/>
    <n v="2"/>
    <n v="1"/>
  </r>
  <r>
    <n v="57"/>
    <x v="0"/>
    <x v="0"/>
    <n v="0"/>
    <x v="41"/>
    <x v="132"/>
    <n v="1"/>
    <n v="0"/>
    <n v="124"/>
    <n v="0"/>
    <n v="1"/>
    <n v="1"/>
    <n v="3"/>
    <n v="3"/>
    <n v="0"/>
  </r>
  <r>
    <n v="40"/>
    <x v="0"/>
    <x v="1"/>
    <n v="0"/>
    <x v="6"/>
    <x v="109"/>
    <n v="0"/>
    <n v="0"/>
    <n v="114"/>
    <n v="1"/>
    <n v="2"/>
    <n v="1"/>
    <n v="0"/>
    <n v="3"/>
    <n v="0"/>
  </r>
  <r>
    <n v="56"/>
    <x v="0"/>
    <x v="0"/>
    <n v="0"/>
    <x v="10"/>
    <x v="126"/>
    <n v="1"/>
    <n v="0"/>
    <n v="144"/>
    <n v="1"/>
    <n v="1.2"/>
    <n v="1"/>
    <n v="1"/>
    <n v="2"/>
    <n v="0"/>
  </r>
  <r>
    <n v="63"/>
    <x v="0"/>
    <x v="0"/>
    <n v="0"/>
    <x v="1"/>
    <x v="83"/>
    <n v="0"/>
    <n v="0"/>
    <n v="147"/>
    <n v="0"/>
    <n v="1.4"/>
    <n v="1"/>
    <n v="1"/>
    <n v="3"/>
    <n v="0"/>
  </r>
  <r>
    <n v="64"/>
    <x v="0"/>
    <x v="0"/>
    <n v="2"/>
    <x v="10"/>
    <x v="53"/>
    <n v="0"/>
    <n v="1"/>
    <n v="131"/>
    <n v="1"/>
    <n v="1.8"/>
    <n v="1"/>
    <n v="0"/>
    <n v="3"/>
    <n v="0"/>
  </r>
  <r>
    <n v="41"/>
    <x v="0"/>
    <x v="1"/>
    <n v="2"/>
    <x v="24"/>
    <x v="1"/>
    <n v="0"/>
    <n v="1"/>
    <n v="179"/>
    <n v="0"/>
    <n v="0"/>
    <n v="2"/>
    <n v="0"/>
    <n v="2"/>
    <n v="1"/>
  </r>
  <r>
    <n v="56"/>
    <x v="0"/>
    <x v="0"/>
    <n v="1"/>
    <x v="1"/>
    <x v="62"/>
    <n v="0"/>
    <n v="0"/>
    <n v="163"/>
    <n v="0"/>
    <n v="0"/>
    <n v="2"/>
    <n v="0"/>
    <n v="3"/>
    <n v="1"/>
  </r>
  <r>
    <n v="67"/>
    <x v="1"/>
    <x v="0"/>
    <n v="2"/>
    <x v="19"/>
    <x v="67"/>
    <n v="0"/>
    <n v="0"/>
    <n v="160"/>
    <n v="0"/>
    <n v="1.6"/>
    <n v="1"/>
    <n v="0"/>
    <n v="3"/>
    <n v="1"/>
  </r>
  <r>
    <n v="69"/>
    <x v="0"/>
    <x v="0"/>
    <n v="3"/>
    <x v="8"/>
    <x v="19"/>
    <n v="1"/>
    <n v="0"/>
    <n v="131"/>
    <n v="0"/>
    <n v="0.1"/>
    <n v="1"/>
    <n v="1"/>
    <n v="2"/>
    <n v="1"/>
  </r>
  <r>
    <n v="67"/>
    <x v="0"/>
    <x v="0"/>
    <n v="0"/>
    <x v="8"/>
    <x v="104"/>
    <n v="0"/>
    <n v="0"/>
    <n v="108"/>
    <n v="1"/>
    <n v="1.5"/>
    <n v="1"/>
    <n v="3"/>
    <n v="2"/>
    <n v="0"/>
  </r>
  <r>
    <n v="59"/>
    <x v="0"/>
    <x v="0"/>
    <n v="2"/>
    <x v="5"/>
    <x v="22"/>
    <n v="1"/>
    <n v="1"/>
    <n v="157"/>
    <n v="0"/>
    <n v="1.6"/>
    <n v="2"/>
    <n v="0"/>
    <n v="2"/>
    <n v="1"/>
  </r>
  <r>
    <n v="58"/>
    <x v="0"/>
    <x v="0"/>
    <n v="0"/>
    <x v="21"/>
    <x v="19"/>
    <n v="0"/>
    <n v="1"/>
    <n v="156"/>
    <n v="0"/>
    <n v="0.1"/>
    <n v="2"/>
    <n v="1"/>
    <n v="3"/>
    <n v="0"/>
  </r>
  <r>
    <n v="45"/>
    <x v="0"/>
    <x v="1"/>
    <n v="0"/>
    <x v="19"/>
    <x v="49"/>
    <n v="0"/>
    <n v="0"/>
    <n v="185"/>
    <n v="0"/>
    <n v="0"/>
    <n v="2"/>
    <n v="0"/>
    <n v="2"/>
    <n v="1"/>
  </r>
  <r>
    <n v="60"/>
    <x v="1"/>
    <x v="0"/>
    <n v="2"/>
    <x v="25"/>
    <x v="65"/>
    <n v="0"/>
    <n v="1"/>
    <n v="160"/>
    <n v="0"/>
    <n v="0"/>
    <n v="2"/>
    <n v="1"/>
    <n v="2"/>
    <n v="1"/>
  </r>
  <r>
    <n v="50"/>
    <x v="0"/>
    <x v="0"/>
    <n v="0"/>
    <x v="44"/>
    <x v="140"/>
    <n v="0"/>
    <n v="0"/>
    <n v="126"/>
    <n v="1"/>
    <n v="0.9"/>
    <n v="1"/>
    <n v="0"/>
    <n v="3"/>
    <n v="0"/>
  </r>
  <r>
    <n v="62"/>
    <x v="1"/>
    <x v="0"/>
    <n v="0"/>
    <x v="22"/>
    <x v="58"/>
    <n v="0"/>
    <n v="1"/>
    <n v="163"/>
    <n v="0"/>
    <n v="0"/>
    <n v="2"/>
    <n v="0"/>
    <n v="2"/>
    <n v="1"/>
  </r>
  <r>
    <n v="34"/>
    <x v="0"/>
    <x v="1"/>
    <n v="3"/>
    <x v="20"/>
    <x v="50"/>
    <n v="0"/>
    <n v="0"/>
    <n v="174"/>
    <n v="0"/>
    <n v="0"/>
    <n v="2"/>
    <n v="0"/>
    <n v="2"/>
    <n v="1"/>
  </r>
  <r>
    <n v="52"/>
    <x v="0"/>
    <x v="0"/>
    <n v="3"/>
    <x v="26"/>
    <x v="66"/>
    <n v="1"/>
    <n v="1"/>
    <n v="178"/>
    <n v="0"/>
    <n v="1.2"/>
    <n v="1"/>
    <n v="0"/>
    <n v="3"/>
    <n v="1"/>
  </r>
  <r>
    <n v="64"/>
    <x v="0"/>
    <x v="0"/>
    <n v="3"/>
    <x v="37"/>
    <x v="60"/>
    <n v="0"/>
    <n v="0"/>
    <n v="155"/>
    <n v="0"/>
    <n v="0.6"/>
    <n v="1"/>
    <n v="0"/>
    <n v="3"/>
    <n v="1"/>
  </r>
  <r>
    <n v="66"/>
    <x v="1"/>
    <x v="0"/>
    <n v="2"/>
    <x v="38"/>
    <x v="100"/>
    <n v="0"/>
    <n v="0"/>
    <n v="152"/>
    <n v="0"/>
    <n v="0"/>
    <n v="1"/>
    <n v="1"/>
    <n v="2"/>
    <n v="1"/>
  </r>
  <r>
    <n v="42"/>
    <x v="0"/>
    <x v="1"/>
    <n v="3"/>
    <x v="29"/>
    <x v="79"/>
    <n v="0"/>
    <n v="0"/>
    <n v="178"/>
    <n v="0"/>
    <n v="0.8"/>
    <n v="2"/>
    <n v="2"/>
    <n v="2"/>
    <n v="1"/>
  </r>
  <r>
    <n v="59"/>
    <x v="0"/>
    <x v="0"/>
    <n v="2"/>
    <x v="34"/>
    <x v="143"/>
    <n v="1"/>
    <n v="1"/>
    <n v="134"/>
    <n v="0"/>
    <n v="2.2000000000000002"/>
    <n v="1"/>
    <n v="1"/>
    <n v="1"/>
    <n v="0"/>
  </r>
  <r>
    <n v="41"/>
    <x v="0"/>
    <x v="1"/>
    <n v="2"/>
    <x v="24"/>
    <x v="1"/>
    <n v="0"/>
    <n v="1"/>
    <n v="179"/>
    <n v="0"/>
    <n v="0"/>
    <n v="2"/>
    <n v="0"/>
    <n v="2"/>
    <n v="1"/>
  </r>
  <r>
    <n v="38"/>
    <x v="0"/>
    <x v="1"/>
    <n v="2"/>
    <x v="14"/>
    <x v="23"/>
    <n v="0"/>
    <n v="1"/>
    <n v="173"/>
    <n v="0"/>
    <n v="0"/>
    <n v="2"/>
    <n v="4"/>
    <n v="2"/>
    <n v="1"/>
  </r>
  <r>
    <n v="62"/>
    <x v="0"/>
    <x v="0"/>
    <n v="1"/>
    <x v="2"/>
    <x v="131"/>
    <n v="0"/>
    <n v="0"/>
    <n v="103"/>
    <n v="0"/>
    <n v="1.4"/>
    <n v="1"/>
    <n v="1"/>
    <n v="3"/>
    <n v="0"/>
  </r>
  <r>
    <n v="42"/>
    <x v="0"/>
    <x v="1"/>
    <n v="2"/>
    <x v="2"/>
    <x v="64"/>
    <n v="1"/>
    <n v="1"/>
    <n v="194"/>
    <n v="0"/>
    <n v="0.8"/>
    <n v="0"/>
    <n v="0"/>
    <n v="3"/>
    <n v="1"/>
  </r>
  <r>
    <n v="67"/>
    <x v="0"/>
    <x v="0"/>
    <n v="0"/>
    <x v="21"/>
    <x v="134"/>
    <n v="0"/>
    <n v="0"/>
    <n v="125"/>
    <n v="1"/>
    <n v="0.9"/>
    <n v="1"/>
    <n v="2"/>
    <n v="2"/>
    <n v="0"/>
  </r>
  <r>
    <n v="50"/>
    <x v="0"/>
    <x v="0"/>
    <n v="0"/>
    <x v="5"/>
    <x v="20"/>
    <n v="0"/>
    <n v="0"/>
    <n v="128"/>
    <n v="0"/>
    <n v="2.6"/>
    <n v="1"/>
    <n v="0"/>
    <n v="3"/>
    <n v="0"/>
  </r>
  <r>
    <n v="43"/>
    <x v="0"/>
    <x v="1"/>
    <n v="2"/>
    <x v="1"/>
    <x v="77"/>
    <n v="0"/>
    <n v="1"/>
    <n v="162"/>
    <n v="0"/>
    <n v="1.9"/>
    <n v="2"/>
    <n v="1"/>
    <n v="2"/>
    <n v="1"/>
  </r>
  <r>
    <n v="45"/>
    <x v="0"/>
    <x v="1"/>
    <n v="1"/>
    <x v="15"/>
    <x v="34"/>
    <n v="0"/>
    <n v="0"/>
    <n v="170"/>
    <n v="0"/>
    <n v="0"/>
    <n v="2"/>
    <n v="0"/>
    <n v="2"/>
    <n v="1"/>
  </r>
  <r>
    <n v="49"/>
    <x v="0"/>
    <x v="1"/>
    <n v="1"/>
    <x v="1"/>
    <x v="12"/>
    <n v="0"/>
    <n v="1"/>
    <n v="171"/>
    <n v="0"/>
    <n v="0.6"/>
    <n v="2"/>
    <n v="0"/>
    <n v="2"/>
    <n v="1"/>
  </r>
  <r>
    <n v="65"/>
    <x v="0"/>
    <x v="0"/>
    <n v="0"/>
    <x v="7"/>
    <x v="83"/>
    <n v="0"/>
    <n v="0"/>
    <n v="127"/>
    <n v="0"/>
    <n v="2.8"/>
    <n v="1"/>
    <n v="1"/>
    <n v="3"/>
    <n v="0"/>
  </r>
  <r>
    <n v="41"/>
    <x v="0"/>
    <x v="1"/>
    <n v="1"/>
    <x v="2"/>
    <x v="103"/>
    <n v="0"/>
    <n v="1"/>
    <n v="182"/>
    <n v="0"/>
    <n v="0"/>
    <n v="2"/>
    <n v="0"/>
    <n v="2"/>
    <n v="1"/>
  </r>
  <r>
    <n v="46"/>
    <x v="0"/>
    <x v="1"/>
    <n v="0"/>
    <x v="3"/>
    <x v="146"/>
    <n v="0"/>
    <n v="1"/>
    <n v="120"/>
    <n v="1"/>
    <n v="1.8"/>
    <n v="1"/>
    <n v="2"/>
    <n v="3"/>
    <n v="0"/>
  </r>
  <r>
    <n v="54"/>
    <x v="0"/>
    <x v="0"/>
    <n v="0"/>
    <x v="18"/>
    <x v="104"/>
    <n v="0"/>
    <n v="0"/>
    <n v="116"/>
    <n v="1"/>
    <n v="3.2"/>
    <n v="1"/>
    <n v="2"/>
    <n v="2"/>
    <n v="0"/>
  </r>
  <r>
    <n v="57"/>
    <x v="1"/>
    <x v="0"/>
    <n v="1"/>
    <x v="1"/>
    <x v="3"/>
    <n v="0"/>
    <n v="0"/>
    <n v="174"/>
    <n v="0"/>
    <n v="0"/>
    <n v="1"/>
    <n v="1"/>
    <n v="2"/>
    <n v="0"/>
  </r>
  <r>
    <n v="63"/>
    <x v="0"/>
    <x v="0"/>
    <n v="0"/>
    <x v="1"/>
    <x v="83"/>
    <n v="0"/>
    <n v="0"/>
    <n v="147"/>
    <n v="0"/>
    <n v="1.4"/>
    <n v="1"/>
    <n v="1"/>
    <n v="3"/>
    <n v="0"/>
  </r>
  <r>
    <n v="64"/>
    <x v="0"/>
    <x v="0"/>
    <n v="3"/>
    <x v="6"/>
    <x v="13"/>
    <n v="0"/>
    <n v="0"/>
    <n v="144"/>
    <n v="1"/>
    <n v="1.8"/>
    <n v="1"/>
    <n v="0"/>
    <n v="2"/>
    <n v="1"/>
  </r>
  <r>
    <n v="39"/>
    <x v="1"/>
    <x v="1"/>
    <n v="2"/>
    <x v="23"/>
    <x v="8"/>
    <n v="0"/>
    <n v="1"/>
    <n v="179"/>
    <n v="0"/>
    <n v="0"/>
    <n v="2"/>
    <n v="0"/>
    <n v="2"/>
    <n v="1"/>
  </r>
  <r>
    <n v="51"/>
    <x v="0"/>
    <x v="0"/>
    <n v="0"/>
    <x v="3"/>
    <x v="61"/>
    <n v="0"/>
    <n v="0"/>
    <n v="186"/>
    <n v="1"/>
    <n v="0"/>
    <n v="2"/>
    <n v="0"/>
    <n v="2"/>
    <n v="1"/>
  </r>
  <r>
    <n v="54"/>
    <x v="0"/>
    <x v="0"/>
    <n v="2"/>
    <x v="5"/>
    <x v="31"/>
    <n v="0"/>
    <n v="0"/>
    <n v="165"/>
    <n v="0"/>
    <n v="1.6"/>
    <n v="2"/>
    <n v="0"/>
    <n v="3"/>
    <n v="1"/>
  </r>
  <r>
    <n v="49"/>
    <x v="0"/>
    <x v="1"/>
    <n v="2"/>
    <x v="20"/>
    <x v="99"/>
    <n v="0"/>
    <n v="0"/>
    <n v="126"/>
    <n v="0"/>
    <n v="0.8"/>
    <n v="2"/>
    <n v="3"/>
    <n v="2"/>
    <n v="0"/>
  </r>
  <r>
    <n v="44"/>
    <x v="1"/>
    <x v="1"/>
    <n v="2"/>
    <x v="20"/>
    <x v="96"/>
    <n v="0"/>
    <n v="1"/>
    <n v="149"/>
    <n v="0"/>
    <n v="0.3"/>
    <n v="1"/>
    <n v="1"/>
    <n v="2"/>
    <n v="1"/>
  </r>
  <r>
    <n v="52"/>
    <x v="0"/>
    <x v="0"/>
    <n v="1"/>
    <x v="15"/>
    <x v="63"/>
    <n v="1"/>
    <n v="1"/>
    <n v="184"/>
    <n v="0"/>
    <n v="0"/>
    <n v="2"/>
    <n v="0"/>
    <n v="2"/>
    <n v="1"/>
  </r>
  <r>
    <n v="66"/>
    <x v="1"/>
    <x v="0"/>
    <n v="0"/>
    <x v="30"/>
    <x v="98"/>
    <n v="1"/>
    <n v="1"/>
    <n v="165"/>
    <n v="1"/>
    <n v="1"/>
    <n v="1"/>
    <n v="2"/>
    <n v="3"/>
    <n v="0"/>
  </r>
  <r>
    <n v="58"/>
    <x v="0"/>
    <x v="0"/>
    <n v="0"/>
    <x v="10"/>
    <x v="135"/>
    <n v="0"/>
    <n v="0"/>
    <n v="171"/>
    <n v="0"/>
    <n v="0"/>
    <n v="2"/>
    <n v="2"/>
    <n v="3"/>
    <n v="0"/>
  </r>
  <r>
    <n v="56"/>
    <x v="0"/>
    <x v="0"/>
    <n v="1"/>
    <x v="2"/>
    <x v="3"/>
    <n v="0"/>
    <n v="1"/>
    <n v="178"/>
    <n v="0"/>
    <n v="0.8"/>
    <n v="2"/>
    <n v="0"/>
    <n v="2"/>
    <n v="1"/>
  </r>
  <r>
    <n v="60"/>
    <x v="0"/>
    <x v="0"/>
    <n v="0"/>
    <x v="10"/>
    <x v="59"/>
    <n v="0"/>
    <n v="0"/>
    <n v="141"/>
    <n v="1"/>
    <n v="2.8"/>
    <n v="1"/>
    <n v="1"/>
    <n v="3"/>
    <n v="0"/>
  </r>
  <r>
    <n v="41"/>
    <x v="1"/>
    <x v="1"/>
    <n v="1"/>
    <x v="34"/>
    <x v="94"/>
    <n v="0"/>
    <n v="1"/>
    <n v="163"/>
    <n v="0"/>
    <n v="0"/>
    <n v="2"/>
    <n v="0"/>
    <n v="2"/>
    <n v="1"/>
  </r>
  <r>
    <n v="49"/>
    <x v="1"/>
    <x v="1"/>
    <n v="0"/>
    <x v="1"/>
    <x v="32"/>
    <n v="0"/>
    <n v="1"/>
    <n v="163"/>
    <n v="0"/>
    <n v="0"/>
    <n v="2"/>
    <n v="0"/>
    <n v="2"/>
    <n v="1"/>
  </r>
  <r>
    <n v="64"/>
    <x v="0"/>
    <x v="0"/>
    <n v="3"/>
    <x v="37"/>
    <x v="60"/>
    <n v="0"/>
    <n v="0"/>
    <n v="155"/>
    <n v="0"/>
    <n v="0.6"/>
    <n v="1"/>
    <n v="0"/>
    <n v="3"/>
    <n v="1"/>
  </r>
  <r>
    <n v="49"/>
    <x v="0"/>
    <x v="1"/>
    <n v="2"/>
    <x v="20"/>
    <x v="99"/>
    <n v="0"/>
    <n v="0"/>
    <n v="126"/>
    <n v="0"/>
    <n v="0.8"/>
    <n v="2"/>
    <n v="3"/>
    <n v="2"/>
    <n v="0"/>
  </r>
  <r>
    <n v="57"/>
    <x v="0"/>
    <x v="0"/>
    <n v="1"/>
    <x v="22"/>
    <x v="61"/>
    <n v="0"/>
    <n v="1"/>
    <n v="141"/>
    <n v="0"/>
    <n v="0.3"/>
    <n v="2"/>
    <n v="0"/>
    <n v="3"/>
    <n v="0"/>
  </r>
  <r>
    <n v="60"/>
    <x v="0"/>
    <x v="0"/>
    <n v="0"/>
    <x v="39"/>
    <x v="110"/>
    <n v="1"/>
    <n v="1"/>
    <n v="160"/>
    <n v="1"/>
    <n v="1.4"/>
    <n v="2"/>
    <n v="2"/>
    <n v="3"/>
    <n v="0"/>
  </r>
  <r>
    <n v="62"/>
    <x v="1"/>
    <x v="0"/>
    <n v="0"/>
    <x v="5"/>
    <x v="79"/>
    <n v="0"/>
    <n v="1"/>
    <n v="154"/>
    <n v="1"/>
    <n v="1.4"/>
    <n v="1"/>
    <n v="0"/>
    <n v="2"/>
    <n v="0"/>
  </r>
  <r>
    <n v="54"/>
    <x v="1"/>
    <x v="0"/>
    <n v="1"/>
    <x v="28"/>
    <x v="74"/>
    <n v="1"/>
    <n v="0"/>
    <n v="159"/>
    <n v="1"/>
    <n v="0"/>
    <n v="2"/>
    <n v="1"/>
    <n v="2"/>
    <n v="1"/>
  </r>
  <r>
    <n v="67"/>
    <x v="0"/>
    <x v="0"/>
    <n v="2"/>
    <x v="26"/>
    <x v="22"/>
    <n v="0"/>
    <n v="0"/>
    <n v="150"/>
    <n v="0"/>
    <n v="0.8"/>
    <n v="1"/>
    <n v="0"/>
    <n v="3"/>
    <n v="0"/>
  </r>
  <r>
    <n v="38"/>
    <x v="0"/>
    <x v="1"/>
    <n v="2"/>
    <x v="14"/>
    <x v="23"/>
    <n v="0"/>
    <n v="1"/>
    <n v="173"/>
    <n v="0"/>
    <n v="0"/>
    <n v="2"/>
    <n v="4"/>
    <n v="2"/>
    <n v="1"/>
  </r>
  <r>
    <n v="60"/>
    <x v="0"/>
    <x v="0"/>
    <n v="2"/>
    <x v="3"/>
    <x v="121"/>
    <n v="0"/>
    <n v="0"/>
    <n v="155"/>
    <n v="0"/>
    <n v="3"/>
    <n v="1"/>
    <n v="0"/>
    <n v="2"/>
    <n v="0"/>
  </r>
  <r>
    <n v="51"/>
    <x v="0"/>
    <x v="0"/>
    <n v="2"/>
    <x v="10"/>
    <x v="35"/>
    <n v="1"/>
    <n v="0"/>
    <n v="166"/>
    <n v="0"/>
    <n v="2.4"/>
    <n v="1"/>
    <n v="0"/>
    <n v="2"/>
    <n v="1"/>
  </r>
  <r>
    <n v="44"/>
    <x v="0"/>
    <x v="1"/>
    <n v="1"/>
    <x v="1"/>
    <x v="15"/>
    <n v="0"/>
    <n v="0"/>
    <n v="188"/>
    <n v="0"/>
    <n v="0"/>
    <n v="2"/>
    <n v="0"/>
    <n v="2"/>
    <n v="1"/>
  </r>
  <r>
    <n v="54"/>
    <x v="0"/>
    <x v="0"/>
    <n v="1"/>
    <x v="43"/>
    <x v="14"/>
    <n v="0"/>
    <n v="0"/>
    <n v="195"/>
    <n v="0"/>
    <n v="0"/>
    <n v="2"/>
    <n v="1"/>
    <n v="3"/>
    <n v="0"/>
  </r>
  <r>
    <n v="46"/>
    <x v="0"/>
    <x v="1"/>
    <n v="0"/>
    <x v="3"/>
    <x v="146"/>
    <n v="0"/>
    <n v="1"/>
    <n v="120"/>
    <n v="1"/>
    <n v="1.8"/>
    <n v="1"/>
    <n v="2"/>
    <n v="3"/>
    <n v="0"/>
  </r>
  <r>
    <n v="39"/>
    <x v="1"/>
    <x v="1"/>
    <n v="2"/>
    <x v="14"/>
    <x v="57"/>
    <n v="0"/>
    <n v="1"/>
    <n v="152"/>
    <n v="0"/>
    <n v="0"/>
    <n v="1"/>
    <n v="0"/>
    <n v="2"/>
    <n v="1"/>
  </r>
  <r>
    <n v="42"/>
    <x v="0"/>
    <x v="1"/>
    <n v="2"/>
    <x v="1"/>
    <x v="97"/>
    <n v="0"/>
    <n v="1"/>
    <n v="150"/>
    <n v="0"/>
    <n v="0"/>
    <n v="2"/>
    <n v="0"/>
    <n v="2"/>
    <n v="1"/>
  </r>
  <r>
    <n v="47"/>
    <x v="0"/>
    <x v="1"/>
    <n v="0"/>
    <x v="6"/>
    <x v="11"/>
    <n v="0"/>
    <n v="0"/>
    <n v="118"/>
    <n v="1"/>
    <n v="1"/>
    <n v="1"/>
    <n v="1"/>
    <n v="2"/>
    <n v="0"/>
  </r>
  <r>
    <n v="45"/>
    <x v="1"/>
    <x v="1"/>
    <n v="1"/>
    <x v="24"/>
    <x v="75"/>
    <n v="0"/>
    <n v="1"/>
    <n v="138"/>
    <n v="0"/>
    <n v="0"/>
    <n v="1"/>
    <n v="0"/>
    <n v="2"/>
    <n v="1"/>
  </r>
  <r>
    <n v="55"/>
    <x v="0"/>
    <x v="0"/>
    <n v="0"/>
    <x v="28"/>
    <x v="113"/>
    <n v="0"/>
    <n v="1"/>
    <n v="132"/>
    <n v="1"/>
    <n v="1.2"/>
    <n v="1"/>
    <n v="1"/>
    <n v="3"/>
    <n v="0"/>
  </r>
  <r>
    <n v="57"/>
    <x v="0"/>
    <x v="0"/>
    <n v="0"/>
    <x v="41"/>
    <x v="132"/>
    <n v="1"/>
    <n v="0"/>
    <n v="124"/>
    <n v="0"/>
    <n v="1"/>
    <n v="1"/>
    <n v="3"/>
    <n v="3"/>
    <n v="0"/>
  </r>
  <r>
    <n v="35"/>
    <x v="0"/>
    <x v="1"/>
    <n v="0"/>
    <x v="2"/>
    <x v="26"/>
    <n v="0"/>
    <n v="1"/>
    <n v="130"/>
    <n v="1"/>
    <n v="1.6"/>
    <n v="1"/>
    <n v="0"/>
    <n v="3"/>
    <n v="0"/>
  </r>
  <r>
    <n v="62"/>
    <x v="1"/>
    <x v="0"/>
    <n v="0"/>
    <x v="3"/>
    <x v="76"/>
    <n v="0"/>
    <n v="0"/>
    <n v="157"/>
    <n v="0"/>
    <n v="1.2"/>
    <n v="1"/>
    <n v="0"/>
    <n v="2"/>
    <n v="1"/>
  </r>
  <r>
    <n v="35"/>
    <x v="1"/>
    <x v="1"/>
    <n v="0"/>
    <x v="14"/>
    <x v="56"/>
    <n v="0"/>
    <n v="1"/>
    <n v="182"/>
    <n v="0"/>
    <n v="1.4"/>
    <n v="2"/>
    <n v="0"/>
    <n v="2"/>
    <n v="1"/>
  </r>
  <r>
    <n v="64"/>
    <x v="1"/>
    <x v="0"/>
    <n v="0"/>
    <x v="32"/>
    <x v="39"/>
    <n v="0"/>
    <n v="1"/>
    <n v="154"/>
    <n v="1"/>
    <n v="0"/>
    <n v="2"/>
    <n v="0"/>
    <n v="2"/>
    <n v="1"/>
  </r>
  <r>
    <n v="38"/>
    <x v="0"/>
    <x v="1"/>
    <n v="3"/>
    <x v="2"/>
    <x v="44"/>
    <n v="0"/>
    <n v="1"/>
    <n v="182"/>
    <n v="1"/>
    <n v="3.8"/>
    <n v="1"/>
    <n v="0"/>
    <n v="3"/>
    <n v="0"/>
  </r>
  <r>
    <n v="66"/>
    <x v="0"/>
    <x v="0"/>
    <n v="0"/>
    <x v="2"/>
    <x v="21"/>
    <n v="0"/>
    <n v="0"/>
    <n v="151"/>
    <n v="0"/>
    <n v="0.4"/>
    <n v="1"/>
    <n v="0"/>
    <n v="2"/>
    <n v="1"/>
  </r>
  <r>
    <n v="44"/>
    <x v="0"/>
    <x v="1"/>
    <n v="2"/>
    <x v="2"/>
    <x v="17"/>
    <n v="0"/>
    <n v="1"/>
    <n v="169"/>
    <n v="0"/>
    <n v="0"/>
    <n v="2"/>
    <n v="0"/>
    <n v="2"/>
    <n v="1"/>
  </r>
  <r>
    <n v="54"/>
    <x v="0"/>
    <x v="0"/>
    <n v="2"/>
    <x v="5"/>
    <x v="31"/>
    <n v="0"/>
    <n v="0"/>
    <n v="165"/>
    <n v="0"/>
    <n v="1.6"/>
    <n v="2"/>
    <n v="0"/>
    <n v="3"/>
    <n v="1"/>
  </r>
  <r>
    <n v="48"/>
    <x v="0"/>
    <x v="1"/>
    <n v="0"/>
    <x v="18"/>
    <x v="48"/>
    <n v="0"/>
    <n v="0"/>
    <n v="186"/>
    <n v="0"/>
    <n v="0"/>
    <n v="2"/>
    <n v="0"/>
    <n v="2"/>
    <n v="1"/>
  </r>
  <r>
    <n v="55"/>
    <x v="1"/>
    <x v="0"/>
    <n v="1"/>
    <x v="28"/>
    <x v="102"/>
    <n v="0"/>
    <n v="1"/>
    <n v="166"/>
    <n v="0"/>
    <n v="1.2"/>
    <n v="2"/>
    <n v="0"/>
    <n v="2"/>
    <n v="1"/>
  </r>
  <r>
    <n v="58"/>
    <x v="1"/>
    <x v="0"/>
    <n v="0"/>
    <x v="37"/>
    <x v="114"/>
    <n v="1"/>
    <n v="0"/>
    <n v="146"/>
    <n v="1"/>
    <n v="2.8"/>
    <n v="1"/>
    <n v="2"/>
    <n v="1"/>
    <n v="0"/>
  </r>
  <r>
    <n v="45"/>
    <x v="0"/>
    <x v="1"/>
    <n v="0"/>
    <x v="13"/>
    <x v="36"/>
    <n v="0"/>
    <n v="0"/>
    <n v="148"/>
    <n v="1"/>
    <n v="3"/>
    <n v="1"/>
    <n v="0"/>
    <n v="2"/>
    <n v="1"/>
  </r>
  <r>
    <n v="53"/>
    <x v="0"/>
    <x v="0"/>
    <n v="0"/>
    <x v="45"/>
    <x v="120"/>
    <n v="0"/>
    <n v="1"/>
    <n v="95"/>
    <n v="1"/>
    <n v="2"/>
    <n v="1"/>
    <n v="2"/>
    <n v="3"/>
    <n v="0"/>
  </r>
  <r>
    <n v="67"/>
    <x v="0"/>
    <x v="0"/>
    <n v="0"/>
    <x v="2"/>
    <x v="142"/>
    <n v="0"/>
    <n v="1"/>
    <n v="71"/>
    <n v="0"/>
    <n v="1"/>
    <n v="1"/>
    <n v="0"/>
    <n v="2"/>
    <n v="0"/>
  </r>
  <r>
    <n v="58"/>
    <x v="0"/>
    <x v="0"/>
    <n v="2"/>
    <x v="28"/>
    <x v="107"/>
    <n v="0"/>
    <n v="0"/>
    <n v="173"/>
    <n v="0"/>
    <n v="3.2"/>
    <n v="2"/>
    <n v="2"/>
    <n v="3"/>
    <n v="0"/>
  </r>
  <r>
    <n v="71"/>
    <x v="1"/>
    <x v="0"/>
    <n v="2"/>
    <x v="6"/>
    <x v="52"/>
    <n v="1"/>
    <n v="0"/>
    <n v="130"/>
    <n v="0"/>
    <n v="0"/>
    <n v="2"/>
    <n v="1"/>
    <n v="2"/>
    <n v="1"/>
  </r>
  <r>
    <n v="43"/>
    <x v="0"/>
    <x v="1"/>
    <n v="0"/>
    <x v="6"/>
    <x v="13"/>
    <n v="0"/>
    <n v="1"/>
    <n v="161"/>
    <n v="0"/>
    <n v="0"/>
    <n v="2"/>
    <n v="0"/>
    <n v="3"/>
    <n v="1"/>
  </r>
  <r>
    <n v="44"/>
    <x v="0"/>
    <x v="1"/>
    <n v="1"/>
    <x v="2"/>
    <x v="7"/>
    <n v="0"/>
    <n v="1"/>
    <n v="173"/>
    <n v="0"/>
    <n v="0"/>
    <n v="2"/>
    <n v="0"/>
    <n v="3"/>
    <n v="1"/>
  </r>
  <r>
    <n v="39"/>
    <x v="1"/>
    <x v="1"/>
    <n v="2"/>
    <x v="14"/>
    <x v="57"/>
    <n v="0"/>
    <n v="1"/>
    <n v="152"/>
    <n v="0"/>
    <n v="0"/>
    <n v="1"/>
    <n v="0"/>
    <n v="2"/>
    <n v="1"/>
  </r>
  <r>
    <n v="54"/>
    <x v="0"/>
    <x v="0"/>
    <n v="0"/>
    <x v="6"/>
    <x v="108"/>
    <n v="0"/>
    <n v="0"/>
    <n v="108"/>
    <n v="1"/>
    <n v="0"/>
    <n v="1"/>
    <n v="1"/>
    <n v="2"/>
    <n v="0"/>
  </r>
  <r>
    <n v="66"/>
    <x v="0"/>
    <x v="0"/>
    <n v="0"/>
    <x v="8"/>
    <x v="98"/>
    <n v="0"/>
    <n v="0"/>
    <n v="138"/>
    <n v="0"/>
    <n v="2.2999999999999998"/>
    <n v="2"/>
    <n v="0"/>
    <n v="1"/>
    <n v="1"/>
  </r>
  <r>
    <n v="56"/>
    <x v="0"/>
    <x v="0"/>
    <n v="0"/>
    <x v="1"/>
    <x v="14"/>
    <n v="1"/>
    <n v="0"/>
    <n v="103"/>
    <n v="1"/>
    <n v="1.6"/>
    <n v="0"/>
    <n v="0"/>
    <n v="3"/>
    <n v="0"/>
  </r>
  <r>
    <n v="57"/>
    <x v="0"/>
    <x v="0"/>
    <n v="0"/>
    <x v="28"/>
    <x v="72"/>
    <n v="0"/>
    <n v="1"/>
    <n v="168"/>
    <n v="1"/>
    <n v="0"/>
    <n v="2"/>
    <n v="0"/>
    <n v="3"/>
    <n v="1"/>
  </r>
  <r>
    <n v="44"/>
    <x v="0"/>
    <x v="1"/>
    <n v="1"/>
    <x v="1"/>
    <x v="15"/>
    <n v="0"/>
    <n v="0"/>
    <n v="188"/>
    <n v="0"/>
    <n v="0"/>
    <n v="2"/>
    <n v="0"/>
    <n v="2"/>
    <n v="1"/>
  </r>
  <r>
    <n v="55"/>
    <x v="0"/>
    <x v="0"/>
    <n v="0"/>
    <x v="8"/>
    <x v="132"/>
    <n v="0"/>
    <n v="0"/>
    <n v="145"/>
    <n v="1"/>
    <n v="0.8"/>
    <n v="1"/>
    <n v="1"/>
    <n v="3"/>
    <n v="0"/>
  </r>
  <r>
    <n v="41"/>
    <x v="1"/>
    <x v="1"/>
    <n v="1"/>
    <x v="9"/>
    <x v="26"/>
    <n v="0"/>
    <n v="1"/>
    <n v="168"/>
    <n v="0"/>
    <n v="0"/>
    <n v="2"/>
    <n v="1"/>
    <n v="2"/>
    <n v="1"/>
  </r>
  <r>
    <n v="45"/>
    <x v="1"/>
    <x v="1"/>
    <n v="1"/>
    <x v="1"/>
    <x v="19"/>
    <n v="0"/>
    <n v="0"/>
    <n v="175"/>
    <n v="0"/>
    <n v="0.6"/>
    <n v="1"/>
    <n v="0"/>
    <n v="2"/>
    <n v="1"/>
  </r>
  <r>
    <n v="35"/>
    <x v="0"/>
    <x v="1"/>
    <n v="1"/>
    <x v="18"/>
    <x v="5"/>
    <n v="0"/>
    <n v="1"/>
    <n v="174"/>
    <n v="0"/>
    <n v="0"/>
    <n v="2"/>
    <n v="0"/>
    <n v="2"/>
    <n v="1"/>
  </r>
  <r>
    <n v="41"/>
    <x v="1"/>
    <x v="1"/>
    <n v="1"/>
    <x v="1"/>
    <x v="2"/>
    <n v="0"/>
    <n v="0"/>
    <n v="172"/>
    <n v="0"/>
    <n v="1.4"/>
    <n v="2"/>
    <n v="0"/>
    <n v="2"/>
    <n v="1"/>
  </r>
  <r>
    <n v="64"/>
    <x v="0"/>
    <x v="0"/>
    <n v="3"/>
    <x v="6"/>
    <x v="13"/>
    <n v="0"/>
    <n v="0"/>
    <n v="144"/>
    <n v="1"/>
    <n v="1.8"/>
    <n v="1"/>
    <n v="0"/>
    <n v="2"/>
    <n v="1"/>
  </r>
  <r>
    <n v="58"/>
    <x v="0"/>
    <x v="0"/>
    <n v="2"/>
    <x v="28"/>
    <x v="107"/>
    <n v="0"/>
    <n v="0"/>
    <n v="173"/>
    <n v="0"/>
    <n v="3.2"/>
    <n v="2"/>
    <n v="2"/>
    <n v="3"/>
    <n v="0"/>
  </r>
  <r>
    <n v="71"/>
    <x v="1"/>
    <x v="0"/>
    <n v="2"/>
    <x v="6"/>
    <x v="52"/>
    <n v="1"/>
    <n v="0"/>
    <n v="130"/>
    <n v="0"/>
    <n v="0"/>
    <n v="2"/>
    <n v="1"/>
    <n v="2"/>
    <n v="1"/>
  </r>
  <r>
    <n v="64"/>
    <x v="1"/>
    <x v="0"/>
    <n v="2"/>
    <x v="3"/>
    <x v="85"/>
    <n v="0"/>
    <n v="1"/>
    <n v="133"/>
    <n v="0"/>
    <n v="0.2"/>
    <n v="2"/>
    <n v="0"/>
    <n v="3"/>
    <n v="1"/>
  </r>
  <r>
    <n v="71"/>
    <x v="1"/>
    <x v="0"/>
    <n v="1"/>
    <x v="8"/>
    <x v="21"/>
    <n v="0"/>
    <n v="1"/>
    <n v="162"/>
    <n v="0"/>
    <n v="0.4"/>
    <n v="2"/>
    <n v="2"/>
    <n v="2"/>
    <n v="1"/>
  </r>
  <r>
    <n v="58"/>
    <x v="1"/>
    <x v="0"/>
    <n v="2"/>
    <x v="2"/>
    <x v="16"/>
    <n v="0"/>
    <n v="1"/>
    <n v="172"/>
    <n v="0"/>
    <n v="0"/>
    <n v="2"/>
    <n v="0"/>
    <n v="2"/>
    <n v="1"/>
  </r>
  <r>
    <n v="40"/>
    <x v="0"/>
    <x v="1"/>
    <n v="0"/>
    <x v="26"/>
    <x v="73"/>
    <n v="0"/>
    <n v="1"/>
    <n v="181"/>
    <n v="0"/>
    <n v="0"/>
    <n v="2"/>
    <n v="0"/>
    <n v="3"/>
    <n v="0"/>
  </r>
  <r>
    <n v="52"/>
    <x v="0"/>
    <x v="0"/>
    <n v="2"/>
    <x v="14"/>
    <x v="73"/>
    <n v="0"/>
    <n v="1"/>
    <n v="169"/>
    <n v="0"/>
    <n v="0"/>
    <n v="2"/>
    <n v="4"/>
    <n v="2"/>
    <n v="1"/>
  </r>
  <r>
    <n v="58"/>
    <x v="0"/>
    <x v="0"/>
    <n v="0"/>
    <x v="15"/>
    <x v="139"/>
    <n v="0"/>
    <n v="0"/>
    <n v="130"/>
    <n v="1"/>
    <n v="3"/>
    <n v="1"/>
    <n v="2"/>
    <n v="3"/>
    <n v="0"/>
  </r>
  <r>
    <n v="61"/>
    <x v="0"/>
    <x v="0"/>
    <n v="2"/>
    <x v="5"/>
    <x v="20"/>
    <n v="1"/>
    <n v="1"/>
    <n v="137"/>
    <n v="1"/>
    <n v="1"/>
    <n v="1"/>
    <n v="0"/>
    <n v="2"/>
    <n v="1"/>
  </r>
  <r>
    <n v="59"/>
    <x v="0"/>
    <x v="0"/>
    <n v="2"/>
    <x v="5"/>
    <x v="22"/>
    <n v="1"/>
    <n v="1"/>
    <n v="157"/>
    <n v="0"/>
    <n v="1.6"/>
    <n v="2"/>
    <n v="0"/>
    <n v="2"/>
    <n v="1"/>
  </r>
  <r>
    <n v="56"/>
    <x v="1"/>
    <x v="0"/>
    <n v="0"/>
    <x v="40"/>
    <x v="74"/>
    <n v="1"/>
    <n v="0"/>
    <n v="133"/>
    <n v="1"/>
    <n v="4"/>
    <n v="0"/>
    <n v="2"/>
    <n v="3"/>
    <n v="0"/>
  </r>
  <r>
    <n v="67"/>
    <x v="0"/>
    <x v="0"/>
    <n v="0"/>
    <x v="21"/>
    <x v="134"/>
    <n v="0"/>
    <n v="0"/>
    <n v="125"/>
    <n v="1"/>
    <n v="0.9"/>
    <n v="1"/>
    <n v="2"/>
    <n v="2"/>
    <n v="0"/>
  </r>
  <r>
    <n v="67"/>
    <x v="0"/>
    <x v="0"/>
    <n v="0"/>
    <x v="2"/>
    <x v="142"/>
    <n v="0"/>
    <n v="1"/>
    <n v="71"/>
    <n v="0"/>
    <n v="1"/>
    <n v="1"/>
    <n v="0"/>
    <n v="2"/>
    <n v="0"/>
  </r>
  <r>
    <n v="58"/>
    <x v="0"/>
    <x v="0"/>
    <n v="0"/>
    <x v="5"/>
    <x v="80"/>
    <n v="0"/>
    <n v="0"/>
    <n v="111"/>
    <n v="1"/>
    <n v="0.8"/>
    <n v="2"/>
    <n v="0"/>
    <n v="3"/>
    <n v="0"/>
  </r>
  <r>
    <n v="35"/>
    <x v="0"/>
    <x v="1"/>
    <n v="1"/>
    <x v="18"/>
    <x v="5"/>
    <n v="0"/>
    <n v="1"/>
    <n v="174"/>
    <n v="0"/>
    <n v="0"/>
    <n v="2"/>
    <n v="0"/>
    <n v="2"/>
    <n v="1"/>
  </r>
  <r>
    <n v="52"/>
    <x v="0"/>
    <x v="0"/>
    <n v="1"/>
    <x v="2"/>
    <x v="39"/>
    <n v="0"/>
    <n v="1"/>
    <n v="172"/>
    <n v="0"/>
    <n v="0.2"/>
    <n v="2"/>
    <n v="0"/>
    <n v="2"/>
    <n v="1"/>
  </r>
  <r>
    <n v="46"/>
    <x v="1"/>
    <x v="1"/>
    <n v="1"/>
    <x v="9"/>
    <x v="2"/>
    <n v="0"/>
    <n v="1"/>
    <n v="172"/>
    <n v="0"/>
    <n v="0"/>
    <n v="2"/>
    <n v="0"/>
    <n v="2"/>
    <n v="1"/>
  </r>
  <r>
    <n v="51"/>
    <x v="0"/>
    <x v="0"/>
    <n v="2"/>
    <x v="23"/>
    <x v="60"/>
    <n v="0"/>
    <n v="1"/>
    <n v="154"/>
    <n v="1"/>
    <n v="0"/>
    <n v="2"/>
    <n v="1"/>
    <n v="3"/>
    <n v="1"/>
  </r>
  <r>
    <n v="55"/>
    <x v="1"/>
    <x v="0"/>
    <n v="1"/>
    <x v="28"/>
    <x v="102"/>
    <n v="0"/>
    <n v="1"/>
    <n v="166"/>
    <n v="0"/>
    <n v="1.2"/>
    <n v="2"/>
    <n v="0"/>
    <n v="2"/>
    <n v="1"/>
  </r>
  <r>
    <n v="60"/>
    <x v="0"/>
    <x v="0"/>
    <n v="0"/>
    <x v="0"/>
    <x v="120"/>
    <n v="0"/>
    <n v="0"/>
    <n v="142"/>
    <n v="1"/>
    <n v="2.8"/>
    <n v="1"/>
    <n v="2"/>
    <n v="3"/>
    <n v="0"/>
  </r>
  <r>
    <n v="52"/>
    <x v="1"/>
    <x v="0"/>
    <n v="2"/>
    <x v="33"/>
    <x v="82"/>
    <n v="0"/>
    <n v="0"/>
    <n v="169"/>
    <n v="0"/>
    <n v="0.1"/>
    <n v="1"/>
    <n v="0"/>
    <n v="2"/>
    <n v="1"/>
  </r>
  <r>
    <n v="62"/>
    <x v="0"/>
    <x v="0"/>
    <n v="0"/>
    <x v="2"/>
    <x v="91"/>
    <n v="0"/>
    <n v="1"/>
    <n v="99"/>
    <n v="1"/>
    <n v="1.8"/>
    <n v="1"/>
    <n v="2"/>
    <n v="3"/>
    <n v="0"/>
  </r>
  <r>
    <n v="44"/>
    <x v="1"/>
    <x v="1"/>
    <n v="2"/>
    <x v="20"/>
    <x v="96"/>
    <n v="0"/>
    <n v="1"/>
    <n v="149"/>
    <n v="0"/>
    <n v="0.3"/>
    <n v="1"/>
    <n v="1"/>
    <n v="2"/>
    <n v="1"/>
  </r>
  <r>
    <n v="44"/>
    <x v="0"/>
    <x v="1"/>
    <n v="1"/>
    <x v="2"/>
    <x v="57"/>
    <n v="0"/>
    <n v="1"/>
    <n v="170"/>
    <n v="0"/>
    <n v="0"/>
    <n v="2"/>
    <n v="0"/>
    <n v="2"/>
    <n v="1"/>
  </r>
  <r>
    <n v="59"/>
    <x v="0"/>
    <x v="0"/>
    <n v="2"/>
    <x v="34"/>
    <x v="143"/>
    <n v="1"/>
    <n v="1"/>
    <n v="134"/>
    <n v="0"/>
    <n v="2.2000000000000002"/>
    <n v="1"/>
    <n v="1"/>
    <n v="1"/>
    <n v="0"/>
  </r>
  <r>
    <n v="56"/>
    <x v="1"/>
    <x v="0"/>
    <n v="1"/>
    <x v="3"/>
    <x v="6"/>
    <n v="0"/>
    <n v="0"/>
    <n v="153"/>
    <n v="0"/>
    <n v="1.3"/>
    <n v="1"/>
    <n v="0"/>
    <n v="2"/>
    <n v="1"/>
  </r>
  <r>
    <n v="61"/>
    <x v="0"/>
    <x v="0"/>
    <n v="0"/>
    <x v="2"/>
    <x v="49"/>
    <n v="0"/>
    <n v="1"/>
    <n v="140"/>
    <n v="1"/>
    <n v="3.6"/>
    <n v="1"/>
    <n v="1"/>
    <n v="3"/>
    <n v="0"/>
  </r>
  <r>
    <n v="48"/>
    <x v="0"/>
    <x v="1"/>
    <n v="0"/>
    <x v="1"/>
    <x v="43"/>
    <n v="1"/>
    <n v="0"/>
    <n v="150"/>
    <n v="1"/>
    <n v="0"/>
    <n v="2"/>
    <n v="2"/>
    <n v="3"/>
    <n v="0"/>
  </r>
  <r>
    <n v="70"/>
    <x v="0"/>
    <x v="0"/>
    <n v="2"/>
    <x v="8"/>
    <x v="32"/>
    <n v="0"/>
    <n v="1"/>
    <n v="112"/>
    <n v="1"/>
    <n v="2.9"/>
    <n v="1"/>
    <n v="1"/>
    <n v="3"/>
    <n v="0"/>
  </r>
  <r>
    <n v="74"/>
    <x v="1"/>
    <x v="0"/>
    <n v="1"/>
    <x v="2"/>
    <x v="32"/>
    <n v="0"/>
    <n v="0"/>
    <n v="121"/>
    <n v="1"/>
    <n v="0.2"/>
    <n v="2"/>
    <n v="1"/>
    <n v="2"/>
    <n v="1"/>
  </r>
  <r>
    <n v="40"/>
    <x v="0"/>
    <x v="1"/>
    <n v="3"/>
    <x v="3"/>
    <x v="8"/>
    <n v="0"/>
    <n v="1"/>
    <n v="178"/>
    <n v="1"/>
    <n v="1.4"/>
    <n v="2"/>
    <n v="0"/>
    <n v="3"/>
    <n v="1"/>
  </r>
  <r>
    <n v="42"/>
    <x v="0"/>
    <x v="1"/>
    <n v="3"/>
    <x v="29"/>
    <x v="79"/>
    <n v="0"/>
    <n v="0"/>
    <n v="178"/>
    <n v="0"/>
    <n v="0.8"/>
    <n v="2"/>
    <n v="2"/>
    <n v="2"/>
    <n v="1"/>
  </r>
  <r>
    <n v="64"/>
    <x v="1"/>
    <x v="0"/>
    <n v="2"/>
    <x v="3"/>
    <x v="85"/>
    <n v="0"/>
    <n v="1"/>
    <n v="133"/>
    <n v="0"/>
    <n v="0.2"/>
    <n v="2"/>
    <n v="0"/>
    <n v="3"/>
    <n v="1"/>
  </r>
  <r>
    <n v="63"/>
    <x v="1"/>
    <x v="0"/>
    <n v="2"/>
    <x v="7"/>
    <x v="46"/>
    <n v="0"/>
    <n v="0"/>
    <n v="172"/>
    <n v="0"/>
    <n v="0"/>
    <n v="2"/>
    <n v="0"/>
    <n v="2"/>
    <n v="1"/>
  </r>
  <r>
    <n v="59"/>
    <x v="0"/>
    <x v="0"/>
    <n v="0"/>
    <x v="3"/>
    <x v="27"/>
    <n v="0"/>
    <n v="1"/>
    <n v="162"/>
    <n v="1"/>
    <n v="0"/>
    <n v="2"/>
    <n v="1"/>
    <n v="3"/>
    <n v="0"/>
  </r>
  <r>
    <n v="53"/>
    <x v="1"/>
    <x v="0"/>
    <n v="2"/>
    <x v="15"/>
    <x v="42"/>
    <n v="0"/>
    <n v="0"/>
    <n v="115"/>
    <n v="0"/>
    <n v="0"/>
    <n v="2"/>
    <n v="0"/>
    <n v="0"/>
    <n v="1"/>
  </r>
  <r>
    <n v="53"/>
    <x v="1"/>
    <x v="0"/>
    <n v="0"/>
    <x v="1"/>
    <x v="37"/>
    <n v="0"/>
    <n v="0"/>
    <n v="143"/>
    <n v="0"/>
    <n v="0.4"/>
    <n v="1"/>
    <n v="0"/>
    <n v="2"/>
    <n v="1"/>
  </r>
  <r>
    <n v="48"/>
    <x v="1"/>
    <x v="1"/>
    <n v="2"/>
    <x v="1"/>
    <x v="11"/>
    <n v="0"/>
    <n v="1"/>
    <n v="139"/>
    <n v="0"/>
    <n v="0.2"/>
    <n v="2"/>
    <n v="0"/>
    <n v="2"/>
    <n v="1"/>
  </r>
  <r>
    <n v="45"/>
    <x v="0"/>
    <x v="1"/>
    <n v="0"/>
    <x v="11"/>
    <x v="53"/>
    <n v="0"/>
    <n v="0"/>
    <n v="147"/>
    <n v="1"/>
    <n v="0"/>
    <n v="1"/>
    <n v="3"/>
    <n v="3"/>
    <n v="0"/>
  </r>
  <r>
    <n v="66"/>
    <x v="0"/>
    <x v="0"/>
    <n v="1"/>
    <x v="8"/>
    <x v="78"/>
    <n v="0"/>
    <n v="1"/>
    <n v="120"/>
    <n v="1"/>
    <n v="0"/>
    <n v="1"/>
    <n v="3"/>
    <n v="1"/>
    <n v="0"/>
  </r>
  <r>
    <n v="48"/>
    <x v="0"/>
    <x v="1"/>
    <n v="1"/>
    <x v="1"/>
    <x v="35"/>
    <n v="0"/>
    <n v="0"/>
    <n v="180"/>
    <n v="0"/>
    <n v="0.2"/>
    <n v="1"/>
    <n v="0"/>
    <n v="2"/>
    <n v="1"/>
  </r>
  <r>
    <n v="56"/>
    <x v="1"/>
    <x v="0"/>
    <n v="1"/>
    <x v="3"/>
    <x v="6"/>
    <n v="0"/>
    <n v="0"/>
    <n v="153"/>
    <n v="0"/>
    <n v="1.3"/>
    <n v="1"/>
    <n v="0"/>
    <n v="2"/>
    <n v="1"/>
  </r>
  <r>
    <n v="54"/>
    <x v="0"/>
    <x v="0"/>
    <n v="1"/>
    <x v="43"/>
    <x v="14"/>
    <n v="0"/>
    <n v="0"/>
    <n v="195"/>
    <n v="0"/>
    <n v="0"/>
    <n v="2"/>
    <n v="1"/>
    <n v="3"/>
    <n v="0"/>
  </r>
  <r>
    <n v="57"/>
    <x v="0"/>
    <x v="0"/>
    <n v="0"/>
    <x v="5"/>
    <x v="112"/>
    <n v="0"/>
    <n v="0"/>
    <n v="112"/>
    <n v="1"/>
    <n v="0.6"/>
    <n v="1"/>
    <n v="1"/>
    <n v="1"/>
    <n v="0"/>
  </r>
  <r>
    <n v="70"/>
    <x v="0"/>
    <x v="0"/>
    <n v="0"/>
    <x v="1"/>
    <x v="133"/>
    <n v="0"/>
    <n v="0"/>
    <n v="109"/>
    <n v="0"/>
    <n v="2.4"/>
    <n v="1"/>
    <n v="3"/>
    <n v="2"/>
    <n v="0"/>
  </r>
  <r>
    <n v="53"/>
    <x v="1"/>
    <x v="0"/>
    <n v="2"/>
    <x v="15"/>
    <x v="42"/>
    <n v="0"/>
    <n v="0"/>
    <n v="115"/>
    <n v="0"/>
    <n v="0"/>
    <n v="2"/>
    <n v="0"/>
    <n v="0"/>
    <n v="1"/>
  </r>
  <r>
    <n v="37"/>
    <x v="1"/>
    <x v="1"/>
    <n v="2"/>
    <x v="2"/>
    <x v="87"/>
    <n v="0"/>
    <n v="1"/>
    <n v="170"/>
    <n v="0"/>
    <n v="0"/>
    <n v="2"/>
    <n v="0"/>
    <n v="2"/>
    <n v="1"/>
  </r>
  <r>
    <n v="63"/>
    <x v="1"/>
    <x v="0"/>
    <n v="0"/>
    <x v="16"/>
    <x v="32"/>
    <n v="0"/>
    <n v="1"/>
    <n v="169"/>
    <n v="1"/>
    <n v="1.8"/>
    <n v="1"/>
    <n v="2"/>
    <n v="2"/>
    <n v="0"/>
  </r>
  <r>
    <n v="37"/>
    <x v="0"/>
    <x v="1"/>
    <n v="2"/>
    <x v="1"/>
    <x v="1"/>
    <n v="0"/>
    <n v="1"/>
    <n v="187"/>
    <n v="0"/>
    <n v="3.5"/>
    <n v="0"/>
    <n v="0"/>
    <n v="2"/>
    <n v="1"/>
  </r>
  <r>
    <n v="54"/>
    <x v="1"/>
    <x v="0"/>
    <n v="2"/>
    <x v="6"/>
    <x v="69"/>
    <n v="0"/>
    <n v="1"/>
    <n v="158"/>
    <n v="0"/>
    <n v="1.6"/>
    <n v="1"/>
    <n v="0"/>
    <n v="2"/>
    <n v="1"/>
  </r>
  <r>
    <n v="60"/>
    <x v="0"/>
    <x v="0"/>
    <n v="0"/>
    <x v="1"/>
    <x v="108"/>
    <n v="0"/>
    <n v="0"/>
    <n v="132"/>
    <n v="1"/>
    <n v="2.4"/>
    <n v="1"/>
    <n v="2"/>
    <n v="3"/>
    <n v="0"/>
  </r>
  <r>
    <n v="58"/>
    <x v="0"/>
    <x v="0"/>
    <n v="0"/>
    <x v="5"/>
    <x v="80"/>
    <n v="0"/>
    <n v="0"/>
    <n v="111"/>
    <n v="1"/>
    <n v="0.8"/>
    <n v="2"/>
    <n v="0"/>
    <n v="3"/>
    <n v="0"/>
  </r>
  <r>
    <n v="57"/>
    <x v="0"/>
    <x v="0"/>
    <n v="2"/>
    <x v="5"/>
    <x v="84"/>
    <n v="1"/>
    <n v="1"/>
    <n v="173"/>
    <n v="0"/>
    <n v="0.2"/>
    <n v="2"/>
    <n v="1"/>
    <n v="3"/>
    <n v="1"/>
  </r>
  <r>
    <n v="54"/>
    <x v="0"/>
    <x v="0"/>
    <n v="2"/>
    <x v="10"/>
    <x v="28"/>
    <n v="0"/>
    <n v="0"/>
    <n v="152"/>
    <n v="0"/>
    <n v="0.5"/>
    <n v="0"/>
    <n v="1"/>
    <n v="2"/>
    <n v="1"/>
  </r>
  <r>
    <n v="56"/>
    <x v="0"/>
    <x v="0"/>
    <n v="2"/>
    <x v="1"/>
    <x v="43"/>
    <n v="1"/>
    <n v="0"/>
    <n v="142"/>
    <n v="1"/>
    <n v="0.6"/>
    <n v="1"/>
    <n v="1"/>
    <n v="1"/>
    <n v="0"/>
  </r>
  <r>
    <n v="60"/>
    <x v="0"/>
    <x v="0"/>
    <n v="0"/>
    <x v="1"/>
    <x v="101"/>
    <n v="0"/>
    <n v="1"/>
    <n v="144"/>
    <n v="1"/>
    <n v="1.4"/>
    <n v="2"/>
    <n v="1"/>
    <n v="3"/>
    <n v="0"/>
  </r>
  <r>
    <n v="38"/>
    <x v="0"/>
    <x v="1"/>
    <n v="2"/>
    <x v="14"/>
    <x v="23"/>
    <n v="0"/>
    <n v="1"/>
    <n v="173"/>
    <n v="0"/>
    <n v="0"/>
    <n v="2"/>
    <n v="4"/>
    <n v="2"/>
    <n v="1"/>
  </r>
  <r>
    <n v="44"/>
    <x v="0"/>
    <x v="1"/>
    <n v="2"/>
    <x v="2"/>
    <x v="17"/>
    <n v="0"/>
    <n v="1"/>
    <n v="169"/>
    <n v="0"/>
    <n v="0"/>
    <n v="2"/>
    <n v="0"/>
    <n v="2"/>
    <n v="1"/>
  </r>
  <r>
    <n v="65"/>
    <x v="1"/>
    <x v="0"/>
    <n v="2"/>
    <x v="12"/>
    <x v="32"/>
    <n v="0"/>
    <n v="1"/>
    <n v="148"/>
    <n v="0"/>
    <n v="0.8"/>
    <n v="2"/>
    <n v="0"/>
    <n v="2"/>
    <n v="1"/>
  </r>
  <r>
    <n v="52"/>
    <x v="0"/>
    <x v="0"/>
    <n v="2"/>
    <x v="4"/>
    <x v="8"/>
    <n v="1"/>
    <n v="1"/>
    <n v="162"/>
    <n v="0"/>
    <n v="0.5"/>
    <n v="2"/>
    <n v="0"/>
    <n v="3"/>
    <n v="1"/>
  </r>
  <r>
    <n v="41"/>
    <x v="0"/>
    <x v="1"/>
    <n v="1"/>
    <x v="2"/>
    <x v="103"/>
    <n v="0"/>
    <n v="1"/>
    <n v="182"/>
    <n v="0"/>
    <n v="0"/>
    <n v="2"/>
    <n v="0"/>
    <n v="2"/>
    <n v="1"/>
  </r>
  <r>
    <n v="66"/>
    <x v="0"/>
    <x v="0"/>
    <n v="1"/>
    <x v="8"/>
    <x v="78"/>
    <n v="0"/>
    <n v="1"/>
    <n v="120"/>
    <n v="1"/>
    <n v="0"/>
    <n v="1"/>
    <n v="3"/>
    <n v="1"/>
    <n v="0"/>
  </r>
  <r>
    <n v="50"/>
    <x v="0"/>
    <x v="0"/>
    <n v="0"/>
    <x v="5"/>
    <x v="20"/>
    <n v="0"/>
    <n v="0"/>
    <n v="128"/>
    <n v="0"/>
    <n v="2.6"/>
    <n v="1"/>
    <n v="0"/>
    <n v="3"/>
    <n v="0"/>
  </r>
  <r>
    <n v="54"/>
    <x v="1"/>
    <x v="0"/>
    <n v="2"/>
    <x v="16"/>
    <x v="91"/>
    <n v="0"/>
    <n v="0"/>
    <n v="167"/>
    <n v="0"/>
    <n v="0"/>
    <n v="2"/>
    <n v="0"/>
    <n v="2"/>
    <n v="1"/>
  </r>
  <r>
    <n v="43"/>
    <x v="0"/>
    <x v="1"/>
    <n v="0"/>
    <x v="28"/>
    <x v="18"/>
    <n v="1"/>
    <n v="0"/>
    <n v="143"/>
    <n v="1"/>
    <n v="0.1"/>
    <n v="1"/>
    <n v="4"/>
    <n v="3"/>
    <n v="0"/>
  </r>
  <r>
    <n v="62"/>
    <x v="1"/>
    <x v="0"/>
    <n v="2"/>
    <x v="1"/>
    <x v="7"/>
    <n v="0"/>
    <n v="1"/>
    <n v="97"/>
    <n v="0"/>
    <n v="1.2"/>
    <n v="1"/>
    <n v="1"/>
    <n v="3"/>
    <n v="0"/>
  </r>
  <r>
    <n v="66"/>
    <x v="0"/>
    <x v="0"/>
    <n v="0"/>
    <x v="2"/>
    <x v="21"/>
    <n v="0"/>
    <n v="0"/>
    <n v="151"/>
    <n v="0"/>
    <n v="0.4"/>
    <n v="1"/>
    <n v="0"/>
    <n v="2"/>
    <n v="1"/>
  </r>
  <r>
    <n v="50"/>
    <x v="0"/>
    <x v="0"/>
    <n v="0"/>
    <x v="44"/>
    <x v="140"/>
    <n v="0"/>
    <n v="0"/>
    <n v="126"/>
    <n v="1"/>
    <n v="0.9"/>
    <n v="1"/>
    <n v="0"/>
    <n v="3"/>
    <n v="0"/>
  </r>
  <r>
    <n v="57"/>
    <x v="0"/>
    <x v="0"/>
    <n v="0"/>
    <x v="6"/>
    <x v="111"/>
    <n v="0"/>
    <n v="1"/>
    <n v="143"/>
    <n v="1"/>
    <n v="3"/>
    <n v="1"/>
    <n v="1"/>
    <n v="3"/>
    <n v="0"/>
  </r>
  <r>
    <n v="57"/>
    <x v="0"/>
    <x v="0"/>
    <n v="0"/>
    <x v="6"/>
    <x v="47"/>
    <n v="0"/>
    <n v="1"/>
    <n v="126"/>
    <n v="1"/>
    <n v="1.5"/>
    <n v="1"/>
    <n v="0"/>
    <n v="1"/>
    <n v="1"/>
  </r>
  <r>
    <n v="57"/>
    <x v="0"/>
    <x v="0"/>
    <n v="1"/>
    <x v="22"/>
    <x v="61"/>
    <n v="0"/>
    <n v="1"/>
    <n v="141"/>
    <n v="0"/>
    <n v="0.3"/>
    <n v="2"/>
    <n v="0"/>
    <n v="3"/>
    <n v="0"/>
  </r>
  <r>
    <n v="46"/>
    <x v="1"/>
    <x v="1"/>
    <n v="0"/>
    <x v="14"/>
    <x v="20"/>
    <n v="0"/>
    <n v="0"/>
    <n v="152"/>
    <n v="1"/>
    <n v="0"/>
    <n v="1"/>
    <n v="0"/>
    <n v="2"/>
    <n v="1"/>
  </r>
  <r>
    <n v="59"/>
    <x v="0"/>
    <x v="0"/>
    <n v="0"/>
    <x v="48"/>
    <x v="149"/>
    <n v="1"/>
    <n v="0"/>
    <n v="90"/>
    <n v="0"/>
    <n v="1"/>
    <n v="1"/>
    <n v="2"/>
    <n v="1"/>
    <n v="0"/>
  </r>
  <r>
    <n v="67"/>
    <x v="0"/>
    <x v="0"/>
    <n v="0"/>
    <x v="8"/>
    <x v="104"/>
    <n v="0"/>
    <n v="0"/>
    <n v="108"/>
    <n v="1"/>
    <n v="1.5"/>
    <n v="1"/>
    <n v="3"/>
    <n v="2"/>
    <n v="0"/>
  </r>
  <r>
    <n v="59"/>
    <x v="0"/>
    <x v="0"/>
    <n v="3"/>
    <x v="17"/>
    <x v="2"/>
    <n v="0"/>
    <n v="1"/>
    <n v="162"/>
    <n v="0"/>
    <n v="0.8"/>
    <n v="2"/>
    <n v="2"/>
    <n v="2"/>
    <n v="0"/>
  </r>
  <r>
    <n v="53"/>
    <x v="1"/>
    <x v="0"/>
    <n v="2"/>
    <x v="15"/>
    <x v="42"/>
    <n v="0"/>
    <n v="0"/>
    <n v="115"/>
    <n v="0"/>
    <n v="0"/>
    <n v="2"/>
    <n v="0"/>
    <n v="0"/>
    <n v="1"/>
  </r>
  <r>
    <n v="48"/>
    <x v="0"/>
    <x v="1"/>
    <n v="0"/>
    <x v="18"/>
    <x v="48"/>
    <n v="0"/>
    <n v="0"/>
    <n v="186"/>
    <n v="0"/>
    <n v="0"/>
    <n v="2"/>
    <n v="0"/>
    <n v="2"/>
    <n v="1"/>
  </r>
  <r>
    <n v="62"/>
    <x v="0"/>
    <x v="0"/>
    <n v="2"/>
    <x v="1"/>
    <x v="44"/>
    <n v="0"/>
    <n v="1"/>
    <n v="146"/>
    <n v="0"/>
    <n v="1.8"/>
    <n v="1"/>
    <n v="3"/>
    <n v="3"/>
    <n v="1"/>
  </r>
  <r>
    <n v="43"/>
    <x v="1"/>
    <x v="1"/>
    <n v="2"/>
    <x v="18"/>
    <x v="29"/>
    <n v="0"/>
    <n v="1"/>
    <n v="165"/>
    <n v="0"/>
    <n v="0.2"/>
    <n v="1"/>
    <n v="0"/>
    <n v="2"/>
    <n v="1"/>
  </r>
  <r>
    <n v="53"/>
    <x v="0"/>
    <x v="0"/>
    <n v="2"/>
    <x v="1"/>
    <x v="78"/>
    <n v="1"/>
    <n v="0"/>
    <n v="173"/>
    <n v="0"/>
    <n v="0"/>
    <n v="2"/>
    <n v="3"/>
    <n v="2"/>
    <n v="1"/>
  </r>
  <r>
    <n v="57"/>
    <x v="1"/>
    <x v="0"/>
    <n v="1"/>
    <x v="1"/>
    <x v="3"/>
    <n v="0"/>
    <n v="0"/>
    <n v="174"/>
    <n v="0"/>
    <n v="0"/>
    <n v="1"/>
    <n v="1"/>
    <n v="2"/>
    <n v="0"/>
  </r>
  <r>
    <n v="53"/>
    <x v="0"/>
    <x v="0"/>
    <n v="2"/>
    <x v="1"/>
    <x v="78"/>
    <n v="1"/>
    <n v="0"/>
    <n v="173"/>
    <n v="0"/>
    <n v="0"/>
    <n v="2"/>
    <n v="3"/>
    <n v="2"/>
    <n v="1"/>
  </r>
  <r>
    <n v="58"/>
    <x v="0"/>
    <x v="0"/>
    <n v="2"/>
    <x v="24"/>
    <x v="110"/>
    <n v="0"/>
    <n v="0"/>
    <n v="165"/>
    <n v="0"/>
    <n v="2.5"/>
    <n v="1"/>
    <n v="1"/>
    <n v="3"/>
    <n v="0"/>
  </r>
  <r>
    <n v="48"/>
    <x v="0"/>
    <x v="1"/>
    <n v="1"/>
    <x v="6"/>
    <x v="105"/>
    <n v="0"/>
    <n v="1"/>
    <n v="168"/>
    <n v="0"/>
    <n v="1"/>
    <n v="0"/>
    <n v="0"/>
    <n v="3"/>
    <n v="0"/>
  </r>
  <r>
    <n v="58"/>
    <x v="0"/>
    <x v="0"/>
    <n v="2"/>
    <x v="9"/>
    <x v="64"/>
    <n v="0"/>
    <n v="0"/>
    <n v="154"/>
    <n v="1"/>
    <n v="0.6"/>
    <n v="1"/>
    <n v="0"/>
    <n v="3"/>
    <n v="1"/>
  </r>
  <r>
    <n v="51"/>
    <x v="0"/>
    <x v="0"/>
    <n v="2"/>
    <x v="6"/>
    <x v="23"/>
    <n v="0"/>
    <n v="1"/>
    <n v="123"/>
    <n v="0"/>
    <n v="0.6"/>
    <n v="2"/>
    <n v="0"/>
    <n v="2"/>
    <n v="1"/>
  </r>
  <r>
    <n v="43"/>
    <x v="1"/>
    <x v="1"/>
    <n v="0"/>
    <x v="28"/>
    <x v="127"/>
    <n v="1"/>
    <n v="0"/>
    <n v="136"/>
    <n v="1"/>
    <n v="3"/>
    <n v="1"/>
    <n v="0"/>
    <n v="3"/>
    <n v="0"/>
  </r>
  <r>
    <n v="55"/>
    <x v="0"/>
    <x v="0"/>
    <n v="0"/>
    <x v="28"/>
    <x v="113"/>
    <n v="0"/>
    <n v="1"/>
    <n v="132"/>
    <n v="1"/>
    <n v="1.2"/>
    <n v="1"/>
    <n v="1"/>
    <n v="3"/>
    <n v="0"/>
  </r>
  <r>
    <n v="54"/>
    <x v="1"/>
    <x v="0"/>
    <n v="2"/>
    <x v="6"/>
    <x v="69"/>
    <n v="0"/>
    <n v="1"/>
    <n v="158"/>
    <n v="0"/>
    <n v="1.6"/>
    <n v="1"/>
    <n v="0"/>
    <n v="2"/>
    <n v="1"/>
  </r>
  <r>
    <n v="58"/>
    <x v="0"/>
    <x v="0"/>
    <n v="1"/>
    <x v="2"/>
    <x v="106"/>
    <n v="0"/>
    <n v="0"/>
    <n v="160"/>
    <n v="0"/>
    <n v="1.8"/>
    <n v="1"/>
    <n v="0"/>
    <n v="2"/>
    <n v="0"/>
  </r>
  <r>
    <n v="46"/>
    <x v="1"/>
    <x v="1"/>
    <n v="2"/>
    <x v="11"/>
    <x v="27"/>
    <n v="0"/>
    <n v="0"/>
    <n v="160"/>
    <n v="1"/>
    <n v="1.4"/>
    <n v="0"/>
    <n v="0"/>
    <n v="2"/>
    <n v="1"/>
  </r>
  <r>
    <n v="66"/>
    <x v="0"/>
    <x v="0"/>
    <n v="0"/>
    <x v="8"/>
    <x v="98"/>
    <n v="0"/>
    <n v="0"/>
    <n v="138"/>
    <n v="0"/>
    <n v="2.2999999999999998"/>
    <n v="2"/>
    <n v="0"/>
    <n v="1"/>
    <n v="1"/>
  </r>
  <r>
    <n v="59"/>
    <x v="0"/>
    <x v="0"/>
    <n v="1"/>
    <x v="3"/>
    <x v="62"/>
    <n v="0"/>
    <n v="1"/>
    <n v="164"/>
    <n v="1"/>
    <n v="0"/>
    <n v="2"/>
    <n v="0"/>
    <n v="2"/>
    <n v="1"/>
  </r>
  <r>
    <n v="64"/>
    <x v="1"/>
    <x v="0"/>
    <n v="0"/>
    <x v="1"/>
    <x v="51"/>
    <n v="0"/>
    <n v="1"/>
    <n v="122"/>
    <n v="0"/>
    <n v="2"/>
    <n v="1"/>
    <n v="2"/>
    <n v="2"/>
    <n v="1"/>
  </r>
  <r>
    <n v="67"/>
    <x v="0"/>
    <x v="0"/>
    <n v="0"/>
    <x v="2"/>
    <x v="142"/>
    <n v="0"/>
    <n v="1"/>
    <n v="71"/>
    <n v="0"/>
    <n v="1"/>
    <n v="1"/>
    <n v="0"/>
    <n v="2"/>
    <n v="0"/>
  </r>
  <r>
    <n v="52"/>
    <x v="0"/>
    <x v="0"/>
    <n v="3"/>
    <x v="20"/>
    <x v="54"/>
    <n v="0"/>
    <n v="0"/>
    <n v="190"/>
    <n v="0"/>
    <n v="0"/>
    <n v="1"/>
    <n v="0"/>
    <n v="1"/>
    <n v="1"/>
  </r>
  <r>
    <n v="58"/>
    <x v="0"/>
    <x v="0"/>
    <n v="0"/>
    <x v="38"/>
    <x v="143"/>
    <n v="0"/>
    <n v="1"/>
    <n v="105"/>
    <n v="0"/>
    <n v="2"/>
    <n v="1"/>
    <n v="1"/>
    <n v="3"/>
    <n v="0"/>
  </r>
  <r>
    <n v="58"/>
    <x v="0"/>
    <x v="0"/>
    <n v="2"/>
    <x v="28"/>
    <x v="107"/>
    <n v="0"/>
    <n v="0"/>
    <n v="173"/>
    <n v="0"/>
    <n v="3.2"/>
    <n v="2"/>
    <n v="2"/>
    <n v="3"/>
    <n v="0"/>
  </r>
  <r>
    <n v="59"/>
    <x v="0"/>
    <x v="0"/>
    <n v="0"/>
    <x v="6"/>
    <x v="10"/>
    <n v="0"/>
    <n v="0"/>
    <n v="142"/>
    <n v="1"/>
    <n v="1.2"/>
    <n v="1"/>
    <n v="1"/>
    <n v="3"/>
    <n v="0"/>
  </r>
  <r>
    <n v="58"/>
    <x v="0"/>
    <x v="0"/>
    <n v="0"/>
    <x v="5"/>
    <x v="80"/>
    <n v="0"/>
    <n v="0"/>
    <n v="111"/>
    <n v="1"/>
    <n v="0.8"/>
    <n v="2"/>
    <n v="0"/>
    <n v="3"/>
    <n v="0"/>
  </r>
  <r>
    <n v="35"/>
    <x v="0"/>
    <x v="1"/>
    <n v="0"/>
    <x v="34"/>
    <x v="120"/>
    <n v="0"/>
    <n v="0"/>
    <n v="156"/>
    <n v="1"/>
    <n v="0"/>
    <n v="2"/>
    <n v="0"/>
    <n v="3"/>
    <n v="0"/>
  </r>
  <r>
    <n v="51"/>
    <x v="0"/>
    <x v="0"/>
    <n v="2"/>
    <x v="6"/>
    <x v="23"/>
    <n v="0"/>
    <n v="1"/>
    <n v="123"/>
    <n v="0"/>
    <n v="0.6"/>
    <n v="2"/>
    <n v="0"/>
    <n v="2"/>
    <n v="1"/>
  </r>
  <r>
    <n v="42"/>
    <x v="1"/>
    <x v="1"/>
    <n v="2"/>
    <x v="2"/>
    <x v="58"/>
    <n v="0"/>
    <n v="1"/>
    <n v="173"/>
    <n v="0"/>
    <n v="0"/>
    <n v="1"/>
    <n v="0"/>
    <n v="2"/>
    <n v="1"/>
  </r>
  <r>
    <n v="77"/>
    <x v="0"/>
    <x v="0"/>
    <n v="0"/>
    <x v="10"/>
    <x v="30"/>
    <n v="0"/>
    <n v="0"/>
    <n v="162"/>
    <n v="1"/>
    <n v="0"/>
    <n v="2"/>
    <n v="3"/>
    <n v="2"/>
    <n v="0"/>
  </r>
  <r>
    <n v="64"/>
    <x v="0"/>
    <x v="0"/>
    <n v="0"/>
    <x v="2"/>
    <x v="78"/>
    <n v="0"/>
    <n v="0"/>
    <n v="96"/>
    <n v="1"/>
    <n v="2.2000000000000002"/>
    <n v="0"/>
    <n v="1"/>
    <n v="2"/>
    <n v="0"/>
  </r>
  <r>
    <n v="63"/>
    <x v="0"/>
    <x v="0"/>
    <n v="3"/>
    <x v="0"/>
    <x v="0"/>
    <n v="1"/>
    <n v="0"/>
    <n v="150"/>
    <n v="0"/>
    <n v="2.2999999999999998"/>
    <n v="0"/>
    <n v="0"/>
    <n v="1"/>
    <n v="1"/>
  </r>
  <r>
    <n v="58"/>
    <x v="1"/>
    <x v="0"/>
    <n v="1"/>
    <x v="33"/>
    <x v="144"/>
    <n v="1"/>
    <n v="0"/>
    <n v="152"/>
    <n v="0"/>
    <n v="0"/>
    <n v="2"/>
    <n v="2"/>
    <n v="2"/>
    <n v="0"/>
  </r>
  <r>
    <n v="45"/>
    <x v="0"/>
    <x v="1"/>
    <n v="3"/>
    <x v="6"/>
    <x v="37"/>
    <n v="0"/>
    <n v="1"/>
    <n v="132"/>
    <n v="0"/>
    <n v="1.2"/>
    <n v="1"/>
    <n v="0"/>
    <n v="3"/>
    <n v="0"/>
  </r>
  <r>
    <n v="51"/>
    <x v="0"/>
    <x v="0"/>
    <n v="2"/>
    <x v="6"/>
    <x v="23"/>
    <n v="0"/>
    <n v="1"/>
    <n v="123"/>
    <n v="0"/>
    <n v="0.6"/>
    <n v="2"/>
    <n v="0"/>
    <n v="2"/>
    <n v="1"/>
  </r>
  <r>
    <n v="62"/>
    <x v="1"/>
    <x v="0"/>
    <n v="0"/>
    <x v="8"/>
    <x v="124"/>
    <n v="0"/>
    <n v="0"/>
    <n v="145"/>
    <n v="0"/>
    <n v="6.2"/>
    <n v="0"/>
    <n v="3"/>
    <n v="3"/>
    <n v="0"/>
  </r>
  <r>
    <n v="63"/>
    <x v="0"/>
    <x v="0"/>
    <n v="0"/>
    <x v="1"/>
    <x v="115"/>
    <n v="1"/>
    <n v="0"/>
    <n v="132"/>
    <n v="1"/>
    <n v="1.8"/>
    <n v="2"/>
    <n v="3"/>
    <n v="3"/>
    <n v="0"/>
  </r>
  <r>
    <n v="66"/>
    <x v="1"/>
    <x v="0"/>
    <n v="2"/>
    <x v="38"/>
    <x v="100"/>
    <n v="0"/>
    <n v="0"/>
    <n v="152"/>
    <n v="0"/>
    <n v="0"/>
    <n v="1"/>
    <n v="1"/>
    <n v="2"/>
    <n v="1"/>
  </r>
  <r>
    <n v="68"/>
    <x v="0"/>
    <x v="0"/>
    <n v="2"/>
    <x v="32"/>
    <x v="123"/>
    <n v="1"/>
    <n v="0"/>
    <n v="150"/>
    <n v="1"/>
    <n v="1.6"/>
    <n v="1"/>
    <n v="0"/>
    <n v="3"/>
    <n v="0"/>
  </r>
  <r>
    <n v="40"/>
    <x v="0"/>
    <x v="1"/>
    <n v="0"/>
    <x v="6"/>
    <x v="109"/>
    <n v="0"/>
    <n v="0"/>
    <n v="114"/>
    <n v="1"/>
    <n v="2"/>
    <n v="1"/>
    <n v="0"/>
    <n v="3"/>
    <n v="0"/>
  </r>
  <r>
    <n v="66"/>
    <x v="0"/>
    <x v="0"/>
    <n v="0"/>
    <x v="8"/>
    <x v="98"/>
    <n v="0"/>
    <n v="0"/>
    <n v="138"/>
    <n v="0"/>
    <n v="2.2999999999999998"/>
    <n v="2"/>
    <n v="0"/>
    <n v="1"/>
    <n v="1"/>
  </r>
  <r>
    <n v="63"/>
    <x v="0"/>
    <x v="0"/>
    <n v="3"/>
    <x v="0"/>
    <x v="0"/>
    <n v="1"/>
    <n v="0"/>
    <n v="150"/>
    <n v="0"/>
    <n v="2.2999999999999998"/>
    <n v="0"/>
    <n v="0"/>
    <n v="1"/>
    <n v="1"/>
  </r>
  <r>
    <n v="49"/>
    <x v="0"/>
    <x v="1"/>
    <n v="2"/>
    <x v="2"/>
    <x v="119"/>
    <n v="0"/>
    <n v="1"/>
    <n v="139"/>
    <n v="0"/>
    <n v="2"/>
    <n v="1"/>
    <n v="3"/>
    <n v="3"/>
    <n v="0"/>
  </r>
  <r>
    <n v="71"/>
    <x v="1"/>
    <x v="0"/>
    <n v="0"/>
    <x v="24"/>
    <x v="99"/>
    <n v="0"/>
    <n v="1"/>
    <n v="125"/>
    <n v="0"/>
    <n v="1.6"/>
    <n v="1"/>
    <n v="0"/>
    <n v="2"/>
    <n v="1"/>
  </r>
  <r>
    <n v="70"/>
    <x v="0"/>
    <x v="0"/>
    <n v="1"/>
    <x v="36"/>
    <x v="35"/>
    <n v="0"/>
    <n v="0"/>
    <n v="143"/>
    <n v="0"/>
    <n v="0"/>
    <n v="2"/>
    <n v="0"/>
    <n v="2"/>
    <n v="1"/>
  </r>
  <r>
    <n v="46"/>
    <x v="1"/>
    <x v="1"/>
    <n v="1"/>
    <x v="9"/>
    <x v="2"/>
    <n v="0"/>
    <n v="1"/>
    <n v="172"/>
    <n v="0"/>
    <n v="0"/>
    <n v="2"/>
    <n v="0"/>
    <n v="2"/>
    <n v="1"/>
  </r>
  <r>
    <n v="61"/>
    <x v="0"/>
    <x v="0"/>
    <n v="0"/>
    <x v="3"/>
    <x v="72"/>
    <n v="0"/>
    <n v="0"/>
    <n v="138"/>
    <n v="1"/>
    <n v="1.9"/>
    <n v="2"/>
    <n v="1"/>
    <n v="3"/>
    <n v="0"/>
  </r>
  <r>
    <n v="56"/>
    <x v="0"/>
    <x v="0"/>
    <n v="2"/>
    <x v="1"/>
    <x v="43"/>
    <n v="1"/>
    <n v="0"/>
    <n v="142"/>
    <n v="1"/>
    <n v="0.6"/>
    <n v="1"/>
    <n v="1"/>
    <n v="1"/>
    <n v="0"/>
  </r>
  <r>
    <n v="58"/>
    <x v="0"/>
    <x v="0"/>
    <n v="2"/>
    <x v="3"/>
    <x v="13"/>
    <n v="1"/>
    <n v="0"/>
    <n v="165"/>
    <n v="0"/>
    <n v="0"/>
    <n v="2"/>
    <n v="0"/>
    <n v="2"/>
    <n v="1"/>
  </r>
  <r>
    <n v="58"/>
    <x v="0"/>
    <x v="0"/>
    <n v="0"/>
    <x v="21"/>
    <x v="19"/>
    <n v="0"/>
    <n v="1"/>
    <n v="156"/>
    <n v="0"/>
    <n v="0.1"/>
    <n v="2"/>
    <n v="1"/>
    <n v="3"/>
    <n v="0"/>
  </r>
  <r>
    <n v="46"/>
    <x v="1"/>
    <x v="1"/>
    <n v="0"/>
    <x v="14"/>
    <x v="20"/>
    <n v="0"/>
    <n v="0"/>
    <n v="152"/>
    <n v="1"/>
    <n v="0"/>
    <n v="1"/>
    <n v="0"/>
    <n v="2"/>
    <n v="1"/>
  </r>
  <r>
    <n v="46"/>
    <x v="0"/>
    <x v="1"/>
    <n v="2"/>
    <x v="5"/>
    <x v="44"/>
    <n v="0"/>
    <n v="1"/>
    <n v="147"/>
    <n v="0"/>
    <n v="3.6"/>
    <n v="1"/>
    <n v="0"/>
    <n v="2"/>
    <n v="0"/>
  </r>
  <r>
    <n v="41"/>
    <x v="1"/>
    <x v="1"/>
    <n v="1"/>
    <x v="9"/>
    <x v="26"/>
    <n v="0"/>
    <n v="1"/>
    <n v="168"/>
    <n v="0"/>
    <n v="0"/>
    <n v="2"/>
    <n v="1"/>
    <n v="2"/>
    <n v="1"/>
  </r>
  <r>
    <n v="56"/>
    <x v="0"/>
    <x v="0"/>
    <n v="0"/>
    <x v="10"/>
    <x v="126"/>
    <n v="1"/>
    <n v="0"/>
    <n v="144"/>
    <n v="1"/>
    <n v="1.2"/>
    <n v="1"/>
    <n v="1"/>
    <n v="2"/>
    <n v="0"/>
  </r>
  <r>
    <n v="57"/>
    <x v="0"/>
    <x v="0"/>
    <n v="0"/>
    <x v="5"/>
    <x v="112"/>
    <n v="0"/>
    <n v="0"/>
    <n v="112"/>
    <n v="1"/>
    <n v="0.6"/>
    <n v="1"/>
    <n v="1"/>
    <n v="1"/>
    <n v="0"/>
  </r>
  <r>
    <n v="70"/>
    <x v="0"/>
    <x v="0"/>
    <n v="0"/>
    <x v="1"/>
    <x v="133"/>
    <n v="0"/>
    <n v="0"/>
    <n v="109"/>
    <n v="0"/>
    <n v="2.4"/>
    <n v="1"/>
    <n v="3"/>
    <n v="2"/>
    <n v="0"/>
  </r>
  <r>
    <n v="59"/>
    <x v="0"/>
    <x v="0"/>
    <n v="3"/>
    <x v="37"/>
    <x v="74"/>
    <n v="0"/>
    <n v="0"/>
    <n v="159"/>
    <n v="0"/>
    <n v="0.2"/>
    <n v="1"/>
    <n v="0"/>
    <n v="3"/>
    <n v="0"/>
  </r>
  <r>
    <n v="41"/>
    <x v="1"/>
    <x v="1"/>
    <n v="1"/>
    <x v="1"/>
    <x v="2"/>
    <n v="0"/>
    <n v="0"/>
    <n v="172"/>
    <n v="0"/>
    <n v="1.4"/>
    <n v="2"/>
    <n v="0"/>
    <n v="2"/>
    <n v="1"/>
  </r>
  <r>
    <n v="54"/>
    <x v="0"/>
    <x v="0"/>
    <n v="2"/>
    <x v="10"/>
    <x v="28"/>
    <n v="0"/>
    <n v="0"/>
    <n v="152"/>
    <n v="0"/>
    <n v="0.5"/>
    <n v="0"/>
    <n v="1"/>
    <n v="2"/>
    <n v="1"/>
  </r>
  <r>
    <n v="52"/>
    <x v="0"/>
    <x v="0"/>
    <n v="2"/>
    <x v="14"/>
    <x v="73"/>
    <n v="0"/>
    <n v="1"/>
    <n v="169"/>
    <n v="0"/>
    <n v="0"/>
    <n v="2"/>
    <n v="4"/>
    <n v="2"/>
    <n v="1"/>
  </r>
  <r>
    <n v="62"/>
    <x v="1"/>
    <x v="0"/>
    <n v="0"/>
    <x v="22"/>
    <x v="58"/>
    <n v="0"/>
    <n v="1"/>
    <n v="163"/>
    <n v="0"/>
    <n v="0"/>
    <n v="2"/>
    <n v="0"/>
    <n v="2"/>
    <n v="1"/>
  </r>
  <r>
    <n v="65"/>
    <x v="1"/>
    <x v="0"/>
    <n v="2"/>
    <x v="8"/>
    <x v="33"/>
    <n v="0"/>
    <n v="0"/>
    <n v="151"/>
    <n v="0"/>
    <n v="0.8"/>
    <n v="2"/>
    <n v="0"/>
    <n v="2"/>
    <n v="1"/>
  </r>
  <r>
    <n v="57"/>
    <x v="1"/>
    <x v="0"/>
    <n v="0"/>
    <x v="15"/>
    <x v="51"/>
    <n v="0"/>
    <n v="0"/>
    <n v="159"/>
    <n v="0"/>
    <n v="0"/>
    <n v="2"/>
    <n v="1"/>
    <n v="2"/>
    <n v="1"/>
  </r>
  <r>
    <n v="42"/>
    <x v="1"/>
    <x v="1"/>
    <n v="0"/>
    <x v="25"/>
    <x v="52"/>
    <n v="0"/>
    <n v="0"/>
    <n v="122"/>
    <n v="0"/>
    <n v="0.6"/>
    <n v="1"/>
    <n v="0"/>
    <n v="2"/>
    <n v="1"/>
  </r>
  <r>
    <n v="57"/>
    <x v="1"/>
    <x v="0"/>
    <n v="0"/>
    <x v="2"/>
    <x v="4"/>
    <n v="0"/>
    <n v="1"/>
    <n v="163"/>
    <n v="1"/>
    <n v="0.6"/>
    <n v="2"/>
    <n v="0"/>
    <n v="2"/>
    <n v="1"/>
  </r>
  <r>
    <n v="58"/>
    <x v="1"/>
    <x v="0"/>
    <n v="1"/>
    <x v="33"/>
    <x v="144"/>
    <n v="1"/>
    <n v="0"/>
    <n v="152"/>
    <n v="0"/>
    <n v="0"/>
    <n v="2"/>
    <n v="2"/>
    <n v="2"/>
    <n v="0"/>
  </r>
  <r>
    <n v="45"/>
    <x v="0"/>
    <x v="1"/>
    <n v="0"/>
    <x v="11"/>
    <x v="53"/>
    <n v="0"/>
    <n v="0"/>
    <n v="147"/>
    <n v="1"/>
    <n v="0"/>
    <n v="1"/>
    <n v="3"/>
    <n v="3"/>
    <n v="0"/>
  </r>
  <r>
    <n v="51"/>
    <x v="1"/>
    <x v="0"/>
    <n v="0"/>
    <x v="1"/>
    <x v="118"/>
    <n v="0"/>
    <n v="1"/>
    <n v="142"/>
    <n v="1"/>
    <n v="1.2"/>
    <n v="1"/>
    <n v="0"/>
    <n v="3"/>
    <n v="0"/>
  </r>
  <r>
    <n v="54"/>
    <x v="1"/>
    <x v="0"/>
    <n v="2"/>
    <x v="8"/>
    <x v="47"/>
    <n v="0"/>
    <n v="1"/>
    <n v="163"/>
    <n v="0"/>
    <n v="0"/>
    <n v="2"/>
    <n v="1"/>
    <n v="2"/>
    <n v="1"/>
  </r>
  <r>
    <n v="57"/>
    <x v="0"/>
    <x v="0"/>
    <n v="2"/>
    <x v="5"/>
    <x v="9"/>
    <n v="0"/>
    <n v="1"/>
    <n v="174"/>
    <n v="0"/>
    <n v="1.6"/>
    <n v="2"/>
    <n v="0"/>
    <n v="2"/>
    <n v="1"/>
  </r>
  <r>
    <n v="43"/>
    <x v="0"/>
    <x v="1"/>
    <n v="0"/>
    <x v="28"/>
    <x v="18"/>
    <n v="1"/>
    <n v="0"/>
    <n v="143"/>
    <n v="1"/>
    <n v="0.1"/>
    <n v="1"/>
    <n v="4"/>
    <n v="3"/>
    <n v="0"/>
  </r>
  <r>
    <n v="47"/>
    <x v="0"/>
    <x v="1"/>
    <n v="2"/>
    <x v="16"/>
    <x v="20"/>
    <n v="0"/>
    <n v="1"/>
    <n v="152"/>
    <n v="0"/>
    <n v="0"/>
    <n v="2"/>
    <n v="0"/>
    <n v="2"/>
    <n v="0"/>
  </r>
  <r>
    <n v="67"/>
    <x v="0"/>
    <x v="0"/>
    <n v="2"/>
    <x v="26"/>
    <x v="22"/>
    <n v="0"/>
    <n v="0"/>
    <n v="150"/>
    <n v="0"/>
    <n v="0.8"/>
    <n v="1"/>
    <n v="0"/>
    <n v="3"/>
    <n v="0"/>
  </r>
  <r>
    <n v="65"/>
    <x v="1"/>
    <x v="0"/>
    <n v="0"/>
    <x v="5"/>
    <x v="114"/>
    <n v="0"/>
    <n v="0"/>
    <n v="114"/>
    <n v="0"/>
    <n v="1"/>
    <n v="1"/>
    <n v="3"/>
    <n v="3"/>
    <n v="0"/>
  </r>
  <r>
    <n v="60"/>
    <x v="1"/>
    <x v="0"/>
    <n v="2"/>
    <x v="25"/>
    <x v="65"/>
    <n v="0"/>
    <n v="1"/>
    <n v="160"/>
    <n v="0"/>
    <n v="0"/>
    <n v="2"/>
    <n v="1"/>
    <n v="2"/>
    <n v="1"/>
  </r>
  <r>
    <n v="37"/>
    <x v="0"/>
    <x v="1"/>
    <n v="2"/>
    <x v="1"/>
    <x v="1"/>
    <n v="0"/>
    <n v="1"/>
    <n v="187"/>
    <n v="0"/>
    <n v="3.5"/>
    <n v="0"/>
    <n v="0"/>
    <n v="2"/>
    <n v="1"/>
  </r>
  <r>
    <n v="41"/>
    <x v="1"/>
    <x v="1"/>
    <n v="2"/>
    <x v="24"/>
    <x v="90"/>
    <n v="0"/>
    <n v="0"/>
    <n v="172"/>
    <n v="1"/>
    <n v="0"/>
    <n v="2"/>
    <n v="0"/>
    <n v="2"/>
    <n v="1"/>
  </r>
  <r>
    <n v="57"/>
    <x v="1"/>
    <x v="0"/>
    <n v="0"/>
    <x v="2"/>
    <x v="4"/>
    <n v="0"/>
    <n v="1"/>
    <n v="163"/>
    <n v="1"/>
    <n v="0.6"/>
    <n v="2"/>
    <n v="0"/>
    <n v="2"/>
    <n v="1"/>
  </r>
  <r>
    <n v="59"/>
    <x v="1"/>
    <x v="0"/>
    <n v="0"/>
    <x v="42"/>
    <x v="126"/>
    <n v="0"/>
    <n v="1"/>
    <n v="143"/>
    <n v="1"/>
    <n v="0"/>
    <n v="1"/>
    <n v="0"/>
    <n v="2"/>
    <n v="0"/>
  </r>
  <r>
    <n v="67"/>
    <x v="0"/>
    <x v="0"/>
    <n v="0"/>
    <x v="2"/>
    <x v="105"/>
    <n v="0"/>
    <n v="0"/>
    <n v="129"/>
    <n v="1"/>
    <n v="2.6"/>
    <n v="1"/>
    <n v="2"/>
    <n v="3"/>
    <n v="0"/>
  </r>
  <r>
    <n v="47"/>
    <x v="0"/>
    <x v="1"/>
    <n v="2"/>
    <x v="1"/>
    <x v="101"/>
    <n v="0"/>
    <n v="1"/>
    <n v="179"/>
    <n v="0"/>
    <n v="0"/>
    <n v="2"/>
    <n v="0"/>
    <n v="2"/>
    <n v="1"/>
  </r>
  <r>
    <n v="58"/>
    <x v="0"/>
    <x v="0"/>
    <n v="1"/>
    <x v="2"/>
    <x v="106"/>
    <n v="0"/>
    <n v="0"/>
    <n v="160"/>
    <n v="0"/>
    <n v="1.8"/>
    <n v="1"/>
    <n v="0"/>
    <n v="2"/>
    <n v="0"/>
  </r>
  <r>
    <n v="62"/>
    <x v="1"/>
    <x v="0"/>
    <n v="0"/>
    <x v="5"/>
    <x v="79"/>
    <n v="0"/>
    <n v="1"/>
    <n v="154"/>
    <n v="1"/>
    <n v="1.4"/>
    <n v="1"/>
    <n v="0"/>
    <n v="2"/>
    <n v="0"/>
  </r>
  <r>
    <n v="60"/>
    <x v="0"/>
    <x v="0"/>
    <n v="0"/>
    <x v="3"/>
    <x v="136"/>
    <n v="0"/>
    <n v="0"/>
    <n v="170"/>
    <n v="0"/>
    <n v="1.2"/>
    <n v="1"/>
    <n v="2"/>
    <n v="3"/>
    <n v="0"/>
  </r>
  <r>
    <n v="57"/>
    <x v="0"/>
    <x v="0"/>
    <n v="0"/>
    <x v="26"/>
    <x v="123"/>
    <n v="0"/>
    <n v="1"/>
    <n v="88"/>
    <n v="1"/>
    <n v="1.2"/>
    <n v="1"/>
    <n v="1"/>
    <n v="3"/>
    <n v="0"/>
  </r>
  <r>
    <n v="57"/>
    <x v="0"/>
    <x v="0"/>
    <n v="2"/>
    <x v="5"/>
    <x v="9"/>
    <n v="0"/>
    <n v="1"/>
    <n v="174"/>
    <n v="0"/>
    <n v="1.6"/>
    <n v="2"/>
    <n v="0"/>
    <n v="2"/>
    <n v="1"/>
  </r>
  <r>
    <n v="47"/>
    <x v="0"/>
    <x v="1"/>
    <n v="2"/>
    <x v="1"/>
    <x v="101"/>
    <n v="0"/>
    <n v="1"/>
    <n v="179"/>
    <n v="0"/>
    <n v="0"/>
    <n v="2"/>
    <n v="0"/>
    <n v="2"/>
    <n v="1"/>
  </r>
  <r>
    <n v="52"/>
    <x v="0"/>
    <x v="0"/>
    <n v="1"/>
    <x v="15"/>
    <x v="63"/>
    <n v="1"/>
    <n v="1"/>
    <n v="184"/>
    <n v="0"/>
    <n v="0"/>
    <n v="2"/>
    <n v="0"/>
    <n v="2"/>
    <n v="1"/>
  </r>
  <r>
    <n v="53"/>
    <x v="0"/>
    <x v="0"/>
    <n v="2"/>
    <x v="1"/>
    <x v="78"/>
    <n v="1"/>
    <n v="0"/>
    <n v="173"/>
    <n v="0"/>
    <n v="0"/>
    <n v="2"/>
    <n v="3"/>
    <n v="2"/>
    <n v="1"/>
  </r>
  <r>
    <n v="55"/>
    <x v="0"/>
    <x v="0"/>
    <n v="0"/>
    <x v="8"/>
    <x v="132"/>
    <n v="0"/>
    <n v="0"/>
    <n v="145"/>
    <n v="1"/>
    <n v="0.8"/>
    <n v="1"/>
    <n v="1"/>
    <n v="3"/>
    <n v="0"/>
  </r>
  <r>
    <n v="51"/>
    <x v="1"/>
    <x v="0"/>
    <n v="2"/>
    <x v="2"/>
    <x v="93"/>
    <n v="0"/>
    <n v="0"/>
    <n v="157"/>
    <n v="0"/>
    <n v="0.6"/>
    <n v="2"/>
    <n v="0"/>
    <n v="2"/>
    <n v="1"/>
  </r>
  <r>
    <n v="52"/>
    <x v="0"/>
    <x v="0"/>
    <n v="0"/>
    <x v="24"/>
    <x v="110"/>
    <n v="0"/>
    <n v="1"/>
    <n v="160"/>
    <n v="0"/>
    <n v="0"/>
    <n v="2"/>
    <n v="1"/>
    <n v="2"/>
    <n v="0"/>
  </r>
  <r>
    <n v="63"/>
    <x v="1"/>
    <x v="0"/>
    <n v="0"/>
    <x v="5"/>
    <x v="128"/>
    <n v="0"/>
    <n v="0"/>
    <n v="154"/>
    <n v="0"/>
    <n v="4"/>
    <n v="1"/>
    <n v="3"/>
    <n v="3"/>
    <n v="0"/>
  </r>
  <r>
    <n v="49"/>
    <x v="1"/>
    <x v="1"/>
    <n v="1"/>
    <x v="17"/>
    <x v="89"/>
    <n v="0"/>
    <n v="1"/>
    <n v="162"/>
    <n v="0"/>
    <n v="0"/>
    <n v="1"/>
    <n v="0"/>
    <n v="2"/>
    <n v="1"/>
  </r>
  <r>
    <n v="66"/>
    <x v="1"/>
    <x v="0"/>
    <n v="0"/>
    <x v="30"/>
    <x v="98"/>
    <n v="1"/>
    <n v="1"/>
    <n v="165"/>
    <n v="1"/>
    <n v="1"/>
    <n v="1"/>
    <n v="2"/>
    <n v="3"/>
    <n v="0"/>
  </r>
  <r>
    <n v="49"/>
    <x v="1"/>
    <x v="1"/>
    <n v="1"/>
    <x v="17"/>
    <x v="89"/>
    <n v="0"/>
    <n v="1"/>
    <n v="162"/>
    <n v="0"/>
    <n v="0"/>
    <n v="1"/>
    <n v="0"/>
    <n v="2"/>
    <n v="1"/>
  </r>
  <r>
    <n v="65"/>
    <x v="1"/>
    <x v="0"/>
    <n v="0"/>
    <x v="5"/>
    <x v="114"/>
    <n v="0"/>
    <n v="0"/>
    <n v="114"/>
    <n v="0"/>
    <n v="1"/>
    <n v="1"/>
    <n v="3"/>
    <n v="3"/>
    <n v="0"/>
  </r>
  <r>
    <n v="69"/>
    <x v="0"/>
    <x v="0"/>
    <n v="3"/>
    <x v="8"/>
    <x v="19"/>
    <n v="1"/>
    <n v="0"/>
    <n v="131"/>
    <n v="0"/>
    <n v="0.1"/>
    <n v="1"/>
    <n v="1"/>
    <n v="2"/>
    <n v="1"/>
  </r>
  <r>
    <n v="47"/>
    <x v="0"/>
    <x v="1"/>
    <n v="2"/>
    <x v="16"/>
    <x v="20"/>
    <n v="0"/>
    <n v="1"/>
    <n v="152"/>
    <n v="0"/>
    <n v="0"/>
    <n v="2"/>
    <n v="0"/>
    <n v="2"/>
    <n v="0"/>
  </r>
  <r>
    <n v="39"/>
    <x v="1"/>
    <x v="1"/>
    <n v="2"/>
    <x v="14"/>
    <x v="57"/>
    <n v="0"/>
    <n v="1"/>
    <n v="152"/>
    <n v="0"/>
    <n v="0"/>
    <n v="1"/>
    <n v="0"/>
    <n v="2"/>
    <n v="1"/>
  </r>
  <r>
    <n v="43"/>
    <x v="0"/>
    <x v="1"/>
    <n v="0"/>
    <x v="5"/>
    <x v="18"/>
    <n v="0"/>
    <n v="1"/>
    <n v="171"/>
    <n v="0"/>
    <n v="1.5"/>
    <n v="2"/>
    <n v="0"/>
    <n v="2"/>
    <n v="1"/>
  </r>
  <r>
    <n v="51"/>
    <x v="0"/>
    <x v="0"/>
    <n v="0"/>
    <x v="3"/>
    <x v="61"/>
    <n v="0"/>
    <n v="0"/>
    <n v="186"/>
    <n v="1"/>
    <n v="0"/>
    <n v="2"/>
    <n v="0"/>
    <n v="2"/>
    <n v="1"/>
  </r>
  <r>
    <n v="69"/>
    <x v="0"/>
    <x v="0"/>
    <n v="2"/>
    <x v="3"/>
    <x v="83"/>
    <n v="0"/>
    <n v="0"/>
    <n v="146"/>
    <n v="0"/>
    <n v="2"/>
    <n v="1"/>
    <n v="3"/>
    <n v="3"/>
    <n v="0"/>
  </r>
  <r>
    <n v="48"/>
    <x v="0"/>
    <x v="1"/>
    <n v="2"/>
    <x v="22"/>
    <x v="71"/>
    <n v="1"/>
    <n v="1"/>
    <n v="175"/>
    <n v="0"/>
    <n v="0"/>
    <n v="2"/>
    <n v="2"/>
    <n v="2"/>
    <n v="1"/>
  </r>
  <r>
    <n v="52"/>
    <x v="0"/>
    <x v="0"/>
    <n v="3"/>
    <x v="20"/>
    <x v="54"/>
    <n v="0"/>
    <n v="0"/>
    <n v="190"/>
    <n v="0"/>
    <n v="0"/>
    <n v="1"/>
    <n v="0"/>
    <n v="1"/>
    <n v="1"/>
  </r>
  <r>
    <n v="43"/>
    <x v="0"/>
    <x v="1"/>
    <n v="0"/>
    <x v="6"/>
    <x v="13"/>
    <n v="0"/>
    <n v="1"/>
    <n v="161"/>
    <n v="0"/>
    <n v="0"/>
    <n v="2"/>
    <n v="0"/>
    <n v="3"/>
    <n v="1"/>
  </r>
  <r>
    <n v="67"/>
    <x v="1"/>
    <x v="0"/>
    <n v="2"/>
    <x v="19"/>
    <x v="67"/>
    <n v="0"/>
    <n v="0"/>
    <n v="160"/>
    <n v="0"/>
    <n v="1.6"/>
    <n v="1"/>
    <n v="0"/>
    <n v="3"/>
    <n v="1"/>
  </r>
  <r>
    <n v="38"/>
    <x v="0"/>
    <x v="1"/>
    <n v="2"/>
    <x v="14"/>
    <x v="23"/>
    <n v="0"/>
    <n v="1"/>
    <n v="173"/>
    <n v="0"/>
    <n v="0"/>
    <n v="2"/>
    <n v="4"/>
    <n v="2"/>
    <n v="1"/>
  </r>
  <r>
    <n v="44"/>
    <x v="0"/>
    <x v="1"/>
    <n v="1"/>
    <x v="1"/>
    <x v="15"/>
    <n v="0"/>
    <n v="0"/>
    <n v="188"/>
    <n v="0"/>
    <n v="0"/>
    <n v="2"/>
    <n v="0"/>
    <n v="2"/>
    <n v="1"/>
  </r>
  <r>
    <n v="47"/>
    <x v="0"/>
    <x v="1"/>
    <n v="0"/>
    <x v="6"/>
    <x v="11"/>
    <n v="0"/>
    <n v="0"/>
    <n v="118"/>
    <n v="1"/>
    <n v="1"/>
    <n v="1"/>
    <n v="1"/>
    <n v="2"/>
    <n v="0"/>
  </r>
  <r>
    <n v="61"/>
    <x v="0"/>
    <x v="0"/>
    <n v="2"/>
    <x v="5"/>
    <x v="20"/>
    <n v="1"/>
    <n v="1"/>
    <n v="137"/>
    <n v="1"/>
    <n v="1"/>
    <n v="1"/>
    <n v="0"/>
    <n v="2"/>
    <n v="1"/>
  </r>
  <r>
    <n v="67"/>
    <x v="0"/>
    <x v="0"/>
    <n v="0"/>
    <x v="8"/>
    <x v="104"/>
    <n v="0"/>
    <n v="0"/>
    <n v="108"/>
    <n v="1"/>
    <n v="1.5"/>
    <n v="1"/>
    <n v="3"/>
    <n v="2"/>
    <n v="0"/>
  </r>
  <r>
    <n v="60"/>
    <x v="1"/>
    <x v="0"/>
    <n v="3"/>
    <x v="5"/>
    <x v="64"/>
    <n v="0"/>
    <n v="1"/>
    <n v="171"/>
    <n v="0"/>
    <n v="0.9"/>
    <n v="2"/>
    <n v="0"/>
    <n v="2"/>
    <n v="1"/>
  </r>
  <r>
    <n v="64"/>
    <x v="1"/>
    <x v="0"/>
    <n v="2"/>
    <x v="3"/>
    <x v="85"/>
    <n v="0"/>
    <n v="1"/>
    <n v="133"/>
    <n v="0"/>
    <n v="0.2"/>
    <n v="2"/>
    <n v="0"/>
    <n v="3"/>
    <n v="1"/>
  </r>
  <r>
    <n v="58"/>
    <x v="1"/>
    <x v="0"/>
    <n v="0"/>
    <x v="1"/>
    <x v="25"/>
    <n v="0"/>
    <n v="1"/>
    <n v="131"/>
    <n v="0"/>
    <n v="0.6"/>
    <n v="1"/>
    <n v="0"/>
    <n v="2"/>
    <n v="1"/>
  </r>
  <r>
    <n v="41"/>
    <x v="0"/>
    <x v="1"/>
    <n v="2"/>
    <x v="1"/>
    <x v="69"/>
    <n v="0"/>
    <n v="0"/>
    <n v="168"/>
    <n v="0"/>
    <n v="2"/>
    <n v="1"/>
    <n v="0"/>
    <n v="2"/>
    <n v="1"/>
  </r>
  <r>
    <n v="48"/>
    <x v="0"/>
    <x v="1"/>
    <n v="1"/>
    <x v="6"/>
    <x v="105"/>
    <n v="0"/>
    <n v="1"/>
    <n v="168"/>
    <n v="0"/>
    <n v="1"/>
    <n v="0"/>
    <n v="0"/>
    <n v="3"/>
    <n v="0"/>
  </r>
  <r>
    <n v="57"/>
    <x v="0"/>
    <x v="0"/>
    <n v="2"/>
    <x v="5"/>
    <x v="84"/>
    <n v="1"/>
    <n v="1"/>
    <n v="173"/>
    <n v="0"/>
    <n v="0.2"/>
    <n v="2"/>
    <n v="1"/>
    <n v="3"/>
    <n v="1"/>
  </r>
  <r>
    <n v="57"/>
    <x v="0"/>
    <x v="0"/>
    <n v="0"/>
    <x v="41"/>
    <x v="132"/>
    <n v="1"/>
    <n v="0"/>
    <n v="124"/>
    <n v="0"/>
    <n v="1"/>
    <n v="1"/>
    <n v="3"/>
    <n v="3"/>
    <n v="0"/>
  </r>
  <r>
    <n v="57"/>
    <x v="0"/>
    <x v="0"/>
    <n v="2"/>
    <x v="15"/>
    <x v="105"/>
    <n v="0"/>
    <n v="0"/>
    <n v="150"/>
    <n v="0"/>
    <n v="0.4"/>
    <n v="1"/>
    <n v="1"/>
    <n v="3"/>
    <n v="0"/>
  </r>
  <r>
    <n v="39"/>
    <x v="0"/>
    <x v="1"/>
    <n v="2"/>
    <x v="3"/>
    <x v="38"/>
    <n v="0"/>
    <n v="0"/>
    <n v="182"/>
    <n v="0"/>
    <n v="0"/>
    <n v="2"/>
    <n v="0"/>
    <n v="2"/>
    <n v="1"/>
  </r>
  <r>
    <n v="58"/>
    <x v="0"/>
    <x v="0"/>
    <n v="0"/>
    <x v="15"/>
    <x v="42"/>
    <n v="0"/>
    <n v="0"/>
    <n v="131"/>
    <n v="1"/>
    <n v="2.2000000000000002"/>
    <n v="1"/>
    <n v="3"/>
    <n v="3"/>
    <n v="0"/>
  </r>
  <r>
    <n v="51"/>
    <x v="1"/>
    <x v="0"/>
    <n v="0"/>
    <x v="1"/>
    <x v="118"/>
    <n v="0"/>
    <n v="1"/>
    <n v="142"/>
    <n v="1"/>
    <n v="1.2"/>
    <n v="1"/>
    <n v="0"/>
    <n v="3"/>
    <n v="0"/>
  </r>
  <r>
    <n v="63"/>
    <x v="1"/>
    <x v="0"/>
    <n v="0"/>
    <x v="5"/>
    <x v="128"/>
    <n v="0"/>
    <n v="0"/>
    <n v="154"/>
    <n v="0"/>
    <n v="4"/>
    <n v="1"/>
    <n v="3"/>
    <n v="3"/>
    <n v="0"/>
  </r>
  <r>
    <n v="51"/>
    <x v="0"/>
    <x v="0"/>
    <n v="0"/>
    <x v="3"/>
    <x v="66"/>
    <n v="0"/>
    <n v="1"/>
    <n v="122"/>
    <n v="1"/>
    <n v="4.2"/>
    <n v="1"/>
    <n v="3"/>
    <n v="3"/>
    <n v="0"/>
  </r>
  <r>
    <n v="35"/>
    <x v="0"/>
    <x v="1"/>
    <n v="1"/>
    <x v="18"/>
    <x v="5"/>
    <n v="0"/>
    <n v="1"/>
    <n v="174"/>
    <n v="0"/>
    <n v="0"/>
    <n v="2"/>
    <n v="0"/>
    <n v="2"/>
    <n v="1"/>
  </r>
  <r>
    <n v="65"/>
    <x v="0"/>
    <x v="0"/>
    <n v="0"/>
    <x v="6"/>
    <x v="70"/>
    <n v="0"/>
    <n v="0"/>
    <n v="158"/>
    <n v="0"/>
    <n v="0.6"/>
    <n v="2"/>
    <n v="2"/>
    <n v="1"/>
    <n v="0"/>
  </r>
  <r>
    <n v="62"/>
    <x v="0"/>
    <x v="0"/>
    <n v="1"/>
    <x v="2"/>
    <x v="131"/>
    <n v="0"/>
    <n v="0"/>
    <n v="103"/>
    <n v="0"/>
    <n v="1.4"/>
    <n v="1"/>
    <n v="1"/>
    <n v="3"/>
    <n v="0"/>
  </r>
  <r>
    <n v="41"/>
    <x v="0"/>
    <x v="1"/>
    <n v="0"/>
    <x v="6"/>
    <x v="117"/>
    <n v="0"/>
    <n v="0"/>
    <n v="158"/>
    <n v="0"/>
    <n v="0"/>
    <n v="2"/>
    <n v="0"/>
    <n v="3"/>
    <n v="0"/>
  </r>
  <r>
    <n v="65"/>
    <x v="0"/>
    <x v="0"/>
    <n v="0"/>
    <x v="7"/>
    <x v="83"/>
    <n v="0"/>
    <n v="0"/>
    <n v="127"/>
    <n v="0"/>
    <n v="2.8"/>
    <n v="1"/>
    <n v="1"/>
    <n v="3"/>
    <n v="0"/>
  </r>
  <r>
    <n v="54"/>
    <x v="1"/>
    <x v="0"/>
    <n v="1"/>
    <x v="28"/>
    <x v="74"/>
    <n v="1"/>
    <n v="0"/>
    <n v="159"/>
    <n v="1"/>
    <n v="0"/>
    <n v="2"/>
    <n v="1"/>
    <n v="2"/>
    <n v="1"/>
  </r>
  <r>
    <n v="61"/>
    <x v="0"/>
    <x v="0"/>
    <n v="2"/>
    <x v="5"/>
    <x v="20"/>
    <n v="1"/>
    <n v="1"/>
    <n v="137"/>
    <n v="1"/>
    <n v="1"/>
    <n v="1"/>
    <n v="0"/>
    <n v="2"/>
    <n v="1"/>
  </r>
  <r>
    <n v="57"/>
    <x v="1"/>
    <x v="0"/>
    <n v="0"/>
    <x v="15"/>
    <x v="51"/>
    <n v="0"/>
    <n v="0"/>
    <n v="159"/>
    <n v="0"/>
    <n v="0"/>
    <n v="2"/>
    <n v="1"/>
    <n v="2"/>
    <n v="1"/>
  </r>
  <r>
    <n v="57"/>
    <x v="0"/>
    <x v="0"/>
    <n v="2"/>
    <x v="5"/>
    <x v="9"/>
    <n v="0"/>
    <n v="1"/>
    <n v="174"/>
    <n v="0"/>
    <n v="1.6"/>
    <n v="2"/>
    <n v="0"/>
    <n v="2"/>
    <n v="1"/>
  </r>
  <r>
    <n v="64"/>
    <x v="0"/>
    <x v="0"/>
    <n v="2"/>
    <x v="10"/>
    <x v="53"/>
    <n v="0"/>
    <n v="1"/>
    <n v="131"/>
    <n v="1"/>
    <n v="1.8"/>
    <n v="1"/>
    <n v="0"/>
    <n v="3"/>
    <n v="0"/>
  </r>
  <r>
    <n v="55"/>
    <x v="0"/>
    <x v="0"/>
    <n v="0"/>
    <x v="28"/>
    <x v="113"/>
    <n v="0"/>
    <n v="1"/>
    <n v="132"/>
    <n v="1"/>
    <n v="1.2"/>
    <n v="1"/>
    <n v="1"/>
    <n v="3"/>
    <n v="0"/>
  </r>
  <r>
    <n v="51"/>
    <x v="0"/>
    <x v="0"/>
    <n v="2"/>
    <x v="10"/>
    <x v="35"/>
    <n v="1"/>
    <n v="0"/>
    <n v="166"/>
    <n v="0"/>
    <n v="2.4"/>
    <n v="1"/>
    <n v="0"/>
    <n v="2"/>
    <n v="1"/>
  </r>
  <r>
    <n v="59"/>
    <x v="0"/>
    <x v="0"/>
    <n v="0"/>
    <x v="7"/>
    <x v="19"/>
    <n v="0"/>
    <n v="1"/>
    <n v="161"/>
    <n v="0"/>
    <n v="0.5"/>
    <n v="1"/>
    <n v="0"/>
    <n v="3"/>
    <n v="1"/>
  </r>
  <r>
    <n v="68"/>
    <x v="0"/>
    <x v="0"/>
    <n v="2"/>
    <x v="32"/>
    <x v="123"/>
    <n v="1"/>
    <n v="0"/>
    <n v="150"/>
    <n v="1"/>
    <n v="1.6"/>
    <n v="1"/>
    <n v="0"/>
    <n v="3"/>
    <n v="0"/>
  </r>
  <r>
    <n v="57"/>
    <x v="0"/>
    <x v="0"/>
    <n v="1"/>
    <x v="46"/>
    <x v="31"/>
    <n v="0"/>
    <n v="0"/>
    <n v="164"/>
    <n v="0"/>
    <n v="0"/>
    <n v="2"/>
    <n v="1"/>
    <n v="2"/>
    <n v="0"/>
  </r>
  <r>
    <n v="54"/>
    <x v="0"/>
    <x v="0"/>
    <n v="0"/>
    <x v="3"/>
    <x v="10"/>
    <n v="0"/>
    <n v="1"/>
    <n v="160"/>
    <n v="0"/>
    <n v="1.2"/>
    <n v="2"/>
    <n v="0"/>
    <n v="2"/>
    <n v="1"/>
  </r>
  <r>
    <n v="46"/>
    <x v="1"/>
    <x v="1"/>
    <n v="2"/>
    <x v="11"/>
    <x v="27"/>
    <n v="0"/>
    <n v="0"/>
    <n v="160"/>
    <n v="1"/>
    <n v="1.4"/>
    <n v="0"/>
    <n v="0"/>
    <n v="2"/>
    <n v="1"/>
  </r>
  <r>
    <n v="71"/>
    <x v="1"/>
    <x v="0"/>
    <n v="0"/>
    <x v="24"/>
    <x v="99"/>
    <n v="0"/>
    <n v="1"/>
    <n v="125"/>
    <n v="0"/>
    <n v="1.6"/>
    <n v="1"/>
    <n v="0"/>
    <n v="2"/>
    <n v="1"/>
  </r>
  <r>
    <n v="35"/>
    <x v="1"/>
    <x v="1"/>
    <n v="0"/>
    <x v="14"/>
    <x v="56"/>
    <n v="0"/>
    <n v="1"/>
    <n v="182"/>
    <n v="0"/>
    <n v="1.4"/>
    <n v="2"/>
    <n v="0"/>
    <n v="2"/>
    <n v="1"/>
  </r>
  <r>
    <n v="46"/>
    <x v="1"/>
    <x v="1"/>
    <n v="2"/>
    <x v="11"/>
    <x v="27"/>
    <n v="0"/>
    <n v="0"/>
    <n v="160"/>
    <n v="1"/>
    <n v="1.4"/>
    <n v="0"/>
    <n v="0"/>
    <n v="2"/>
    <n v="1"/>
  </r>
  <r>
    <n v="45"/>
    <x v="1"/>
    <x v="1"/>
    <n v="1"/>
    <x v="1"/>
    <x v="19"/>
    <n v="0"/>
    <n v="0"/>
    <n v="175"/>
    <n v="0"/>
    <n v="0.6"/>
    <n v="1"/>
    <n v="0"/>
    <n v="2"/>
    <n v="1"/>
  </r>
  <r>
    <n v="47"/>
    <x v="0"/>
    <x v="1"/>
    <n v="2"/>
    <x v="16"/>
    <x v="20"/>
    <n v="0"/>
    <n v="1"/>
    <n v="152"/>
    <n v="0"/>
    <n v="0"/>
    <n v="2"/>
    <n v="0"/>
    <n v="2"/>
    <n v="0"/>
  </r>
  <r>
    <n v="44"/>
    <x v="1"/>
    <x v="1"/>
    <n v="2"/>
    <x v="20"/>
    <x v="96"/>
    <n v="0"/>
    <n v="1"/>
    <n v="149"/>
    <n v="0"/>
    <n v="0.3"/>
    <n v="1"/>
    <n v="1"/>
    <n v="2"/>
    <n v="1"/>
  </r>
  <r>
    <n v="61"/>
    <x v="0"/>
    <x v="0"/>
    <n v="0"/>
    <x v="2"/>
    <x v="49"/>
    <n v="0"/>
    <n v="1"/>
    <n v="140"/>
    <n v="1"/>
    <n v="3.6"/>
    <n v="1"/>
    <n v="1"/>
    <n v="3"/>
    <n v="0"/>
  </r>
  <r>
    <n v="41"/>
    <x v="1"/>
    <x v="1"/>
    <n v="1"/>
    <x v="1"/>
    <x v="2"/>
    <n v="0"/>
    <n v="0"/>
    <n v="172"/>
    <n v="0"/>
    <n v="1.4"/>
    <n v="2"/>
    <n v="0"/>
    <n v="2"/>
    <n v="1"/>
  </r>
  <r>
    <n v="56"/>
    <x v="1"/>
    <x v="0"/>
    <n v="0"/>
    <x v="40"/>
    <x v="74"/>
    <n v="1"/>
    <n v="0"/>
    <n v="133"/>
    <n v="1"/>
    <n v="4"/>
    <n v="0"/>
    <n v="2"/>
    <n v="3"/>
    <n v="0"/>
  </r>
  <r>
    <n v="55"/>
    <x v="1"/>
    <x v="0"/>
    <n v="0"/>
    <x v="32"/>
    <x v="141"/>
    <n v="0"/>
    <n v="2"/>
    <n v="117"/>
    <n v="1"/>
    <n v="3.4"/>
    <n v="1"/>
    <n v="0"/>
    <n v="2"/>
    <n v="0"/>
  </r>
  <r>
    <n v="54"/>
    <x v="1"/>
    <x v="0"/>
    <n v="1"/>
    <x v="28"/>
    <x v="74"/>
    <n v="1"/>
    <n v="0"/>
    <n v="159"/>
    <n v="1"/>
    <n v="0"/>
    <n v="2"/>
    <n v="1"/>
    <n v="2"/>
    <n v="1"/>
  </r>
  <r>
    <n v="43"/>
    <x v="0"/>
    <x v="1"/>
    <n v="0"/>
    <x v="2"/>
    <x v="27"/>
    <n v="0"/>
    <n v="0"/>
    <n v="120"/>
    <n v="1"/>
    <n v="2.5"/>
    <n v="1"/>
    <n v="0"/>
    <n v="3"/>
    <n v="0"/>
  </r>
  <r>
    <n v="44"/>
    <x v="0"/>
    <x v="1"/>
    <n v="0"/>
    <x v="24"/>
    <x v="116"/>
    <n v="0"/>
    <n v="0"/>
    <n v="153"/>
    <n v="0"/>
    <n v="0"/>
    <n v="2"/>
    <n v="1"/>
    <n v="2"/>
    <n v="0"/>
  </r>
  <r>
    <n v="54"/>
    <x v="0"/>
    <x v="0"/>
    <n v="0"/>
    <x v="6"/>
    <x v="108"/>
    <n v="0"/>
    <n v="0"/>
    <n v="108"/>
    <n v="1"/>
    <n v="0"/>
    <n v="1"/>
    <n v="1"/>
    <n v="2"/>
    <n v="0"/>
  </r>
  <r>
    <n v="44"/>
    <x v="0"/>
    <x v="1"/>
    <n v="1"/>
    <x v="2"/>
    <x v="57"/>
    <n v="0"/>
    <n v="1"/>
    <n v="170"/>
    <n v="0"/>
    <n v="0"/>
    <n v="2"/>
    <n v="0"/>
    <n v="2"/>
    <n v="1"/>
  </r>
  <r>
    <n v="49"/>
    <x v="0"/>
    <x v="1"/>
    <n v="2"/>
    <x v="2"/>
    <x v="119"/>
    <n v="0"/>
    <n v="1"/>
    <n v="139"/>
    <n v="0"/>
    <n v="2"/>
    <n v="1"/>
    <n v="3"/>
    <n v="3"/>
    <n v="0"/>
  </r>
  <r>
    <n v="60"/>
    <x v="0"/>
    <x v="0"/>
    <n v="0"/>
    <x v="1"/>
    <x v="108"/>
    <n v="0"/>
    <n v="0"/>
    <n v="132"/>
    <n v="1"/>
    <n v="2.4"/>
    <n v="1"/>
    <n v="2"/>
    <n v="3"/>
    <n v="0"/>
  </r>
  <r>
    <n v="41"/>
    <x v="1"/>
    <x v="1"/>
    <n v="1"/>
    <x v="9"/>
    <x v="26"/>
    <n v="0"/>
    <n v="1"/>
    <n v="168"/>
    <n v="0"/>
    <n v="0"/>
    <n v="2"/>
    <n v="1"/>
    <n v="2"/>
    <n v="1"/>
  </r>
  <r>
    <n v="49"/>
    <x v="0"/>
    <x v="1"/>
    <n v="2"/>
    <x v="2"/>
    <x v="119"/>
    <n v="0"/>
    <n v="1"/>
    <n v="139"/>
    <n v="0"/>
    <n v="2"/>
    <n v="1"/>
    <n v="3"/>
    <n v="3"/>
    <n v="0"/>
  </r>
  <r>
    <n v="61"/>
    <x v="0"/>
    <x v="0"/>
    <n v="0"/>
    <x v="29"/>
    <x v="55"/>
    <n v="0"/>
    <n v="1"/>
    <n v="161"/>
    <n v="0"/>
    <n v="0"/>
    <n v="2"/>
    <n v="1"/>
    <n v="3"/>
    <n v="0"/>
  </r>
  <r>
    <n v="59"/>
    <x v="0"/>
    <x v="0"/>
    <n v="0"/>
    <x v="3"/>
    <x v="27"/>
    <n v="0"/>
    <n v="1"/>
    <n v="162"/>
    <n v="1"/>
    <n v="0"/>
    <n v="2"/>
    <n v="1"/>
    <n v="3"/>
    <n v="0"/>
  </r>
  <r>
    <n v="58"/>
    <x v="0"/>
    <x v="0"/>
    <n v="1"/>
    <x v="10"/>
    <x v="57"/>
    <n v="0"/>
    <n v="1"/>
    <n v="144"/>
    <n v="0"/>
    <n v="0.4"/>
    <n v="1"/>
    <n v="4"/>
    <n v="3"/>
    <n v="1"/>
  </r>
  <r>
    <n v="67"/>
    <x v="1"/>
    <x v="0"/>
    <n v="2"/>
    <x v="26"/>
    <x v="68"/>
    <n v="0"/>
    <n v="1"/>
    <n v="172"/>
    <n v="0"/>
    <n v="0"/>
    <n v="2"/>
    <n v="1"/>
    <n v="2"/>
    <n v="1"/>
  </r>
  <r>
    <n v="61"/>
    <x v="0"/>
    <x v="0"/>
    <n v="0"/>
    <x v="29"/>
    <x v="55"/>
    <n v="0"/>
    <n v="1"/>
    <n v="161"/>
    <n v="0"/>
    <n v="0"/>
    <n v="2"/>
    <n v="1"/>
    <n v="3"/>
    <n v="0"/>
  </r>
  <r>
    <n v="58"/>
    <x v="0"/>
    <x v="0"/>
    <n v="2"/>
    <x v="24"/>
    <x v="110"/>
    <n v="0"/>
    <n v="0"/>
    <n v="165"/>
    <n v="0"/>
    <n v="2.5"/>
    <n v="1"/>
    <n v="1"/>
    <n v="3"/>
    <n v="0"/>
  </r>
  <r>
    <n v="51"/>
    <x v="1"/>
    <x v="0"/>
    <n v="2"/>
    <x v="1"/>
    <x v="43"/>
    <n v="0"/>
    <n v="0"/>
    <n v="149"/>
    <n v="0"/>
    <n v="0.5"/>
    <n v="2"/>
    <n v="0"/>
    <n v="2"/>
    <n v="1"/>
  </r>
  <r>
    <n v="62"/>
    <x v="1"/>
    <x v="0"/>
    <n v="0"/>
    <x v="8"/>
    <x v="124"/>
    <n v="0"/>
    <n v="0"/>
    <n v="145"/>
    <n v="0"/>
    <n v="6.2"/>
    <n v="0"/>
    <n v="3"/>
    <n v="3"/>
    <n v="0"/>
  </r>
  <r>
    <n v="62"/>
    <x v="1"/>
    <x v="0"/>
    <n v="0"/>
    <x v="22"/>
    <x v="58"/>
    <n v="0"/>
    <n v="1"/>
    <n v="163"/>
    <n v="0"/>
    <n v="0"/>
    <n v="2"/>
    <n v="0"/>
    <n v="2"/>
    <n v="1"/>
  </r>
  <r>
    <n v="59"/>
    <x v="0"/>
    <x v="0"/>
    <n v="3"/>
    <x v="30"/>
    <x v="80"/>
    <n v="0"/>
    <n v="0"/>
    <n v="145"/>
    <n v="0"/>
    <n v="4.2"/>
    <n v="0"/>
    <n v="0"/>
    <n v="3"/>
    <n v="1"/>
  </r>
  <r>
    <n v="69"/>
    <x v="0"/>
    <x v="0"/>
    <n v="3"/>
    <x v="8"/>
    <x v="19"/>
    <n v="1"/>
    <n v="0"/>
    <n v="131"/>
    <n v="0"/>
    <n v="0.1"/>
    <n v="1"/>
    <n v="1"/>
    <n v="2"/>
    <n v="1"/>
  </r>
  <r>
    <n v="60"/>
    <x v="1"/>
    <x v="0"/>
    <n v="0"/>
    <x v="5"/>
    <x v="59"/>
    <n v="0"/>
    <n v="0"/>
    <n v="157"/>
    <n v="0"/>
    <n v="2.6"/>
    <n v="1"/>
    <n v="2"/>
    <n v="3"/>
    <n v="0"/>
  </r>
  <r>
    <n v="65"/>
    <x v="1"/>
    <x v="0"/>
    <n v="2"/>
    <x v="12"/>
    <x v="32"/>
    <n v="0"/>
    <n v="1"/>
    <n v="148"/>
    <n v="0"/>
    <n v="0.8"/>
    <n v="2"/>
    <n v="0"/>
    <n v="2"/>
    <n v="1"/>
  </r>
  <r>
    <n v="63"/>
    <x v="1"/>
    <x v="0"/>
    <n v="0"/>
    <x v="22"/>
    <x v="25"/>
    <n v="0"/>
    <n v="1"/>
    <n v="136"/>
    <n v="1"/>
    <n v="0"/>
    <n v="1"/>
    <n v="0"/>
    <n v="2"/>
    <n v="0"/>
  </r>
  <r>
    <n v="53"/>
    <x v="1"/>
    <x v="0"/>
    <n v="0"/>
    <x v="14"/>
    <x v="19"/>
    <n v="0"/>
    <n v="0"/>
    <n v="160"/>
    <n v="0"/>
    <n v="0"/>
    <n v="2"/>
    <n v="0"/>
    <n v="2"/>
    <n v="1"/>
  </r>
  <r>
    <n v="54"/>
    <x v="1"/>
    <x v="0"/>
    <n v="2"/>
    <x v="16"/>
    <x v="91"/>
    <n v="0"/>
    <n v="0"/>
    <n v="167"/>
    <n v="0"/>
    <n v="0"/>
    <n v="2"/>
    <n v="0"/>
    <n v="2"/>
    <n v="1"/>
  </r>
  <r>
    <n v="76"/>
    <x v="1"/>
    <x v="0"/>
    <n v="2"/>
    <x v="3"/>
    <x v="25"/>
    <n v="0"/>
    <n v="2"/>
    <n v="116"/>
    <n v="0"/>
    <n v="1.1000000000000001"/>
    <n v="1"/>
    <n v="0"/>
    <n v="2"/>
    <n v="1"/>
  </r>
  <r>
    <n v="50"/>
    <x v="1"/>
    <x v="0"/>
    <n v="2"/>
    <x v="2"/>
    <x v="15"/>
    <n v="0"/>
    <n v="1"/>
    <n v="158"/>
    <n v="0"/>
    <n v="1.6"/>
    <n v="1"/>
    <n v="0"/>
    <n v="2"/>
    <n v="1"/>
  </r>
  <r>
    <n v="52"/>
    <x v="0"/>
    <x v="0"/>
    <n v="1"/>
    <x v="2"/>
    <x v="39"/>
    <n v="0"/>
    <n v="1"/>
    <n v="172"/>
    <n v="0"/>
    <n v="0.2"/>
    <n v="2"/>
    <n v="0"/>
    <n v="2"/>
    <n v="1"/>
  </r>
  <r>
    <n v="46"/>
    <x v="0"/>
    <x v="1"/>
    <n v="0"/>
    <x v="2"/>
    <x v="126"/>
    <n v="0"/>
    <n v="0"/>
    <n v="144"/>
    <n v="0"/>
    <n v="0.8"/>
    <n v="2"/>
    <n v="0"/>
    <n v="3"/>
    <n v="0"/>
  </r>
  <r>
    <n v="64"/>
    <x v="0"/>
    <x v="0"/>
    <n v="3"/>
    <x v="37"/>
    <x v="60"/>
    <n v="0"/>
    <n v="0"/>
    <n v="155"/>
    <n v="0"/>
    <n v="0.6"/>
    <n v="1"/>
    <n v="0"/>
    <n v="3"/>
    <n v="1"/>
  </r>
  <r>
    <n v="58"/>
    <x v="0"/>
    <x v="0"/>
    <n v="0"/>
    <x v="15"/>
    <x v="139"/>
    <n v="0"/>
    <n v="0"/>
    <n v="130"/>
    <n v="1"/>
    <n v="3"/>
    <n v="1"/>
    <n v="2"/>
    <n v="3"/>
    <n v="0"/>
  </r>
  <r>
    <n v="44"/>
    <x v="0"/>
    <x v="1"/>
    <n v="2"/>
    <x v="3"/>
    <x v="40"/>
    <n v="0"/>
    <n v="0"/>
    <n v="180"/>
    <n v="0"/>
    <n v="0"/>
    <n v="2"/>
    <n v="0"/>
    <n v="2"/>
    <n v="1"/>
  </r>
  <r>
    <n v="62"/>
    <x v="1"/>
    <x v="0"/>
    <n v="0"/>
    <x v="3"/>
    <x v="76"/>
    <n v="0"/>
    <n v="0"/>
    <n v="157"/>
    <n v="0"/>
    <n v="1.2"/>
    <n v="1"/>
    <n v="0"/>
    <n v="2"/>
    <n v="1"/>
  </r>
  <r>
    <n v="59"/>
    <x v="0"/>
    <x v="0"/>
    <n v="3"/>
    <x v="17"/>
    <x v="2"/>
    <n v="0"/>
    <n v="1"/>
    <n v="162"/>
    <n v="0"/>
    <n v="0.8"/>
    <n v="2"/>
    <n v="2"/>
    <n v="2"/>
    <n v="0"/>
  </r>
  <r>
    <n v="54"/>
    <x v="0"/>
    <x v="0"/>
    <n v="2"/>
    <x v="10"/>
    <x v="28"/>
    <n v="0"/>
    <n v="0"/>
    <n v="152"/>
    <n v="0"/>
    <n v="0.5"/>
    <n v="0"/>
    <n v="1"/>
    <n v="2"/>
    <n v="1"/>
  </r>
  <r>
    <n v="48"/>
    <x v="0"/>
    <x v="1"/>
    <n v="1"/>
    <x v="6"/>
    <x v="105"/>
    <n v="0"/>
    <n v="1"/>
    <n v="168"/>
    <n v="0"/>
    <n v="1"/>
    <n v="0"/>
    <n v="0"/>
    <n v="3"/>
    <n v="0"/>
  </r>
  <r>
    <n v="70"/>
    <x v="0"/>
    <x v="0"/>
    <n v="0"/>
    <x v="1"/>
    <x v="133"/>
    <n v="0"/>
    <n v="0"/>
    <n v="109"/>
    <n v="0"/>
    <n v="2.4"/>
    <n v="1"/>
    <n v="3"/>
    <n v="2"/>
    <n v="0"/>
  </r>
  <r>
    <n v="67"/>
    <x v="1"/>
    <x v="0"/>
    <n v="0"/>
    <x v="35"/>
    <x v="73"/>
    <n v="0"/>
    <n v="1"/>
    <n v="142"/>
    <n v="0"/>
    <n v="0.3"/>
    <n v="2"/>
    <n v="2"/>
    <n v="2"/>
    <n v="1"/>
  </r>
  <r>
    <n v="51"/>
    <x v="1"/>
    <x v="0"/>
    <n v="2"/>
    <x v="2"/>
    <x v="93"/>
    <n v="0"/>
    <n v="0"/>
    <n v="157"/>
    <n v="0"/>
    <n v="0.6"/>
    <n v="2"/>
    <n v="0"/>
    <n v="2"/>
    <n v="1"/>
  </r>
  <r>
    <n v="68"/>
    <x v="0"/>
    <x v="0"/>
    <n v="2"/>
    <x v="20"/>
    <x v="68"/>
    <n v="0"/>
    <n v="1"/>
    <n v="151"/>
    <n v="0"/>
    <n v="1"/>
    <n v="2"/>
    <n v="1"/>
    <n v="3"/>
    <n v="1"/>
  </r>
  <r>
    <n v="69"/>
    <x v="0"/>
    <x v="0"/>
    <n v="2"/>
    <x v="3"/>
    <x v="83"/>
    <n v="0"/>
    <n v="0"/>
    <n v="146"/>
    <n v="0"/>
    <n v="2"/>
    <n v="1"/>
    <n v="3"/>
    <n v="3"/>
    <n v="0"/>
  </r>
  <r>
    <n v="54"/>
    <x v="0"/>
    <x v="0"/>
    <n v="0"/>
    <x v="18"/>
    <x v="104"/>
    <n v="0"/>
    <n v="0"/>
    <n v="116"/>
    <n v="1"/>
    <n v="3.2"/>
    <n v="1"/>
    <n v="2"/>
    <n v="2"/>
    <n v="0"/>
  </r>
  <r>
    <n v="43"/>
    <x v="1"/>
    <x v="1"/>
    <n v="0"/>
    <x v="28"/>
    <x v="127"/>
    <n v="1"/>
    <n v="0"/>
    <n v="136"/>
    <n v="1"/>
    <n v="3"/>
    <n v="1"/>
    <n v="0"/>
    <n v="3"/>
    <n v="0"/>
  </r>
  <r>
    <n v="53"/>
    <x v="0"/>
    <x v="0"/>
    <n v="2"/>
    <x v="1"/>
    <x v="25"/>
    <n v="1"/>
    <n v="0"/>
    <n v="152"/>
    <n v="0"/>
    <n v="1.2"/>
    <n v="0"/>
    <n v="0"/>
    <n v="2"/>
    <n v="1"/>
  </r>
  <r>
    <n v="58"/>
    <x v="0"/>
    <x v="0"/>
    <n v="0"/>
    <x v="21"/>
    <x v="19"/>
    <n v="0"/>
    <n v="1"/>
    <n v="156"/>
    <n v="0"/>
    <n v="0.1"/>
    <n v="2"/>
    <n v="1"/>
    <n v="3"/>
    <n v="0"/>
  </r>
  <r>
    <n v="67"/>
    <x v="0"/>
    <x v="0"/>
    <n v="0"/>
    <x v="10"/>
    <x v="83"/>
    <n v="1"/>
    <n v="1"/>
    <n v="163"/>
    <n v="0"/>
    <n v="0.2"/>
    <n v="1"/>
    <n v="2"/>
    <n v="3"/>
    <n v="0"/>
  </r>
  <r>
    <n v="59"/>
    <x v="0"/>
    <x v="0"/>
    <n v="0"/>
    <x v="3"/>
    <x v="27"/>
    <n v="0"/>
    <n v="1"/>
    <n v="162"/>
    <n v="1"/>
    <n v="0"/>
    <n v="2"/>
    <n v="1"/>
    <n v="3"/>
    <n v="0"/>
  </r>
  <r>
    <n v="48"/>
    <x v="0"/>
    <x v="1"/>
    <n v="0"/>
    <x v="18"/>
    <x v="48"/>
    <n v="0"/>
    <n v="0"/>
    <n v="186"/>
    <n v="0"/>
    <n v="0"/>
    <n v="2"/>
    <n v="0"/>
    <n v="2"/>
    <n v="1"/>
  </r>
  <r>
    <n v="39"/>
    <x v="1"/>
    <x v="1"/>
    <n v="2"/>
    <x v="23"/>
    <x v="8"/>
    <n v="0"/>
    <n v="1"/>
    <n v="179"/>
    <n v="0"/>
    <n v="0"/>
    <n v="2"/>
    <n v="0"/>
    <n v="2"/>
    <n v="1"/>
  </r>
  <r>
    <n v="67"/>
    <x v="0"/>
    <x v="0"/>
    <n v="0"/>
    <x v="2"/>
    <x v="142"/>
    <n v="0"/>
    <n v="1"/>
    <n v="71"/>
    <n v="0"/>
    <n v="1"/>
    <n v="1"/>
    <n v="0"/>
    <n v="2"/>
    <n v="0"/>
  </r>
  <r>
    <n v="58"/>
    <x v="1"/>
    <x v="0"/>
    <n v="0"/>
    <x v="1"/>
    <x v="25"/>
    <n v="0"/>
    <n v="1"/>
    <n v="131"/>
    <n v="0"/>
    <n v="0.6"/>
    <n v="1"/>
    <n v="0"/>
    <n v="2"/>
    <n v="1"/>
  </r>
  <r>
    <n v="65"/>
    <x v="1"/>
    <x v="0"/>
    <n v="2"/>
    <x v="12"/>
    <x v="32"/>
    <n v="0"/>
    <n v="1"/>
    <n v="148"/>
    <n v="0"/>
    <n v="0.8"/>
    <n v="2"/>
    <n v="0"/>
    <n v="2"/>
    <n v="1"/>
  </r>
  <r>
    <n v="42"/>
    <x v="1"/>
    <x v="1"/>
    <n v="2"/>
    <x v="2"/>
    <x v="58"/>
    <n v="0"/>
    <n v="1"/>
    <n v="173"/>
    <n v="0"/>
    <n v="0"/>
    <n v="1"/>
    <n v="0"/>
    <n v="2"/>
    <n v="1"/>
  </r>
  <r>
    <n v="44"/>
    <x v="0"/>
    <x v="1"/>
    <n v="0"/>
    <x v="24"/>
    <x v="116"/>
    <n v="0"/>
    <n v="0"/>
    <n v="153"/>
    <n v="0"/>
    <n v="0"/>
    <n v="2"/>
    <n v="1"/>
    <n v="2"/>
    <n v="0"/>
  </r>
  <r>
    <n v="56"/>
    <x v="0"/>
    <x v="0"/>
    <n v="0"/>
    <x v="28"/>
    <x v="137"/>
    <n v="0"/>
    <n v="0"/>
    <n v="105"/>
    <n v="1"/>
    <n v="2.1"/>
    <n v="1"/>
    <n v="1"/>
    <n v="1"/>
    <n v="0"/>
  </r>
  <r>
    <n v="53"/>
    <x v="1"/>
    <x v="0"/>
    <n v="0"/>
    <x v="14"/>
    <x v="19"/>
    <n v="0"/>
    <n v="0"/>
    <n v="160"/>
    <n v="0"/>
    <n v="0"/>
    <n v="2"/>
    <n v="0"/>
    <n v="2"/>
    <n v="1"/>
  </r>
  <r>
    <n v="50"/>
    <x v="1"/>
    <x v="0"/>
    <n v="0"/>
    <x v="6"/>
    <x v="83"/>
    <n v="0"/>
    <n v="0"/>
    <n v="159"/>
    <n v="0"/>
    <n v="0"/>
    <n v="2"/>
    <n v="0"/>
    <n v="2"/>
    <n v="1"/>
  </r>
  <r>
    <n v="41"/>
    <x v="0"/>
    <x v="1"/>
    <n v="2"/>
    <x v="1"/>
    <x v="69"/>
    <n v="0"/>
    <n v="0"/>
    <n v="168"/>
    <n v="0"/>
    <n v="2"/>
    <n v="1"/>
    <n v="0"/>
    <n v="2"/>
    <n v="1"/>
  </r>
  <r>
    <n v="54"/>
    <x v="1"/>
    <x v="0"/>
    <n v="2"/>
    <x v="8"/>
    <x v="47"/>
    <n v="0"/>
    <n v="1"/>
    <n v="163"/>
    <n v="0"/>
    <n v="0"/>
    <n v="2"/>
    <n v="1"/>
    <n v="2"/>
    <n v="1"/>
  </r>
  <r>
    <n v="42"/>
    <x v="0"/>
    <x v="1"/>
    <n v="2"/>
    <x v="2"/>
    <x v="64"/>
    <n v="1"/>
    <n v="1"/>
    <n v="194"/>
    <n v="0"/>
    <n v="0.8"/>
    <n v="0"/>
    <n v="0"/>
    <n v="3"/>
    <n v="1"/>
  </r>
  <r>
    <n v="54"/>
    <x v="1"/>
    <x v="0"/>
    <n v="2"/>
    <x v="7"/>
    <x v="30"/>
    <n v="1"/>
    <n v="1"/>
    <n v="170"/>
    <n v="0"/>
    <n v="0"/>
    <n v="2"/>
    <n v="0"/>
    <n v="2"/>
    <n v="1"/>
  </r>
  <r>
    <n v="60"/>
    <x v="0"/>
    <x v="0"/>
    <n v="0"/>
    <x v="0"/>
    <x v="120"/>
    <n v="0"/>
    <n v="0"/>
    <n v="142"/>
    <n v="1"/>
    <n v="2.8"/>
    <n v="1"/>
    <n v="2"/>
    <n v="3"/>
    <n v="0"/>
  </r>
  <r>
    <n v="34"/>
    <x v="0"/>
    <x v="1"/>
    <n v="3"/>
    <x v="20"/>
    <x v="50"/>
    <n v="0"/>
    <n v="0"/>
    <n v="174"/>
    <n v="0"/>
    <n v="0"/>
    <n v="2"/>
    <n v="0"/>
    <n v="2"/>
    <n v="1"/>
  </r>
  <r>
    <n v="44"/>
    <x v="0"/>
    <x v="1"/>
    <n v="0"/>
    <x v="24"/>
    <x v="116"/>
    <n v="0"/>
    <n v="0"/>
    <n v="153"/>
    <n v="0"/>
    <n v="0"/>
    <n v="2"/>
    <n v="1"/>
    <n v="2"/>
    <n v="0"/>
  </r>
  <r>
    <n v="60"/>
    <x v="0"/>
    <x v="0"/>
    <n v="0"/>
    <x v="10"/>
    <x v="59"/>
    <n v="0"/>
    <n v="0"/>
    <n v="141"/>
    <n v="1"/>
    <n v="2.8"/>
    <n v="1"/>
    <n v="1"/>
    <n v="3"/>
    <n v="0"/>
  </r>
  <r>
    <n v="43"/>
    <x v="0"/>
    <x v="1"/>
    <n v="0"/>
    <x v="5"/>
    <x v="18"/>
    <n v="0"/>
    <n v="1"/>
    <n v="171"/>
    <n v="0"/>
    <n v="1.5"/>
    <n v="2"/>
    <n v="0"/>
    <n v="2"/>
    <n v="1"/>
  </r>
  <r>
    <n v="52"/>
    <x v="0"/>
    <x v="0"/>
    <n v="3"/>
    <x v="26"/>
    <x v="66"/>
    <n v="1"/>
    <n v="1"/>
    <n v="178"/>
    <n v="0"/>
    <n v="1.2"/>
    <n v="1"/>
    <n v="0"/>
    <n v="3"/>
    <n v="1"/>
  </r>
  <r>
    <n v="70"/>
    <x v="0"/>
    <x v="0"/>
    <n v="0"/>
    <x v="1"/>
    <x v="133"/>
    <n v="0"/>
    <n v="0"/>
    <n v="109"/>
    <n v="0"/>
    <n v="2.4"/>
    <n v="1"/>
    <n v="3"/>
    <n v="2"/>
    <n v="0"/>
  </r>
  <r>
    <n v="62"/>
    <x v="1"/>
    <x v="0"/>
    <n v="0"/>
    <x v="3"/>
    <x v="76"/>
    <n v="0"/>
    <n v="0"/>
    <n v="157"/>
    <n v="0"/>
    <n v="1.2"/>
    <n v="1"/>
    <n v="0"/>
    <n v="2"/>
    <n v="1"/>
  </r>
  <r>
    <n v="58"/>
    <x v="0"/>
    <x v="0"/>
    <n v="0"/>
    <x v="38"/>
    <x v="143"/>
    <n v="0"/>
    <n v="1"/>
    <n v="105"/>
    <n v="0"/>
    <n v="2"/>
    <n v="1"/>
    <n v="1"/>
    <n v="3"/>
    <n v="0"/>
  </r>
  <r>
    <n v="46"/>
    <x v="0"/>
    <x v="1"/>
    <n v="1"/>
    <x v="27"/>
    <x v="25"/>
    <n v="1"/>
    <n v="1"/>
    <n v="156"/>
    <n v="0"/>
    <n v="0"/>
    <n v="2"/>
    <n v="0"/>
    <n v="3"/>
    <n v="1"/>
  </r>
  <r>
    <n v="44"/>
    <x v="0"/>
    <x v="1"/>
    <n v="2"/>
    <x v="3"/>
    <x v="40"/>
    <n v="0"/>
    <n v="0"/>
    <n v="180"/>
    <n v="0"/>
    <n v="0"/>
    <n v="2"/>
    <n v="0"/>
    <n v="2"/>
    <n v="1"/>
  </r>
  <r>
    <n v="55"/>
    <x v="0"/>
    <x v="0"/>
    <n v="1"/>
    <x v="1"/>
    <x v="86"/>
    <n v="0"/>
    <n v="1"/>
    <n v="155"/>
    <n v="0"/>
    <n v="0"/>
    <n v="2"/>
    <n v="0"/>
    <n v="2"/>
    <n v="1"/>
  </r>
  <r>
    <n v="43"/>
    <x v="0"/>
    <x v="1"/>
    <n v="0"/>
    <x v="2"/>
    <x v="27"/>
    <n v="0"/>
    <n v="0"/>
    <n v="120"/>
    <n v="1"/>
    <n v="2.5"/>
    <n v="1"/>
    <n v="0"/>
    <n v="3"/>
    <n v="0"/>
  </r>
  <r>
    <n v="55"/>
    <x v="0"/>
    <x v="0"/>
    <n v="0"/>
    <x v="28"/>
    <x v="113"/>
    <n v="0"/>
    <n v="1"/>
    <n v="132"/>
    <n v="1"/>
    <n v="1.2"/>
    <n v="1"/>
    <n v="1"/>
    <n v="3"/>
    <n v="0"/>
  </r>
  <r>
    <n v="40"/>
    <x v="0"/>
    <x v="1"/>
    <n v="3"/>
    <x v="3"/>
    <x v="8"/>
    <n v="0"/>
    <n v="1"/>
    <n v="178"/>
    <n v="1"/>
    <n v="1.4"/>
    <n v="2"/>
    <n v="0"/>
    <n v="3"/>
    <n v="1"/>
  </r>
  <r>
    <n v="64"/>
    <x v="0"/>
    <x v="0"/>
    <n v="2"/>
    <x v="10"/>
    <x v="53"/>
    <n v="0"/>
    <n v="1"/>
    <n v="131"/>
    <n v="1"/>
    <n v="1.8"/>
    <n v="1"/>
    <n v="0"/>
    <n v="3"/>
    <n v="0"/>
  </r>
  <r>
    <n v="59"/>
    <x v="0"/>
    <x v="0"/>
    <n v="0"/>
    <x v="48"/>
    <x v="149"/>
    <n v="1"/>
    <n v="0"/>
    <n v="90"/>
    <n v="0"/>
    <n v="1"/>
    <n v="1"/>
    <n v="2"/>
    <n v="1"/>
    <n v="0"/>
  </r>
  <r>
    <n v="61"/>
    <x v="1"/>
    <x v="0"/>
    <n v="0"/>
    <x v="0"/>
    <x v="125"/>
    <n v="0"/>
    <n v="0"/>
    <n v="146"/>
    <n v="1"/>
    <n v="1"/>
    <n v="1"/>
    <n v="0"/>
    <n v="3"/>
    <n v="0"/>
  </r>
  <r>
    <n v="54"/>
    <x v="0"/>
    <x v="0"/>
    <n v="0"/>
    <x v="18"/>
    <x v="104"/>
    <n v="0"/>
    <n v="0"/>
    <n v="116"/>
    <n v="1"/>
    <n v="3.2"/>
    <n v="1"/>
    <n v="2"/>
    <n v="2"/>
    <n v="0"/>
  </r>
  <r>
    <n v="74"/>
    <x v="1"/>
    <x v="0"/>
    <n v="1"/>
    <x v="2"/>
    <x v="32"/>
    <n v="0"/>
    <n v="0"/>
    <n v="121"/>
    <n v="1"/>
    <n v="0.2"/>
    <n v="2"/>
    <n v="1"/>
    <n v="2"/>
    <n v="1"/>
  </r>
  <r>
    <n v="63"/>
    <x v="1"/>
    <x v="0"/>
    <n v="0"/>
    <x v="16"/>
    <x v="32"/>
    <n v="0"/>
    <n v="1"/>
    <n v="169"/>
    <n v="1"/>
    <n v="1.8"/>
    <n v="1"/>
    <n v="2"/>
    <n v="2"/>
    <n v="0"/>
  </r>
  <r>
    <n v="70"/>
    <x v="0"/>
    <x v="0"/>
    <n v="2"/>
    <x v="8"/>
    <x v="32"/>
    <n v="0"/>
    <n v="1"/>
    <n v="112"/>
    <n v="1"/>
    <n v="2.9"/>
    <n v="1"/>
    <n v="1"/>
    <n v="3"/>
    <n v="0"/>
  </r>
  <r>
    <n v="63"/>
    <x v="1"/>
    <x v="0"/>
    <n v="0"/>
    <x v="16"/>
    <x v="32"/>
    <n v="0"/>
    <n v="1"/>
    <n v="169"/>
    <n v="1"/>
    <n v="1.8"/>
    <n v="1"/>
    <n v="2"/>
    <n v="2"/>
    <n v="0"/>
  </r>
  <r>
    <n v="64"/>
    <x v="0"/>
    <x v="0"/>
    <n v="0"/>
    <x v="0"/>
    <x v="22"/>
    <n v="0"/>
    <n v="0"/>
    <n v="132"/>
    <n v="0"/>
    <n v="2"/>
    <n v="1"/>
    <n v="2"/>
    <n v="1"/>
    <n v="0"/>
  </r>
  <r>
    <n v="61"/>
    <x v="0"/>
    <x v="0"/>
    <n v="0"/>
    <x v="29"/>
    <x v="55"/>
    <n v="0"/>
    <n v="1"/>
    <n v="161"/>
    <n v="0"/>
    <n v="0"/>
    <n v="2"/>
    <n v="1"/>
    <n v="3"/>
    <n v="0"/>
  </r>
  <r>
    <n v="59"/>
    <x v="0"/>
    <x v="0"/>
    <n v="1"/>
    <x v="3"/>
    <x v="62"/>
    <n v="0"/>
    <n v="1"/>
    <n v="164"/>
    <n v="1"/>
    <n v="0"/>
    <n v="2"/>
    <n v="0"/>
    <n v="2"/>
    <n v="1"/>
  </r>
  <r>
    <n v="38"/>
    <x v="0"/>
    <x v="1"/>
    <n v="2"/>
    <x v="14"/>
    <x v="23"/>
    <n v="0"/>
    <n v="1"/>
    <n v="173"/>
    <n v="0"/>
    <n v="0"/>
    <n v="2"/>
    <n v="4"/>
    <n v="2"/>
    <n v="1"/>
  </r>
  <r>
    <n v="58"/>
    <x v="0"/>
    <x v="0"/>
    <n v="1"/>
    <x v="2"/>
    <x v="106"/>
    <n v="0"/>
    <n v="0"/>
    <n v="160"/>
    <n v="0"/>
    <n v="1.8"/>
    <n v="1"/>
    <n v="0"/>
    <n v="2"/>
    <n v="0"/>
  </r>
  <r>
    <n v="63"/>
    <x v="1"/>
    <x v="0"/>
    <n v="1"/>
    <x v="3"/>
    <x v="81"/>
    <n v="0"/>
    <n v="1"/>
    <n v="179"/>
    <n v="0"/>
    <n v="0"/>
    <n v="2"/>
    <n v="2"/>
    <n v="2"/>
    <n v="1"/>
  </r>
  <r>
    <n v="62"/>
    <x v="1"/>
    <x v="0"/>
    <n v="2"/>
    <x v="1"/>
    <x v="7"/>
    <n v="0"/>
    <n v="1"/>
    <n v="97"/>
    <n v="0"/>
    <n v="1.2"/>
    <n v="1"/>
    <n v="1"/>
    <n v="3"/>
    <n v="0"/>
  </r>
  <r>
    <n v="46"/>
    <x v="0"/>
    <x v="1"/>
    <n v="0"/>
    <x v="3"/>
    <x v="146"/>
    <n v="0"/>
    <n v="1"/>
    <n v="120"/>
    <n v="1"/>
    <n v="1.8"/>
    <n v="1"/>
    <n v="2"/>
    <n v="3"/>
    <n v="0"/>
  </r>
  <r>
    <n v="58"/>
    <x v="1"/>
    <x v="0"/>
    <n v="2"/>
    <x v="2"/>
    <x v="16"/>
    <n v="0"/>
    <n v="1"/>
    <n v="172"/>
    <n v="0"/>
    <n v="0"/>
    <n v="2"/>
    <n v="0"/>
    <n v="2"/>
    <n v="1"/>
  </r>
  <r>
    <n v="63"/>
    <x v="1"/>
    <x v="0"/>
    <n v="1"/>
    <x v="3"/>
    <x v="81"/>
    <n v="0"/>
    <n v="1"/>
    <n v="179"/>
    <n v="0"/>
    <n v="0"/>
    <n v="2"/>
    <n v="2"/>
    <n v="2"/>
    <n v="1"/>
  </r>
  <r>
    <n v="47"/>
    <x v="0"/>
    <x v="1"/>
    <n v="2"/>
    <x v="1"/>
    <x v="101"/>
    <n v="0"/>
    <n v="1"/>
    <n v="179"/>
    <n v="0"/>
    <n v="0"/>
    <n v="2"/>
    <n v="0"/>
    <n v="2"/>
    <n v="1"/>
  </r>
  <r>
    <n v="71"/>
    <x v="1"/>
    <x v="0"/>
    <n v="2"/>
    <x v="6"/>
    <x v="52"/>
    <n v="1"/>
    <n v="0"/>
    <n v="130"/>
    <n v="0"/>
    <n v="0"/>
    <n v="2"/>
    <n v="1"/>
    <n v="2"/>
    <n v="1"/>
  </r>
  <r>
    <n v="66"/>
    <x v="0"/>
    <x v="0"/>
    <n v="0"/>
    <x v="24"/>
    <x v="22"/>
    <n v="0"/>
    <n v="0"/>
    <n v="132"/>
    <n v="1"/>
    <n v="0.1"/>
    <n v="2"/>
    <n v="1"/>
    <n v="2"/>
    <n v="0"/>
  </r>
  <r>
    <n v="42"/>
    <x v="0"/>
    <x v="1"/>
    <n v="0"/>
    <x v="33"/>
    <x v="77"/>
    <n v="0"/>
    <n v="1"/>
    <n v="125"/>
    <n v="1"/>
    <n v="1.8"/>
    <n v="1"/>
    <n v="0"/>
    <n v="1"/>
    <n v="0"/>
  </r>
  <r>
    <n v="64"/>
    <x v="0"/>
    <x v="0"/>
    <n v="0"/>
    <x v="0"/>
    <x v="22"/>
    <n v="0"/>
    <n v="0"/>
    <n v="132"/>
    <n v="0"/>
    <n v="2"/>
    <n v="1"/>
    <n v="2"/>
    <n v="1"/>
    <n v="0"/>
  </r>
  <r>
    <n v="55"/>
    <x v="1"/>
    <x v="0"/>
    <n v="0"/>
    <x v="32"/>
    <x v="141"/>
    <n v="0"/>
    <n v="2"/>
    <n v="117"/>
    <n v="1"/>
    <n v="3.4"/>
    <n v="1"/>
    <n v="0"/>
    <n v="2"/>
    <n v="0"/>
  </r>
  <r>
    <n v="43"/>
    <x v="1"/>
    <x v="1"/>
    <n v="0"/>
    <x v="28"/>
    <x v="127"/>
    <n v="1"/>
    <n v="0"/>
    <n v="136"/>
    <n v="1"/>
    <n v="3"/>
    <n v="1"/>
    <n v="0"/>
    <n v="3"/>
    <n v="0"/>
  </r>
  <r>
    <n v="55"/>
    <x v="1"/>
    <x v="0"/>
    <n v="0"/>
    <x v="15"/>
    <x v="63"/>
    <n v="0"/>
    <n v="2"/>
    <n v="130"/>
    <n v="1"/>
    <n v="2"/>
    <n v="1"/>
    <n v="1"/>
    <n v="3"/>
    <n v="0"/>
  </r>
  <r>
    <n v="58"/>
    <x v="1"/>
    <x v="0"/>
    <n v="0"/>
    <x v="37"/>
    <x v="114"/>
    <n v="1"/>
    <n v="0"/>
    <n v="146"/>
    <n v="1"/>
    <n v="2.8"/>
    <n v="1"/>
    <n v="2"/>
    <n v="1"/>
    <n v="0"/>
  </r>
  <r>
    <n v="55"/>
    <x v="0"/>
    <x v="0"/>
    <n v="0"/>
    <x v="3"/>
    <x v="129"/>
    <n v="0"/>
    <n v="1"/>
    <n v="111"/>
    <n v="1"/>
    <n v="5.6"/>
    <n v="0"/>
    <n v="0"/>
    <n v="3"/>
    <n v="0"/>
  </r>
  <r>
    <n v="51"/>
    <x v="1"/>
    <x v="0"/>
    <n v="0"/>
    <x v="1"/>
    <x v="118"/>
    <n v="0"/>
    <n v="1"/>
    <n v="142"/>
    <n v="1"/>
    <n v="1.2"/>
    <n v="1"/>
    <n v="0"/>
    <n v="3"/>
    <n v="0"/>
  </r>
  <r>
    <n v="50"/>
    <x v="1"/>
    <x v="0"/>
    <n v="2"/>
    <x v="2"/>
    <x v="15"/>
    <n v="0"/>
    <n v="1"/>
    <n v="158"/>
    <n v="0"/>
    <n v="1.6"/>
    <n v="1"/>
    <n v="0"/>
    <n v="2"/>
    <n v="1"/>
  </r>
  <r>
    <n v="43"/>
    <x v="0"/>
    <x v="1"/>
    <n v="0"/>
    <x v="19"/>
    <x v="51"/>
    <n v="0"/>
    <n v="1"/>
    <n v="181"/>
    <n v="0"/>
    <n v="1.2"/>
    <n v="1"/>
    <n v="0"/>
    <n v="2"/>
    <n v="1"/>
  </r>
  <r>
    <n v="41"/>
    <x v="1"/>
    <x v="1"/>
    <n v="1"/>
    <x v="34"/>
    <x v="94"/>
    <n v="0"/>
    <n v="1"/>
    <n v="163"/>
    <n v="0"/>
    <n v="0"/>
    <n v="2"/>
    <n v="0"/>
    <n v="2"/>
    <n v="1"/>
  </r>
  <r>
    <n v="49"/>
    <x v="0"/>
    <x v="1"/>
    <n v="1"/>
    <x v="1"/>
    <x v="12"/>
    <n v="0"/>
    <n v="1"/>
    <n v="171"/>
    <n v="0"/>
    <n v="0.6"/>
    <n v="2"/>
    <n v="0"/>
    <n v="2"/>
    <n v="1"/>
  </r>
  <r>
    <n v="65"/>
    <x v="0"/>
    <x v="0"/>
    <n v="0"/>
    <x v="6"/>
    <x v="70"/>
    <n v="0"/>
    <n v="0"/>
    <n v="158"/>
    <n v="0"/>
    <n v="0.6"/>
    <n v="2"/>
    <n v="2"/>
    <n v="1"/>
    <n v="0"/>
  </r>
  <r>
    <n v="57"/>
    <x v="0"/>
    <x v="0"/>
    <n v="0"/>
    <x v="26"/>
    <x v="123"/>
    <n v="0"/>
    <n v="1"/>
    <n v="88"/>
    <n v="1"/>
    <n v="1.2"/>
    <n v="1"/>
    <n v="1"/>
    <n v="3"/>
    <n v="0"/>
  </r>
  <r>
    <n v="48"/>
    <x v="0"/>
    <x v="1"/>
    <n v="0"/>
    <x v="1"/>
    <x v="43"/>
    <n v="1"/>
    <n v="0"/>
    <n v="150"/>
    <n v="1"/>
    <n v="0"/>
    <n v="2"/>
    <n v="2"/>
    <n v="3"/>
    <n v="0"/>
  </r>
  <r>
    <n v="62"/>
    <x v="1"/>
    <x v="0"/>
    <n v="0"/>
    <x v="14"/>
    <x v="6"/>
    <n v="1"/>
    <n v="1"/>
    <n v="106"/>
    <n v="0"/>
    <n v="1.9"/>
    <n v="1"/>
    <n v="3"/>
    <n v="2"/>
    <n v="0"/>
  </r>
  <r>
    <n v="61"/>
    <x v="0"/>
    <x v="0"/>
    <n v="3"/>
    <x v="17"/>
    <x v="19"/>
    <n v="0"/>
    <n v="1"/>
    <n v="145"/>
    <n v="0"/>
    <n v="2.6"/>
    <n v="1"/>
    <n v="2"/>
    <n v="2"/>
    <n v="0"/>
  </r>
  <r>
    <n v="59"/>
    <x v="0"/>
    <x v="0"/>
    <n v="3"/>
    <x v="30"/>
    <x v="80"/>
    <n v="0"/>
    <n v="0"/>
    <n v="145"/>
    <n v="0"/>
    <n v="4.2"/>
    <n v="0"/>
    <n v="0"/>
    <n v="3"/>
    <n v="1"/>
  </r>
  <r>
    <n v="69"/>
    <x v="0"/>
    <x v="0"/>
    <n v="2"/>
    <x v="3"/>
    <x v="83"/>
    <n v="0"/>
    <n v="0"/>
    <n v="146"/>
    <n v="0"/>
    <n v="2"/>
    <n v="1"/>
    <n v="3"/>
    <n v="3"/>
    <n v="0"/>
  </r>
  <r>
    <n v="58"/>
    <x v="0"/>
    <x v="0"/>
    <n v="2"/>
    <x v="28"/>
    <x v="107"/>
    <n v="0"/>
    <n v="0"/>
    <n v="173"/>
    <n v="0"/>
    <n v="3.2"/>
    <n v="2"/>
    <n v="2"/>
    <n v="3"/>
    <n v="0"/>
  </r>
  <r>
    <n v="38"/>
    <x v="0"/>
    <x v="1"/>
    <n v="3"/>
    <x v="2"/>
    <x v="44"/>
    <n v="0"/>
    <n v="1"/>
    <n v="182"/>
    <n v="1"/>
    <n v="3.8"/>
    <n v="1"/>
    <n v="0"/>
    <n v="3"/>
    <n v="0"/>
  </r>
  <r>
    <n v="69"/>
    <x v="1"/>
    <x v="0"/>
    <n v="3"/>
    <x v="3"/>
    <x v="10"/>
    <n v="0"/>
    <n v="1"/>
    <n v="151"/>
    <n v="0"/>
    <n v="1.8"/>
    <n v="2"/>
    <n v="2"/>
    <n v="2"/>
    <n v="1"/>
  </r>
  <r>
    <n v="65"/>
    <x v="0"/>
    <x v="0"/>
    <n v="3"/>
    <x v="14"/>
    <x v="120"/>
    <n v="1"/>
    <n v="0"/>
    <n v="174"/>
    <n v="0"/>
    <n v="1.4"/>
    <n v="1"/>
    <n v="1"/>
    <n v="2"/>
    <n v="0"/>
  </r>
  <r>
    <n v="45"/>
    <x v="0"/>
    <x v="1"/>
    <n v="3"/>
    <x v="6"/>
    <x v="37"/>
    <n v="0"/>
    <n v="1"/>
    <n v="132"/>
    <n v="0"/>
    <n v="1.2"/>
    <n v="1"/>
    <n v="0"/>
    <n v="3"/>
    <n v="0"/>
  </r>
  <r>
    <n v="49"/>
    <x v="0"/>
    <x v="1"/>
    <n v="1"/>
    <x v="1"/>
    <x v="12"/>
    <n v="0"/>
    <n v="1"/>
    <n v="171"/>
    <n v="0"/>
    <n v="0.6"/>
    <n v="2"/>
    <n v="0"/>
    <n v="2"/>
    <n v="1"/>
  </r>
  <r>
    <n v="45"/>
    <x v="1"/>
    <x v="1"/>
    <n v="1"/>
    <x v="1"/>
    <x v="19"/>
    <n v="0"/>
    <n v="0"/>
    <n v="175"/>
    <n v="0"/>
    <n v="0.6"/>
    <n v="1"/>
    <n v="0"/>
    <n v="2"/>
    <n v="1"/>
  </r>
  <r>
    <n v="61"/>
    <x v="0"/>
    <x v="0"/>
    <n v="0"/>
    <x v="14"/>
    <x v="145"/>
    <n v="0"/>
    <n v="0"/>
    <n v="125"/>
    <n v="1"/>
    <n v="3.6"/>
    <n v="1"/>
    <n v="1"/>
    <n v="2"/>
    <n v="0"/>
  </r>
  <r>
    <n v="52"/>
    <x v="0"/>
    <x v="0"/>
    <n v="0"/>
    <x v="10"/>
    <x v="22"/>
    <n v="0"/>
    <n v="1"/>
    <n v="168"/>
    <n v="0"/>
    <n v="1"/>
    <n v="2"/>
    <n v="2"/>
    <n v="3"/>
    <n v="0"/>
  </r>
  <r>
    <n v="53"/>
    <x v="1"/>
    <x v="0"/>
    <n v="0"/>
    <x v="1"/>
    <x v="37"/>
    <n v="0"/>
    <n v="0"/>
    <n v="143"/>
    <n v="0"/>
    <n v="0.4"/>
    <n v="1"/>
    <n v="0"/>
    <n v="2"/>
    <n v="1"/>
  </r>
  <r>
    <n v="59"/>
    <x v="1"/>
    <x v="0"/>
    <n v="0"/>
    <x v="42"/>
    <x v="126"/>
    <n v="0"/>
    <n v="1"/>
    <n v="143"/>
    <n v="1"/>
    <n v="0"/>
    <n v="1"/>
    <n v="0"/>
    <n v="2"/>
    <n v="0"/>
  </r>
  <r>
    <n v="58"/>
    <x v="1"/>
    <x v="0"/>
    <n v="2"/>
    <x v="2"/>
    <x v="16"/>
    <n v="0"/>
    <n v="1"/>
    <n v="172"/>
    <n v="0"/>
    <n v="0"/>
    <n v="2"/>
    <n v="0"/>
    <n v="2"/>
    <n v="1"/>
  </r>
  <r>
    <n v="65"/>
    <x v="0"/>
    <x v="0"/>
    <n v="3"/>
    <x v="14"/>
    <x v="120"/>
    <n v="1"/>
    <n v="0"/>
    <n v="174"/>
    <n v="0"/>
    <n v="1.4"/>
    <n v="1"/>
    <n v="1"/>
    <n v="2"/>
    <n v="0"/>
  </r>
  <r>
    <n v="58"/>
    <x v="1"/>
    <x v="0"/>
    <n v="0"/>
    <x v="1"/>
    <x v="25"/>
    <n v="0"/>
    <n v="1"/>
    <n v="131"/>
    <n v="0"/>
    <n v="0.6"/>
    <n v="1"/>
    <n v="0"/>
    <n v="2"/>
    <n v="1"/>
  </r>
  <r>
    <n v="46"/>
    <x v="1"/>
    <x v="1"/>
    <n v="0"/>
    <x v="14"/>
    <x v="20"/>
    <n v="0"/>
    <n v="0"/>
    <n v="152"/>
    <n v="1"/>
    <n v="0"/>
    <n v="1"/>
    <n v="0"/>
    <n v="2"/>
    <n v="1"/>
  </r>
  <r>
    <n v="56"/>
    <x v="1"/>
    <x v="0"/>
    <n v="0"/>
    <x v="17"/>
    <x v="138"/>
    <n v="0"/>
    <n v="0"/>
    <n v="150"/>
    <n v="1"/>
    <n v="1.9"/>
    <n v="1"/>
    <n v="2"/>
    <n v="3"/>
    <n v="0"/>
  </r>
  <r>
    <n v="64"/>
    <x v="0"/>
    <x v="0"/>
    <n v="0"/>
    <x v="15"/>
    <x v="7"/>
    <n v="0"/>
    <n v="1"/>
    <n v="105"/>
    <n v="1"/>
    <n v="0.2"/>
    <n v="1"/>
    <n v="1"/>
    <n v="3"/>
    <n v="1"/>
  </r>
  <r>
    <n v="65"/>
    <x v="0"/>
    <x v="0"/>
    <n v="0"/>
    <x v="2"/>
    <x v="27"/>
    <n v="0"/>
    <n v="1"/>
    <n v="140"/>
    <n v="0"/>
    <n v="0.4"/>
    <n v="2"/>
    <n v="0"/>
    <n v="3"/>
    <n v="1"/>
  </r>
  <r>
    <n v="44"/>
    <x v="0"/>
    <x v="1"/>
    <n v="2"/>
    <x v="2"/>
    <x v="17"/>
    <n v="0"/>
    <n v="1"/>
    <n v="169"/>
    <n v="0"/>
    <n v="0"/>
    <n v="2"/>
    <n v="0"/>
    <n v="2"/>
    <n v="1"/>
  </r>
  <r>
    <n v="50"/>
    <x v="0"/>
    <x v="0"/>
    <n v="0"/>
    <x v="5"/>
    <x v="20"/>
    <n v="0"/>
    <n v="0"/>
    <n v="128"/>
    <n v="0"/>
    <n v="2.6"/>
    <n v="1"/>
    <n v="0"/>
    <n v="3"/>
    <n v="0"/>
  </r>
  <r>
    <n v="47"/>
    <x v="0"/>
    <x v="1"/>
    <n v="2"/>
    <x v="16"/>
    <x v="20"/>
    <n v="0"/>
    <n v="1"/>
    <n v="152"/>
    <n v="0"/>
    <n v="0"/>
    <n v="2"/>
    <n v="0"/>
    <n v="2"/>
    <n v="0"/>
  </r>
  <r>
    <n v="64"/>
    <x v="1"/>
    <x v="0"/>
    <n v="0"/>
    <x v="1"/>
    <x v="51"/>
    <n v="0"/>
    <n v="1"/>
    <n v="122"/>
    <n v="0"/>
    <n v="2"/>
    <n v="1"/>
    <n v="2"/>
    <n v="2"/>
    <n v="1"/>
  </r>
  <r>
    <n v="71"/>
    <x v="1"/>
    <x v="0"/>
    <n v="0"/>
    <x v="24"/>
    <x v="99"/>
    <n v="0"/>
    <n v="1"/>
    <n v="125"/>
    <n v="0"/>
    <n v="1.6"/>
    <n v="1"/>
    <n v="0"/>
    <n v="2"/>
    <n v="1"/>
  </r>
  <r>
    <n v="45"/>
    <x v="1"/>
    <x v="1"/>
    <n v="1"/>
    <x v="1"/>
    <x v="19"/>
    <n v="0"/>
    <n v="0"/>
    <n v="175"/>
    <n v="0"/>
    <n v="0.6"/>
    <n v="1"/>
    <n v="0"/>
    <n v="2"/>
    <n v="1"/>
  </r>
  <r>
    <n v="62"/>
    <x v="0"/>
    <x v="0"/>
    <n v="0"/>
    <x v="2"/>
    <x v="91"/>
    <n v="0"/>
    <n v="1"/>
    <n v="99"/>
    <n v="1"/>
    <n v="1.8"/>
    <n v="1"/>
    <n v="2"/>
    <n v="3"/>
    <n v="0"/>
  </r>
  <r>
    <n v="41"/>
    <x v="0"/>
    <x v="1"/>
    <n v="1"/>
    <x v="2"/>
    <x v="103"/>
    <n v="0"/>
    <n v="1"/>
    <n v="182"/>
    <n v="0"/>
    <n v="0"/>
    <n v="2"/>
    <n v="0"/>
    <n v="2"/>
    <n v="1"/>
  </r>
  <r>
    <n v="66"/>
    <x v="1"/>
    <x v="0"/>
    <n v="3"/>
    <x v="5"/>
    <x v="17"/>
    <n v="0"/>
    <n v="1"/>
    <n v="114"/>
    <n v="0"/>
    <n v="2.6"/>
    <n v="0"/>
    <n v="0"/>
    <n v="2"/>
    <n v="1"/>
  </r>
  <r>
    <n v="56"/>
    <x v="0"/>
    <x v="0"/>
    <n v="0"/>
    <x v="1"/>
    <x v="14"/>
    <n v="1"/>
    <n v="0"/>
    <n v="103"/>
    <n v="1"/>
    <n v="1.6"/>
    <n v="0"/>
    <n v="0"/>
    <n v="3"/>
    <n v="0"/>
  </r>
  <r>
    <n v="41"/>
    <x v="1"/>
    <x v="1"/>
    <n v="1"/>
    <x v="34"/>
    <x v="94"/>
    <n v="0"/>
    <n v="1"/>
    <n v="163"/>
    <n v="0"/>
    <n v="0"/>
    <n v="2"/>
    <n v="0"/>
    <n v="2"/>
    <n v="1"/>
  </r>
  <r>
    <n v="41"/>
    <x v="0"/>
    <x v="1"/>
    <n v="1"/>
    <x v="6"/>
    <x v="40"/>
    <n v="0"/>
    <n v="1"/>
    <n v="153"/>
    <n v="0"/>
    <n v="0"/>
    <n v="2"/>
    <n v="0"/>
    <n v="2"/>
    <n v="1"/>
  </r>
  <r>
    <n v="57"/>
    <x v="1"/>
    <x v="0"/>
    <n v="1"/>
    <x v="1"/>
    <x v="3"/>
    <n v="0"/>
    <n v="0"/>
    <n v="174"/>
    <n v="0"/>
    <n v="0"/>
    <n v="1"/>
    <n v="1"/>
    <n v="2"/>
    <n v="0"/>
  </r>
  <r>
    <n v="39"/>
    <x v="1"/>
    <x v="1"/>
    <n v="2"/>
    <x v="14"/>
    <x v="57"/>
    <n v="0"/>
    <n v="1"/>
    <n v="152"/>
    <n v="0"/>
    <n v="0"/>
    <n v="1"/>
    <n v="0"/>
    <n v="2"/>
    <n v="1"/>
  </r>
  <r>
    <n v="64"/>
    <x v="0"/>
    <x v="0"/>
    <n v="2"/>
    <x v="10"/>
    <x v="53"/>
    <n v="0"/>
    <n v="1"/>
    <n v="131"/>
    <n v="1"/>
    <n v="1.8"/>
    <n v="1"/>
    <n v="0"/>
    <n v="3"/>
    <n v="0"/>
  </r>
  <r>
    <n v="59"/>
    <x v="0"/>
    <x v="0"/>
    <n v="0"/>
    <x v="14"/>
    <x v="89"/>
    <n v="0"/>
    <n v="0"/>
    <n v="182"/>
    <n v="0"/>
    <n v="0"/>
    <n v="2"/>
    <n v="0"/>
    <n v="2"/>
    <n v="1"/>
  </r>
  <r>
    <n v="61"/>
    <x v="0"/>
    <x v="0"/>
    <n v="0"/>
    <x v="14"/>
    <x v="145"/>
    <n v="0"/>
    <n v="0"/>
    <n v="125"/>
    <n v="1"/>
    <n v="3.6"/>
    <n v="1"/>
    <n v="1"/>
    <n v="2"/>
    <n v="0"/>
  </r>
  <r>
    <n v="58"/>
    <x v="0"/>
    <x v="0"/>
    <n v="0"/>
    <x v="47"/>
    <x v="65"/>
    <n v="0"/>
    <n v="2"/>
    <n v="140"/>
    <n v="0"/>
    <n v="4.4000000000000004"/>
    <n v="0"/>
    <n v="3"/>
    <n v="1"/>
    <n v="0"/>
  </r>
  <r>
    <n v="47"/>
    <x v="0"/>
    <x v="1"/>
    <n v="0"/>
    <x v="24"/>
    <x v="2"/>
    <n v="0"/>
    <n v="1"/>
    <n v="143"/>
    <n v="0"/>
    <n v="0.1"/>
    <n v="2"/>
    <n v="0"/>
    <n v="2"/>
    <n v="1"/>
  </r>
  <r>
    <n v="58"/>
    <x v="1"/>
    <x v="0"/>
    <n v="0"/>
    <x v="21"/>
    <x v="70"/>
    <n v="0"/>
    <n v="0"/>
    <n v="122"/>
    <n v="0"/>
    <n v="1"/>
    <n v="1"/>
    <n v="0"/>
    <n v="2"/>
    <n v="1"/>
  </r>
  <r>
    <n v="66"/>
    <x v="1"/>
    <x v="0"/>
    <n v="3"/>
    <x v="5"/>
    <x v="17"/>
    <n v="0"/>
    <n v="1"/>
    <n v="114"/>
    <n v="0"/>
    <n v="2.6"/>
    <n v="0"/>
    <n v="0"/>
    <n v="2"/>
    <n v="1"/>
  </r>
  <r>
    <n v="65"/>
    <x v="1"/>
    <x v="0"/>
    <n v="2"/>
    <x v="3"/>
    <x v="24"/>
    <n v="1"/>
    <n v="0"/>
    <n v="157"/>
    <n v="0"/>
    <n v="0.8"/>
    <n v="2"/>
    <n v="1"/>
    <n v="2"/>
    <n v="1"/>
  </r>
  <r>
    <n v="35"/>
    <x v="0"/>
    <x v="1"/>
    <n v="1"/>
    <x v="18"/>
    <x v="5"/>
    <n v="0"/>
    <n v="1"/>
    <n v="174"/>
    <n v="0"/>
    <n v="0"/>
    <n v="2"/>
    <n v="0"/>
    <n v="2"/>
    <n v="1"/>
  </r>
  <r>
    <n v="57"/>
    <x v="0"/>
    <x v="0"/>
    <n v="1"/>
    <x v="22"/>
    <x v="61"/>
    <n v="0"/>
    <n v="1"/>
    <n v="141"/>
    <n v="0"/>
    <n v="0.3"/>
    <n v="2"/>
    <n v="0"/>
    <n v="3"/>
    <n v="0"/>
  </r>
  <r>
    <n v="29"/>
    <x v="0"/>
    <x v="2"/>
    <n v="1"/>
    <x v="1"/>
    <x v="2"/>
    <n v="0"/>
    <n v="0"/>
    <n v="202"/>
    <n v="0"/>
    <n v="0"/>
    <n v="2"/>
    <n v="0"/>
    <n v="2"/>
    <n v="1"/>
  </r>
  <r>
    <n v="66"/>
    <x v="0"/>
    <x v="0"/>
    <n v="1"/>
    <x v="8"/>
    <x v="78"/>
    <n v="0"/>
    <n v="1"/>
    <n v="120"/>
    <n v="1"/>
    <n v="0"/>
    <n v="1"/>
    <n v="3"/>
    <n v="1"/>
    <n v="0"/>
  </r>
  <r>
    <n v="61"/>
    <x v="1"/>
    <x v="0"/>
    <n v="0"/>
    <x v="1"/>
    <x v="115"/>
    <n v="0"/>
    <n v="0"/>
    <n v="169"/>
    <n v="0"/>
    <n v="0"/>
    <n v="2"/>
    <n v="0"/>
    <n v="2"/>
    <n v="0"/>
  </r>
  <r>
    <n v="52"/>
    <x v="0"/>
    <x v="0"/>
    <n v="0"/>
    <x v="10"/>
    <x v="22"/>
    <n v="0"/>
    <n v="1"/>
    <n v="168"/>
    <n v="0"/>
    <n v="1"/>
    <n v="2"/>
    <n v="2"/>
    <n v="3"/>
    <n v="0"/>
  </r>
  <r>
    <n v="68"/>
    <x v="0"/>
    <x v="0"/>
    <n v="2"/>
    <x v="20"/>
    <x v="68"/>
    <n v="0"/>
    <n v="1"/>
    <n v="151"/>
    <n v="0"/>
    <n v="1"/>
    <n v="2"/>
    <n v="1"/>
    <n v="3"/>
    <n v="1"/>
  </r>
  <r>
    <n v="54"/>
    <x v="0"/>
    <x v="0"/>
    <n v="2"/>
    <x v="2"/>
    <x v="59"/>
    <n v="0"/>
    <n v="0"/>
    <n v="147"/>
    <n v="0"/>
    <n v="0.4"/>
    <n v="1"/>
    <n v="0"/>
    <n v="3"/>
    <n v="1"/>
  </r>
  <r>
    <n v="63"/>
    <x v="0"/>
    <x v="0"/>
    <n v="0"/>
    <x v="1"/>
    <x v="115"/>
    <n v="1"/>
    <n v="0"/>
    <n v="132"/>
    <n v="1"/>
    <n v="1.8"/>
    <n v="2"/>
    <n v="3"/>
    <n v="3"/>
    <n v="0"/>
  </r>
  <r>
    <n v="58"/>
    <x v="0"/>
    <x v="0"/>
    <n v="0"/>
    <x v="21"/>
    <x v="19"/>
    <n v="0"/>
    <n v="1"/>
    <n v="156"/>
    <n v="0"/>
    <n v="0.1"/>
    <n v="2"/>
    <n v="1"/>
    <n v="3"/>
    <n v="0"/>
  </r>
  <r>
    <n v="60"/>
    <x v="0"/>
    <x v="0"/>
    <n v="0"/>
    <x v="1"/>
    <x v="101"/>
    <n v="0"/>
    <n v="1"/>
    <n v="144"/>
    <n v="1"/>
    <n v="1.4"/>
    <n v="2"/>
    <n v="1"/>
    <n v="3"/>
    <n v="0"/>
  </r>
  <r>
    <n v="63"/>
    <x v="0"/>
    <x v="0"/>
    <n v="0"/>
    <x v="1"/>
    <x v="83"/>
    <n v="0"/>
    <n v="0"/>
    <n v="147"/>
    <n v="0"/>
    <n v="1.4"/>
    <n v="1"/>
    <n v="1"/>
    <n v="3"/>
    <n v="0"/>
  </r>
  <r>
    <n v="41"/>
    <x v="1"/>
    <x v="1"/>
    <n v="2"/>
    <x v="24"/>
    <x v="90"/>
    <n v="0"/>
    <n v="0"/>
    <n v="172"/>
    <n v="1"/>
    <n v="0"/>
    <n v="2"/>
    <n v="0"/>
    <n v="2"/>
    <n v="1"/>
  </r>
  <r>
    <n v="68"/>
    <x v="0"/>
    <x v="0"/>
    <n v="2"/>
    <x v="32"/>
    <x v="123"/>
    <n v="1"/>
    <n v="0"/>
    <n v="150"/>
    <n v="1"/>
    <n v="1.6"/>
    <n v="1"/>
    <n v="0"/>
    <n v="3"/>
    <n v="0"/>
  </r>
  <r>
    <n v="42"/>
    <x v="0"/>
    <x v="1"/>
    <n v="1"/>
    <x v="2"/>
    <x v="93"/>
    <n v="0"/>
    <n v="1"/>
    <n v="162"/>
    <n v="0"/>
    <n v="0"/>
    <n v="2"/>
    <n v="0"/>
    <n v="2"/>
    <n v="1"/>
  </r>
  <r>
    <n v="59"/>
    <x v="0"/>
    <x v="0"/>
    <n v="0"/>
    <x v="37"/>
    <x v="122"/>
    <n v="0"/>
    <n v="0"/>
    <n v="140"/>
    <n v="1"/>
    <n v="3.4"/>
    <n v="0"/>
    <n v="0"/>
    <n v="3"/>
    <n v="0"/>
  </r>
  <r>
    <n v="59"/>
    <x v="0"/>
    <x v="0"/>
    <n v="0"/>
    <x v="48"/>
    <x v="149"/>
    <n v="1"/>
    <n v="0"/>
    <n v="90"/>
    <n v="0"/>
    <n v="1"/>
    <n v="1"/>
    <n v="2"/>
    <n v="1"/>
    <n v="0"/>
  </r>
  <r>
    <n v="43"/>
    <x v="0"/>
    <x v="1"/>
    <n v="0"/>
    <x v="2"/>
    <x v="27"/>
    <n v="0"/>
    <n v="0"/>
    <n v="120"/>
    <n v="1"/>
    <n v="2.5"/>
    <n v="1"/>
    <n v="0"/>
    <n v="3"/>
    <n v="0"/>
  </r>
  <r>
    <n v="60"/>
    <x v="0"/>
    <x v="0"/>
    <n v="2"/>
    <x v="3"/>
    <x v="121"/>
    <n v="0"/>
    <n v="0"/>
    <n v="155"/>
    <n v="0"/>
    <n v="3"/>
    <n v="1"/>
    <n v="0"/>
    <n v="2"/>
    <n v="0"/>
  </r>
  <r>
    <n v="63"/>
    <x v="1"/>
    <x v="0"/>
    <n v="0"/>
    <x v="5"/>
    <x v="128"/>
    <n v="0"/>
    <n v="0"/>
    <n v="154"/>
    <n v="0"/>
    <n v="4"/>
    <n v="1"/>
    <n v="3"/>
    <n v="3"/>
    <n v="0"/>
  </r>
  <r>
    <n v="52"/>
    <x v="0"/>
    <x v="0"/>
    <n v="0"/>
    <x v="15"/>
    <x v="2"/>
    <n v="1"/>
    <n v="1"/>
    <n v="156"/>
    <n v="1"/>
    <n v="1"/>
    <n v="1"/>
    <n v="0"/>
    <n v="0"/>
    <n v="0"/>
  </r>
  <r>
    <n v="58"/>
    <x v="0"/>
    <x v="0"/>
    <n v="0"/>
    <x v="10"/>
    <x v="135"/>
    <n v="0"/>
    <n v="0"/>
    <n v="171"/>
    <n v="0"/>
    <n v="0"/>
    <n v="2"/>
    <n v="2"/>
    <n v="3"/>
    <n v="0"/>
  </r>
  <r>
    <n v="56"/>
    <x v="1"/>
    <x v="0"/>
    <n v="0"/>
    <x v="40"/>
    <x v="74"/>
    <n v="1"/>
    <n v="0"/>
    <n v="133"/>
    <n v="1"/>
    <n v="4"/>
    <n v="0"/>
    <n v="2"/>
    <n v="3"/>
    <n v="0"/>
  </r>
  <r>
    <n v="54"/>
    <x v="1"/>
    <x v="0"/>
    <n v="2"/>
    <x v="7"/>
    <x v="30"/>
    <n v="1"/>
    <n v="1"/>
    <n v="170"/>
    <n v="0"/>
    <n v="0"/>
    <n v="2"/>
    <n v="0"/>
    <n v="2"/>
    <n v="1"/>
  </r>
  <r>
    <n v="58"/>
    <x v="0"/>
    <x v="0"/>
    <n v="2"/>
    <x v="9"/>
    <x v="64"/>
    <n v="0"/>
    <n v="0"/>
    <n v="154"/>
    <n v="1"/>
    <n v="0.6"/>
    <n v="1"/>
    <n v="0"/>
    <n v="3"/>
    <n v="1"/>
  </r>
  <r>
    <n v="55"/>
    <x v="1"/>
    <x v="0"/>
    <n v="1"/>
    <x v="7"/>
    <x v="1"/>
    <n v="0"/>
    <n v="0"/>
    <n v="161"/>
    <n v="0"/>
    <n v="1.4"/>
    <n v="1"/>
    <n v="0"/>
    <n v="2"/>
    <n v="1"/>
  </r>
  <r>
    <n v="53"/>
    <x v="0"/>
    <x v="0"/>
    <n v="0"/>
    <x v="3"/>
    <x v="55"/>
    <n v="1"/>
    <n v="0"/>
    <n v="155"/>
    <n v="1"/>
    <n v="3.1"/>
    <n v="0"/>
    <n v="0"/>
    <n v="3"/>
    <n v="0"/>
  </r>
  <r>
    <n v="63"/>
    <x v="1"/>
    <x v="0"/>
    <n v="1"/>
    <x v="3"/>
    <x v="81"/>
    <n v="0"/>
    <n v="1"/>
    <n v="179"/>
    <n v="0"/>
    <n v="0"/>
    <n v="2"/>
    <n v="2"/>
    <n v="2"/>
    <n v="1"/>
  </r>
  <r>
    <n v="39"/>
    <x v="0"/>
    <x v="1"/>
    <n v="0"/>
    <x v="20"/>
    <x v="15"/>
    <n v="0"/>
    <n v="1"/>
    <n v="140"/>
    <n v="0"/>
    <n v="1.2"/>
    <n v="1"/>
    <n v="0"/>
    <n v="3"/>
    <n v="0"/>
  </r>
  <r>
    <n v="35"/>
    <x v="0"/>
    <x v="1"/>
    <n v="0"/>
    <x v="34"/>
    <x v="120"/>
    <n v="0"/>
    <n v="0"/>
    <n v="156"/>
    <n v="1"/>
    <n v="0"/>
    <n v="2"/>
    <n v="0"/>
    <n v="3"/>
    <n v="0"/>
  </r>
  <r>
    <n v="50"/>
    <x v="1"/>
    <x v="0"/>
    <n v="2"/>
    <x v="2"/>
    <x v="15"/>
    <n v="0"/>
    <n v="1"/>
    <n v="158"/>
    <n v="0"/>
    <n v="1.6"/>
    <n v="1"/>
    <n v="0"/>
    <n v="2"/>
    <n v="1"/>
  </r>
  <r>
    <n v="67"/>
    <x v="0"/>
    <x v="0"/>
    <n v="2"/>
    <x v="26"/>
    <x v="22"/>
    <n v="0"/>
    <n v="0"/>
    <n v="150"/>
    <n v="0"/>
    <n v="0.8"/>
    <n v="1"/>
    <n v="0"/>
    <n v="3"/>
    <n v="0"/>
  </r>
  <r>
    <n v="66"/>
    <x v="0"/>
    <x v="0"/>
    <n v="0"/>
    <x v="24"/>
    <x v="22"/>
    <n v="0"/>
    <n v="0"/>
    <n v="132"/>
    <n v="1"/>
    <n v="0.1"/>
    <n v="2"/>
    <n v="1"/>
    <n v="2"/>
    <n v="0"/>
  </r>
  <r>
    <n v="35"/>
    <x v="0"/>
    <x v="1"/>
    <n v="0"/>
    <x v="34"/>
    <x v="120"/>
    <n v="0"/>
    <n v="0"/>
    <n v="156"/>
    <n v="1"/>
    <n v="0"/>
    <n v="2"/>
    <n v="0"/>
    <n v="3"/>
    <n v="0"/>
  </r>
  <r>
    <n v="41"/>
    <x v="0"/>
    <x v="1"/>
    <n v="2"/>
    <x v="1"/>
    <x v="69"/>
    <n v="0"/>
    <n v="0"/>
    <n v="168"/>
    <n v="0"/>
    <n v="2"/>
    <n v="1"/>
    <n v="0"/>
    <n v="2"/>
    <n v="1"/>
  </r>
  <r>
    <n v="35"/>
    <x v="0"/>
    <x v="1"/>
    <n v="0"/>
    <x v="2"/>
    <x v="26"/>
    <n v="0"/>
    <n v="1"/>
    <n v="130"/>
    <n v="1"/>
    <n v="1.6"/>
    <n v="1"/>
    <n v="0"/>
    <n v="3"/>
    <n v="0"/>
  </r>
  <r>
    <n v="71"/>
    <x v="1"/>
    <x v="0"/>
    <n v="1"/>
    <x v="8"/>
    <x v="21"/>
    <n v="0"/>
    <n v="1"/>
    <n v="162"/>
    <n v="0"/>
    <n v="0.4"/>
    <n v="2"/>
    <n v="2"/>
    <n v="2"/>
    <n v="1"/>
  </r>
  <r>
    <n v="57"/>
    <x v="0"/>
    <x v="0"/>
    <n v="0"/>
    <x v="6"/>
    <x v="47"/>
    <n v="0"/>
    <n v="1"/>
    <n v="126"/>
    <n v="1"/>
    <n v="1.5"/>
    <n v="1"/>
    <n v="0"/>
    <n v="1"/>
    <n v="1"/>
  </r>
  <r>
    <n v="51"/>
    <x v="0"/>
    <x v="0"/>
    <n v="2"/>
    <x v="23"/>
    <x v="60"/>
    <n v="0"/>
    <n v="1"/>
    <n v="154"/>
    <n v="1"/>
    <n v="0"/>
    <n v="2"/>
    <n v="1"/>
    <n v="3"/>
    <n v="1"/>
  </r>
  <r>
    <n v="58"/>
    <x v="0"/>
    <x v="0"/>
    <n v="0"/>
    <x v="15"/>
    <x v="42"/>
    <n v="0"/>
    <n v="0"/>
    <n v="131"/>
    <n v="1"/>
    <n v="2.2000000000000002"/>
    <n v="1"/>
    <n v="3"/>
    <n v="3"/>
    <n v="0"/>
  </r>
  <r>
    <n v="57"/>
    <x v="0"/>
    <x v="0"/>
    <n v="2"/>
    <x v="15"/>
    <x v="105"/>
    <n v="0"/>
    <n v="0"/>
    <n v="150"/>
    <n v="0"/>
    <n v="0.4"/>
    <n v="1"/>
    <n v="1"/>
    <n v="3"/>
    <n v="0"/>
  </r>
  <r>
    <n v="56"/>
    <x v="1"/>
    <x v="0"/>
    <n v="1"/>
    <x v="3"/>
    <x v="6"/>
    <n v="0"/>
    <n v="0"/>
    <n v="153"/>
    <n v="0"/>
    <n v="1.3"/>
    <n v="1"/>
    <n v="0"/>
    <n v="2"/>
    <n v="1"/>
  </r>
  <r>
    <n v="60"/>
    <x v="1"/>
    <x v="0"/>
    <n v="2"/>
    <x v="2"/>
    <x v="95"/>
    <n v="1"/>
    <n v="1"/>
    <n v="96"/>
    <n v="0"/>
    <n v="0"/>
    <n v="2"/>
    <n v="0"/>
    <n v="2"/>
    <n v="1"/>
  </r>
  <r>
    <n v="45"/>
    <x v="0"/>
    <x v="1"/>
    <n v="3"/>
    <x v="6"/>
    <x v="37"/>
    <n v="0"/>
    <n v="1"/>
    <n v="132"/>
    <n v="0"/>
    <n v="1.2"/>
    <n v="1"/>
    <n v="0"/>
    <n v="3"/>
    <n v="0"/>
  </r>
  <r>
    <n v="56"/>
    <x v="0"/>
    <x v="0"/>
    <n v="1"/>
    <x v="1"/>
    <x v="62"/>
    <n v="0"/>
    <n v="0"/>
    <n v="163"/>
    <n v="0"/>
    <n v="0"/>
    <n v="2"/>
    <n v="0"/>
    <n v="3"/>
    <n v="1"/>
  </r>
  <r>
    <n v="35"/>
    <x v="0"/>
    <x v="1"/>
    <n v="0"/>
    <x v="2"/>
    <x v="26"/>
    <n v="0"/>
    <n v="1"/>
    <n v="130"/>
    <n v="1"/>
    <n v="1.6"/>
    <n v="1"/>
    <n v="0"/>
    <n v="3"/>
    <n v="0"/>
  </r>
  <r>
    <n v="45"/>
    <x v="1"/>
    <x v="1"/>
    <n v="1"/>
    <x v="24"/>
    <x v="75"/>
    <n v="0"/>
    <n v="1"/>
    <n v="138"/>
    <n v="0"/>
    <n v="0"/>
    <n v="1"/>
    <n v="0"/>
    <n v="2"/>
    <n v="1"/>
  </r>
  <r>
    <n v="66"/>
    <x v="1"/>
    <x v="0"/>
    <n v="3"/>
    <x v="5"/>
    <x v="17"/>
    <n v="0"/>
    <n v="1"/>
    <n v="114"/>
    <n v="0"/>
    <n v="2.6"/>
    <n v="0"/>
    <n v="0"/>
    <n v="2"/>
    <n v="1"/>
  </r>
  <r>
    <n v="51"/>
    <x v="0"/>
    <x v="0"/>
    <n v="3"/>
    <x v="10"/>
    <x v="29"/>
    <n v="0"/>
    <n v="0"/>
    <n v="125"/>
    <n v="1"/>
    <n v="1.4"/>
    <n v="2"/>
    <n v="1"/>
    <n v="2"/>
    <n v="1"/>
  </r>
  <r>
    <n v="70"/>
    <x v="0"/>
    <x v="0"/>
    <n v="1"/>
    <x v="36"/>
    <x v="35"/>
    <n v="0"/>
    <n v="0"/>
    <n v="143"/>
    <n v="0"/>
    <n v="0"/>
    <n v="2"/>
    <n v="0"/>
    <n v="2"/>
    <n v="1"/>
  </r>
  <r>
    <n v="55"/>
    <x v="1"/>
    <x v="0"/>
    <n v="0"/>
    <x v="15"/>
    <x v="63"/>
    <n v="0"/>
    <n v="2"/>
    <n v="130"/>
    <n v="1"/>
    <n v="2"/>
    <n v="1"/>
    <n v="1"/>
    <n v="3"/>
    <n v="0"/>
  </r>
  <r>
    <n v="56"/>
    <x v="0"/>
    <x v="0"/>
    <n v="2"/>
    <x v="1"/>
    <x v="43"/>
    <n v="1"/>
    <n v="0"/>
    <n v="142"/>
    <n v="1"/>
    <n v="0.6"/>
    <n v="1"/>
    <n v="1"/>
    <n v="1"/>
    <n v="0"/>
  </r>
  <r>
    <n v="55"/>
    <x v="1"/>
    <x v="0"/>
    <n v="1"/>
    <x v="7"/>
    <x v="1"/>
    <n v="0"/>
    <n v="0"/>
    <n v="161"/>
    <n v="0"/>
    <n v="1.4"/>
    <n v="1"/>
    <n v="0"/>
    <n v="2"/>
    <n v="1"/>
  </r>
  <r>
    <n v="52"/>
    <x v="0"/>
    <x v="0"/>
    <n v="0"/>
    <x v="16"/>
    <x v="0"/>
    <n v="1"/>
    <n v="1"/>
    <n v="147"/>
    <n v="0"/>
    <n v="0.1"/>
    <n v="2"/>
    <n v="3"/>
    <n v="3"/>
    <n v="1"/>
  </r>
  <r>
    <n v="64"/>
    <x v="0"/>
    <x v="0"/>
    <n v="2"/>
    <x v="3"/>
    <x v="111"/>
    <n v="0"/>
    <n v="1"/>
    <n v="158"/>
    <n v="0"/>
    <n v="0"/>
    <n v="2"/>
    <n v="0"/>
    <n v="2"/>
    <n v="0"/>
  </r>
  <r>
    <n v="45"/>
    <x v="0"/>
    <x v="1"/>
    <n v="0"/>
    <x v="19"/>
    <x v="49"/>
    <n v="0"/>
    <n v="0"/>
    <n v="185"/>
    <n v="0"/>
    <n v="0"/>
    <n v="2"/>
    <n v="0"/>
    <n v="2"/>
    <n v="1"/>
  </r>
  <r>
    <n v="67"/>
    <x v="1"/>
    <x v="0"/>
    <n v="2"/>
    <x v="26"/>
    <x v="68"/>
    <n v="0"/>
    <n v="1"/>
    <n v="172"/>
    <n v="0"/>
    <n v="0"/>
    <n v="2"/>
    <n v="1"/>
    <n v="2"/>
    <n v="1"/>
  </r>
  <r>
    <n v="68"/>
    <x v="1"/>
    <x v="0"/>
    <n v="2"/>
    <x v="2"/>
    <x v="13"/>
    <n v="0"/>
    <n v="0"/>
    <n v="115"/>
    <n v="0"/>
    <n v="1.5"/>
    <n v="1"/>
    <n v="0"/>
    <n v="2"/>
    <n v="1"/>
  </r>
  <r>
    <n v="74"/>
    <x v="1"/>
    <x v="0"/>
    <n v="1"/>
    <x v="2"/>
    <x v="32"/>
    <n v="0"/>
    <n v="0"/>
    <n v="121"/>
    <n v="1"/>
    <n v="0.2"/>
    <n v="2"/>
    <n v="1"/>
    <n v="2"/>
    <n v="1"/>
  </r>
  <r>
    <n v="60"/>
    <x v="1"/>
    <x v="0"/>
    <n v="0"/>
    <x v="5"/>
    <x v="59"/>
    <n v="0"/>
    <n v="0"/>
    <n v="157"/>
    <n v="0"/>
    <n v="2.6"/>
    <n v="1"/>
    <n v="2"/>
    <n v="3"/>
    <n v="0"/>
  </r>
  <r>
    <n v="48"/>
    <x v="0"/>
    <x v="1"/>
    <n v="0"/>
    <x v="22"/>
    <x v="123"/>
    <n v="0"/>
    <n v="0"/>
    <n v="166"/>
    <n v="0"/>
    <n v="0.5"/>
    <n v="1"/>
    <n v="0"/>
    <n v="3"/>
    <n v="0"/>
  </r>
  <r>
    <n v="56"/>
    <x v="0"/>
    <x v="0"/>
    <n v="1"/>
    <x v="1"/>
    <x v="62"/>
    <n v="0"/>
    <n v="0"/>
    <n v="163"/>
    <n v="0"/>
    <n v="0"/>
    <n v="2"/>
    <n v="0"/>
    <n v="3"/>
    <n v="1"/>
  </r>
  <r>
    <n v="46"/>
    <x v="0"/>
    <x v="1"/>
    <n v="0"/>
    <x v="3"/>
    <x v="146"/>
    <n v="0"/>
    <n v="1"/>
    <n v="120"/>
    <n v="1"/>
    <n v="1.8"/>
    <n v="1"/>
    <n v="2"/>
    <n v="3"/>
    <n v="0"/>
  </r>
  <r>
    <n v="55"/>
    <x v="1"/>
    <x v="0"/>
    <n v="1"/>
    <x v="7"/>
    <x v="1"/>
    <n v="0"/>
    <n v="0"/>
    <n v="161"/>
    <n v="0"/>
    <n v="1.4"/>
    <n v="1"/>
    <n v="0"/>
    <n v="2"/>
    <n v="1"/>
  </r>
  <r>
    <n v="44"/>
    <x v="0"/>
    <x v="1"/>
    <n v="1"/>
    <x v="2"/>
    <x v="57"/>
    <n v="0"/>
    <n v="1"/>
    <n v="170"/>
    <n v="0"/>
    <n v="0"/>
    <n v="2"/>
    <n v="0"/>
    <n v="2"/>
    <n v="1"/>
  </r>
  <r>
    <n v="52"/>
    <x v="0"/>
    <x v="0"/>
    <n v="0"/>
    <x v="24"/>
    <x v="110"/>
    <n v="0"/>
    <n v="1"/>
    <n v="160"/>
    <n v="0"/>
    <n v="0"/>
    <n v="2"/>
    <n v="1"/>
    <n v="2"/>
    <n v="0"/>
  </r>
  <r>
    <n v="51"/>
    <x v="0"/>
    <x v="0"/>
    <n v="2"/>
    <x v="23"/>
    <x v="60"/>
    <n v="0"/>
    <n v="1"/>
    <n v="154"/>
    <n v="1"/>
    <n v="0"/>
    <n v="2"/>
    <n v="1"/>
    <n v="3"/>
    <n v="1"/>
  </r>
  <r>
    <n v="44"/>
    <x v="1"/>
    <x v="1"/>
    <n v="2"/>
    <x v="16"/>
    <x v="45"/>
    <n v="0"/>
    <n v="1"/>
    <n v="175"/>
    <n v="0"/>
    <n v="0.6"/>
    <n v="1"/>
    <n v="0"/>
    <n v="2"/>
    <n v="1"/>
  </r>
  <r>
    <n v="52"/>
    <x v="0"/>
    <x v="0"/>
    <n v="0"/>
    <x v="15"/>
    <x v="2"/>
    <n v="1"/>
    <n v="1"/>
    <n v="156"/>
    <n v="1"/>
    <n v="1"/>
    <n v="1"/>
    <n v="0"/>
    <n v="0"/>
    <n v="0"/>
  </r>
  <r>
    <n v="50"/>
    <x v="0"/>
    <x v="0"/>
    <n v="2"/>
    <x v="31"/>
    <x v="82"/>
    <n v="0"/>
    <n v="1"/>
    <n v="163"/>
    <n v="0"/>
    <n v="0"/>
    <n v="2"/>
    <n v="0"/>
    <n v="2"/>
    <n v="1"/>
  </r>
  <r>
    <n v="59"/>
    <x v="0"/>
    <x v="0"/>
    <n v="0"/>
    <x v="6"/>
    <x v="10"/>
    <n v="0"/>
    <n v="0"/>
    <n v="142"/>
    <n v="1"/>
    <n v="1.2"/>
    <n v="1"/>
    <n v="1"/>
    <n v="3"/>
    <n v="0"/>
  </r>
  <r>
    <n v="67"/>
    <x v="0"/>
    <x v="0"/>
    <n v="0"/>
    <x v="2"/>
    <x v="105"/>
    <n v="0"/>
    <n v="0"/>
    <n v="129"/>
    <n v="1"/>
    <n v="2.6"/>
    <n v="1"/>
    <n v="2"/>
    <n v="3"/>
    <n v="0"/>
  </r>
  <r>
    <n v="58"/>
    <x v="0"/>
    <x v="0"/>
    <n v="0"/>
    <x v="10"/>
    <x v="135"/>
    <n v="0"/>
    <n v="0"/>
    <n v="171"/>
    <n v="0"/>
    <n v="0"/>
    <n v="2"/>
    <n v="2"/>
    <n v="3"/>
    <n v="0"/>
  </r>
  <r>
    <n v="52"/>
    <x v="0"/>
    <x v="0"/>
    <n v="0"/>
    <x v="15"/>
    <x v="71"/>
    <n v="0"/>
    <n v="1"/>
    <n v="161"/>
    <n v="1"/>
    <n v="0"/>
    <n v="2"/>
    <n v="1"/>
    <n v="3"/>
    <n v="0"/>
  </r>
  <r>
    <n v="44"/>
    <x v="0"/>
    <x v="1"/>
    <n v="2"/>
    <x v="3"/>
    <x v="40"/>
    <n v="0"/>
    <n v="0"/>
    <n v="180"/>
    <n v="0"/>
    <n v="0"/>
    <n v="2"/>
    <n v="0"/>
    <n v="2"/>
    <n v="1"/>
  </r>
  <r>
    <n v="41"/>
    <x v="1"/>
    <x v="1"/>
    <n v="2"/>
    <x v="24"/>
    <x v="90"/>
    <n v="0"/>
    <n v="0"/>
    <n v="172"/>
    <n v="1"/>
    <n v="0"/>
    <n v="2"/>
    <n v="0"/>
    <n v="2"/>
    <n v="1"/>
  </r>
  <r>
    <n v="63"/>
    <x v="0"/>
    <x v="0"/>
    <n v="0"/>
    <x v="1"/>
    <x v="115"/>
    <n v="1"/>
    <n v="0"/>
    <n v="132"/>
    <n v="1"/>
    <n v="1.8"/>
    <n v="2"/>
    <n v="3"/>
    <n v="3"/>
    <n v="0"/>
  </r>
  <r>
    <n v="58"/>
    <x v="0"/>
    <x v="0"/>
    <n v="1"/>
    <x v="10"/>
    <x v="57"/>
    <n v="0"/>
    <n v="1"/>
    <n v="144"/>
    <n v="0"/>
    <n v="0.4"/>
    <n v="1"/>
    <n v="4"/>
    <n v="3"/>
    <n v="1"/>
  </r>
  <r>
    <n v="60"/>
    <x v="1"/>
    <x v="0"/>
    <n v="2"/>
    <x v="25"/>
    <x v="65"/>
    <n v="0"/>
    <n v="1"/>
    <n v="160"/>
    <n v="0"/>
    <n v="0"/>
    <n v="2"/>
    <n v="1"/>
    <n v="2"/>
    <n v="1"/>
  </r>
  <r>
    <n v="51"/>
    <x v="0"/>
    <x v="0"/>
    <n v="2"/>
    <x v="21"/>
    <x v="48"/>
    <n v="0"/>
    <n v="1"/>
    <n v="143"/>
    <n v="1"/>
    <n v="1.2"/>
    <n v="1"/>
    <n v="0"/>
    <n v="2"/>
    <n v="1"/>
  </r>
  <r>
    <n v="64"/>
    <x v="0"/>
    <x v="0"/>
    <n v="2"/>
    <x v="3"/>
    <x v="111"/>
    <n v="0"/>
    <n v="1"/>
    <n v="158"/>
    <n v="0"/>
    <n v="0"/>
    <n v="2"/>
    <n v="0"/>
    <n v="2"/>
    <n v="0"/>
  </r>
  <r>
    <n v="60"/>
    <x v="0"/>
    <x v="0"/>
    <n v="0"/>
    <x v="39"/>
    <x v="110"/>
    <n v="1"/>
    <n v="1"/>
    <n v="160"/>
    <n v="1"/>
    <n v="1.4"/>
    <n v="2"/>
    <n v="2"/>
    <n v="3"/>
    <n v="0"/>
  </r>
  <r>
    <n v="44"/>
    <x v="0"/>
    <x v="1"/>
    <n v="2"/>
    <x v="2"/>
    <x v="17"/>
    <n v="0"/>
    <n v="1"/>
    <n v="169"/>
    <n v="0"/>
    <n v="0"/>
    <n v="2"/>
    <n v="0"/>
    <n v="2"/>
    <n v="1"/>
  </r>
  <r>
    <n v="58"/>
    <x v="0"/>
    <x v="0"/>
    <n v="1"/>
    <x v="10"/>
    <x v="57"/>
    <n v="0"/>
    <n v="1"/>
    <n v="144"/>
    <n v="0"/>
    <n v="0.4"/>
    <n v="1"/>
    <n v="4"/>
    <n v="3"/>
    <n v="1"/>
  </r>
  <r>
    <n v="55"/>
    <x v="0"/>
    <x v="0"/>
    <n v="1"/>
    <x v="1"/>
    <x v="86"/>
    <n v="0"/>
    <n v="1"/>
    <n v="155"/>
    <n v="0"/>
    <n v="0"/>
    <n v="2"/>
    <n v="0"/>
    <n v="2"/>
    <n v="1"/>
  </r>
  <r>
    <n v="65"/>
    <x v="1"/>
    <x v="0"/>
    <n v="2"/>
    <x v="8"/>
    <x v="33"/>
    <n v="0"/>
    <n v="0"/>
    <n v="151"/>
    <n v="0"/>
    <n v="0.8"/>
    <n v="2"/>
    <n v="0"/>
    <n v="2"/>
    <n v="1"/>
  </r>
  <r>
    <n v="48"/>
    <x v="0"/>
    <x v="1"/>
    <n v="1"/>
    <x v="1"/>
    <x v="35"/>
    <n v="0"/>
    <n v="0"/>
    <n v="180"/>
    <n v="0"/>
    <n v="0.2"/>
    <n v="1"/>
    <n v="0"/>
    <n v="2"/>
    <n v="1"/>
  </r>
  <r>
    <n v="65"/>
    <x v="0"/>
    <x v="0"/>
    <n v="0"/>
    <x v="2"/>
    <x v="27"/>
    <n v="0"/>
    <n v="1"/>
    <n v="140"/>
    <n v="0"/>
    <n v="0.4"/>
    <n v="2"/>
    <n v="0"/>
    <n v="3"/>
    <n v="1"/>
  </r>
  <r>
    <n v="51"/>
    <x v="1"/>
    <x v="0"/>
    <n v="2"/>
    <x v="1"/>
    <x v="43"/>
    <n v="0"/>
    <n v="0"/>
    <n v="149"/>
    <n v="0"/>
    <n v="0.5"/>
    <n v="2"/>
    <n v="0"/>
    <n v="2"/>
    <n v="1"/>
  </r>
  <r>
    <n v="48"/>
    <x v="0"/>
    <x v="1"/>
    <n v="2"/>
    <x v="22"/>
    <x v="71"/>
    <n v="1"/>
    <n v="1"/>
    <n v="175"/>
    <n v="0"/>
    <n v="0"/>
    <n v="2"/>
    <n v="2"/>
    <n v="2"/>
    <n v="1"/>
  </r>
  <r>
    <n v="64"/>
    <x v="0"/>
    <x v="0"/>
    <n v="0"/>
    <x v="2"/>
    <x v="78"/>
    <n v="0"/>
    <n v="0"/>
    <n v="96"/>
    <n v="1"/>
    <n v="2.2000000000000002"/>
    <n v="0"/>
    <n v="1"/>
    <n v="2"/>
    <n v="0"/>
  </r>
  <r>
    <n v="66"/>
    <x v="0"/>
    <x v="0"/>
    <n v="0"/>
    <x v="8"/>
    <x v="98"/>
    <n v="0"/>
    <n v="0"/>
    <n v="138"/>
    <n v="0"/>
    <n v="2.2999999999999998"/>
    <n v="2"/>
    <n v="0"/>
    <n v="1"/>
    <n v="1"/>
  </r>
  <r>
    <n v="46"/>
    <x v="1"/>
    <x v="1"/>
    <n v="1"/>
    <x v="9"/>
    <x v="2"/>
    <n v="0"/>
    <n v="1"/>
    <n v="172"/>
    <n v="0"/>
    <n v="0"/>
    <n v="2"/>
    <n v="0"/>
    <n v="2"/>
    <n v="1"/>
  </r>
  <r>
    <n v="61"/>
    <x v="1"/>
    <x v="0"/>
    <n v="0"/>
    <x v="1"/>
    <x v="115"/>
    <n v="0"/>
    <n v="0"/>
    <n v="169"/>
    <n v="0"/>
    <n v="0"/>
    <n v="2"/>
    <n v="0"/>
    <n v="2"/>
    <n v="0"/>
  </r>
  <r>
    <n v="57"/>
    <x v="0"/>
    <x v="0"/>
    <n v="0"/>
    <x v="5"/>
    <x v="112"/>
    <n v="0"/>
    <n v="0"/>
    <n v="112"/>
    <n v="1"/>
    <n v="0.6"/>
    <n v="1"/>
    <n v="1"/>
    <n v="1"/>
    <n v="0"/>
  </r>
  <r>
    <n v="49"/>
    <x v="1"/>
    <x v="1"/>
    <n v="0"/>
    <x v="1"/>
    <x v="32"/>
    <n v="0"/>
    <n v="1"/>
    <n v="163"/>
    <n v="0"/>
    <n v="0"/>
    <n v="2"/>
    <n v="0"/>
    <n v="2"/>
    <n v="1"/>
  </r>
  <r>
    <n v="56"/>
    <x v="0"/>
    <x v="0"/>
    <n v="1"/>
    <x v="1"/>
    <x v="62"/>
    <n v="0"/>
    <n v="0"/>
    <n v="163"/>
    <n v="0"/>
    <n v="0"/>
    <n v="2"/>
    <n v="0"/>
    <n v="3"/>
    <n v="1"/>
  </r>
  <r>
    <n v="58"/>
    <x v="1"/>
    <x v="0"/>
    <n v="3"/>
    <x v="5"/>
    <x v="14"/>
    <n v="1"/>
    <n v="0"/>
    <n v="162"/>
    <n v="0"/>
    <n v="1"/>
    <n v="2"/>
    <n v="0"/>
    <n v="2"/>
    <n v="1"/>
  </r>
  <r>
    <n v="63"/>
    <x v="0"/>
    <x v="0"/>
    <n v="0"/>
    <x v="3"/>
    <x v="148"/>
    <n v="0"/>
    <n v="0"/>
    <n v="144"/>
    <n v="1"/>
    <n v="4"/>
    <n v="2"/>
    <n v="2"/>
    <n v="3"/>
    <n v="0"/>
  </r>
  <r>
    <n v="57"/>
    <x v="0"/>
    <x v="0"/>
    <n v="0"/>
    <x v="6"/>
    <x v="111"/>
    <n v="0"/>
    <n v="1"/>
    <n v="143"/>
    <n v="1"/>
    <n v="3"/>
    <n v="1"/>
    <n v="1"/>
    <n v="3"/>
    <n v="0"/>
  </r>
  <r>
    <n v="57"/>
    <x v="0"/>
    <x v="0"/>
    <n v="0"/>
    <x v="6"/>
    <x v="111"/>
    <n v="0"/>
    <n v="1"/>
    <n v="143"/>
    <n v="1"/>
    <n v="3"/>
    <n v="1"/>
    <n v="1"/>
    <n v="3"/>
    <n v="0"/>
  </r>
  <r>
    <n v="68"/>
    <x v="0"/>
    <x v="0"/>
    <n v="0"/>
    <x v="44"/>
    <x v="88"/>
    <n v="1"/>
    <n v="1"/>
    <n v="141"/>
    <n v="0"/>
    <n v="3.4"/>
    <n v="1"/>
    <n v="2"/>
    <n v="3"/>
    <n v="0"/>
  </r>
  <r>
    <n v="46"/>
    <x v="0"/>
    <x v="1"/>
    <n v="1"/>
    <x v="27"/>
    <x v="25"/>
    <n v="1"/>
    <n v="1"/>
    <n v="156"/>
    <n v="0"/>
    <n v="0"/>
    <n v="2"/>
    <n v="0"/>
    <n v="3"/>
    <n v="1"/>
  </r>
  <r>
    <n v="71"/>
    <x v="1"/>
    <x v="0"/>
    <n v="2"/>
    <x v="6"/>
    <x v="52"/>
    <n v="1"/>
    <n v="0"/>
    <n v="130"/>
    <n v="0"/>
    <n v="0"/>
    <n v="2"/>
    <n v="1"/>
    <n v="2"/>
    <n v="1"/>
  </r>
  <r>
    <n v="41"/>
    <x v="0"/>
    <x v="1"/>
    <n v="1"/>
    <x v="7"/>
    <x v="55"/>
    <n v="0"/>
    <n v="1"/>
    <n v="132"/>
    <n v="0"/>
    <n v="0"/>
    <n v="1"/>
    <n v="0"/>
    <n v="1"/>
    <n v="1"/>
  </r>
  <r>
    <n v="45"/>
    <x v="1"/>
    <x v="1"/>
    <n v="0"/>
    <x v="14"/>
    <x v="3"/>
    <n v="0"/>
    <n v="0"/>
    <n v="152"/>
    <n v="1"/>
    <n v="0.2"/>
    <n v="1"/>
    <n v="0"/>
    <n v="2"/>
    <n v="1"/>
  </r>
  <r>
    <n v="62"/>
    <x v="1"/>
    <x v="0"/>
    <n v="0"/>
    <x v="5"/>
    <x v="79"/>
    <n v="0"/>
    <n v="1"/>
    <n v="154"/>
    <n v="1"/>
    <n v="1.4"/>
    <n v="1"/>
    <n v="0"/>
    <n v="2"/>
    <n v="0"/>
  </r>
  <r>
    <n v="65"/>
    <x v="1"/>
    <x v="0"/>
    <n v="0"/>
    <x v="5"/>
    <x v="114"/>
    <n v="0"/>
    <n v="0"/>
    <n v="114"/>
    <n v="0"/>
    <n v="1"/>
    <n v="1"/>
    <n v="3"/>
    <n v="3"/>
    <n v="0"/>
  </r>
  <r>
    <n v="48"/>
    <x v="1"/>
    <x v="1"/>
    <n v="2"/>
    <x v="1"/>
    <x v="11"/>
    <n v="0"/>
    <n v="1"/>
    <n v="139"/>
    <n v="0"/>
    <n v="0.2"/>
    <n v="2"/>
    <n v="0"/>
    <n v="2"/>
    <n v="1"/>
  </r>
  <r>
    <n v="51"/>
    <x v="0"/>
    <x v="0"/>
    <n v="2"/>
    <x v="21"/>
    <x v="48"/>
    <n v="0"/>
    <n v="1"/>
    <n v="143"/>
    <n v="1"/>
    <n v="1.2"/>
    <n v="1"/>
    <n v="0"/>
    <n v="2"/>
    <n v="1"/>
  </r>
  <r>
    <n v="61"/>
    <x v="1"/>
    <x v="0"/>
    <n v="0"/>
    <x v="0"/>
    <x v="125"/>
    <n v="0"/>
    <n v="0"/>
    <n v="146"/>
    <n v="1"/>
    <n v="1"/>
    <n v="1"/>
    <n v="0"/>
    <n v="3"/>
    <n v="0"/>
  </r>
  <r>
    <n v="53"/>
    <x v="0"/>
    <x v="0"/>
    <n v="0"/>
    <x v="45"/>
    <x v="120"/>
    <n v="0"/>
    <n v="1"/>
    <n v="95"/>
    <n v="1"/>
    <n v="2"/>
    <n v="1"/>
    <n v="2"/>
    <n v="3"/>
    <n v="0"/>
  </r>
  <r>
    <n v="59"/>
    <x v="0"/>
    <x v="0"/>
    <n v="3"/>
    <x v="17"/>
    <x v="2"/>
    <n v="0"/>
    <n v="1"/>
    <n v="162"/>
    <n v="0"/>
    <n v="0.8"/>
    <n v="2"/>
    <n v="2"/>
    <n v="2"/>
    <n v="0"/>
  </r>
  <r>
    <n v="34"/>
    <x v="1"/>
    <x v="1"/>
    <n v="1"/>
    <x v="20"/>
    <x v="92"/>
    <n v="0"/>
    <n v="1"/>
    <n v="192"/>
    <n v="0"/>
    <n v="0.7"/>
    <n v="2"/>
    <n v="0"/>
    <n v="2"/>
    <n v="1"/>
  </r>
  <r>
    <n v="44"/>
    <x v="0"/>
    <x v="1"/>
    <n v="0"/>
    <x v="2"/>
    <x v="147"/>
    <n v="0"/>
    <n v="1"/>
    <n v="144"/>
    <n v="1"/>
    <n v="2.8"/>
    <n v="0"/>
    <n v="0"/>
    <n v="1"/>
    <n v="0"/>
  </r>
  <r>
    <n v="58"/>
    <x v="0"/>
    <x v="0"/>
    <n v="0"/>
    <x v="38"/>
    <x v="143"/>
    <n v="0"/>
    <n v="1"/>
    <n v="105"/>
    <n v="0"/>
    <n v="2"/>
    <n v="1"/>
    <n v="1"/>
    <n v="3"/>
    <n v="0"/>
  </r>
  <r>
    <n v="64"/>
    <x v="1"/>
    <x v="0"/>
    <n v="0"/>
    <x v="1"/>
    <x v="51"/>
    <n v="0"/>
    <n v="1"/>
    <n v="122"/>
    <n v="0"/>
    <n v="2"/>
    <n v="1"/>
    <n v="2"/>
    <n v="2"/>
    <n v="1"/>
  </r>
  <r>
    <n v="56"/>
    <x v="0"/>
    <x v="0"/>
    <n v="1"/>
    <x v="2"/>
    <x v="64"/>
    <n v="0"/>
    <n v="1"/>
    <n v="169"/>
    <n v="0"/>
    <n v="0"/>
    <n v="0"/>
    <n v="0"/>
    <n v="2"/>
    <n v="1"/>
  </r>
  <r>
    <n v="54"/>
    <x v="0"/>
    <x v="0"/>
    <n v="2"/>
    <x v="5"/>
    <x v="31"/>
    <n v="0"/>
    <n v="0"/>
    <n v="165"/>
    <n v="0"/>
    <n v="1.6"/>
    <n v="2"/>
    <n v="0"/>
    <n v="3"/>
    <n v="1"/>
  </r>
  <r>
    <n v="55"/>
    <x v="0"/>
    <x v="0"/>
    <n v="0"/>
    <x v="8"/>
    <x v="132"/>
    <n v="0"/>
    <n v="0"/>
    <n v="145"/>
    <n v="1"/>
    <n v="0.8"/>
    <n v="1"/>
    <n v="1"/>
    <n v="3"/>
    <n v="0"/>
  </r>
  <r>
    <n v="67"/>
    <x v="0"/>
    <x v="0"/>
    <n v="0"/>
    <x v="10"/>
    <x v="83"/>
    <n v="1"/>
    <n v="1"/>
    <n v="163"/>
    <n v="0"/>
    <n v="0.2"/>
    <n v="1"/>
    <n v="2"/>
    <n v="3"/>
    <n v="0"/>
  </r>
  <r>
    <n v="51"/>
    <x v="0"/>
    <x v="0"/>
    <n v="0"/>
    <x v="3"/>
    <x v="66"/>
    <n v="0"/>
    <n v="1"/>
    <n v="122"/>
    <n v="1"/>
    <n v="4.2"/>
    <n v="1"/>
    <n v="3"/>
    <n v="3"/>
    <n v="0"/>
  </r>
  <r>
    <n v="62"/>
    <x v="1"/>
    <x v="0"/>
    <n v="0"/>
    <x v="14"/>
    <x v="6"/>
    <n v="1"/>
    <n v="1"/>
    <n v="106"/>
    <n v="0"/>
    <n v="1.9"/>
    <n v="1"/>
    <n v="3"/>
    <n v="2"/>
    <n v="0"/>
  </r>
  <r>
    <n v="62"/>
    <x v="0"/>
    <x v="0"/>
    <n v="1"/>
    <x v="2"/>
    <x v="131"/>
    <n v="0"/>
    <n v="0"/>
    <n v="103"/>
    <n v="0"/>
    <n v="1.4"/>
    <n v="1"/>
    <n v="1"/>
    <n v="3"/>
    <n v="0"/>
  </r>
  <r>
    <n v="54"/>
    <x v="0"/>
    <x v="0"/>
    <n v="0"/>
    <x v="6"/>
    <x v="10"/>
    <n v="0"/>
    <n v="1"/>
    <n v="126"/>
    <n v="1"/>
    <n v="2.8"/>
    <n v="1"/>
    <n v="1"/>
    <n v="3"/>
    <n v="0"/>
  </r>
  <r>
    <n v="54"/>
    <x v="0"/>
    <x v="0"/>
    <n v="0"/>
    <x v="6"/>
    <x v="10"/>
    <n v="0"/>
    <n v="1"/>
    <n v="126"/>
    <n v="1"/>
    <n v="2.8"/>
    <n v="1"/>
    <n v="1"/>
    <n v="3"/>
    <n v="0"/>
  </r>
  <r>
    <n v="68"/>
    <x v="0"/>
    <x v="0"/>
    <n v="0"/>
    <x v="44"/>
    <x v="88"/>
    <n v="1"/>
    <n v="1"/>
    <n v="141"/>
    <n v="0"/>
    <n v="3.4"/>
    <n v="1"/>
    <n v="2"/>
    <n v="3"/>
    <n v="0"/>
  </r>
  <r>
    <n v="60"/>
    <x v="1"/>
    <x v="0"/>
    <n v="2"/>
    <x v="2"/>
    <x v="95"/>
    <n v="1"/>
    <n v="1"/>
    <n v="96"/>
    <n v="0"/>
    <n v="0"/>
    <n v="2"/>
    <n v="0"/>
    <n v="2"/>
    <n v="1"/>
  </r>
  <r>
    <n v="61"/>
    <x v="0"/>
    <x v="0"/>
    <n v="3"/>
    <x v="17"/>
    <x v="19"/>
    <n v="0"/>
    <n v="1"/>
    <n v="145"/>
    <n v="0"/>
    <n v="2.6"/>
    <n v="1"/>
    <n v="2"/>
    <n v="2"/>
    <n v="0"/>
  </r>
  <r>
    <n v="62"/>
    <x v="0"/>
    <x v="0"/>
    <n v="1"/>
    <x v="15"/>
    <x v="36"/>
    <n v="1"/>
    <n v="0"/>
    <n v="140"/>
    <n v="0"/>
    <n v="0"/>
    <n v="2"/>
    <n v="0"/>
    <n v="2"/>
    <n v="1"/>
  </r>
  <r>
    <n v="41"/>
    <x v="0"/>
    <x v="1"/>
    <n v="1"/>
    <x v="7"/>
    <x v="55"/>
    <n v="0"/>
    <n v="1"/>
    <n v="132"/>
    <n v="0"/>
    <n v="0"/>
    <n v="1"/>
    <n v="0"/>
    <n v="1"/>
    <n v="1"/>
  </r>
  <r>
    <n v="65"/>
    <x v="1"/>
    <x v="0"/>
    <n v="0"/>
    <x v="5"/>
    <x v="114"/>
    <n v="0"/>
    <n v="0"/>
    <n v="114"/>
    <n v="0"/>
    <n v="1"/>
    <n v="1"/>
    <n v="3"/>
    <n v="3"/>
    <n v="0"/>
  </r>
  <r>
    <n v="59"/>
    <x v="0"/>
    <x v="0"/>
    <n v="3"/>
    <x v="37"/>
    <x v="74"/>
    <n v="0"/>
    <n v="0"/>
    <n v="159"/>
    <n v="0"/>
    <n v="0.2"/>
    <n v="1"/>
    <n v="0"/>
    <n v="3"/>
    <n v="0"/>
  </r>
  <r>
    <n v="43"/>
    <x v="0"/>
    <x v="1"/>
    <n v="0"/>
    <x v="19"/>
    <x v="51"/>
    <n v="0"/>
    <n v="1"/>
    <n v="181"/>
    <n v="0"/>
    <n v="1.2"/>
    <n v="1"/>
    <n v="0"/>
    <n v="2"/>
    <n v="1"/>
  </r>
  <r>
    <n v="67"/>
    <x v="0"/>
    <x v="0"/>
    <n v="0"/>
    <x v="2"/>
    <x v="105"/>
    <n v="0"/>
    <n v="0"/>
    <n v="129"/>
    <n v="1"/>
    <n v="2.6"/>
    <n v="1"/>
    <n v="2"/>
    <n v="3"/>
    <n v="0"/>
  </r>
  <r>
    <n v="63"/>
    <x v="0"/>
    <x v="0"/>
    <n v="3"/>
    <x v="0"/>
    <x v="0"/>
    <n v="1"/>
    <n v="0"/>
    <n v="150"/>
    <n v="0"/>
    <n v="2.2999999999999998"/>
    <n v="0"/>
    <n v="0"/>
    <n v="1"/>
    <n v="1"/>
  </r>
  <r>
    <n v="63"/>
    <x v="1"/>
    <x v="0"/>
    <n v="0"/>
    <x v="22"/>
    <x v="25"/>
    <n v="0"/>
    <n v="1"/>
    <n v="136"/>
    <n v="1"/>
    <n v="0"/>
    <n v="1"/>
    <n v="0"/>
    <n v="2"/>
    <n v="0"/>
  </r>
  <r>
    <n v="52"/>
    <x v="0"/>
    <x v="0"/>
    <n v="0"/>
    <x v="24"/>
    <x v="110"/>
    <n v="0"/>
    <n v="1"/>
    <n v="160"/>
    <n v="0"/>
    <n v="0"/>
    <n v="2"/>
    <n v="1"/>
    <n v="2"/>
    <n v="0"/>
  </r>
  <r>
    <n v="58"/>
    <x v="1"/>
    <x v="0"/>
    <n v="0"/>
    <x v="1"/>
    <x v="25"/>
    <n v="0"/>
    <n v="1"/>
    <n v="131"/>
    <n v="0"/>
    <n v="0.6"/>
    <n v="1"/>
    <n v="0"/>
    <n v="2"/>
    <n v="1"/>
  </r>
  <r>
    <n v="53"/>
    <x v="0"/>
    <x v="0"/>
    <n v="0"/>
    <x v="11"/>
    <x v="17"/>
    <n v="0"/>
    <n v="0"/>
    <n v="111"/>
    <n v="1"/>
    <n v="0"/>
    <n v="2"/>
    <n v="0"/>
    <n v="3"/>
    <n v="1"/>
  </r>
  <r>
    <n v="57"/>
    <x v="0"/>
    <x v="0"/>
    <n v="0"/>
    <x v="5"/>
    <x v="112"/>
    <n v="0"/>
    <n v="0"/>
    <n v="112"/>
    <n v="1"/>
    <n v="0.6"/>
    <n v="1"/>
    <n v="1"/>
    <n v="1"/>
    <n v="0"/>
  </r>
  <r>
    <n v="44"/>
    <x v="0"/>
    <x v="1"/>
    <n v="2"/>
    <x v="1"/>
    <x v="0"/>
    <n v="0"/>
    <n v="1"/>
    <n v="179"/>
    <n v="1"/>
    <n v="0.4"/>
    <n v="2"/>
    <n v="0"/>
    <n v="2"/>
    <n v="1"/>
  </r>
  <r>
    <n v="51"/>
    <x v="0"/>
    <x v="0"/>
    <n v="2"/>
    <x v="23"/>
    <x v="60"/>
    <n v="0"/>
    <n v="1"/>
    <n v="154"/>
    <n v="1"/>
    <n v="0"/>
    <n v="2"/>
    <n v="1"/>
    <n v="3"/>
    <n v="1"/>
  </r>
  <r>
    <n v="54"/>
    <x v="1"/>
    <x v="0"/>
    <n v="2"/>
    <x v="6"/>
    <x v="69"/>
    <n v="0"/>
    <n v="1"/>
    <n v="158"/>
    <n v="0"/>
    <n v="1.6"/>
    <n v="1"/>
    <n v="0"/>
    <n v="2"/>
    <n v="1"/>
  </r>
  <r>
    <n v="40"/>
    <x v="0"/>
    <x v="1"/>
    <n v="0"/>
    <x v="6"/>
    <x v="109"/>
    <n v="0"/>
    <n v="0"/>
    <n v="114"/>
    <n v="1"/>
    <n v="2"/>
    <n v="1"/>
    <n v="0"/>
    <n v="3"/>
    <n v="0"/>
  </r>
  <r>
    <n v="57"/>
    <x v="0"/>
    <x v="0"/>
    <n v="1"/>
    <x v="22"/>
    <x v="61"/>
    <n v="0"/>
    <n v="1"/>
    <n v="141"/>
    <n v="0"/>
    <n v="0.3"/>
    <n v="2"/>
    <n v="0"/>
    <n v="3"/>
    <n v="0"/>
  </r>
  <r>
    <n v="62"/>
    <x v="1"/>
    <x v="0"/>
    <n v="0"/>
    <x v="3"/>
    <x v="90"/>
    <n v="0"/>
    <n v="0"/>
    <n v="160"/>
    <n v="0"/>
    <n v="3.6"/>
    <n v="0"/>
    <n v="2"/>
    <n v="2"/>
    <n v="0"/>
  </r>
  <r>
    <n v="53"/>
    <x v="0"/>
    <x v="0"/>
    <n v="0"/>
    <x v="3"/>
    <x v="55"/>
    <n v="1"/>
    <n v="0"/>
    <n v="155"/>
    <n v="1"/>
    <n v="3.1"/>
    <n v="0"/>
    <n v="0"/>
    <n v="3"/>
    <n v="0"/>
  </r>
  <r>
    <n v="62"/>
    <x v="0"/>
    <x v="0"/>
    <n v="1"/>
    <x v="15"/>
    <x v="36"/>
    <n v="1"/>
    <n v="0"/>
    <n v="140"/>
    <n v="0"/>
    <n v="0"/>
    <n v="2"/>
    <n v="0"/>
    <n v="2"/>
    <n v="1"/>
  </r>
  <r>
    <n v="58"/>
    <x v="0"/>
    <x v="0"/>
    <n v="2"/>
    <x v="9"/>
    <x v="64"/>
    <n v="0"/>
    <n v="0"/>
    <n v="154"/>
    <n v="1"/>
    <n v="0.6"/>
    <n v="1"/>
    <n v="0"/>
    <n v="3"/>
    <n v="1"/>
  </r>
  <r>
    <n v="70"/>
    <x v="0"/>
    <x v="0"/>
    <n v="1"/>
    <x v="36"/>
    <x v="35"/>
    <n v="0"/>
    <n v="0"/>
    <n v="143"/>
    <n v="0"/>
    <n v="0"/>
    <n v="2"/>
    <n v="0"/>
    <n v="2"/>
    <n v="1"/>
  </r>
  <r>
    <n v="45"/>
    <x v="0"/>
    <x v="1"/>
    <n v="0"/>
    <x v="19"/>
    <x v="49"/>
    <n v="0"/>
    <n v="0"/>
    <n v="185"/>
    <n v="0"/>
    <n v="0"/>
    <n v="2"/>
    <n v="0"/>
    <n v="2"/>
    <n v="1"/>
  </r>
  <r>
    <n v="42"/>
    <x v="0"/>
    <x v="1"/>
    <n v="3"/>
    <x v="29"/>
    <x v="79"/>
    <n v="0"/>
    <n v="0"/>
    <n v="178"/>
    <n v="0"/>
    <n v="0.8"/>
    <n v="2"/>
    <n v="2"/>
    <n v="2"/>
    <n v="1"/>
  </r>
  <r>
    <n v="58"/>
    <x v="1"/>
    <x v="0"/>
    <n v="0"/>
    <x v="37"/>
    <x v="114"/>
    <n v="1"/>
    <n v="0"/>
    <n v="146"/>
    <n v="1"/>
    <n v="2.8"/>
    <n v="1"/>
    <n v="2"/>
    <n v="1"/>
    <n v="0"/>
  </r>
  <r>
    <n v="61"/>
    <x v="0"/>
    <x v="0"/>
    <n v="0"/>
    <x v="3"/>
    <x v="72"/>
    <n v="0"/>
    <n v="0"/>
    <n v="138"/>
    <n v="1"/>
    <n v="1.9"/>
    <n v="2"/>
    <n v="1"/>
    <n v="3"/>
    <n v="0"/>
  </r>
  <r>
    <n v="62"/>
    <x v="1"/>
    <x v="0"/>
    <n v="0"/>
    <x v="3"/>
    <x v="90"/>
    <n v="0"/>
    <n v="0"/>
    <n v="160"/>
    <n v="0"/>
    <n v="3.6"/>
    <n v="0"/>
    <n v="2"/>
    <n v="2"/>
    <n v="0"/>
  </r>
  <r>
    <n v="60"/>
    <x v="0"/>
    <x v="0"/>
    <n v="0"/>
    <x v="1"/>
    <x v="101"/>
    <n v="0"/>
    <n v="1"/>
    <n v="144"/>
    <n v="1"/>
    <n v="1.4"/>
    <n v="2"/>
    <n v="1"/>
    <n v="3"/>
    <n v="0"/>
  </r>
  <r>
    <n v="54"/>
    <x v="0"/>
    <x v="0"/>
    <n v="0"/>
    <x v="3"/>
    <x v="10"/>
    <n v="0"/>
    <n v="1"/>
    <n v="160"/>
    <n v="0"/>
    <n v="1.2"/>
    <n v="2"/>
    <n v="0"/>
    <n v="2"/>
    <n v="1"/>
  </r>
  <r>
    <n v="61"/>
    <x v="0"/>
    <x v="0"/>
    <n v="0"/>
    <x v="14"/>
    <x v="145"/>
    <n v="0"/>
    <n v="0"/>
    <n v="125"/>
    <n v="1"/>
    <n v="3.6"/>
    <n v="1"/>
    <n v="1"/>
    <n v="2"/>
    <n v="0"/>
  </r>
  <r>
    <n v="63"/>
    <x v="1"/>
    <x v="0"/>
    <n v="2"/>
    <x v="7"/>
    <x v="46"/>
    <n v="0"/>
    <n v="0"/>
    <n v="172"/>
    <n v="0"/>
    <n v="0"/>
    <n v="2"/>
    <n v="0"/>
    <n v="2"/>
    <n v="1"/>
  </r>
  <r>
    <n v="42"/>
    <x v="0"/>
    <x v="1"/>
    <n v="2"/>
    <x v="1"/>
    <x v="97"/>
    <n v="0"/>
    <n v="1"/>
    <n v="150"/>
    <n v="0"/>
    <n v="0"/>
    <n v="2"/>
    <n v="0"/>
    <n v="2"/>
    <n v="1"/>
  </r>
  <r>
    <n v="57"/>
    <x v="0"/>
    <x v="0"/>
    <n v="2"/>
    <x v="15"/>
    <x v="105"/>
    <n v="0"/>
    <n v="0"/>
    <n v="150"/>
    <n v="0"/>
    <n v="0.4"/>
    <n v="1"/>
    <n v="1"/>
    <n v="3"/>
    <n v="0"/>
  </r>
  <r>
    <n v="44"/>
    <x v="0"/>
    <x v="1"/>
    <n v="2"/>
    <x v="1"/>
    <x v="0"/>
    <n v="0"/>
    <n v="1"/>
    <n v="179"/>
    <n v="1"/>
    <n v="0.4"/>
    <n v="2"/>
    <n v="0"/>
    <n v="2"/>
    <n v="1"/>
  </r>
  <r>
    <n v="54"/>
    <x v="0"/>
    <x v="0"/>
    <n v="0"/>
    <x v="22"/>
    <x v="12"/>
    <n v="0"/>
    <n v="0"/>
    <n v="109"/>
    <n v="1"/>
    <n v="2.2000000000000002"/>
    <n v="1"/>
    <n v="1"/>
    <n v="3"/>
    <n v="0"/>
  </r>
  <r>
    <n v="51"/>
    <x v="0"/>
    <x v="0"/>
    <n v="2"/>
    <x v="21"/>
    <x v="48"/>
    <n v="0"/>
    <n v="1"/>
    <n v="143"/>
    <n v="1"/>
    <n v="1.2"/>
    <n v="1"/>
    <n v="0"/>
    <n v="2"/>
    <n v="1"/>
  </r>
  <r>
    <n v="58"/>
    <x v="0"/>
    <x v="0"/>
    <n v="1"/>
    <x v="10"/>
    <x v="57"/>
    <n v="0"/>
    <n v="1"/>
    <n v="144"/>
    <n v="0"/>
    <n v="0.4"/>
    <n v="1"/>
    <n v="4"/>
    <n v="3"/>
    <n v="1"/>
  </r>
  <r>
    <n v="68"/>
    <x v="0"/>
    <x v="0"/>
    <n v="2"/>
    <x v="20"/>
    <x v="68"/>
    <n v="0"/>
    <n v="1"/>
    <n v="151"/>
    <n v="0"/>
    <n v="1"/>
    <n v="2"/>
    <n v="1"/>
    <n v="3"/>
    <n v="1"/>
  </r>
  <r>
    <n v="55"/>
    <x v="0"/>
    <x v="0"/>
    <n v="0"/>
    <x v="3"/>
    <x v="129"/>
    <n v="0"/>
    <n v="1"/>
    <n v="111"/>
    <n v="1"/>
    <n v="5.6"/>
    <n v="0"/>
    <n v="0"/>
    <n v="3"/>
    <n v="0"/>
  </r>
  <r>
    <n v="42"/>
    <x v="0"/>
    <x v="1"/>
    <n v="0"/>
    <x v="33"/>
    <x v="77"/>
    <n v="0"/>
    <n v="1"/>
    <n v="125"/>
    <n v="1"/>
    <n v="1.8"/>
    <n v="1"/>
    <n v="0"/>
    <n v="1"/>
    <n v="0"/>
  </r>
  <r>
    <n v="49"/>
    <x v="0"/>
    <x v="1"/>
    <n v="2"/>
    <x v="20"/>
    <x v="99"/>
    <n v="0"/>
    <n v="0"/>
    <n v="126"/>
    <n v="0"/>
    <n v="0.8"/>
    <n v="2"/>
    <n v="3"/>
    <n v="2"/>
    <n v="0"/>
  </r>
  <r>
    <n v="53"/>
    <x v="1"/>
    <x v="0"/>
    <n v="0"/>
    <x v="14"/>
    <x v="19"/>
    <n v="0"/>
    <n v="0"/>
    <n v="160"/>
    <n v="0"/>
    <n v="0"/>
    <n v="2"/>
    <n v="0"/>
    <n v="2"/>
    <n v="1"/>
  </r>
  <r>
    <n v="52"/>
    <x v="0"/>
    <x v="0"/>
    <n v="2"/>
    <x v="4"/>
    <x v="8"/>
    <n v="1"/>
    <n v="1"/>
    <n v="162"/>
    <n v="0"/>
    <n v="0.5"/>
    <n v="2"/>
    <n v="0"/>
    <n v="3"/>
    <n v="1"/>
  </r>
  <r>
    <n v="51"/>
    <x v="0"/>
    <x v="0"/>
    <n v="3"/>
    <x v="10"/>
    <x v="29"/>
    <n v="0"/>
    <n v="0"/>
    <n v="125"/>
    <n v="1"/>
    <n v="1.4"/>
    <n v="2"/>
    <n v="1"/>
    <n v="2"/>
    <n v="1"/>
  </r>
  <r>
    <n v="51"/>
    <x v="0"/>
    <x v="0"/>
    <n v="0"/>
    <x v="3"/>
    <x v="61"/>
    <n v="0"/>
    <n v="0"/>
    <n v="186"/>
    <n v="1"/>
    <n v="0"/>
    <n v="2"/>
    <n v="0"/>
    <n v="2"/>
    <n v="1"/>
  </r>
  <r>
    <n v="70"/>
    <x v="0"/>
    <x v="0"/>
    <n v="0"/>
    <x v="0"/>
    <x v="130"/>
    <n v="0"/>
    <n v="1"/>
    <n v="125"/>
    <n v="1"/>
    <n v="2.6"/>
    <n v="0"/>
    <n v="0"/>
    <n v="3"/>
    <n v="0"/>
  </r>
  <r>
    <n v="35"/>
    <x v="1"/>
    <x v="1"/>
    <n v="0"/>
    <x v="14"/>
    <x v="56"/>
    <n v="0"/>
    <n v="1"/>
    <n v="182"/>
    <n v="0"/>
    <n v="1.4"/>
    <n v="2"/>
    <n v="0"/>
    <n v="2"/>
    <n v="1"/>
  </r>
  <r>
    <n v="58"/>
    <x v="0"/>
    <x v="0"/>
    <n v="2"/>
    <x v="24"/>
    <x v="110"/>
    <n v="0"/>
    <n v="0"/>
    <n v="165"/>
    <n v="0"/>
    <n v="2.5"/>
    <n v="1"/>
    <n v="1"/>
    <n v="3"/>
    <n v="0"/>
  </r>
  <r>
    <n v="59"/>
    <x v="0"/>
    <x v="0"/>
    <n v="3"/>
    <x v="8"/>
    <x v="28"/>
    <n v="0"/>
    <n v="0"/>
    <n v="125"/>
    <n v="0"/>
    <n v="0"/>
    <n v="2"/>
    <n v="0"/>
    <n v="2"/>
    <n v="0"/>
  </r>
  <r>
    <n v="60"/>
    <x v="0"/>
    <x v="0"/>
    <n v="0"/>
    <x v="3"/>
    <x v="136"/>
    <n v="0"/>
    <n v="0"/>
    <n v="170"/>
    <n v="0"/>
    <n v="1.2"/>
    <n v="1"/>
    <n v="2"/>
    <n v="3"/>
    <n v="0"/>
  </r>
  <r>
    <n v="56"/>
    <x v="0"/>
    <x v="0"/>
    <n v="0"/>
    <x v="28"/>
    <x v="137"/>
    <n v="0"/>
    <n v="0"/>
    <n v="105"/>
    <n v="1"/>
    <n v="2.1"/>
    <n v="1"/>
    <n v="1"/>
    <n v="1"/>
    <n v="0"/>
  </r>
  <r>
    <n v="35"/>
    <x v="1"/>
    <x v="1"/>
    <n v="0"/>
    <x v="14"/>
    <x v="56"/>
    <n v="0"/>
    <n v="1"/>
    <n v="182"/>
    <n v="0"/>
    <n v="1.4"/>
    <n v="2"/>
    <n v="0"/>
    <n v="2"/>
    <n v="1"/>
  </r>
  <r>
    <n v="61"/>
    <x v="0"/>
    <x v="0"/>
    <n v="0"/>
    <x v="14"/>
    <x v="145"/>
    <n v="0"/>
    <n v="0"/>
    <n v="125"/>
    <n v="1"/>
    <n v="3.6"/>
    <n v="1"/>
    <n v="1"/>
    <n v="2"/>
    <n v="0"/>
  </r>
  <r>
    <n v="58"/>
    <x v="1"/>
    <x v="0"/>
    <n v="3"/>
    <x v="5"/>
    <x v="14"/>
    <n v="1"/>
    <n v="0"/>
    <n v="162"/>
    <n v="0"/>
    <n v="1"/>
    <n v="2"/>
    <n v="0"/>
    <n v="2"/>
    <n v="1"/>
  </r>
  <r>
    <n v="52"/>
    <x v="0"/>
    <x v="0"/>
    <n v="0"/>
    <x v="15"/>
    <x v="71"/>
    <n v="0"/>
    <n v="1"/>
    <n v="161"/>
    <n v="1"/>
    <n v="0"/>
    <n v="2"/>
    <n v="1"/>
    <n v="3"/>
    <n v="0"/>
  </r>
  <r>
    <n v="58"/>
    <x v="0"/>
    <x v="0"/>
    <n v="1"/>
    <x v="2"/>
    <x v="106"/>
    <n v="0"/>
    <n v="0"/>
    <n v="160"/>
    <n v="0"/>
    <n v="1.8"/>
    <n v="1"/>
    <n v="0"/>
    <n v="2"/>
    <n v="0"/>
  </r>
  <r>
    <n v="37"/>
    <x v="0"/>
    <x v="1"/>
    <n v="2"/>
    <x v="1"/>
    <x v="1"/>
    <n v="0"/>
    <n v="1"/>
    <n v="187"/>
    <n v="0"/>
    <n v="3.5"/>
    <n v="0"/>
    <n v="0"/>
    <n v="2"/>
    <n v="1"/>
  </r>
  <r>
    <n v="52"/>
    <x v="0"/>
    <x v="0"/>
    <n v="0"/>
    <x v="15"/>
    <x v="71"/>
    <n v="0"/>
    <n v="1"/>
    <n v="161"/>
    <n v="1"/>
    <n v="0"/>
    <n v="2"/>
    <n v="1"/>
    <n v="3"/>
    <n v="0"/>
  </r>
  <r>
    <n v="67"/>
    <x v="0"/>
    <x v="0"/>
    <n v="0"/>
    <x v="2"/>
    <x v="105"/>
    <n v="0"/>
    <n v="0"/>
    <n v="129"/>
    <n v="1"/>
    <n v="2.6"/>
    <n v="1"/>
    <n v="2"/>
    <n v="3"/>
    <n v="0"/>
  </r>
  <r>
    <n v="65"/>
    <x v="0"/>
    <x v="0"/>
    <n v="3"/>
    <x v="14"/>
    <x v="120"/>
    <n v="1"/>
    <n v="0"/>
    <n v="174"/>
    <n v="0"/>
    <n v="1.4"/>
    <n v="1"/>
    <n v="1"/>
    <n v="2"/>
    <n v="0"/>
  </r>
  <r>
    <n v="46"/>
    <x v="0"/>
    <x v="1"/>
    <n v="1"/>
    <x v="27"/>
    <x v="25"/>
    <n v="1"/>
    <n v="1"/>
    <n v="156"/>
    <n v="0"/>
    <n v="0"/>
    <n v="2"/>
    <n v="0"/>
    <n v="3"/>
    <n v="1"/>
  </r>
  <r>
    <n v="68"/>
    <x v="1"/>
    <x v="0"/>
    <n v="2"/>
    <x v="2"/>
    <x v="13"/>
    <n v="0"/>
    <n v="0"/>
    <n v="115"/>
    <n v="0"/>
    <n v="1.5"/>
    <n v="1"/>
    <n v="0"/>
    <n v="2"/>
    <n v="1"/>
  </r>
  <r>
    <n v="43"/>
    <x v="0"/>
    <x v="1"/>
    <n v="0"/>
    <x v="19"/>
    <x v="51"/>
    <n v="0"/>
    <n v="1"/>
    <n v="181"/>
    <n v="0"/>
    <n v="1.2"/>
    <n v="1"/>
    <n v="0"/>
    <n v="2"/>
    <n v="1"/>
  </r>
  <r>
    <n v="68"/>
    <x v="1"/>
    <x v="0"/>
    <n v="2"/>
    <x v="2"/>
    <x v="13"/>
    <n v="0"/>
    <n v="0"/>
    <n v="115"/>
    <n v="0"/>
    <n v="1.5"/>
    <n v="1"/>
    <n v="0"/>
    <n v="2"/>
    <n v="1"/>
  </r>
  <r>
    <n v="51"/>
    <x v="0"/>
    <x v="0"/>
    <n v="0"/>
    <x v="3"/>
    <x v="134"/>
    <n v="0"/>
    <n v="1"/>
    <n v="173"/>
    <n v="1"/>
    <n v="1.6"/>
    <n v="2"/>
    <n v="0"/>
    <n v="3"/>
    <n v="0"/>
  </r>
  <r>
    <n v="52"/>
    <x v="0"/>
    <x v="0"/>
    <n v="0"/>
    <x v="24"/>
    <x v="110"/>
    <n v="0"/>
    <n v="1"/>
    <n v="160"/>
    <n v="0"/>
    <n v="0"/>
    <n v="2"/>
    <n v="1"/>
    <n v="2"/>
    <n v="0"/>
  </r>
  <r>
    <n v="64"/>
    <x v="0"/>
    <x v="0"/>
    <n v="2"/>
    <x v="3"/>
    <x v="111"/>
    <n v="0"/>
    <n v="1"/>
    <n v="158"/>
    <n v="0"/>
    <n v="0"/>
    <n v="2"/>
    <n v="0"/>
    <n v="2"/>
    <n v="0"/>
  </r>
  <r>
    <n v="59"/>
    <x v="0"/>
    <x v="0"/>
    <n v="3"/>
    <x v="37"/>
    <x v="74"/>
    <n v="0"/>
    <n v="0"/>
    <n v="159"/>
    <n v="0"/>
    <n v="0.2"/>
    <n v="1"/>
    <n v="0"/>
    <n v="3"/>
    <n v="0"/>
  </r>
  <r>
    <n v="52"/>
    <x v="0"/>
    <x v="0"/>
    <n v="0"/>
    <x v="10"/>
    <x v="22"/>
    <n v="0"/>
    <n v="1"/>
    <n v="168"/>
    <n v="0"/>
    <n v="1"/>
    <n v="2"/>
    <n v="2"/>
    <n v="3"/>
    <n v="0"/>
  </r>
  <r>
    <n v="59"/>
    <x v="0"/>
    <x v="0"/>
    <n v="3"/>
    <x v="8"/>
    <x v="28"/>
    <n v="0"/>
    <n v="0"/>
    <n v="125"/>
    <n v="0"/>
    <n v="0"/>
    <n v="2"/>
    <n v="0"/>
    <n v="2"/>
    <n v="0"/>
  </r>
  <r>
    <n v="60"/>
    <x v="1"/>
    <x v="0"/>
    <n v="3"/>
    <x v="5"/>
    <x v="64"/>
    <n v="0"/>
    <n v="1"/>
    <n v="171"/>
    <n v="0"/>
    <n v="0.9"/>
    <n v="2"/>
    <n v="0"/>
    <n v="2"/>
    <n v="1"/>
  </r>
  <r>
    <n v="41"/>
    <x v="0"/>
    <x v="1"/>
    <n v="2"/>
    <x v="24"/>
    <x v="1"/>
    <n v="0"/>
    <n v="1"/>
    <n v="179"/>
    <n v="0"/>
    <n v="0"/>
    <n v="2"/>
    <n v="0"/>
    <n v="2"/>
    <n v="1"/>
  </r>
  <r>
    <n v="41"/>
    <x v="0"/>
    <x v="1"/>
    <n v="1"/>
    <x v="6"/>
    <x v="40"/>
    <n v="0"/>
    <n v="1"/>
    <n v="153"/>
    <n v="0"/>
    <n v="0"/>
    <n v="2"/>
    <n v="0"/>
    <n v="2"/>
    <n v="1"/>
  </r>
  <r>
    <n v="56"/>
    <x v="0"/>
    <x v="0"/>
    <n v="1"/>
    <x v="2"/>
    <x v="64"/>
    <n v="0"/>
    <n v="1"/>
    <n v="169"/>
    <n v="0"/>
    <n v="0"/>
    <n v="0"/>
    <n v="0"/>
    <n v="2"/>
    <n v="1"/>
  </r>
  <r>
    <n v="56"/>
    <x v="0"/>
    <x v="0"/>
    <n v="1"/>
    <x v="2"/>
    <x v="3"/>
    <n v="0"/>
    <n v="1"/>
    <n v="178"/>
    <n v="0"/>
    <n v="0.8"/>
    <n v="2"/>
    <n v="0"/>
    <n v="2"/>
    <n v="1"/>
  </r>
  <r>
    <n v="48"/>
    <x v="1"/>
    <x v="1"/>
    <n v="2"/>
    <x v="1"/>
    <x v="11"/>
    <n v="0"/>
    <n v="1"/>
    <n v="139"/>
    <n v="0"/>
    <n v="0.2"/>
    <n v="2"/>
    <n v="0"/>
    <n v="2"/>
    <n v="1"/>
  </r>
  <r>
    <n v="39"/>
    <x v="0"/>
    <x v="1"/>
    <n v="2"/>
    <x v="3"/>
    <x v="38"/>
    <n v="0"/>
    <n v="0"/>
    <n v="182"/>
    <n v="0"/>
    <n v="0"/>
    <n v="2"/>
    <n v="0"/>
    <n v="2"/>
    <n v="1"/>
  </r>
  <r>
    <n v="64"/>
    <x v="0"/>
    <x v="0"/>
    <n v="3"/>
    <x v="37"/>
    <x v="60"/>
    <n v="0"/>
    <n v="0"/>
    <n v="155"/>
    <n v="0"/>
    <n v="0.6"/>
    <n v="1"/>
    <n v="0"/>
    <n v="3"/>
    <n v="1"/>
  </r>
  <r>
    <n v="57"/>
    <x v="0"/>
    <x v="0"/>
    <n v="0"/>
    <x v="3"/>
    <x v="5"/>
    <n v="0"/>
    <n v="1"/>
    <n v="148"/>
    <n v="0"/>
    <n v="0.4"/>
    <n v="1"/>
    <n v="0"/>
    <n v="1"/>
    <n v="1"/>
  </r>
  <r>
    <n v="59"/>
    <x v="0"/>
    <x v="0"/>
    <n v="3"/>
    <x v="8"/>
    <x v="28"/>
    <n v="0"/>
    <n v="0"/>
    <n v="125"/>
    <n v="0"/>
    <n v="0"/>
    <n v="2"/>
    <n v="0"/>
    <n v="2"/>
    <n v="0"/>
  </r>
  <r>
    <n v="60"/>
    <x v="0"/>
    <x v="0"/>
    <n v="0"/>
    <x v="1"/>
    <x v="108"/>
    <n v="0"/>
    <n v="0"/>
    <n v="132"/>
    <n v="1"/>
    <n v="2.4"/>
    <n v="1"/>
    <n v="2"/>
    <n v="3"/>
    <n v="0"/>
  </r>
  <r>
    <n v="61"/>
    <x v="0"/>
    <x v="0"/>
    <n v="0"/>
    <x v="3"/>
    <x v="72"/>
    <n v="0"/>
    <n v="0"/>
    <n v="138"/>
    <n v="1"/>
    <n v="1.9"/>
    <n v="2"/>
    <n v="1"/>
    <n v="3"/>
    <n v="0"/>
  </r>
  <r>
    <n v="43"/>
    <x v="1"/>
    <x v="1"/>
    <n v="2"/>
    <x v="18"/>
    <x v="29"/>
    <n v="0"/>
    <n v="1"/>
    <n v="165"/>
    <n v="0"/>
    <n v="0.2"/>
    <n v="1"/>
    <n v="0"/>
    <n v="2"/>
    <n v="1"/>
  </r>
  <r>
    <n v="54"/>
    <x v="0"/>
    <x v="0"/>
    <n v="0"/>
    <x v="2"/>
    <x v="119"/>
    <n v="0"/>
    <n v="1"/>
    <n v="113"/>
    <n v="0"/>
    <n v="1.4"/>
    <n v="1"/>
    <n v="1"/>
    <n v="3"/>
    <n v="0"/>
  </r>
  <r>
    <n v="59"/>
    <x v="0"/>
    <x v="0"/>
    <n v="0"/>
    <x v="14"/>
    <x v="89"/>
    <n v="0"/>
    <n v="0"/>
    <n v="182"/>
    <n v="0"/>
    <n v="0"/>
    <n v="2"/>
    <n v="0"/>
    <n v="2"/>
    <n v="1"/>
  </r>
  <r>
    <n v="57"/>
    <x v="0"/>
    <x v="0"/>
    <n v="0"/>
    <x v="28"/>
    <x v="72"/>
    <n v="0"/>
    <n v="1"/>
    <n v="168"/>
    <n v="1"/>
    <n v="0"/>
    <n v="2"/>
    <n v="0"/>
    <n v="3"/>
    <n v="1"/>
  </r>
  <r>
    <n v="57"/>
    <x v="0"/>
    <x v="0"/>
    <n v="1"/>
    <x v="46"/>
    <x v="31"/>
    <n v="0"/>
    <n v="0"/>
    <n v="164"/>
    <n v="0"/>
    <n v="0"/>
    <n v="2"/>
    <n v="1"/>
    <n v="2"/>
    <n v="0"/>
  </r>
  <r>
    <n v="57"/>
    <x v="0"/>
    <x v="0"/>
    <n v="0"/>
    <x v="1"/>
    <x v="151"/>
    <n v="0"/>
    <n v="1"/>
    <n v="115"/>
    <n v="1"/>
    <n v="1.2"/>
    <n v="1"/>
    <n v="1"/>
    <n v="3"/>
    <n v="0"/>
  </r>
  <r>
    <n v="48"/>
    <x v="0"/>
    <x v="1"/>
    <n v="0"/>
    <x v="22"/>
    <x v="123"/>
    <n v="0"/>
    <n v="0"/>
    <n v="166"/>
    <n v="0"/>
    <n v="0.5"/>
    <n v="1"/>
    <n v="0"/>
    <n v="3"/>
    <n v="0"/>
  </r>
  <r>
    <n v="70"/>
    <x v="0"/>
    <x v="0"/>
    <n v="0"/>
    <x v="0"/>
    <x v="130"/>
    <n v="0"/>
    <n v="1"/>
    <n v="125"/>
    <n v="1"/>
    <n v="2.6"/>
    <n v="0"/>
    <n v="0"/>
    <n v="3"/>
    <n v="0"/>
  </r>
  <r>
    <n v="57"/>
    <x v="0"/>
    <x v="0"/>
    <n v="0"/>
    <x v="41"/>
    <x v="132"/>
    <n v="1"/>
    <n v="0"/>
    <n v="124"/>
    <n v="0"/>
    <n v="1"/>
    <n v="1"/>
    <n v="3"/>
    <n v="3"/>
    <n v="0"/>
  </r>
  <r>
    <n v="61"/>
    <x v="0"/>
    <x v="0"/>
    <n v="0"/>
    <x v="2"/>
    <x v="49"/>
    <n v="0"/>
    <n v="1"/>
    <n v="140"/>
    <n v="1"/>
    <n v="3.6"/>
    <n v="1"/>
    <n v="1"/>
    <n v="3"/>
    <n v="0"/>
  </r>
  <r>
    <n v="57"/>
    <x v="0"/>
    <x v="0"/>
    <n v="0"/>
    <x v="6"/>
    <x v="47"/>
    <n v="0"/>
    <n v="1"/>
    <n v="126"/>
    <n v="1"/>
    <n v="1.5"/>
    <n v="1"/>
    <n v="0"/>
    <n v="1"/>
    <n v="1"/>
  </r>
  <r>
    <n v="60"/>
    <x v="1"/>
    <x v="0"/>
    <n v="0"/>
    <x v="5"/>
    <x v="59"/>
    <n v="0"/>
    <n v="0"/>
    <n v="157"/>
    <n v="0"/>
    <n v="2.6"/>
    <n v="1"/>
    <n v="2"/>
    <n v="3"/>
    <n v="0"/>
  </r>
  <r>
    <n v="63"/>
    <x v="1"/>
    <x v="0"/>
    <n v="0"/>
    <x v="5"/>
    <x v="128"/>
    <n v="0"/>
    <n v="0"/>
    <n v="154"/>
    <n v="0"/>
    <n v="4"/>
    <n v="1"/>
    <n v="3"/>
    <n v="3"/>
    <n v="0"/>
  </r>
  <r>
    <n v="55"/>
    <x v="1"/>
    <x v="0"/>
    <n v="0"/>
    <x v="15"/>
    <x v="63"/>
    <n v="0"/>
    <n v="2"/>
    <n v="130"/>
    <n v="1"/>
    <n v="2"/>
    <n v="1"/>
    <n v="1"/>
    <n v="3"/>
    <n v="0"/>
  </r>
  <r>
    <n v="64"/>
    <x v="1"/>
    <x v="0"/>
    <n v="0"/>
    <x v="32"/>
    <x v="39"/>
    <n v="0"/>
    <n v="1"/>
    <n v="154"/>
    <n v="1"/>
    <n v="0"/>
    <n v="2"/>
    <n v="0"/>
    <n v="2"/>
    <n v="1"/>
  </r>
  <r>
    <n v="54"/>
    <x v="0"/>
    <x v="0"/>
    <n v="0"/>
    <x v="6"/>
    <x v="10"/>
    <n v="0"/>
    <n v="1"/>
    <n v="126"/>
    <n v="1"/>
    <n v="2.8"/>
    <n v="1"/>
    <n v="1"/>
    <n v="3"/>
    <n v="0"/>
  </r>
  <r>
    <n v="52"/>
    <x v="0"/>
    <x v="0"/>
    <n v="0"/>
    <x v="15"/>
    <x v="2"/>
    <n v="1"/>
    <n v="1"/>
    <n v="156"/>
    <n v="1"/>
    <n v="1"/>
    <n v="1"/>
    <n v="0"/>
    <n v="0"/>
    <n v="0"/>
  </r>
  <r>
    <n v="51"/>
    <x v="0"/>
    <x v="0"/>
    <n v="0"/>
    <x v="3"/>
    <x v="134"/>
    <n v="0"/>
    <n v="1"/>
    <n v="173"/>
    <n v="1"/>
    <n v="1.6"/>
    <n v="2"/>
    <n v="0"/>
    <n v="3"/>
    <n v="0"/>
  </r>
  <r>
    <n v="62"/>
    <x v="1"/>
    <x v="0"/>
    <n v="2"/>
    <x v="1"/>
    <x v="7"/>
    <n v="0"/>
    <n v="1"/>
    <n v="97"/>
    <n v="0"/>
    <n v="1.2"/>
    <n v="1"/>
    <n v="1"/>
    <n v="3"/>
    <n v="0"/>
  </r>
  <r>
    <n v="59"/>
    <x v="0"/>
    <x v="0"/>
    <n v="3"/>
    <x v="30"/>
    <x v="80"/>
    <n v="0"/>
    <n v="0"/>
    <n v="145"/>
    <n v="0"/>
    <n v="4.2"/>
    <n v="0"/>
    <n v="0"/>
    <n v="3"/>
    <n v="1"/>
  </r>
  <r>
    <n v="52"/>
    <x v="0"/>
    <x v="0"/>
    <n v="1"/>
    <x v="17"/>
    <x v="47"/>
    <n v="0"/>
    <n v="1"/>
    <n v="158"/>
    <n v="0"/>
    <n v="0.8"/>
    <n v="2"/>
    <n v="1"/>
    <n v="2"/>
    <n v="1"/>
  </r>
  <r>
    <n v="42"/>
    <x v="1"/>
    <x v="1"/>
    <n v="0"/>
    <x v="25"/>
    <x v="52"/>
    <n v="0"/>
    <n v="0"/>
    <n v="122"/>
    <n v="0"/>
    <n v="0.6"/>
    <n v="1"/>
    <n v="0"/>
    <n v="2"/>
    <n v="1"/>
  </r>
  <r>
    <n v="59"/>
    <x v="0"/>
    <x v="0"/>
    <n v="0"/>
    <x v="7"/>
    <x v="19"/>
    <n v="0"/>
    <n v="1"/>
    <n v="161"/>
    <n v="0"/>
    <n v="0.5"/>
    <n v="1"/>
    <n v="0"/>
    <n v="3"/>
    <n v="1"/>
  </r>
  <r>
    <n v="61"/>
    <x v="0"/>
    <x v="0"/>
    <n v="3"/>
    <x v="17"/>
    <x v="19"/>
    <n v="0"/>
    <n v="1"/>
    <n v="145"/>
    <n v="0"/>
    <n v="2.6"/>
    <n v="1"/>
    <n v="2"/>
    <n v="2"/>
    <n v="0"/>
  </r>
  <r>
    <n v="42"/>
    <x v="1"/>
    <x v="1"/>
    <n v="0"/>
    <x v="25"/>
    <x v="52"/>
    <n v="0"/>
    <n v="0"/>
    <n v="122"/>
    <n v="0"/>
    <n v="0.6"/>
    <n v="1"/>
    <n v="0"/>
    <n v="2"/>
    <n v="1"/>
  </r>
  <r>
    <n v="62"/>
    <x v="1"/>
    <x v="0"/>
    <n v="0"/>
    <x v="3"/>
    <x v="90"/>
    <n v="0"/>
    <n v="0"/>
    <n v="160"/>
    <n v="0"/>
    <n v="3.6"/>
    <n v="0"/>
    <n v="2"/>
    <n v="2"/>
    <n v="0"/>
  </r>
  <r>
    <n v="59"/>
    <x v="0"/>
    <x v="0"/>
    <n v="2"/>
    <x v="34"/>
    <x v="143"/>
    <n v="1"/>
    <n v="1"/>
    <n v="134"/>
    <n v="0"/>
    <n v="2.2000000000000002"/>
    <n v="1"/>
    <n v="1"/>
    <n v="1"/>
    <n v="0"/>
  </r>
  <r>
    <n v="55"/>
    <x v="0"/>
    <x v="0"/>
    <n v="1"/>
    <x v="1"/>
    <x v="86"/>
    <n v="0"/>
    <n v="1"/>
    <n v="155"/>
    <n v="0"/>
    <n v="0"/>
    <n v="2"/>
    <n v="0"/>
    <n v="2"/>
    <n v="1"/>
  </r>
  <r>
    <n v="64"/>
    <x v="0"/>
    <x v="0"/>
    <n v="0"/>
    <x v="2"/>
    <x v="78"/>
    <n v="0"/>
    <n v="0"/>
    <n v="96"/>
    <n v="1"/>
    <n v="2.2000000000000002"/>
    <n v="0"/>
    <n v="1"/>
    <n v="2"/>
    <n v="0"/>
  </r>
  <r>
    <n v="42"/>
    <x v="0"/>
    <x v="1"/>
    <n v="0"/>
    <x v="3"/>
    <x v="17"/>
    <n v="0"/>
    <n v="1"/>
    <n v="178"/>
    <n v="0"/>
    <n v="0"/>
    <n v="2"/>
    <n v="0"/>
    <n v="2"/>
    <n v="1"/>
  </r>
  <r>
    <n v="50"/>
    <x v="1"/>
    <x v="0"/>
    <n v="1"/>
    <x v="2"/>
    <x v="79"/>
    <n v="0"/>
    <n v="1"/>
    <n v="162"/>
    <n v="0"/>
    <n v="1.1000000000000001"/>
    <n v="2"/>
    <n v="0"/>
    <n v="2"/>
    <n v="1"/>
  </r>
  <r>
    <n v="62"/>
    <x v="0"/>
    <x v="0"/>
    <n v="0"/>
    <x v="2"/>
    <x v="91"/>
    <n v="0"/>
    <n v="1"/>
    <n v="99"/>
    <n v="1"/>
    <n v="1.8"/>
    <n v="1"/>
    <n v="2"/>
    <n v="3"/>
    <n v="0"/>
  </r>
  <r>
    <n v="50"/>
    <x v="0"/>
    <x v="0"/>
    <n v="0"/>
    <x v="44"/>
    <x v="140"/>
    <n v="0"/>
    <n v="0"/>
    <n v="126"/>
    <n v="1"/>
    <n v="0.9"/>
    <n v="1"/>
    <n v="0"/>
    <n v="3"/>
    <n v="0"/>
  </r>
  <r>
    <n v="50"/>
    <x v="0"/>
    <x v="0"/>
    <n v="2"/>
    <x v="3"/>
    <x v="0"/>
    <n v="0"/>
    <n v="1"/>
    <n v="163"/>
    <n v="0"/>
    <n v="0.6"/>
    <n v="1"/>
    <n v="1"/>
    <n v="3"/>
    <n v="0"/>
  </r>
  <r>
    <n v="58"/>
    <x v="1"/>
    <x v="0"/>
    <n v="1"/>
    <x v="33"/>
    <x v="144"/>
    <n v="1"/>
    <n v="0"/>
    <n v="152"/>
    <n v="0"/>
    <n v="0"/>
    <n v="2"/>
    <n v="2"/>
    <n v="2"/>
    <n v="0"/>
  </r>
  <r>
    <n v="35"/>
    <x v="0"/>
    <x v="1"/>
    <n v="0"/>
    <x v="2"/>
    <x v="26"/>
    <n v="0"/>
    <n v="1"/>
    <n v="130"/>
    <n v="1"/>
    <n v="1.6"/>
    <n v="1"/>
    <n v="0"/>
    <n v="3"/>
    <n v="0"/>
  </r>
  <r>
    <n v="45"/>
    <x v="0"/>
    <x v="1"/>
    <n v="0"/>
    <x v="13"/>
    <x v="36"/>
    <n v="0"/>
    <n v="0"/>
    <n v="148"/>
    <n v="1"/>
    <n v="3"/>
    <n v="1"/>
    <n v="0"/>
    <n v="2"/>
    <n v="1"/>
  </r>
  <r>
    <n v="66"/>
    <x v="0"/>
    <x v="0"/>
    <n v="0"/>
    <x v="24"/>
    <x v="22"/>
    <n v="0"/>
    <n v="0"/>
    <n v="132"/>
    <n v="1"/>
    <n v="0.1"/>
    <n v="2"/>
    <n v="1"/>
    <n v="2"/>
    <n v="0"/>
  </r>
  <r>
    <n v="46"/>
    <x v="0"/>
    <x v="1"/>
    <n v="0"/>
    <x v="2"/>
    <x v="126"/>
    <n v="0"/>
    <n v="0"/>
    <n v="144"/>
    <n v="0"/>
    <n v="0.8"/>
    <n v="2"/>
    <n v="0"/>
    <n v="3"/>
    <n v="0"/>
  </r>
  <r>
    <n v="65"/>
    <x v="0"/>
    <x v="0"/>
    <n v="0"/>
    <x v="7"/>
    <x v="83"/>
    <n v="0"/>
    <n v="0"/>
    <n v="127"/>
    <n v="0"/>
    <n v="2.8"/>
    <n v="1"/>
    <n v="1"/>
    <n v="3"/>
    <n v="0"/>
  </r>
  <r>
    <n v="47"/>
    <x v="0"/>
    <x v="1"/>
    <n v="2"/>
    <x v="1"/>
    <x v="101"/>
    <n v="0"/>
    <n v="1"/>
    <n v="179"/>
    <n v="0"/>
    <n v="0"/>
    <n v="2"/>
    <n v="0"/>
    <n v="2"/>
    <n v="1"/>
  </r>
  <r>
    <n v="59"/>
    <x v="0"/>
    <x v="0"/>
    <n v="3"/>
    <x v="17"/>
    <x v="2"/>
    <n v="0"/>
    <n v="1"/>
    <n v="162"/>
    <n v="0"/>
    <n v="0.8"/>
    <n v="2"/>
    <n v="2"/>
    <n v="2"/>
    <n v="0"/>
  </r>
  <r>
    <n v="38"/>
    <x v="0"/>
    <x v="1"/>
    <n v="3"/>
    <x v="2"/>
    <x v="44"/>
    <n v="0"/>
    <n v="1"/>
    <n v="182"/>
    <n v="1"/>
    <n v="3.8"/>
    <n v="1"/>
    <n v="0"/>
    <n v="3"/>
    <n v="0"/>
  </r>
  <r>
    <n v="39"/>
    <x v="0"/>
    <x v="1"/>
    <n v="0"/>
    <x v="20"/>
    <x v="15"/>
    <n v="0"/>
    <n v="1"/>
    <n v="140"/>
    <n v="0"/>
    <n v="1.2"/>
    <n v="1"/>
    <n v="0"/>
    <n v="3"/>
    <n v="0"/>
  </r>
  <r>
    <n v="58"/>
    <x v="0"/>
    <x v="0"/>
    <n v="0"/>
    <x v="38"/>
    <x v="143"/>
    <n v="0"/>
    <n v="1"/>
    <n v="105"/>
    <n v="0"/>
    <n v="2"/>
    <n v="1"/>
    <n v="1"/>
    <n v="3"/>
    <n v="0"/>
  </r>
  <r>
    <n v="44"/>
    <x v="0"/>
    <x v="1"/>
    <n v="1"/>
    <x v="2"/>
    <x v="7"/>
    <n v="0"/>
    <n v="1"/>
    <n v="173"/>
    <n v="0"/>
    <n v="0"/>
    <n v="2"/>
    <n v="0"/>
    <n v="3"/>
    <n v="1"/>
  </r>
  <r>
    <n v="54"/>
    <x v="0"/>
    <x v="0"/>
    <n v="0"/>
    <x v="3"/>
    <x v="10"/>
    <n v="0"/>
    <n v="1"/>
    <n v="160"/>
    <n v="0"/>
    <n v="1.2"/>
    <n v="2"/>
    <n v="0"/>
    <n v="2"/>
    <n v="1"/>
  </r>
  <r>
    <n v="61"/>
    <x v="1"/>
    <x v="0"/>
    <n v="0"/>
    <x v="1"/>
    <x v="115"/>
    <n v="0"/>
    <n v="0"/>
    <n v="169"/>
    <n v="0"/>
    <n v="0"/>
    <n v="2"/>
    <n v="0"/>
    <n v="2"/>
    <n v="0"/>
  </r>
  <r>
    <n v="57"/>
    <x v="0"/>
    <x v="0"/>
    <n v="0"/>
    <x v="1"/>
    <x v="151"/>
    <n v="0"/>
    <n v="1"/>
    <n v="115"/>
    <n v="1"/>
    <n v="1.2"/>
    <n v="1"/>
    <n v="1"/>
    <n v="3"/>
    <n v="0"/>
  </r>
  <r>
    <n v="54"/>
    <x v="0"/>
    <x v="0"/>
    <n v="0"/>
    <x v="6"/>
    <x v="108"/>
    <n v="0"/>
    <n v="0"/>
    <n v="108"/>
    <n v="1"/>
    <n v="0"/>
    <n v="1"/>
    <n v="1"/>
    <n v="2"/>
    <n v="0"/>
  </r>
  <r>
    <n v="42"/>
    <x v="0"/>
    <x v="1"/>
    <n v="2"/>
    <x v="2"/>
    <x v="64"/>
    <n v="1"/>
    <n v="1"/>
    <n v="194"/>
    <n v="0"/>
    <n v="0.8"/>
    <n v="0"/>
    <n v="0"/>
    <n v="3"/>
    <n v="1"/>
  </r>
  <r>
    <n v="54"/>
    <x v="0"/>
    <x v="0"/>
    <n v="0"/>
    <x v="22"/>
    <x v="12"/>
    <n v="0"/>
    <n v="0"/>
    <n v="109"/>
    <n v="1"/>
    <n v="2.2000000000000002"/>
    <n v="1"/>
    <n v="1"/>
    <n v="3"/>
    <n v="0"/>
  </r>
  <r>
    <n v="60"/>
    <x v="0"/>
    <x v="0"/>
    <n v="0"/>
    <x v="1"/>
    <x v="108"/>
    <n v="0"/>
    <n v="0"/>
    <n v="132"/>
    <n v="1"/>
    <n v="2.4"/>
    <n v="1"/>
    <n v="2"/>
    <n v="3"/>
    <n v="0"/>
  </r>
  <r>
    <n v="65"/>
    <x v="0"/>
    <x v="0"/>
    <n v="0"/>
    <x v="7"/>
    <x v="83"/>
    <n v="0"/>
    <n v="0"/>
    <n v="127"/>
    <n v="0"/>
    <n v="2.8"/>
    <n v="1"/>
    <n v="1"/>
    <n v="3"/>
    <n v="0"/>
  </r>
  <r>
    <n v="40"/>
    <x v="0"/>
    <x v="1"/>
    <n v="0"/>
    <x v="26"/>
    <x v="73"/>
    <n v="0"/>
    <n v="1"/>
    <n v="181"/>
    <n v="0"/>
    <n v="0"/>
    <n v="2"/>
    <n v="0"/>
    <n v="3"/>
    <n v="0"/>
  </r>
  <r>
    <n v="51"/>
    <x v="1"/>
    <x v="0"/>
    <n v="2"/>
    <x v="3"/>
    <x v="34"/>
    <n v="0"/>
    <n v="0"/>
    <n v="142"/>
    <n v="0"/>
    <n v="1.5"/>
    <n v="2"/>
    <n v="1"/>
    <n v="2"/>
    <n v="1"/>
  </r>
  <r>
    <n v="38"/>
    <x v="0"/>
    <x v="1"/>
    <n v="3"/>
    <x v="2"/>
    <x v="44"/>
    <n v="0"/>
    <n v="1"/>
    <n v="182"/>
    <n v="1"/>
    <n v="3.8"/>
    <n v="1"/>
    <n v="0"/>
    <n v="3"/>
    <n v="0"/>
  </r>
  <r>
    <n v="42"/>
    <x v="0"/>
    <x v="1"/>
    <n v="2"/>
    <x v="1"/>
    <x v="97"/>
    <n v="0"/>
    <n v="1"/>
    <n v="150"/>
    <n v="0"/>
    <n v="0"/>
    <n v="2"/>
    <n v="0"/>
    <n v="2"/>
    <n v="1"/>
  </r>
  <r>
    <n v="56"/>
    <x v="0"/>
    <x v="0"/>
    <n v="1"/>
    <x v="2"/>
    <x v="64"/>
    <n v="0"/>
    <n v="1"/>
    <n v="169"/>
    <n v="0"/>
    <n v="0"/>
    <n v="0"/>
    <n v="0"/>
    <n v="2"/>
    <n v="1"/>
  </r>
  <r>
    <n v="43"/>
    <x v="0"/>
    <x v="1"/>
    <n v="2"/>
    <x v="1"/>
    <x v="77"/>
    <n v="0"/>
    <n v="1"/>
    <n v="162"/>
    <n v="0"/>
    <n v="1.9"/>
    <n v="2"/>
    <n v="1"/>
    <n v="2"/>
    <n v="1"/>
  </r>
  <r>
    <n v="64"/>
    <x v="0"/>
    <x v="0"/>
    <n v="2"/>
    <x v="3"/>
    <x v="111"/>
    <n v="0"/>
    <n v="1"/>
    <n v="158"/>
    <n v="0"/>
    <n v="0"/>
    <n v="2"/>
    <n v="0"/>
    <n v="2"/>
    <n v="0"/>
  </r>
  <r>
    <n v="53"/>
    <x v="0"/>
    <x v="0"/>
    <n v="0"/>
    <x v="11"/>
    <x v="17"/>
    <n v="0"/>
    <n v="0"/>
    <n v="111"/>
    <n v="1"/>
    <n v="0"/>
    <n v="2"/>
    <n v="0"/>
    <n v="3"/>
    <n v="1"/>
  </r>
  <r>
    <n v="49"/>
    <x v="1"/>
    <x v="1"/>
    <n v="1"/>
    <x v="17"/>
    <x v="89"/>
    <n v="0"/>
    <n v="1"/>
    <n v="162"/>
    <n v="0"/>
    <n v="0"/>
    <n v="1"/>
    <n v="0"/>
    <n v="2"/>
    <n v="1"/>
  </r>
  <r>
    <n v="57"/>
    <x v="1"/>
    <x v="0"/>
    <n v="0"/>
    <x v="3"/>
    <x v="150"/>
    <n v="0"/>
    <n v="1"/>
    <n v="123"/>
    <n v="1"/>
    <n v="0.2"/>
    <n v="1"/>
    <n v="0"/>
    <n v="3"/>
    <n v="0"/>
  </r>
  <r>
    <n v="52"/>
    <x v="1"/>
    <x v="0"/>
    <n v="2"/>
    <x v="33"/>
    <x v="82"/>
    <n v="0"/>
    <n v="0"/>
    <n v="169"/>
    <n v="0"/>
    <n v="0.1"/>
    <n v="1"/>
    <n v="0"/>
    <n v="2"/>
    <n v="1"/>
  </r>
  <r>
    <n v="69"/>
    <x v="1"/>
    <x v="0"/>
    <n v="3"/>
    <x v="3"/>
    <x v="10"/>
    <n v="0"/>
    <n v="1"/>
    <n v="151"/>
    <n v="0"/>
    <n v="1.8"/>
    <n v="2"/>
    <n v="2"/>
    <n v="2"/>
    <n v="1"/>
  </r>
  <r>
    <n v="65"/>
    <x v="0"/>
    <x v="0"/>
    <n v="0"/>
    <x v="2"/>
    <x v="27"/>
    <n v="0"/>
    <n v="1"/>
    <n v="140"/>
    <n v="0"/>
    <n v="0.4"/>
    <n v="2"/>
    <n v="0"/>
    <n v="3"/>
    <n v="1"/>
  </r>
  <r>
    <n v="66"/>
    <x v="1"/>
    <x v="0"/>
    <n v="0"/>
    <x v="30"/>
    <x v="98"/>
    <n v="1"/>
    <n v="1"/>
    <n v="165"/>
    <n v="1"/>
    <n v="1"/>
    <n v="1"/>
    <n v="2"/>
    <n v="3"/>
    <n v="0"/>
  </r>
  <r>
    <n v="56"/>
    <x v="0"/>
    <x v="0"/>
    <n v="3"/>
    <x v="2"/>
    <x v="88"/>
    <n v="0"/>
    <n v="0"/>
    <n v="162"/>
    <n v="0"/>
    <n v="1.9"/>
    <n v="1"/>
    <n v="0"/>
    <n v="3"/>
    <n v="1"/>
  </r>
  <r>
    <n v="67"/>
    <x v="1"/>
    <x v="0"/>
    <n v="2"/>
    <x v="26"/>
    <x v="68"/>
    <n v="0"/>
    <n v="1"/>
    <n v="172"/>
    <n v="0"/>
    <n v="0"/>
    <n v="2"/>
    <n v="1"/>
    <n v="2"/>
    <n v="1"/>
  </r>
  <r>
    <n v="54"/>
    <x v="1"/>
    <x v="0"/>
    <n v="2"/>
    <x v="8"/>
    <x v="47"/>
    <n v="0"/>
    <n v="1"/>
    <n v="163"/>
    <n v="0"/>
    <n v="0"/>
    <n v="2"/>
    <n v="1"/>
    <n v="2"/>
    <n v="1"/>
  </r>
  <r>
    <n v="70"/>
    <x v="0"/>
    <x v="0"/>
    <n v="0"/>
    <x v="0"/>
    <x v="130"/>
    <n v="0"/>
    <n v="1"/>
    <n v="125"/>
    <n v="1"/>
    <n v="2.6"/>
    <n v="0"/>
    <n v="0"/>
    <n v="3"/>
    <n v="0"/>
  </r>
  <r>
    <n v="57"/>
    <x v="0"/>
    <x v="0"/>
    <n v="0"/>
    <x v="28"/>
    <x v="72"/>
    <n v="0"/>
    <n v="1"/>
    <n v="168"/>
    <n v="1"/>
    <n v="0"/>
    <n v="2"/>
    <n v="0"/>
    <n v="3"/>
    <n v="1"/>
  </r>
  <r>
    <n v="67"/>
    <x v="0"/>
    <x v="0"/>
    <n v="0"/>
    <x v="8"/>
    <x v="104"/>
    <n v="0"/>
    <n v="0"/>
    <n v="108"/>
    <n v="1"/>
    <n v="1.5"/>
    <n v="1"/>
    <n v="3"/>
    <n v="2"/>
    <n v="0"/>
  </r>
  <r>
    <n v="62"/>
    <x v="1"/>
    <x v="0"/>
    <n v="2"/>
    <x v="1"/>
    <x v="7"/>
    <n v="0"/>
    <n v="1"/>
    <n v="97"/>
    <n v="0"/>
    <n v="1.2"/>
    <n v="1"/>
    <n v="1"/>
    <n v="3"/>
    <n v="0"/>
  </r>
  <r>
    <n v="54"/>
    <x v="1"/>
    <x v="0"/>
    <n v="2"/>
    <x v="7"/>
    <x v="30"/>
    <n v="1"/>
    <n v="1"/>
    <n v="170"/>
    <n v="0"/>
    <n v="0"/>
    <n v="2"/>
    <n v="0"/>
    <n v="2"/>
    <n v="1"/>
  </r>
  <r>
    <n v="45"/>
    <x v="1"/>
    <x v="1"/>
    <n v="0"/>
    <x v="14"/>
    <x v="3"/>
    <n v="0"/>
    <n v="0"/>
    <n v="152"/>
    <n v="1"/>
    <n v="0.2"/>
    <n v="1"/>
    <n v="0"/>
    <n v="2"/>
    <n v="1"/>
  </r>
  <r>
    <n v="53"/>
    <x v="1"/>
    <x v="0"/>
    <n v="0"/>
    <x v="1"/>
    <x v="37"/>
    <n v="0"/>
    <n v="0"/>
    <n v="143"/>
    <n v="0"/>
    <n v="0.4"/>
    <n v="1"/>
    <n v="0"/>
    <n v="2"/>
    <n v="1"/>
  </r>
  <r>
    <n v="62"/>
    <x v="0"/>
    <x v="0"/>
    <n v="2"/>
    <x v="1"/>
    <x v="44"/>
    <n v="0"/>
    <n v="1"/>
    <n v="146"/>
    <n v="0"/>
    <n v="1.8"/>
    <n v="1"/>
    <n v="3"/>
    <n v="3"/>
    <n v="1"/>
  </r>
  <r>
    <n v="49"/>
    <x v="1"/>
    <x v="1"/>
    <n v="0"/>
    <x v="1"/>
    <x v="32"/>
    <n v="0"/>
    <n v="1"/>
    <n v="163"/>
    <n v="0"/>
    <n v="0"/>
    <n v="2"/>
    <n v="0"/>
    <n v="2"/>
    <n v="1"/>
  </r>
  <r>
    <n v="50"/>
    <x v="0"/>
    <x v="0"/>
    <n v="2"/>
    <x v="3"/>
    <x v="0"/>
    <n v="0"/>
    <n v="1"/>
    <n v="163"/>
    <n v="0"/>
    <n v="0.6"/>
    <n v="1"/>
    <n v="1"/>
    <n v="3"/>
    <n v="0"/>
  </r>
  <r>
    <n v="65"/>
    <x v="1"/>
    <x v="0"/>
    <n v="2"/>
    <x v="3"/>
    <x v="24"/>
    <n v="1"/>
    <n v="0"/>
    <n v="157"/>
    <n v="0"/>
    <n v="0.8"/>
    <n v="2"/>
    <n v="1"/>
    <n v="2"/>
    <n v="1"/>
  </r>
  <r>
    <n v="69"/>
    <x v="1"/>
    <x v="0"/>
    <n v="3"/>
    <x v="3"/>
    <x v="10"/>
    <n v="0"/>
    <n v="1"/>
    <n v="151"/>
    <n v="0"/>
    <n v="1.8"/>
    <n v="2"/>
    <n v="2"/>
    <n v="2"/>
    <n v="1"/>
  </r>
  <r>
    <n v="52"/>
    <x v="1"/>
    <x v="0"/>
    <n v="2"/>
    <x v="33"/>
    <x v="82"/>
    <n v="0"/>
    <n v="0"/>
    <n v="169"/>
    <n v="0"/>
    <n v="0.1"/>
    <n v="1"/>
    <n v="0"/>
    <n v="2"/>
    <n v="1"/>
  </r>
  <r>
    <n v="58"/>
    <x v="1"/>
    <x v="0"/>
    <n v="0"/>
    <x v="21"/>
    <x v="70"/>
    <n v="0"/>
    <n v="0"/>
    <n v="122"/>
    <n v="0"/>
    <n v="1"/>
    <n v="1"/>
    <n v="0"/>
    <n v="2"/>
    <n v="1"/>
  </r>
  <r>
    <n v="52"/>
    <x v="0"/>
    <x v="0"/>
    <n v="0"/>
    <x v="16"/>
    <x v="0"/>
    <n v="1"/>
    <n v="1"/>
    <n v="147"/>
    <n v="0"/>
    <n v="0.1"/>
    <n v="2"/>
    <n v="3"/>
    <n v="3"/>
    <n v="1"/>
  </r>
  <r>
    <n v="57"/>
    <x v="1"/>
    <x v="0"/>
    <n v="0"/>
    <x v="3"/>
    <x v="150"/>
    <n v="0"/>
    <n v="1"/>
    <n v="123"/>
    <n v="1"/>
    <n v="0.2"/>
    <n v="1"/>
    <n v="0"/>
    <n v="3"/>
    <n v="0"/>
  </r>
  <r>
    <n v="44"/>
    <x v="1"/>
    <x v="1"/>
    <n v="2"/>
    <x v="16"/>
    <x v="45"/>
    <n v="0"/>
    <n v="1"/>
    <n v="175"/>
    <n v="0"/>
    <n v="0.6"/>
    <n v="1"/>
    <n v="0"/>
    <n v="2"/>
    <n v="1"/>
  </r>
  <r>
    <n v="76"/>
    <x v="1"/>
    <x v="0"/>
    <n v="2"/>
    <x v="3"/>
    <x v="25"/>
    <n v="0"/>
    <n v="2"/>
    <n v="116"/>
    <n v="0"/>
    <n v="1.1000000000000001"/>
    <n v="1"/>
    <n v="0"/>
    <n v="2"/>
    <n v="1"/>
  </r>
  <r>
    <n v="58"/>
    <x v="0"/>
    <x v="0"/>
    <n v="0"/>
    <x v="15"/>
    <x v="139"/>
    <n v="0"/>
    <n v="0"/>
    <n v="130"/>
    <n v="1"/>
    <n v="3"/>
    <n v="1"/>
    <n v="2"/>
    <n v="3"/>
    <n v="0"/>
  </r>
  <r>
    <n v="60"/>
    <x v="1"/>
    <x v="0"/>
    <n v="2"/>
    <x v="2"/>
    <x v="95"/>
    <n v="1"/>
    <n v="1"/>
    <n v="96"/>
    <n v="0"/>
    <n v="0"/>
    <n v="2"/>
    <n v="0"/>
    <n v="2"/>
    <n v="1"/>
  </r>
  <r>
    <n v="53"/>
    <x v="0"/>
    <x v="0"/>
    <n v="0"/>
    <x v="3"/>
    <x v="55"/>
    <n v="1"/>
    <n v="0"/>
    <n v="155"/>
    <n v="1"/>
    <n v="3.1"/>
    <n v="0"/>
    <n v="0"/>
    <n v="3"/>
    <n v="0"/>
  </r>
  <r>
    <n v="52"/>
    <x v="0"/>
    <x v="0"/>
    <n v="1"/>
    <x v="2"/>
    <x v="39"/>
    <n v="0"/>
    <n v="1"/>
    <n v="172"/>
    <n v="0"/>
    <n v="0.2"/>
    <n v="2"/>
    <n v="0"/>
    <n v="2"/>
    <n v="1"/>
  </r>
  <r>
    <n v="38"/>
    <x v="0"/>
    <x v="1"/>
    <n v="2"/>
    <x v="14"/>
    <x v="23"/>
    <n v="0"/>
    <n v="1"/>
    <n v="173"/>
    <n v="0"/>
    <n v="0"/>
    <n v="2"/>
    <n v="4"/>
    <n v="2"/>
    <n v="1"/>
  </r>
  <r>
    <n v="52"/>
    <x v="0"/>
    <x v="0"/>
    <n v="2"/>
    <x v="4"/>
    <x v="8"/>
    <n v="1"/>
    <n v="1"/>
    <n v="162"/>
    <n v="0"/>
    <n v="0.5"/>
    <n v="2"/>
    <n v="0"/>
    <n v="3"/>
    <n v="1"/>
  </r>
  <r>
    <n v="52"/>
    <x v="0"/>
    <x v="0"/>
    <n v="3"/>
    <x v="20"/>
    <x v="54"/>
    <n v="0"/>
    <n v="0"/>
    <n v="190"/>
    <n v="0"/>
    <n v="0"/>
    <n v="1"/>
    <n v="0"/>
    <n v="1"/>
    <n v="1"/>
  </r>
  <r>
    <n v="51"/>
    <x v="0"/>
    <x v="0"/>
    <n v="2"/>
    <x v="10"/>
    <x v="35"/>
    <n v="1"/>
    <n v="0"/>
    <n v="166"/>
    <n v="0"/>
    <n v="2.4"/>
    <n v="1"/>
    <n v="0"/>
    <n v="2"/>
    <n v="1"/>
  </r>
  <r>
    <n v="43"/>
    <x v="0"/>
    <x v="1"/>
    <n v="0"/>
    <x v="6"/>
    <x v="13"/>
    <n v="0"/>
    <n v="1"/>
    <n v="161"/>
    <n v="0"/>
    <n v="0"/>
    <n v="2"/>
    <n v="0"/>
    <n v="3"/>
    <n v="1"/>
  </r>
  <r>
    <n v="39"/>
    <x v="0"/>
    <x v="1"/>
    <n v="0"/>
    <x v="20"/>
    <x v="15"/>
    <n v="0"/>
    <n v="1"/>
    <n v="140"/>
    <n v="0"/>
    <n v="1.2"/>
    <n v="1"/>
    <n v="0"/>
    <n v="3"/>
    <n v="0"/>
  </r>
  <r>
    <n v="63"/>
    <x v="1"/>
    <x v="0"/>
    <n v="0"/>
    <x v="16"/>
    <x v="32"/>
    <n v="0"/>
    <n v="1"/>
    <n v="169"/>
    <n v="1"/>
    <n v="1.8"/>
    <n v="1"/>
    <n v="2"/>
    <n v="2"/>
    <n v="0"/>
  </r>
  <r>
    <n v="52"/>
    <x v="0"/>
    <x v="0"/>
    <n v="1"/>
    <x v="15"/>
    <x v="63"/>
    <n v="1"/>
    <n v="1"/>
    <n v="184"/>
    <n v="0"/>
    <n v="0"/>
    <n v="2"/>
    <n v="0"/>
    <n v="2"/>
    <n v="1"/>
  </r>
  <r>
    <n v="44"/>
    <x v="0"/>
    <x v="1"/>
    <n v="0"/>
    <x v="6"/>
    <x v="25"/>
    <n v="0"/>
    <n v="0"/>
    <n v="177"/>
    <n v="0"/>
    <n v="0"/>
    <n v="2"/>
    <n v="1"/>
    <n v="2"/>
    <n v="0"/>
  </r>
  <r>
    <n v="45"/>
    <x v="0"/>
    <x v="1"/>
    <n v="0"/>
    <x v="11"/>
    <x v="53"/>
    <n v="0"/>
    <n v="0"/>
    <n v="147"/>
    <n v="1"/>
    <n v="0"/>
    <n v="1"/>
    <n v="3"/>
    <n v="3"/>
    <n v="0"/>
  </r>
  <r>
    <n v="57"/>
    <x v="0"/>
    <x v="0"/>
    <n v="0"/>
    <x v="3"/>
    <x v="5"/>
    <n v="0"/>
    <n v="1"/>
    <n v="148"/>
    <n v="0"/>
    <n v="0.4"/>
    <n v="1"/>
    <n v="0"/>
    <n v="1"/>
    <n v="1"/>
  </r>
  <r>
    <n v="39"/>
    <x v="0"/>
    <x v="1"/>
    <n v="0"/>
    <x v="20"/>
    <x v="15"/>
    <n v="0"/>
    <n v="1"/>
    <n v="140"/>
    <n v="0"/>
    <n v="1.2"/>
    <n v="1"/>
    <n v="0"/>
    <n v="3"/>
    <n v="0"/>
  </r>
  <r>
    <n v="67"/>
    <x v="1"/>
    <x v="0"/>
    <n v="0"/>
    <x v="35"/>
    <x v="73"/>
    <n v="0"/>
    <n v="1"/>
    <n v="142"/>
    <n v="0"/>
    <n v="0.3"/>
    <n v="2"/>
    <n v="2"/>
    <n v="2"/>
    <n v="1"/>
  </r>
  <r>
    <n v="64"/>
    <x v="0"/>
    <x v="0"/>
    <n v="0"/>
    <x v="15"/>
    <x v="7"/>
    <n v="0"/>
    <n v="1"/>
    <n v="105"/>
    <n v="1"/>
    <n v="0.2"/>
    <n v="1"/>
    <n v="1"/>
    <n v="3"/>
    <n v="1"/>
  </r>
  <r>
    <n v="59"/>
    <x v="0"/>
    <x v="0"/>
    <n v="0"/>
    <x v="7"/>
    <x v="19"/>
    <n v="0"/>
    <n v="1"/>
    <n v="161"/>
    <n v="0"/>
    <n v="0.5"/>
    <n v="1"/>
    <n v="0"/>
    <n v="3"/>
    <n v="1"/>
  </r>
  <r>
    <n v="62"/>
    <x v="0"/>
    <x v="0"/>
    <n v="2"/>
    <x v="1"/>
    <x v="44"/>
    <n v="0"/>
    <n v="1"/>
    <n v="146"/>
    <n v="0"/>
    <n v="1.8"/>
    <n v="1"/>
    <n v="3"/>
    <n v="3"/>
    <n v="1"/>
  </r>
  <r>
    <n v="55"/>
    <x v="1"/>
    <x v="0"/>
    <n v="0"/>
    <x v="32"/>
    <x v="141"/>
    <n v="0"/>
    <n v="2"/>
    <n v="117"/>
    <n v="1"/>
    <n v="3.4"/>
    <n v="1"/>
    <n v="0"/>
    <n v="2"/>
    <n v="0"/>
  </r>
  <r>
    <n v="57"/>
    <x v="0"/>
    <x v="0"/>
    <n v="1"/>
    <x v="46"/>
    <x v="31"/>
    <n v="0"/>
    <n v="0"/>
    <n v="164"/>
    <n v="0"/>
    <n v="0"/>
    <n v="2"/>
    <n v="1"/>
    <n v="2"/>
    <n v="0"/>
  </r>
  <r>
    <n v="60"/>
    <x v="0"/>
    <x v="0"/>
    <n v="0"/>
    <x v="3"/>
    <x v="136"/>
    <n v="0"/>
    <n v="0"/>
    <n v="170"/>
    <n v="0"/>
    <n v="1.2"/>
    <n v="1"/>
    <n v="2"/>
    <n v="3"/>
    <n v="0"/>
  </r>
  <r>
    <n v="71"/>
    <x v="1"/>
    <x v="0"/>
    <n v="1"/>
    <x v="8"/>
    <x v="21"/>
    <n v="0"/>
    <n v="1"/>
    <n v="162"/>
    <n v="0"/>
    <n v="0.4"/>
    <n v="2"/>
    <n v="2"/>
    <n v="2"/>
    <n v="1"/>
  </r>
  <r>
    <n v="56"/>
    <x v="0"/>
    <x v="0"/>
    <n v="1"/>
    <x v="2"/>
    <x v="3"/>
    <n v="0"/>
    <n v="1"/>
    <n v="178"/>
    <n v="0"/>
    <n v="0.8"/>
    <n v="2"/>
    <n v="0"/>
    <n v="2"/>
    <n v="1"/>
  </r>
  <r>
    <n v="60"/>
    <x v="0"/>
    <x v="0"/>
    <n v="0"/>
    <x v="39"/>
    <x v="110"/>
    <n v="1"/>
    <n v="1"/>
    <n v="160"/>
    <n v="1"/>
    <n v="1.4"/>
    <n v="2"/>
    <n v="2"/>
    <n v="3"/>
    <n v="0"/>
  </r>
  <r>
    <n v="50"/>
    <x v="1"/>
    <x v="0"/>
    <n v="0"/>
    <x v="6"/>
    <x v="83"/>
    <n v="0"/>
    <n v="0"/>
    <n v="159"/>
    <n v="0"/>
    <n v="0"/>
    <n v="2"/>
    <n v="0"/>
    <n v="2"/>
    <n v="1"/>
  </r>
  <r>
    <n v="43"/>
    <x v="0"/>
    <x v="1"/>
    <n v="0"/>
    <x v="28"/>
    <x v="18"/>
    <n v="1"/>
    <n v="0"/>
    <n v="143"/>
    <n v="1"/>
    <n v="0.1"/>
    <n v="1"/>
    <n v="4"/>
    <n v="3"/>
    <n v="0"/>
  </r>
  <r>
    <n v="59"/>
    <x v="0"/>
    <x v="0"/>
    <n v="0"/>
    <x v="6"/>
    <x v="10"/>
    <n v="0"/>
    <n v="0"/>
    <n v="142"/>
    <n v="1"/>
    <n v="1.2"/>
    <n v="1"/>
    <n v="1"/>
    <n v="3"/>
    <n v="0"/>
  </r>
  <r>
    <n v="44"/>
    <x v="0"/>
    <x v="1"/>
    <n v="1"/>
    <x v="2"/>
    <x v="7"/>
    <n v="0"/>
    <n v="1"/>
    <n v="173"/>
    <n v="0"/>
    <n v="0"/>
    <n v="2"/>
    <n v="0"/>
    <n v="3"/>
    <n v="1"/>
  </r>
  <r>
    <n v="56"/>
    <x v="1"/>
    <x v="0"/>
    <n v="0"/>
    <x v="17"/>
    <x v="138"/>
    <n v="0"/>
    <n v="0"/>
    <n v="150"/>
    <n v="1"/>
    <n v="1.9"/>
    <n v="1"/>
    <n v="2"/>
    <n v="3"/>
    <n v="0"/>
  </r>
  <r>
    <n v="54"/>
    <x v="0"/>
    <x v="0"/>
    <n v="0"/>
    <x v="2"/>
    <x v="119"/>
    <n v="0"/>
    <n v="1"/>
    <n v="113"/>
    <n v="0"/>
    <n v="1.4"/>
    <n v="1"/>
    <n v="1"/>
    <n v="3"/>
    <n v="0"/>
  </r>
  <r>
    <n v="42"/>
    <x v="0"/>
    <x v="1"/>
    <n v="0"/>
    <x v="33"/>
    <x v="77"/>
    <n v="0"/>
    <n v="1"/>
    <n v="125"/>
    <n v="1"/>
    <n v="1.8"/>
    <n v="1"/>
    <n v="0"/>
    <n v="1"/>
    <n v="0"/>
  </r>
  <r>
    <n v="67"/>
    <x v="0"/>
    <x v="0"/>
    <n v="0"/>
    <x v="10"/>
    <x v="83"/>
    <n v="1"/>
    <n v="1"/>
    <n v="163"/>
    <n v="0"/>
    <n v="0.2"/>
    <n v="1"/>
    <n v="2"/>
    <n v="3"/>
    <n v="0"/>
  </r>
  <r>
    <n v="64"/>
    <x v="0"/>
    <x v="0"/>
    <n v="0"/>
    <x v="0"/>
    <x v="22"/>
    <n v="0"/>
    <n v="0"/>
    <n v="132"/>
    <n v="0"/>
    <n v="2"/>
    <n v="1"/>
    <n v="2"/>
    <n v="1"/>
    <n v="0"/>
  </r>
  <r>
    <n v="42"/>
    <x v="0"/>
    <x v="1"/>
    <n v="0"/>
    <x v="3"/>
    <x v="17"/>
    <n v="0"/>
    <n v="1"/>
    <n v="178"/>
    <n v="0"/>
    <n v="0"/>
    <n v="2"/>
    <n v="0"/>
    <n v="2"/>
    <n v="1"/>
  </r>
  <r>
    <n v="66"/>
    <x v="0"/>
    <x v="0"/>
    <n v="0"/>
    <x v="24"/>
    <x v="22"/>
    <n v="0"/>
    <n v="0"/>
    <n v="132"/>
    <n v="1"/>
    <n v="0.1"/>
    <n v="2"/>
    <n v="1"/>
    <n v="2"/>
    <n v="0"/>
  </r>
  <r>
    <n v="52"/>
    <x v="0"/>
    <x v="0"/>
    <n v="0"/>
    <x v="16"/>
    <x v="0"/>
    <n v="1"/>
    <n v="1"/>
    <n v="147"/>
    <n v="0"/>
    <n v="0.1"/>
    <n v="2"/>
    <n v="3"/>
    <n v="3"/>
    <n v="1"/>
  </r>
  <r>
    <n v="51"/>
    <x v="1"/>
    <x v="0"/>
    <n v="2"/>
    <x v="3"/>
    <x v="34"/>
    <n v="0"/>
    <n v="0"/>
    <n v="142"/>
    <n v="0"/>
    <n v="1.5"/>
    <n v="2"/>
    <n v="1"/>
    <n v="2"/>
    <n v="1"/>
  </r>
  <r>
    <n v="55"/>
    <x v="1"/>
    <x v="0"/>
    <n v="0"/>
    <x v="15"/>
    <x v="63"/>
    <n v="0"/>
    <n v="2"/>
    <n v="130"/>
    <n v="1"/>
    <n v="2"/>
    <n v="1"/>
    <n v="1"/>
    <n v="3"/>
    <n v="0"/>
  </r>
  <r>
    <n v="58"/>
    <x v="0"/>
    <x v="0"/>
    <n v="2"/>
    <x v="3"/>
    <x v="13"/>
    <n v="1"/>
    <n v="0"/>
    <n v="165"/>
    <n v="0"/>
    <n v="0"/>
    <n v="2"/>
    <n v="0"/>
    <n v="2"/>
    <n v="1"/>
  </r>
  <r>
    <n v="56"/>
    <x v="0"/>
    <x v="0"/>
    <n v="3"/>
    <x v="2"/>
    <x v="88"/>
    <n v="0"/>
    <n v="0"/>
    <n v="162"/>
    <n v="0"/>
    <n v="1.9"/>
    <n v="1"/>
    <n v="0"/>
    <n v="3"/>
    <n v="1"/>
  </r>
  <r>
    <n v="42"/>
    <x v="0"/>
    <x v="1"/>
    <n v="1"/>
    <x v="2"/>
    <x v="93"/>
    <n v="0"/>
    <n v="1"/>
    <n v="162"/>
    <n v="0"/>
    <n v="0"/>
    <n v="2"/>
    <n v="0"/>
    <n v="2"/>
    <n v="1"/>
  </r>
  <r>
    <n v="40"/>
    <x v="0"/>
    <x v="1"/>
    <n v="0"/>
    <x v="26"/>
    <x v="73"/>
    <n v="0"/>
    <n v="1"/>
    <n v="181"/>
    <n v="0"/>
    <n v="0"/>
    <n v="2"/>
    <n v="0"/>
    <n v="3"/>
    <n v="0"/>
  </r>
  <r>
    <n v="51"/>
    <x v="0"/>
    <x v="0"/>
    <n v="0"/>
    <x v="3"/>
    <x v="134"/>
    <n v="0"/>
    <n v="1"/>
    <n v="173"/>
    <n v="1"/>
    <n v="1.6"/>
    <n v="2"/>
    <n v="0"/>
    <n v="3"/>
    <n v="0"/>
  </r>
  <r>
    <n v="45"/>
    <x v="0"/>
    <x v="1"/>
    <n v="1"/>
    <x v="15"/>
    <x v="34"/>
    <n v="0"/>
    <n v="0"/>
    <n v="170"/>
    <n v="0"/>
    <n v="0"/>
    <n v="2"/>
    <n v="0"/>
    <n v="2"/>
    <n v="1"/>
  </r>
  <r>
    <n v="48"/>
    <x v="0"/>
    <x v="1"/>
    <n v="1"/>
    <x v="6"/>
    <x v="105"/>
    <n v="0"/>
    <n v="1"/>
    <n v="168"/>
    <n v="0"/>
    <n v="1"/>
    <n v="0"/>
    <n v="0"/>
    <n v="3"/>
    <n v="0"/>
  </r>
  <r>
    <n v="58"/>
    <x v="0"/>
    <x v="0"/>
    <n v="0"/>
    <x v="47"/>
    <x v="65"/>
    <n v="0"/>
    <n v="2"/>
    <n v="140"/>
    <n v="0"/>
    <n v="4.4000000000000004"/>
    <n v="0"/>
    <n v="3"/>
    <n v="1"/>
    <n v="0"/>
  </r>
  <r>
    <n v="44"/>
    <x v="1"/>
    <x v="1"/>
    <n v="2"/>
    <x v="16"/>
    <x v="45"/>
    <n v="0"/>
    <n v="1"/>
    <n v="175"/>
    <n v="0"/>
    <n v="0.6"/>
    <n v="1"/>
    <n v="0"/>
    <n v="2"/>
    <n v="1"/>
  </r>
  <r>
    <n v="58"/>
    <x v="0"/>
    <x v="0"/>
    <n v="0"/>
    <x v="15"/>
    <x v="42"/>
    <n v="0"/>
    <n v="0"/>
    <n v="131"/>
    <n v="1"/>
    <n v="2.2000000000000002"/>
    <n v="1"/>
    <n v="3"/>
    <n v="3"/>
    <n v="0"/>
  </r>
  <r>
    <n v="65"/>
    <x v="0"/>
    <x v="0"/>
    <n v="3"/>
    <x v="14"/>
    <x v="120"/>
    <n v="1"/>
    <n v="0"/>
    <n v="174"/>
    <n v="0"/>
    <n v="1.4"/>
    <n v="1"/>
    <n v="1"/>
    <n v="2"/>
    <n v="0"/>
  </r>
  <r>
    <n v="53"/>
    <x v="0"/>
    <x v="0"/>
    <n v="0"/>
    <x v="45"/>
    <x v="120"/>
    <n v="0"/>
    <n v="1"/>
    <n v="95"/>
    <n v="1"/>
    <n v="2"/>
    <n v="1"/>
    <n v="2"/>
    <n v="3"/>
    <n v="0"/>
  </r>
  <r>
    <n v="41"/>
    <x v="0"/>
    <x v="1"/>
    <n v="0"/>
    <x v="6"/>
    <x v="117"/>
    <n v="0"/>
    <n v="0"/>
    <n v="158"/>
    <n v="0"/>
    <n v="0"/>
    <n v="2"/>
    <n v="0"/>
    <n v="3"/>
    <n v="0"/>
  </r>
  <r>
    <n v="47"/>
    <x v="0"/>
    <x v="1"/>
    <n v="0"/>
    <x v="24"/>
    <x v="2"/>
    <n v="0"/>
    <n v="1"/>
    <n v="143"/>
    <n v="0"/>
    <n v="0.1"/>
    <n v="2"/>
    <n v="0"/>
    <n v="2"/>
    <n v="1"/>
  </r>
  <r>
    <n v="59"/>
    <x v="0"/>
    <x v="0"/>
    <n v="1"/>
    <x v="3"/>
    <x v="62"/>
    <n v="0"/>
    <n v="1"/>
    <n v="164"/>
    <n v="1"/>
    <n v="0"/>
    <n v="2"/>
    <n v="0"/>
    <n v="2"/>
    <n v="1"/>
  </r>
  <r>
    <n v="60"/>
    <x v="0"/>
    <x v="0"/>
    <n v="0"/>
    <x v="10"/>
    <x v="59"/>
    <n v="0"/>
    <n v="0"/>
    <n v="141"/>
    <n v="1"/>
    <n v="2.8"/>
    <n v="1"/>
    <n v="1"/>
    <n v="3"/>
    <n v="0"/>
  </r>
  <r>
    <n v="47"/>
    <x v="0"/>
    <x v="1"/>
    <n v="0"/>
    <x v="6"/>
    <x v="11"/>
    <n v="0"/>
    <n v="0"/>
    <n v="118"/>
    <n v="1"/>
    <n v="1"/>
    <n v="1"/>
    <n v="1"/>
    <n v="2"/>
    <n v="0"/>
  </r>
  <r>
    <n v="50"/>
    <x v="1"/>
    <x v="0"/>
    <n v="0"/>
    <x v="6"/>
    <x v="83"/>
    <n v="0"/>
    <n v="0"/>
    <n v="159"/>
    <n v="0"/>
    <n v="0"/>
    <n v="2"/>
    <n v="0"/>
    <n v="2"/>
    <n v="1"/>
  </r>
  <r>
    <n v="54"/>
    <x v="0"/>
    <x v="0"/>
    <n v="0"/>
    <x v="2"/>
    <x v="119"/>
    <n v="0"/>
    <n v="1"/>
    <n v="113"/>
    <n v="0"/>
    <n v="1.4"/>
    <n v="1"/>
    <n v="1"/>
    <n v="3"/>
    <n v="0"/>
  </r>
  <r>
    <n v="47"/>
    <x v="0"/>
    <x v="1"/>
    <n v="4"/>
    <x v="5"/>
    <x v="17"/>
    <n v="0"/>
    <n v="0"/>
    <n v="98"/>
    <n v="1"/>
    <n v="1.5"/>
    <n v="2"/>
    <n v="0"/>
    <n v="7"/>
    <n v="1"/>
  </r>
  <r>
    <n v="70"/>
    <x v="0"/>
    <x v="0"/>
    <n v="4"/>
    <x v="1"/>
    <x v="133"/>
    <n v="0"/>
    <n v="2"/>
    <n v="109"/>
    <n v="0"/>
    <n v="2.4"/>
    <n v="2"/>
    <n v="3"/>
    <n v="3"/>
    <n v="1"/>
  </r>
  <r>
    <n v="67"/>
    <x v="1"/>
    <x v="0"/>
    <n v="3"/>
    <x v="19"/>
    <x v="67"/>
    <n v="0"/>
    <n v="2"/>
    <n v="160"/>
    <n v="0"/>
    <n v="1.6"/>
    <n v="2"/>
    <n v="0"/>
    <n v="7"/>
    <n v="0"/>
  </r>
  <r>
    <n v="57"/>
    <x v="0"/>
    <x v="0"/>
    <n v="2"/>
    <x v="22"/>
    <x v="61"/>
    <n v="0"/>
    <n v="0"/>
    <n v="141"/>
    <n v="0"/>
    <n v="0.3"/>
    <n v="1"/>
    <n v="0"/>
    <n v="7"/>
    <n v="1"/>
  </r>
  <r>
    <n v="64"/>
    <x v="0"/>
    <x v="0"/>
    <n v="4"/>
    <x v="15"/>
    <x v="7"/>
    <n v="0"/>
    <n v="0"/>
    <n v="105"/>
    <n v="1"/>
    <n v="0.2"/>
    <n v="2"/>
    <n v="1"/>
    <n v="7"/>
    <n v="0"/>
  </r>
  <r>
    <n v="74"/>
    <x v="1"/>
    <x v="0"/>
    <n v="2"/>
    <x v="2"/>
    <x v="32"/>
    <n v="0"/>
    <n v="2"/>
    <n v="121"/>
    <n v="1"/>
    <n v="0.2"/>
    <n v="1"/>
    <n v="1"/>
    <n v="3"/>
    <n v="0"/>
  </r>
  <r>
    <n v="65"/>
    <x v="0"/>
    <x v="0"/>
    <n v="4"/>
    <x v="2"/>
    <x v="27"/>
    <n v="0"/>
    <n v="0"/>
    <n v="140"/>
    <n v="0"/>
    <n v="0.4"/>
    <n v="1"/>
    <n v="0"/>
    <n v="7"/>
    <n v="0"/>
  </r>
  <r>
    <n v="56"/>
    <x v="0"/>
    <x v="0"/>
    <n v="3"/>
    <x v="1"/>
    <x v="43"/>
    <n v="1"/>
    <n v="2"/>
    <n v="142"/>
    <n v="1"/>
    <n v="0.6"/>
    <n v="2"/>
    <n v="1"/>
    <n v="6"/>
    <n v="1"/>
  </r>
  <r>
    <n v="59"/>
    <x v="0"/>
    <x v="0"/>
    <n v="4"/>
    <x v="6"/>
    <x v="10"/>
    <n v="0"/>
    <n v="2"/>
    <n v="142"/>
    <n v="1"/>
    <n v="1.2"/>
    <n v="2"/>
    <n v="1"/>
    <n v="7"/>
    <n v="1"/>
  </r>
  <r>
    <n v="60"/>
    <x v="0"/>
    <x v="0"/>
    <n v="4"/>
    <x v="3"/>
    <x v="136"/>
    <n v="0"/>
    <n v="2"/>
    <n v="170"/>
    <n v="0"/>
    <n v="1.2"/>
    <n v="2"/>
    <n v="2"/>
    <n v="7"/>
    <n v="1"/>
  </r>
  <r>
    <n v="63"/>
    <x v="1"/>
    <x v="0"/>
    <n v="4"/>
    <x v="5"/>
    <x v="128"/>
    <n v="0"/>
    <n v="2"/>
    <n v="154"/>
    <n v="0"/>
    <n v="4"/>
    <n v="2"/>
    <n v="3"/>
    <n v="7"/>
    <n v="1"/>
  </r>
  <r>
    <n v="59"/>
    <x v="0"/>
    <x v="0"/>
    <n v="4"/>
    <x v="7"/>
    <x v="19"/>
    <n v="0"/>
    <n v="0"/>
    <n v="161"/>
    <n v="0"/>
    <n v="0.5"/>
    <n v="2"/>
    <n v="0"/>
    <n v="7"/>
    <n v="0"/>
  </r>
  <r>
    <n v="53"/>
    <x v="0"/>
    <x v="0"/>
    <n v="4"/>
    <x v="11"/>
    <x v="17"/>
    <n v="0"/>
    <n v="2"/>
    <n v="111"/>
    <n v="1"/>
    <n v="0"/>
    <n v="1"/>
    <n v="0"/>
    <n v="7"/>
    <n v="0"/>
  </r>
  <r>
    <n v="44"/>
    <x v="0"/>
    <x v="1"/>
    <n v="3"/>
    <x v="3"/>
    <x v="40"/>
    <n v="0"/>
    <n v="2"/>
    <n v="180"/>
    <n v="0"/>
    <n v="0"/>
    <n v="1"/>
    <n v="0"/>
    <n v="3"/>
    <n v="0"/>
  </r>
  <r>
    <n v="61"/>
    <x v="0"/>
    <x v="0"/>
    <n v="1"/>
    <x v="17"/>
    <x v="19"/>
    <n v="0"/>
    <n v="0"/>
    <n v="145"/>
    <n v="0"/>
    <n v="2.6"/>
    <n v="2"/>
    <n v="2"/>
    <n v="3"/>
    <n v="1"/>
  </r>
  <r>
    <n v="57"/>
    <x v="1"/>
    <x v="0"/>
    <n v="4"/>
    <x v="15"/>
    <x v="51"/>
    <n v="0"/>
    <n v="2"/>
    <n v="159"/>
    <n v="0"/>
    <n v="0"/>
    <n v="1"/>
    <n v="1"/>
    <n v="3"/>
    <n v="0"/>
  </r>
  <r>
    <n v="71"/>
    <x v="1"/>
    <x v="0"/>
    <n v="4"/>
    <x v="24"/>
    <x v="99"/>
    <n v="0"/>
    <n v="0"/>
    <n v="125"/>
    <n v="0"/>
    <n v="1.6"/>
    <n v="2"/>
    <n v="0"/>
    <n v="3"/>
    <n v="0"/>
  </r>
  <r>
    <n v="46"/>
    <x v="0"/>
    <x v="1"/>
    <n v="4"/>
    <x v="3"/>
    <x v="146"/>
    <n v="0"/>
    <n v="0"/>
    <n v="120"/>
    <n v="1"/>
    <n v="1.8"/>
    <n v="2"/>
    <n v="2"/>
    <n v="7"/>
    <n v="1"/>
  </r>
  <r>
    <n v="53"/>
    <x v="0"/>
    <x v="0"/>
    <n v="4"/>
    <x v="3"/>
    <x v="55"/>
    <n v="1"/>
    <n v="2"/>
    <n v="155"/>
    <n v="1"/>
    <n v="3.1"/>
    <n v="3"/>
    <n v="0"/>
    <n v="7"/>
    <n v="1"/>
  </r>
  <r>
    <n v="64"/>
    <x v="0"/>
    <x v="0"/>
    <n v="1"/>
    <x v="6"/>
    <x v="13"/>
    <n v="0"/>
    <n v="2"/>
    <n v="144"/>
    <n v="1"/>
    <n v="1.8"/>
    <n v="2"/>
    <n v="0"/>
    <n v="3"/>
    <n v="0"/>
  </r>
  <r>
    <n v="40"/>
    <x v="0"/>
    <x v="1"/>
    <n v="1"/>
    <x v="3"/>
    <x v="8"/>
    <n v="0"/>
    <n v="0"/>
    <n v="178"/>
    <n v="1"/>
    <n v="1.4"/>
    <n v="1"/>
    <n v="0"/>
    <n v="7"/>
    <n v="0"/>
  </r>
  <r>
    <n v="67"/>
    <x v="0"/>
    <x v="0"/>
    <n v="4"/>
    <x v="2"/>
    <x v="105"/>
    <n v="0"/>
    <n v="2"/>
    <n v="129"/>
    <n v="1"/>
    <n v="2.6"/>
    <n v="2"/>
    <n v="2"/>
    <n v="7"/>
    <n v="1"/>
  </r>
  <r>
    <n v="48"/>
    <x v="0"/>
    <x v="1"/>
    <n v="2"/>
    <x v="1"/>
    <x v="35"/>
    <n v="0"/>
    <n v="2"/>
    <n v="180"/>
    <n v="0"/>
    <n v="0.2"/>
    <n v="2"/>
    <n v="0"/>
    <n v="3"/>
    <n v="0"/>
  </r>
  <r>
    <n v="43"/>
    <x v="0"/>
    <x v="1"/>
    <n v="4"/>
    <x v="19"/>
    <x v="51"/>
    <n v="0"/>
    <n v="0"/>
    <n v="181"/>
    <n v="0"/>
    <n v="1.2"/>
    <n v="2"/>
    <n v="0"/>
    <n v="3"/>
    <n v="0"/>
  </r>
  <r>
    <n v="47"/>
    <x v="0"/>
    <x v="1"/>
    <n v="4"/>
    <x v="24"/>
    <x v="2"/>
    <n v="0"/>
    <n v="0"/>
    <n v="143"/>
    <n v="0"/>
    <n v="0.1"/>
    <n v="1"/>
    <n v="0"/>
    <n v="3"/>
    <n v="0"/>
  </r>
  <r>
    <n v="54"/>
    <x v="1"/>
    <x v="0"/>
    <n v="2"/>
    <x v="28"/>
    <x v="74"/>
    <n v="1"/>
    <n v="2"/>
    <n v="159"/>
    <n v="1"/>
    <n v="0"/>
    <n v="1"/>
    <n v="1"/>
    <n v="3"/>
    <n v="0"/>
  </r>
  <r>
    <n v="48"/>
    <x v="1"/>
    <x v="1"/>
    <n v="3"/>
    <x v="1"/>
    <x v="11"/>
    <n v="0"/>
    <n v="0"/>
    <n v="139"/>
    <n v="0"/>
    <n v="0.2"/>
    <n v="1"/>
    <n v="0"/>
    <n v="3"/>
    <n v="0"/>
  </r>
  <r>
    <n v="46"/>
    <x v="1"/>
    <x v="1"/>
    <n v="4"/>
    <x v="14"/>
    <x v="20"/>
    <n v="0"/>
    <n v="2"/>
    <n v="152"/>
    <n v="1"/>
    <n v="0"/>
    <n v="2"/>
    <n v="0"/>
    <n v="3"/>
    <n v="0"/>
  </r>
  <r>
    <n v="51"/>
    <x v="1"/>
    <x v="0"/>
    <n v="3"/>
    <x v="2"/>
    <x v="93"/>
    <n v="0"/>
    <n v="2"/>
    <n v="157"/>
    <n v="0"/>
    <n v="0.6"/>
    <n v="1"/>
    <n v="0"/>
    <n v="3"/>
    <n v="0"/>
  </r>
  <r>
    <n v="58"/>
    <x v="0"/>
    <x v="0"/>
    <n v="3"/>
    <x v="24"/>
    <x v="110"/>
    <n v="0"/>
    <n v="2"/>
    <n v="165"/>
    <n v="0"/>
    <n v="2.5"/>
    <n v="2"/>
    <n v="1"/>
    <n v="7"/>
    <n v="1"/>
  </r>
  <r>
    <n v="71"/>
    <x v="1"/>
    <x v="0"/>
    <n v="3"/>
    <x v="6"/>
    <x v="52"/>
    <n v="1"/>
    <n v="2"/>
    <n v="130"/>
    <n v="0"/>
    <n v="0"/>
    <n v="1"/>
    <n v="1"/>
    <n v="3"/>
    <n v="0"/>
  </r>
  <r>
    <n v="57"/>
    <x v="0"/>
    <x v="0"/>
    <n v="3"/>
    <x v="15"/>
    <x v="105"/>
    <n v="0"/>
    <n v="2"/>
    <n v="150"/>
    <n v="0"/>
    <n v="0.4"/>
    <n v="2"/>
    <n v="1"/>
    <n v="7"/>
    <n v="1"/>
  </r>
  <r>
    <n v="66"/>
    <x v="0"/>
    <x v="0"/>
    <n v="4"/>
    <x v="8"/>
    <x v="98"/>
    <n v="0"/>
    <n v="2"/>
    <n v="138"/>
    <n v="0"/>
    <n v="2.2999999999999998"/>
    <n v="1"/>
    <n v="0"/>
    <n v="6"/>
    <n v="0"/>
  </r>
  <r>
    <n v="37"/>
    <x v="1"/>
    <x v="1"/>
    <n v="3"/>
    <x v="2"/>
    <x v="87"/>
    <n v="0"/>
    <n v="0"/>
    <n v="170"/>
    <n v="0"/>
    <n v="0"/>
    <n v="1"/>
    <n v="0"/>
    <n v="3"/>
    <n v="0"/>
  </r>
  <r>
    <n v="59"/>
    <x v="0"/>
    <x v="0"/>
    <n v="4"/>
    <x v="37"/>
    <x v="122"/>
    <n v="0"/>
    <n v="2"/>
    <n v="140"/>
    <n v="1"/>
    <n v="3.4"/>
    <n v="3"/>
    <n v="0"/>
    <n v="7"/>
    <n v="1"/>
  </r>
  <r>
    <n v="50"/>
    <x v="0"/>
    <x v="0"/>
    <n v="4"/>
    <x v="44"/>
    <x v="140"/>
    <n v="0"/>
    <n v="2"/>
    <n v="126"/>
    <n v="1"/>
    <n v="0.9"/>
    <n v="2"/>
    <n v="0"/>
    <n v="7"/>
    <n v="1"/>
  </r>
  <r>
    <n v="48"/>
    <x v="0"/>
    <x v="1"/>
    <n v="4"/>
    <x v="1"/>
    <x v="43"/>
    <n v="1"/>
    <n v="2"/>
    <n v="150"/>
    <n v="1"/>
    <n v="0"/>
    <n v="1"/>
    <n v="2"/>
    <n v="7"/>
    <n v="1"/>
  </r>
  <r>
    <n v="61"/>
    <x v="0"/>
    <x v="0"/>
    <n v="4"/>
    <x v="3"/>
    <x v="72"/>
    <n v="0"/>
    <n v="2"/>
    <n v="138"/>
    <n v="1"/>
    <n v="1.9"/>
    <n v="1"/>
    <n v="1"/>
    <n v="7"/>
    <n v="1"/>
  </r>
  <r>
    <n v="59"/>
    <x v="0"/>
    <x v="0"/>
    <n v="1"/>
    <x v="8"/>
    <x v="28"/>
    <n v="0"/>
    <n v="2"/>
    <n v="125"/>
    <n v="0"/>
    <n v="0"/>
    <n v="1"/>
    <n v="0"/>
    <n v="3"/>
    <n v="1"/>
  </r>
  <r>
    <n v="42"/>
    <x v="0"/>
    <x v="1"/>
    <n v="3"/>
    <x v="1"/>
    <x v="97"/>
    <n v="0"/>
    <n v="0"/>
    <n v="150"/>
    <n v="0"/>
    <n v="0"/>
    <n v="1"/>
    <n v="0"/>
    <n v="3"/>
    <n v="0"/>
  </r>
  <r>
    <n v="48"/>
    <x v="0"/>
    <x v="1"/>
    <n v="4"/>
    <x v="18"/>
    <x v="48"/>
    <n v="0"/>
    <n v="2"/>
    <n v="186"/>
    <n v="0"/>
    <n v="0"/>
    <n v="1"/>
    <n v="0"/>
    <n v="3"/>
    <n v="0"/>
  </r>
  <r>
    <n v="40"/>
    <x v="0"/>
    <x v="1"/>
    <n v="4"/>
    <x v="26"/>
    <x v="73"/>
    <n v="0"/>
    <n v="0"/>
    <n v="181"/>
    <n v="0"/>
    <n v="0"/>
    <n v="1"/>
    <n v="0"/>
    <n v="7"/>
    <n v="1"/>
  </r>
  <r>
    <n v="62"/>
    <x v="1"/>
    <x v="0"/>
    <n v="4"/>
    <x v="22"/>
    <x v="58"/>
    <n v="0"/>
    <n v="0"/>
    <n v="163"/>
    <n v="0"/>
    <n v="0"/>
    <n v="1"/>
    <n v="0"/>
    <n v="3"/>
    <n v="0"/>
  </r>
  <r>
    <n v="44"/>
    <x v="0"/>
    <x v="1"/>
    <n v="3"/>
    <x v="1"/>
    <x v="0"/>
    <n v="0"/>
    <n v="0"/>
    <n v="179"/>
    <n v="1"/>
    <n v="0.4"/>
    <n v="1"/>
    <n v="0"/>
    <n v="3"/>
    <n v="0"/>
  </r>
  <r>
    <n v="46"/>
    <x v="0"/>
    <x v="1"/>
    <n v="2"/>
    <x v="27"/>
    <x v="25"/>
    <n v="1"/>
    <n v="0"/>
    <n v="156"/>
    <n v="0"/>
    <n v="0"/>
    <n v="1"/>
    <n v="0"/>
    <n v="7"/>
    <n v="0"/>
  </r>
  <r>
    <n v="59"/>
    <x v="0"/>
    <x v="0"/>
    <n v="3"/>
    <x v="34"/>
    <x v="143"/>
    <n v="1"/>
    <n v="0"/>
    <n v="134"/>
    <n v="0"/>
    <n v="2.2000000000000002"/>
    <n v="2"/>
    <n v="1"/>
    <n v="6"/>
    <n v="1"/>
  </r>
  <r>
    <n v="58"/>
    <x v="0"/>
    <x v="0"/>
    <n v="3"/>
    <x v="3"/>
    <x v="13"/>
    <n v="1"/>
    <n v="2"/>
    <n v="165"/>
    <n v="0"/>
    <n v="0"/>
    <n v="1"/>
    <n v="0"/>
    <n v="3"/>
    <n v="0"/>
  </r>
  <r>
    <n v="49"/>
    <x v="0"/>
    <x v="1"/>
    <n v="3"/>
    <x v="20"/>
    <x v="99"/>
    <n v="0"/>
    <n v="2"/>
    <n v="126"/>
    <n v="0"/>
    <n v="0.8"/>
    <n v="1"/>
    <n v="3"/>
    <n v="3"/>
    <n v="1"/>
  </r>
  <r>
    <n v="44"/>
    <x v="0"/>
    <x v="1"/>
    <n v="4"/>
    <x v="6"/>
    <x v="25"/>
    <n v="0"/>
    <n v="2"/>
    <n v="177"/>
    <n v="0"/>
    <n v="0"/>
    <n v="1"/>
    <n v="1"/>
    <n v="3"/>
    <n v="1"/>
  </r>
  <r>
    <n v="66"/>
    <x v="0"/>
    <x v="0"/>
    <n v="2"/>
    <x v="8"/>
    <x v="78"/>
    <n v="0"/>
    <n v="0"/>
    <n v="120"/>
    <n v="1"/>
    <n v="0"/>
    <n v="2"/>
    <n v="3"/>
    <n v="6"/>
    <n v="1"/>
  </r>
  <r>
    <n v="65"/>
    <x v="1"/>
    <x v="0"/>
    <n v="4"/>
    <x v="5"/>
    <x v="114"/>
    <n v="0"/>
    <n v="2"/>
    <n v="114"/>
    <n v="0"/>
    <n v="1"/>
    <n v="2"/>
    <n v="3"/>
    <n v="7"/>
    <n v="1"/>
  </r>
  <r>
    <n v="42"/>
    <x v="0"/>
    <x v="1"/>
    <n v="4"/>
    <x v="33"/>
    <x v="77"/>
    <n v="0"/>
    <n v="0"/>
    <n v="125"/>
    <n v="1"/>
    <n v="1.8"/>
    <n v="2"/>
    <n v="0"/>
    <n v="6"/>
    <n v="1"/>
  </r>
  <r>
    <n v="52"/>
    <x v="0"/>
    <x v="0"/>
    <n v="2"/>
    <x v="15"/>
    <x v="63"/>
    <n v="1"/>
    <n v="0"/>
    <n v="184"/>
    <n v="0"/>
    <n v="0"/>
    <n v="1"/>
    <n v="0"/>
    <n v="3"/>
    <n v="0"/>
  </r>
  <r>
    <n v="65"/>
    <x v="1"/>
    <x v="0"/>
    <n v="3"/>
    <x v="3"/>
    <x v="24"/>
    <n v="1"/>
    <n v="2"/>
    <n v="157"/>
    <n v="0"/>
    <n v="0.8"/>
    <n v="1"/>
    <n v="1"/>
    <n v="3"/>
    <n v="0"/>
  </r>
  <r>
    <n v="63"/>
    <x v="1"/>
    <x v="0"/>
    <n v="2"/>
    <x v="3"/>
    <x v="81"/>
    <n v="0"/>
    <n v="0"/>
    <n v="179"/>
    <n v="0"/>
    <n v="0"/>
    <n v="1"/>
    <n v="2"/>
    <n v="3"/>
    <n v="0"/>
  </r>
  <r>
    <n v="45"/>
    <x v="1"/>
    <x v="1"/>
    <n v="2"/>
    <x v="1"/>
    <x v="19"/>
    <n v="0"/>
    <n v="2"/>
    <n v="175"/>
    <n v="0"/>
    <n v="0.6"/>
    <n v="2"/>
    <n v="0"/>
    <n v="3"/>
    <n v="0"/>
  </r>
  <r>
    <n v="41"/>
    <x v="1"/>
    <x v="1"/>
    <n v="2"/>
    <x v="9"/>
    <x v="26"/>
    <n v="0"/>
    <n v="0"/>
    <n v="168"/>
    <n v="0"/>
    <n v="0"/>
    <n v="1"/>
    <n v="1"/>
    <n v="3"/>
    <n v="0"/>
  </r>
  <r>
    <n v="61"/>
    <x v="0"/>
    <x v="0"/>
    <n v="4"/>
    <x v="14"/>
    <x v="145"/>
    <n v="0"/>
    <n v="2"/>
    <n v="125"/>
    <n v="1"/>
    <n v="3.6"/>
    <n v="2"/>
    <n v="1"/>
    <n v="3"/>
    <n v="1"/>
  </r>
  <r>
    <n v="60"/>
    <x v="1"/>
    <x v="0"/>
    <n v="3"/>
    <x v="2"/>
    <x v="95"/>
    <n v="1"/>
    <n v="0"/>
    <n v="96"/>
    <n v="0"/>
    <n v="0"/>
    <n v="1"/>
    <n v="0"/>
    <n v="3"/>
    <n v="0"/>
  </r>
  <r>
    <n v="59"/>
    <x v="1"/>
    <x v="0"/>
    <n v="4"/>
    <x v="42"/>
    <x v="126"/>
    <n v="0"/>
    <n v="0"/>
    <n v="143"/>
    <n v="1"/>
    <n v="0"/>
    <n v="2"/>
    <n v="0"/>
    <n v="3"/>
    <n v="1"/>
  </r>
  <r>
    <n v="62"/>
    <x v="0"/>
    <x v="0"/>
    <n v="2"/>
    <x v="2"/>
    <x v="131"/>
    <n v="0"/>
    <n v="2"/>
    <n v="103"/>
    <n v="0"/>
    <n v="1.4"/>
    <n v="2"/>
    <n v="1"/>
    <n v="7"/>
    <n v="1"/>
  </r>
  <r>
    <n v="57"/>
    <x v="0"/>
    <x v="0"/>
    <n v="3"/>
    <x v="5"/>
    <x v="84"/>
    <n v="1"/>
    <n v="0"/>
    <n v="173"/>
    <n v="0"/>
    <n v="0.2"/>
    <n v="1"/>
    <n v="1"/>
    <n v="7"/>
    <n v="0"/>
  </r>
  <r>
    <n v="51"/>
    <x v="1"/>
    <x v="0"/>
    <n v="4"/>
    <x v="1"/>
    <x v="118"/>
    <n v="0"/>
    <n v="0"/>
    <n v="142"/>
    <n v="1"/>
    <n v="1.2"/>
    <n v="2"/>
    <n v="0"/>
    <n v="7"/>
    <n v="1"/>
  </r>
  <r>
    <n v="44"/>
    <x v="0"/>
    <x v="1"/>
    <n v="3"/>
    <x v="2"/>
    <x v="17"/>
    <n v="0"/>
    <n v="0"/>
    <n v="169"/>
    <n v="0"/>
    <n v="0"/>
    <n v="1"/>
    <n v="0"/>
    <n v="3"/>
    <n v="0"/>
  </r>
  <r>
    <n v="60"/>
    <x v="1"/>
    <x v="0"/>
    <n v="1"/>
    <x v="5"/>
    <x v="64"/>
    <n v="0"/>
    <n v="0"/>
    <n v="171"/>
    <n v="0"/>
    <n v="0.9"/>
    <n v="1"/>
    <n v="0"/>
    <n v="3"/>
    <n v="0"/>
  </r>
  <r>
    <n v="63"/>
    <x v="0"/>
    <x v="0"/>
    <n v="1"/>
    <x v="0"/>
    <x v="0"/>
    <n v="1"/>
    <n v="2"/>
    <n v="150"/>
    <n v="0"/>
    <n v="2.2999999999999998"/>
    <n v="3"/>
    <n v="0"/>
    <n v="6"/>
    <n v="0"/>
  </r>
  <r>
    <n v="57"/>
    <x v="0"/>
    <x v="0"/>
    <n v="4"/>
    <x v="5"/>
    <x v="112"/>
    <n v="0"/>
    <n v="2"/>
    <n v="112"/>
    <n v="1"/>
    <n v="0.6"/>
    <n v="2"/>
    <n v="1"/>
    <n v="6"/>
    <n v="1"/>
  </r>
  <r>
    <n v="51"/>
    <x v="0"/>
    <x v="0"/>
    <n v="4"/>
    <x v="3"/>
    <x v="61"/>
    <n v="0"/>
    <n v="2"/>
    <n v="186"/>
    <n v="1"/>
    <n v="0"/>
    <n v="1"/>
    <n v="0"/>
    <n v="3"/>
    <n v="0"/>
  </r>
  <r>
    <n v="58"/>
    <x v="1"/>
    <x v="0"/>
    <n v="2"/>
    <x v="33"/>
    <x v="144"/>
    <n v="1"/>
    <n v="2"/>
    <n v="152"/>
    <n v="0"/>
    <n v="0"/>
    <n v="1"/>
    <n v="2"/>
    <n v="3"/>
    <n v="1"/>
  </r>
  <r>
    <n v="44"/>
    <x v="1"/>
    <x v="1"/>
    <n v="3"/>
    <x v="20"/>
    <x v="96"/>
    <n v="0"/>
    <n v="0"/>
    <n v="149"/>
    <n v="0"/>
    <n v="0.3"/>
    <n v="2"/>
    <n v="1"/>
    <n v="3"/>
    <n v="0"/>
  </r>
  <r>
    <n v="47"/>
    <x v="0"/>
    <x v="1"/>
    <n v="3"/>
    <x v="16"/>
    <x v="20"/>
    <n v="0"/>
    <n v="0"/>
    <n v="152"/>
    <n v="0"/>
    <n v="0"/>
    <n v="1"/>
    <n v="0"/>
    <n v="3"/>
    <n v="1"/>
  </r>
  <r>
    <n v="61"/>
    <x v="0"/>
    <x v="0"/>
    <n v="4"/>
    <x v="2"/>
    <x v="49"/>
    <n v="0"/>
    <n v="0"/>
    <n v="140"/>
    <n v="1"/>
    <n v="3.6"/>
    <n v="2"/>
    <n v="1"/>
    <n v="7"/>
    <n v="1"/>
  </r>
  <r>
    <n v="57"/>
    <x v="1"/>
    <x v="0"/>
    <n v="4"/>
    <x v="2"/>
    <x v="4"/>
    <n v="0"/>
    <n v="0"/>
    <n v="163"/>
    <n v="1"/>
    <n v="0.6"/>
    <n v="1"/>
    <n v="0"/>
    <n v="3"/>
    <n v="0"/>
  </r>
  <r>
    <n v="70"/>
    <x v="0"/>
    <x v="0"/>
    <n v="2"/>
    <x v="36"/>
    <x v="35"/>
    <n v="0"/>
    <n v="2"/>
    <n v="143"/>
    <n v="0"/>
    <n v="0"/>
    <n v="1"/>
    <n v="0"/>
    <n v="3"/>
    <n v="0"/>
  </r>
  <r>
    <n v="76"/>
    <x v="1"/>
    <x v="0"/>
    <n v="3"/>
    <x v="3"/>
    <x v="25"/>
    <n v="0"/>
    <n v="1"/>
    <n v="116"/>
    <n v="0"/>
    <n v="1.1000000000000001"/>
    <n v="2"/>
    <n v="0"/>
    <n v="3"/>
    <n v="0"/>
  </r>
  <r>
    <n v="67"/>
    <x v="1"/>
    <x v="0"/>
    <n v="4"/>
    <x v="35"/>
    <x v="73"/>
    <n v="0"/>
    <n v="0"/>
    <n v="142"/>
    <n v="0"/>
    <n v="0.3"/>
    <n v="1"/>
    <n v="2"/>
    <n v="3"/>
    <n v="0"/>
  </r>
  <r>
    <n v="45"/>
    <x v="0"/>
    <x v="1"/>
    <n v="4"/>
    <x v="11"/>
    <x v="53"/>
    <n v="0"/>
    <n v="2"/>
    <n v="147"/>
    <n v="1"/>
    <n v="0"/>
    <n v="2"/>
    <n v="3"/>
    <n v="7"/>
    <n v="1"/>
  </r>
  <r>
    <n v="45"/>
    <x v="0"/>
    <x v="1"/>
    <n v="4"/>
    <x v="13"/>
    <x v="36"/>
    <n v="0"/>
    <n v="2"/>
    <n v="148"/>
    <n v="1"/>
    <n v="3"/>
    <n v="2"/>
    <n v="0"/>
    <n v="3"/>
    <n v="0"/>
  </r>
  <r>
    <n v="39"/>
    <x v="1"/>
    <x v="1"/>
    <n v="3"/>
    <x v="23"/>
    <x v="8"/>
    <n v="0"/>
    <n v="0"/>
    <n v="179"/>
    <n v="0"/>
    <n v="0"/>
    <n v="1"/>
    <n v="0"/>
    <n v="3"/>
    <n v="0"/>
  </r>
  <r>
    <n v="42"/>
    <x v="1"/>
    <x v="1"/>
    <n v="3"/>
    <x v="2"/>
    <x v="58"/>
    <n v="0"/>
    <n v="0"/>
    <n v="173"/>
    <n v="0"/>
    <n v="0"/>
    <n v="2"/>
    <n v="0"/>
    <n v="3"/>
    <n v="0"/>
  </r>
  <r>
    <n v="56"/>
    <x v="0"/>
    <x v="0"/>
    <n v="2"/>
    <x v="2"/>
    <x v="3"/>
    <n v="0"/>
    <n v="0"/>
    <n v="178"/>
    <n v="0"/>
    <n v="0.8"/>
    <n v="1"/>
    <n v="0"/>
    <n v="3"/>
    <n v="0"/>
  </r>
  <r>
    <n v="58"/>
    <x v="0"/>
    <x v="0"/>
    <n v="4"/>
    <x v="38"/>
    <x v="143"/>
    <n v="0"/>
    <n v="0"/>
    <n v="105"/>
    <n v="0"/>
    <n v="2"/>
    <n v="2"/>
    <n v="1"/>
    <n v="7"/>
    <n v="1"/>
  </r>
  <r>
    <n v="35"/>
    <x v="0"/>
    <x v="1"/>
    <n v="4"/>
    <x v="2"/>
    <x v="26"/>
    <n v="0"/>
    <n v="0"/>
    <n v="130"/>
    <n v="1"/>
    <n v="1.6"/>
    <n v="2"/>
    <n v="0"/>
    <n v="7"/>
    <n v="1"/>
  </r>
  <r>
    <n v="58"/>
    <x v="0"/>
    <x v="0"/>
    <n v="4"/>
    <x v="5"/>
    <x v="80"/>
    <n v="0"/>
    <n v="2"/>
    <n v="111"/>
    <n v="1"/>
    <n v="0.8"/>
    <n v="1"/>
    <n v="0"/>
    <n v="7"/>
    <n v="1"/>
  </r>
  <r>
    <n v="41"/>
    <x v="0"/>
    <x v="1"/>
    <n v="3"/>
    <x v="1"/>
    <x v="69"/>
    <n v="0"/>
    <n v="2"/>
    <n v="168"/>
    <n v="0"/>
    <n v="2"/>
    <n v="2"/>
    <n v="0"/>
    <n v="3"/>
    <n v="0"/>
  </r>
  <r>
    <n v="57"/>
    <x v="0"/>
    <x v="0"/>
    <n v="4"/>
    <x v="6"/>
    <x v="47"/>
    <n v="0"/>
    <n v="0"/>
    <n v="126"/>
    <n v="1"/>
    <n v="1.5"/>
    <n v="2"/>
    <n v="0"/>
    <n v="6"/>
    <n v="0"/>
  </r>
  <r>
    <n v="42"/>
    <x v="0"/>
    <x v="1"/>
    <n v="1"/>
    <x v="29"/>
    <x v="79"/>
    <n v="0"/>
    <n v="2"/>
    <n v="178"/>
    <n v="0"/>
    <n v="0.8"/>
    <n v="1"/>
    <n v="2"/>
    <n v="3"/>
    <n v="0"/>
  </r>
  <r>
    <n v="62"/>
    <x v="0"/>
    <x v="0"/>
    <n v="2"/>
    <x v="15"/>
    <x v="36"/>
    <n v="1"/>
    <n v="2"/>
    <n v="140"/>
    <n v="0"/>
    <n v="0"/>
    <n v="1"/>
    <n v="0"/>
    <n v="3"/>
    <n v="0"/>
  </r>
  <r>
    <n v="59"/>
    <x v="0"/>
    <x v="0"/>
    <n v="1"/>
    <x v="30"/>
    <x v="80"/>
    <n v="0"/>
    <n v="2"/>
    <n v="145"/>
    <n v="0"/>
    <n v="4.2"/>
    <n v="3"/>
    <n v="0"/>
    <n v="7"/>
    <n v="0"/>
  </r>
  <r>
    <n v="41"/>
    <x v="1"/>
    <x v="1"/>
    <n v="2"/>
    <x v="34"/>
    <x v="94"/>
    <n v="0"/>
    <n v="0"/>
    <n v="163"/>
    <n v="0"/>
    <n v="0"/>
    <n v="1"/>
    <n v="0"/>
    <n v="3"/>
    <n v="0"/>
  </r>
  <r>
    <n v="50"/>
    <x v="0"/>
    <x v="0"/>
    <n v="4"/>
    <x v="5"/>
    <x v="20"/>
    <n v="0"/>
    <n v="2"/>
    <n v="128"/>
    <n v="0"/>
    <n v="2.6"/>
    <n v="2"/>
    <n v="0"/>
    <n v="7"/>
    <n v="1"/>
  </r>
  <r>
    <n v="59"/>
    <x v="0"/>
    <x v="0"/>
    <n v="2"/>
    <x v="3"/>
    <x v="62"/>
    <n v="0"/>
    <n v="0"/>
    <n v="164"/>
    <n v="1"/>
    <n v="0"/>
    <n v="1"/>
    <n v="0"/>
    <n v="3"/>
    <n v="0"/>
  </r>
  <r>
    <n v="61"/>
    <x v="1"/>
    <x v="0"/>
    <n v="4"/>
    <x v="1"/>
    <x v="115"/>
    <n v="0"/>
    <n v="2"/>
    <n v="169"/>
    <n v="0"/>
    <n v="0"/>
    <n v="1"/>
    <n v="0"/>
    <n v="3"/>
    <n v="1"/>
  </r>
  <r>
    <n v="54"/>
    <x v="0"/>
    <x v="0"/>
    <n v="4"/>
    <x v="22"/>
    <x v="12"/>
    <n v="0"/>
    <n v="2"/>
    <n v="109"/>
    <n v="1"/>
    <n v="2.2000000000000002"/>
    <n v="2"/>
    <n v="1"/>
    <n v="7"/>
    <n v="1"/>
  </r>
  <r>
    <n v="54"/>
    <x v="0"/>
    <x v="0"/>
    <n v="4"/>
    <x v="6"/>
    <x v="108"/>
    <n v="0"/>
    <n v="2"/>
    <n v="108"/>
    <n v="1"/>
    <n v="0"/>
    <n v="2"/>
    <n v="1"/>
    <n v="3"/>
    <n v="1"/>
  </r>
  <r>
    <n v="52"/>
    <x v="0"/>
    <x v="0"/>
    <n v="4"/>
    <x v="10"/>
    <x v="22"/>
    <n v="0"/>
    <n v="0"/>
    <n v="168"/>
    <n v="0"/>
    <n v="1"/>
    <n v="1"/>
    <n v="2"/>
    <n v="7"/>
    <n v="1"/>
  </r>
  <r>
    <n v="47"/>
    <x v="0"/>
    <x v="1"/>
    <n v="4"/>
    <x v="6"/>
    <x v="11"/>
    <n v="0"/>
    <n v="2"/>
    <n v="118"/>
    <n v="1"/>
    <n v="1"/>
    <n v="2"/>
    <n v="1"/>
    <n v="3"/>
    <n v="1"/>
  </r>
  <r>
    <n v="66"/>
    <x v="0"/>
    <x v="0"/>
    <n v="4"/>
    <x v="2"/>
    <x v="21"/>
    <n v="0"/>
    <n v="2"/>
    <n v="151"/>
    <n v="0"/>
    <n v="0.4"/>
    <n v="2"/>
    <n v="0"/>
    <n v="3"/>
    <n v="0"/>
  </r>
  <r>
    <n v="58"/>
    <x v="0"/>
    <x v="0"/>
    <n v="4"/>
    <x v="21"/>
    <x v="19"/>
    <n v="0"/>
    <n v="0"/>
    <n v="156"/>
    <n v="0"/>
    <n v="0.1"/>
    <n v="1"/>
    <n v="1"/>
    <n v="7"/>
    <n v="1"/>
  </r>
  <r>
    <n v="64"/>
    <x v="1"/>
    <x v="0"/>
    <n v="3"/>
    <x v="3"/>
    <x v="85"/>
    <n v="0"/>
    <n v="0"/>
    <n v="133"/>
    <n v="0"/>
    <n v="0.2"/>
    <n v="1"/>
    <n v="0"/>
    <n v="7"/>
    <n v="0"/>
  </r>
  <r>
    <n v="50"/>
    <x v="1"/>
    <x v="0"/>
    <n v="2"/>
    <x v="2"/>
    <x v="79"/>
    <n v="0"/>
    <n v="0"/>
    <n v="162"/>
    <n v="0"/>
    <n v="1.1000000000000001"/>
    <n v="1"/>
    <n v="0"/>
    <n v="3"/>
    <n v="0"/>
  </r>
  <r>
    <n v="44"/>
    <x v="1"/>
    <x v="1"/>
    <n v="3"/>
    <x v="16"/>
    <x v="45"/>
    <n v="0"/>
    <n v="0"/>
    <n v="175"/>
    <n v="0"/>
    <n v="0.6"/>
    <n v="2"/>
    <n v="0"/>
    <n v="3"/>
    <n v="0"/>
  </r>
  <r>
    <n v="67"/>
    <x v="0"/>
    <x v="0"/>
    <n v="4"/>
    <x v="2"/>
    <x v="142"/>
    <n v="0"/>
    <n v="0"/>
    <n v="71"/>
    <n v="0"/>
    <n v="1"/>
    <n v="2"/>
    <n v="0"/>
    <n v="3"/>
    <n v="1"/>
  </r>
  <r>
    <n v="49"/>
    <x v="1"/>
    <x v="1"/>
    <n v="4"/>
    <x v="1"/>
    <x v="32"/>
    <n v="0"/>
    <n v="0"/>
    <n v="163"/>
    <n v="0"/>
    <n v="0"/>
    <n v="1"/>
    <n v="0"/>
    <n v="3"/>
    <n v="0"/>
  </r>
  <r>
    <n v="57"/>
    <x v="0"/>
    <x v="0"/>
    <n v="4"/>
    <x v="41"/>
    <x v="132"/>
    <n v="1"/>
    <n v="2"/>
    <n v="124"/>
    <n v="0"/>
    <n v="1"/>
    <n v="2"/>
    <n v="3"/>
    <n v="7"/>
    <n v="1"/>
  </r>
  <r>
    <n v="63"/>
    <x v="0"/>
    <x v="0"/>
    <n v="4"/>
    <x v="1"/>
    <x v="83"/>
    <n v="0"/>
    <n v="2"/>
    <n v="147"/>
    <n v="0"/>
    <n v="1.4"/>
    <n v="2"/>
    <n v="1"/>
    <n v="7"/>
    <n v="1"/>
  </r>
  <r>
    <n v="48"/>
    <x v="0"/>
    <x v="1"/>
    <n v="4"/>
    <x v="22"/>
    <x v="123"/>
    <n v="0"/>
    <n v="2"/>
    <n v="166"/>
    <n v="0"/>
    <n v="0.5"/>
    <n v="2"/>
    <n v="0"/>
    <n v="7"/>
    <n v="1"/>
  </r>
  <r>
    <n v="51"/>
    <x v="0"/>
    <x v="0"/>
    <n v="3"/>
    <x v="21"/>
    <x v="48"/>
    <n v="0"/>
    <n v="0"/>
    <n v="143"/>
    <n v="1"/>
    <n v="1.2"/>
    <n v="2"/>
    <n v="0"/>
    <n v="3"/>
    <n v="0"/>
  </r>
  <r>
    <n v="60"/>
    <x v="1"/>
    <x v="0"/>
    <n v="4"/>
    <x v="5"/>
    <x v="59"/>
    <n v="0"/>
    <n v="2"/>
    <n v="157"/>
    <n v="0"/>
    <n v="2.6"/>
    <n v="2"/>
    <n v="2"/>
    <n v="7"/>
    <n v="1"/>
  </r>
  <r>
    <n v="59"/>
    <x v="0"/>
    <x v="0"/>
    <n v="4"/>
    <x v="3"/>
    <x v="27"/>
    <n v="0"/>
    <n v="0"/>
    <n v="162"/>
    <n v="1"/>
    <n v="0"/>
    <n v="1"/>
    <n v="1"/>
    <n v="7"/>
    <n v="1"/>
  </r>
  <r>
    <n v="45"/>
    <x v="1"/>
    <x v="1"/>
    <n v="2"/>
    <x v="24"/>
    <x v="75"/>
    <n v="0"/>
    <n v="0"/>
    <n v="138"/>
    <n v="0"/>
    <n v="0"/>
    <n v="2"/>
    <n v="0"/>
    <n v="3"/>
    <n v="0"/>
  </r>
  <r>
    <n v="55"/>
    <x v="1"/>
    <x v="0"/>
    <n v="4"/>
    <x v="32"/>
    <x v="141"/>
    <n v="0"/>
    <n v="1"/>
    <n v="117"/>
    <n v="1"/>
    <n v="3.4"/>
    <n v="2"/>
    <n v="0"/>
    <n v="3"/>
    <n v="1"/>
  </r>
  <r>
    <n v="41"/>
    <x v="0"/>
    <x v="1"/>
    <n v="2"/>
    <x v="6"/>
    <x v="40"/>
    <n v="0"/>
    <n v="0"/>
    <n v="153"/>
    <n v="0"/>
    <n v="0"/>
    <n v="1"/>
    <n v="0"/>
    <n v="3"/>
    <n v="0"/>
  </r>
  <r>
    <n v="60"/>
    <x v="1"/>
    <x v="0"/>
    <n v="4"/>
    <x v="49"/>
    <x v="118"/>
    <n v="0"/>
    <n v="2"/>
    <n v="161"/>
    <n v="0"/>
    <n v="0"/>
    <n v="1"/>
    <n v="0"/>
    <n v="3"/>
    <n v="1"/>
  </r>
  <r>
    <n v="54"/>
    <x v="1"/>
    <x v="0"/>
    <n v="3"/>
    <x v="7"/>
    <x v="30"/>
    <n v="1"/>
    <n v="0"/>
    <n v="170"/>
    <n v="0"/>
    <n v="0"/>
    <n v="1"/>
    <n v="0"/>
    <n v="3"/>
    <n v="0"/>
  </r>
  <r>
    <n v="42"/>
    <x v="0"/>
    <x v="1"/>
    <n v="2"/>
    <x v="2"/>
    <x v="93"/>
    <n v="0"/>
    <n v="0"/>
    <n v="162"/>
    <n v="0"/>
    <n v="0"/>
    <n v="1"/>
    <n v="0"/>
    <n v="3"/>
    <n v="0"/>
  </r>
  <r>
    <n v="49"/>
    <x v="1"/>
    <x v="1"/>
    <n v="2"/>
    <x v="17"/>
    <x v="89"/>
    <n v="0"/>
    <n v="0"/>
    <n v="162"/>
    <n v="0"/>
    <n v="0"/>
    <n v="2"/>
    <n v="0"/>
    <n v="3"/>
    <n v="0"/>
  </r>
  <r>
    <n v="46"/>
    <x v="0"/>
    <x v="1"/>
    <n v="4"/>
    <x v="2"/>
    <x v="126"/>
    <n v="0"/>
    <n v="2"/>
    <n v="144"/>
    <n v="0"/>
    <n v="0.8"/>
    <n v="1"/>
    <n v="0"/>
    <n v="7"/>
    <n v="1"/>
  </r>
  <r>
    <n v="56"/>
    <x v="1"/>
    <x v="0"/>
    <n v="4"/>
    <x v="40"/>
    <x v="74"/>
    <n v="1"/>
    <n v="2"/>
    <n v="133"/>
    <n v="1"/>
    <n v="4"/>
    <n v="3"/>
    <n v="2"/>
    <n v="7"/>
    <n v="1"/>
  </r>
  <r>
    <n v="66"/>
    <x v="1"/>
    <x v="0"/>
    <n v="1"/>
    <x v="5"/>
    <x v="17"/>
    <n v="0"/>
    <n v="0"/>
    <n v="114"/>
    <n v="0"/>
    <n v="2.6"/>
    <n v="3"/>
    <n v="0"/>
    <n v="3"/>
    <n v="0"/>
  </r>
  <r>
    <n v="56"/>
    <x v="0"/>
    <x v="0"/>
    <n v="4"/>
    <x v="1"/>
    <x v="14"/>
    <n v="1"/>
    <n v="2"/>
    <n v="103"/>
    <n v="1"/>
    <n v="1.6"/>
    <n v="3"/>
    <n v="0"/>
    <n v="7"/>
    <n v="1"/>
  </r>
  <r>
    <n v="49"/>
    <x v="0"/>
    <x v="1"/>
    <n v="3"/>
    <x v="2"/>
    <x v="119"/>
    <n v="0"/>
    <n v="0"/>
    <n v="139"/>
    <n v="0"/>
    <n v="2"/>
    <n v="2"/>
    <n v="3"/>
    <n v="7"/>
    <n v="1"/>
  </r>
  <r>
    <n v="54"/>
    <x v="0"/>
    <x v="0"/>
    <n v="4"/>
    <x v="18"/>
    <x v="104"/>
    <n v="0"/>
    <n v="2"/>
    <n v="116"/>
    <n v="1"/>
    <n v="3.2"/>
    <n v="2"/>
    <n v="2"/>
    <n v="3"/>
    <n v="1"/>
  </r>
  <r>
    <n v="57"/>
    <x v="0"/>
    <x v="0"/>
    <n v="4"/>
    <x v="26"/>
    <x v="123"/>
    <n v="0"/>
    <n v="0"/>
    <n v="88"/>
    <n v="1"/>
    <n v="1.2"/>
    <n v="2"/>
    <n v="1"/>
    <n v="7"/>
    <n v="1"/>
  </r>
  <r>
    <n v="65"/>
    <x v="1"/>
    <x v="0"/>
    <n v="3"/>
    <x v="8"/>
    <x v="33"/>
    <n v="0"/>
    <n v="2"/>
    <n v="151"/>
    <n v="0"/>
    <n v="0.8"/>
    <n v="1"/>
    <n v="0"/>
    <n v="3"/>
    <n v="0"/>
  </r>
  <r>
    <n v="54"/>
    <x v="0"/>
    <x v="0"/>
    <n v="3"/>
    <x v="10"/>
    <x v="28"/>
    <n v="0"/>
    <n v="2"/>
    <n v="152"/>
    <n v="0"/>
    <n v="0.5"/>
    <n v="3"/>
    <n v="1"/>
    <n v="3"/>
    <n v="0"/>
  </r>
  <r>
    <n v="54"/>
    <x v="1"/>
    <x v="0"/>
    <n v="3"/>
    <x v="8"/>
    <x v="47"/>
    <n v="0"/>
    <n v="0"/>
    <n v="163"/>
    <n v="0"/>
    <n v="0"/>
    <n v="1"/>
    <n v="1"/>
    <n v="3"/>
    <n v="0"/>
  </r>
  <r>
    <n v="62"/>
    <x v="0"/>
    <x v="0"/>
    <n v="4"/>
    <x v="2"/>
    <x v="91"/>
    <n v="0"/>
    <n v="0"/>
    <n v="99"/>
    <n v="1"/>
    <n v="1.8"/>
    <n v="2"/>
    <n v="2"/>
    <n v="7"/>
    <n v="1"/>
  </r>
  <r>
    <n v="52"/>
    <x v="1"/>
    <x v="0"/>
    <n v="3"/>
    <x v="33"/>
    <x v="82"/>
    <n v="0"/>
    <n v="2"/>
    <n v="169"/>
    <n v="0"/>
    <n v="0.1"/>
    <n v="2"/>
    <n v="0"/>
    <n v="3"/>
    <n v="0"/>
  </r>
  <r>
    <n v="52"/>
    <x v="0"/>
    <x v="0"/>
    <n v="2"/>
    <x v="17"/>
    <x v="47"/>
    <n v="0"/>
    <n v="0"/>
    <n v="158"/>
    <n v="0"/>
    <n v="0.8"/>
    <n v="1"/>
    <n v="1"/>
    <n v="3"/>
    <n v="0"/>
  </r>
  <r>
    <n v="60"/>
    <x v="0"/>
    <x v="0"/>
    <n v="4"/>
    <x v="39"/>
    <x v="110"/>
    <n v="1"/>
    <n v="0"/>
    <n v="160"/>
    <n v="1"/>
    <n v="1.4"/>
    <n v="1"/>
    <n v="2"/>
    <n v="7"/>
    <n v="1"/>
  </r>
  <r>
    <n v="63"/>
    <x v="1"/>
    <x v="0"/>
    <n v="4"/>
    <x v="16"/>
    <x v="32"/>
    <n v="0"/>
    <n v="0"/>
    <n v="169"/>
    <n v="1"/>
    <n v="1.8"/>
    <n v="2"/>
    <n v="2"/>
    <n v="3"/>
    <n v="1"/>
  </r>
  <r>
    <n v="66"/>
    <x v="0"/>
    <x v="0"/>
    <n v="4"/>
    <x v="24"/>
    <x v="22"/>
    <n v="0"/>
    <n v="2"/>
    <n v="132"/>
    <n v="1"/>
    <n v="0.1"/>
    <n v="1"/>
    <n v="1"/>
    <n v="3"/>
    <n v="1"/>
  </r>
  <r>
    <n v="42"/>
    <x v="0"/>
    <x v="1"/>
    <n v="4"/>
    <x v="3"/>
    <x v="17"/>
    <n v="0"/>
    <n v="0"/>
    <n v="178"/>
    <n v="0"/>
    <n v="0"/>
    <n v="1"/>
    <n v="0"/>
    <n v="3"/>
    <n v="0"/>
  </r>
  <r>
    <n v="64"/>
    <x v="0"/>
    <x v="0"/>
    <n v="4"/>
    <x v="2"/>
    <x v="78"/>
    <n v="0"/>
    <n v="2"/>
    <n v="96"/>
    <n v="1"/>
    <n v="2.2000000000000002"/>
    <n v="3"/>
    <n v="1"/>
    <n v="3"/>
    <n v="1"/>
  </r>
  <r>
    <n v="54"/>
    <x v="0"/>
    <x v="0"/>
    <n v="3"/>
    <x v="5"/>
    <x v="31"/>
    <n v="0"/>
    <n v="2"/>
    <n v="165"/>
    <n v="0"/>
    <n v="1.6"/>
    <n v="1"/>
    <n v="0"/>
    <n v="7"/>
    <n v="0"/>
  </r>
  <r>
    <n v="46"/>
    <x v="1"/>
    <x v="1"/>
    <n v="3"/>
    <x v="11"/>
    <x v="27"/>
    <n v="0"/>
    <n v="2"/>
    <n v="160"/>
    <n v="1"/>
    <n v="1.4"/>
    <n v="3"/>
    <n v="0"/>
    <n v="3"/>
    <n v="0"/>
  </r>
  <r>
    <n v="67"/>
    <x v="1"/>
    <x v="0"/>
    <n v="3"/>
    <x v="26"/>
    <x v="68"/>
    <n v="0"/>
    <n v="0"/>
    <n v="172"/>
    <n v="0"/>
    <n v="0"/>
    <n v="1"/>
    <n v="1"/>
    <n v="3"/>
    <n v="0"/>
  </r>
  <r>
    <n v="56"/>
    <x v="0"/>
    <x v="0"/>
    <n v="4"/>
    <x v="10"/>
    <x v="126"/>
    <n v="1"/>
    <n v="2"/>
    <n v="144"/>
    <n v="1"/>
    <n v="1.2"/>
    <n v="2"/>
    <n v="1"/>
    <n v="3"/>
    <n v="1"/>
  </r>
  <r>
    <n v="34"/>
    <x v="1"/>
    <x v="1"/>
    <n v="2"/>
    <x v="20"/>
    <x v="92"/>
    <n v="0"/>
    <n v="0"/>
    <n v="192"/>
    <n v="0"/>
    <n v="0.7"/>
    <n v="1"/>
    <n v="0"/>
    <n v="3"/>
    <n v="0"/>
  </r>
  <r>
    <n v="57"/>
    <x v="0"/>
    <x v="0"/>
    <n v="4"/>
    <x v="28"/>
    <x v="72"/>
    <n v="0"/>
    <n v="0"/>
    <n v="168"/>
    <n v="1"/>
    <n v="0"/>
    <n v="1"/>
    <n v="0"/>
    <n v="7"/>
    <n v="0"/>
  </r>
  <r>
    <n v="64"/>
    <x v="0"/>
    <x v="0"/>
    <n v="4"/>
    <x v="0"/>
    <x v="22"/>
    <n v="0"/>
    <n v="2"/>
    <n v="132"/>
    <n v="0"/>
    <n v="2"/>
    <n v="2"/>
    <n v="2"/>
    <n v="6"/>
    <n v="1"/>
  </r>
  <r>
    <n v="59"/>
    <x v="0"/>
    <x v="0"/>
    <n v="4"/>
    <x v="14"/>
    <x v="89"/>
    <n v="0"/>
    <n v="2"/>
    <n v="182"/>
    <n v="0"/>
    <n v="0"/>
    <n v="1"/>
    <n v="0"/>
    <n v="3"/>
    <n v="0"/>
  </r>
  <r>
    <n v="50"/>
    <x v="0"/>
    <x v="0"/>
    <n v="3"/>
    <x v="3"/>
    <x v="0"/>
    <n v="0"/>
    <n v="0"/>
    <n v="163"/>
    <n v="0"/>
    <n v="0.6"/>
    <n v="2"/>
    <n v="1"/>
    <n v="7"/>
    <n v="1"/>
  </r>
  <r>
    <n v="51"/>
    <x v="0"/>
    <x v="0"/>
    <n v="1"/>
    <x v="10"/>
    <x v="29"/>
    <n v="0"/>
    <n v="2"/>
    <n v="125"/>
    <n v="1"/>
    <n v="1.4"/>
    <n v="1"/>
    <n v="1"/>
    <n v="3"/>
    <n v="0"/>
  </r>
  <r>
    <n v="54"/>
    <x v="0"/>
    <x v="0"/>
    <n v="2"/>
    <x v="43"/>
    <x v="14"/>
    <n v="0"/>
    <n v="2"/>
    <n v="195"/>
    <n v="0"/>
    <n v="0"/>
    <n v="1"/>
    <n v="1"/>
    <n v="7"/>
    <n v="1"/>
  </r>
  <r>
    <n v="53"/>
    <x v="0"/>
    <x v="0"/>
    <n v="4"/>
    <x v="45"/>
    <x v="120"/>
    <n v="0"/>
    <n v="0"/>
    <n v="95"/>
    <n v="1"/>
    <n v="2"/>
    <n v="2"/>
    <n v="2"/>
    <n v="7"/>
    <n v="1"/>
  </r>
  <r>
    <n v="52"/>
    <x v="0"/>
    <x v="0"/>
    <n v="4"/>
    <x v="24"/>
    <x v="110"/>
    <n v="0"/>
    <n v="0"/>
    <n v="160"/>
    <n v="0"/>
    <n v="0"/>
    <n v="1"/>
    <n v="1"/>
    <n v="3"/>
    <n v="1"/>
  </r>
  <r>
    <n v="40"/>
    <x v="0"/>
    <x v="1"/>
    <n v="4"/>
    <x v="6"/>
    <x v="109"/>
    <n v="0"/>
    <n v="2"/>
    <n v="114"/>
    <n v="1"/>
    <n v="2"/>
    <n v="2"/>
    <n v="0"/>
    <n v="7"/>
    <n v="1"/>
  </r>
  <r>
    <n v="58"/>
    <x v="0"/>
    <x v="0"/>
    <n v="3"/>
    <x v="28"/>
    <x v="107"/>
    <n v="0"/>
    <n v="2"/>
    <n v="173"/>
    <n v="0"/>
    <n v="3.2"/>
    <n v="1"/>
    <n v="2"/>
    <n v="7"/>
    <n v="1"/>
  </r>
  <r>
    <n v="41"/>
    <x v="1"/>
    <x v="1"/>
    <n v="3"/>
    <x v="24"/>
    <x v="90"/>
    <n v="0"/>
    <n v="2"/>
    <n v="172"/>
    <n v="1"/>
    <n v="0"/>
    <n v="1"/>
    <n v="0"/>
    <n v="3"/>
    <n v="0"/>
  </r>
  <r>
    <n v="41"/>
    <x v="0"/>
    <x v="1"/>
    <n v="3"/>
    <x v="24"/>
    <x v="1"/>
    <n v="0"/>
    <n v="0"/>
    <n v="179"/>
    <n v="0"/>
    <n v="0"/>
    <n v="1"/>
    <n v="0"/>
    <n v="3"/>
    <n v="0"/>
  </r>
  <r>
    <n v="50"/>
    <x v="1"/>
    <x v="0"/>
    <n v="3"/>
    <x v="2"/>
    <x v="15"/>
    <n v="0"/>
    <n v="0"/>
    <n v="158"/>
    <n v="0"/>
    <n v="1.6"/>
    <n v="2"/>
    <n v="0"/>
    <n v="3"/>
    <n v="0"/>
  </r>
  <r>
    <n v="54"/>
    <x v="1"/>
    <x v="0"/>
    <n v="3"/>
    <x v="16"/>
    <x v="91"/>
    <n v="0"/>
    <n v="2"/>
    <n v="167"/>
    <n v="0"/>
    <n v="0"/>
    <n v="1"/>
    <n v="0"/>
    <n v="3"/>
    <n v="0"/>
  </r>
  <r>
    <n v="64"/>
    <x v="1"/>
    <x v="0"/>
    <n v="4"/>
    <x v="1"/>
    <x v="51"/>
    <n v="0"/>
    <n v="0"/>
    <n v="122"/>
    <n v="0"/>
    <n v="2"/>
    <n v="2"/>
    <n v="2"/>
    <n v="3"/>
    <n v="0"/>
  </r>
  <r>
    <n v="51"/>
    <x v="1"/>
    <x v="0"/>
    <n v="3"/>
    <x v="1"/>
    <x v="43"/>
    <n v="0"/>
    <n v="2"/>
    <n v="149"/>
    <n v="0"/>
    <n v="0.5"/>
    <n v="1"/>
    <n v="0"/>
    <n v="3"/>
    <n v="0"/>
  </r>
  <r>
    <n v="46"/>
    <x v="1"/>
    <x v="1"/>
    <n v="2"/>
    <x v="9"/>
    <x v="2"/>
    <n v="0"/>
    <n v="0"/>
    <n v="172"/>
    <n v="0"/>
    <n v="0"/>
    <n v="1"/>
    <n v="0"/>
    <n v="3"/>
    <n v="0"/>
  </r>
  <r>
    <n v="55"/>
    <x v="0"/>
    <x v="0"/>
    <n v="4"/>
    <x v="3"/>
    <x v="129"/>
    <n v="0"/>
    <n v="0"/>
    <n v="111"/>
    <n v="1"/>
    <n v="5.6"/>
    <n v="3"/>
    <n v="0"/>
    <n v="7"/>
    <n v="1"/>
  </r>
  <r>
    <n v="45"/>
    <x v="0"/>
    <x v="1"/>
    <n v="2"/>
    <x v="15"/>
    <x v="34"/>
    <n v="0"/>
    <n v="2"/>
    <n v="170"/>
    <n v="0"/>
    <n v="0"/>
    <n v="1"/>
    <n v="0"/>
    <n v="3"/>
    <n v="0"/>
  </r>
  <r>
    <n v="56"/>
    <x v="0"/>
    <x v="0"/>
    <n v="1"/>
    <x v="2"/>
    <x v="88"/>
    <n v="0"/>
    <n v="2"/>
    <n v="162"/>
    <n v="0"/>
    <n v="1.9"/>
    <n v="2"/>
    <n v="0"/>
    <n v="7"/>
    <n v="0"/>
  </r>
  <r>
    <n v="66"/>
    <x v="1"/>
    <x v="0"/>
    <n v="4"/>
    <x v="30"/>
    <x v="98"/>
    <n v="1"/>
    <n v="0"/>
    <n v="165"/>
    <n v="1"/>
    <n v="1"/>
    <n v="2"/>
    <n v="2"/>
    <n v="7"/>
    <n v="1"/>
  </r>
  <r>
    <n v="38"/>
    <x v="0"/>
    <x v="1"/>
    <n v="1"/>
    <x v="2"/>
    <x v="44"/>
    <n v="0"/>
    <n v="0"/>
    <n v="182"/>
    <n v="1"/>
    <n v="3.8"/>
    <n v="2"/>
    <n v="0"/>
    <n v="7"/>
    <n v="1"/>
  </r>
  <r>
    <n v="62"/>
    <x v="1"/>
    <x v="0"/>
    <n v="4"/>
    <x v="5"/>
    <x v="79"/>
    <n v="0"/>
    <n v="0"/>
    <n v="154"/>
    <n v="1"/>
    <n v="1.4"/>
    <n v="2"/>
    <n v="0"/>
    <n v="3"/>
    <n v="1"/>
  </r>
  <r>
    <n v="55"/>
    <x v="0"/>
    <x v="0"/>
    <n v="2"/>
    <x v="1"/>
    <x v="86"/>
    <n v="0"/>
    <n v="0"/>
    <n v="155"/>
    <n v="0"/>
    <n v="0"/>
    <n v="1"/>
    <n v="0"/>
    <n v="3"/>
    <n v="0"/>
  </r>
  <r>
    <n v="58"/>
    <x v="0"/>
    <x v="0"/>
    <n v="4"/>
    <x v="15"/>
    <x v="139"/>
    <n v="0"/>
    <n v="2"/>
    <n v="130"/>
    <n v="1"/>
    <n v="3"/>
    <n v="2"/>
    <n v="2"/>
    <n v="7"/>
    <n v="1"/>
  </r>
  <r>
    <n v="43"/>
    <x v="0"/>
    <x v="1"/>
    <n v="4"/>
    <x v="6"/>
    <x v="13"/>
    <n v="0"/>
    <n v="0"/>
    <n v="161"/>
    <n v="0"/>
    <n v="0"/>
    <n v="1"/>
    <n v="0"/>
    <n v="7"/>
    <n v="0"/>
  </r>
  <r>
    <n v="64"/>
    <x v="1"/>
    <x v="0"/>
    <n v="4"/>
    <x v="32"/>
    <x v="39"/>
    <n v="0"/>
    <n v="0"/>
    <n v="154"/>
    <n v="1"/>
    <n v="0"/>
    <n v="1"/>
    <n v="0"/>
    <n v="3"/>
    <n v="0"/>
  </r>
  <r>
    <n v="50"/>
    <x v="1"/>
    <x v="0"/>
    <n v="4"/>
    <x v="6"/>
    <x v="83"/>
    <n v="0"/>
    <n v="2"/>
    <n v="159"/>
    <n v="0"/>
    <n v="0"/>
    <n v="1"/>
    <n v="0"/>
    <n v="3"/>
    <n v="0"/>
  </r>
  <r>
    <n v="53"/>
    <x v="0"/>
    <x v="0"/>
    <n v="3"/>
    <x v="1"/>
    <x v="25"/>
    <n v="1"/>
    <n v="2"/>
    <n v="152"/>
    <n v="0"/>
    <n v="1.2"/>
    <n v="3"/>
    <n v="0"/>
    <n v="3"/>
    <n v="0"/>
  </r>
  <r>
    <n v="45"/>
    <x v="1"/>
    <x v="1"/>
    <n v="4"/>
    <x v="14"/>
    <x v="3"/>
    <n v="0"/>
    <n v="2"/>
    <n v="152"/>
    <n v="1"/>
    <n v="0.2"/>
    <n v="2"/>
    <n v="0"/>
    <n v="3"/>
    <n v="0"/>
  </r>
  <r>
    <n v="65"/>
    <x v="0"/>
    <x v="0"/>
    <n v="1"/>
    <x v="14"/>
    <x v="120"/>
    <n v="1"/>
    <n v="2"/>
    <n v="174"/>
    <n v="0"/>
    <n v="1.4"/>
    <n v="2"/>
    <n v="1"/>
    <n v="3"/>
    <n v="1"/>
  </r>
  <r>
    <n v="69"/>
    <x v="0"/>
    <x v="0"/>
    <n v="1"/>
    <x v="8"/>
    <x v="19"/>
    <n v="1"/>
    <n v="2"/>
    <n v="131"/>
    <n v="0"/>
    <n v="0.1"/>
    <n v="2"/>
    <n v="1"/>
    <n v="3"/>
    <n v="0"/>
  </r>
  <r>
    <n v="69"/>
    <x v="0"/>
    <x v="0"/>
    <n v="3"/>
    <x v="3"/>
    <x v="83"/>
    <n v="0"/>
    <n v="2"/>
    <n v="146"/>
    <n v="0"/>
    <n v="2"/>
    <n v="2"/>
    <n v="3"/>
    <n v="7"/>
    <n v="1"/>
  </r>
  <r>
    <n v="67"/>
    <x v="0"/>
    <x v="0"/>
    <n v="4"/>
    <x v="21"/>
    <x v="134"/>
    <n v="0"/>
    <n v="2"/>
    <n v="125"/>
    <n v="1"/>
    <n v="0.9"/>
    <n v="2"/>
    <n v="2"/>
    <n v="3"/>
    <n v="1"/>
  </r>
  <r>
    <n v="68"/>
    <x v="1"/>
    <x v="0"/>
    <n v="3"/>
    <x v="2"/>
    <x v="13"/>
    <n v="0"/>
    <n v="2"/>
    <n v="115"/>
    <n v="0"/>
    <n v="1.5"/>
    <n v="2"/>
    <n v="0"/>
    <n v="3"/>
    <n v="0"/>
  </r>
  <r>
    <n v="34"/>
    <x v="0"/>
    <x v="1"/>
    <n v="1"/>
    <x v="20"/>
    <x v="50"/>
    <n v="0"/>
    <n v="2"/>
    <n v="174"/>
    <n v="0"/>
    <n v="0"/>
    <n v="1"/>
    <n v="0"/>
    <n v="3"/>
    <n v="0"/>
  </r>
  <r>
    <n v="62"/>
    <x v="1"/>
    <x v="0"/>
    <n v="4"/>
    <x v="14"/>
    <x v="6"/>
    <n v="1"/>
    <n v="0"/>
    <n v="106"/>
    <n v="0"/>
    <n v="1.9"/>
    <n v="2"/>
    <n v="3"/>
    <n v="3"/>
    <n v="1"/>
  </r>
  <r>
    <n v="51"/>
    <x v="0"/>
    <x v="0"/>
    <n v="4"/>
    <x v="3"/>
    <x v="66"/>
    <n v="0"/>
    <n v="0"/>
    <n v="122"/>
    <n v="1"/>
    <n v="4.2"/>
    <n v="2"/>
    <n v="3"/>
    <n v="7"/>
    <n v="1"/>
  </r>
  <r>
    <n v="46"/>
    <x v="0"/>
    <x v="1"/>
    <n v="3"/>
    <x v="5"/>
    <x v="44"/>
    <n v="0"/>
    <n v="0"/>
    <n v="147"/>
    <n v="0"/>
    <n v="3.6"/>
    <n v="2"/>
    <n v="0"/>
    <n v="3"/>
    <n v="1"/>
  </r>
  <r>
    <n v="67"/>
    <x v="0"/>
    <x v="0"/>
    <n v="4"/>
    <x v="10"/>
    <x v="83"/>
    <n v="1"/>
    <n v="0"/>
    <n v="163"/>
    <n v="0"/>
    <n v="0.2"/>
    <n v="2"/>
    <n v="2"/>
    <n v="7"/>
    <n v="1"/>
  </r>
  <r>
    <n v="50"/>
    <x v="0"/>
    <x v="0"/>
    <n v="3"/>
    <x v="31"/>
    <x v="82"/>
    <n v="0"/>
    <n v="0"/>
    <n v="163"/>
    <n v="0"/>
    <n v="0"/>
    <n v="1"/>
    <n v="0"/>
    <n v="3"/>
    <n v="0"/>
  </r>
  <r>
    <n v="42"/>
    <x v="0"/>
    <x v="1"/>
    <n v="3"/>
    <x v="2"/>
    <x v="64"/>
    <n v="1"/>
    <n v="0"/>
    <n v="194"/>
    <n v="0"/>
    <n v="0.8"/>
    <n v="3"/>
    <n v="0"/>
    <n v="7"/>
    <n v="0"/>
  </r>
  <r>
    <n v="56"/>
    <x v="1"/>
    <x v="0"/>
    <n v="4"/>
    <x v="17"/>
    <x v="138"/>
    <n v="0"/>
    <n v="2"/>
    <n v="150"/>
    <n v="1"/>
    <n v="1.9"/>
    <n v="2"/>
    <n v="2"/>
    <n v="7"/>
    <n v="1"/>
  </r>
  <r>
    <n v="41"/>
    <x v="0"/>
    <x v="1"/>
    <n v="4"/>
    <x v="6"/>
    <x v="117"/>
    <n v="0"/>
    <n v="2"/>
    <n v="158"/>
    <n v="0"/>
    <n v="0"/>
    <n v="1"/>
    <n v="0"/>
    <n v="7"/>
    <n v="1"/>
  </r>
  <r>
    <n v="42"/>
    <x v="1"/>
    <x v="1"/>
    <n v="4"/>
    <x v="25"/>
    <x v="52"/>
    <n v="0"/>
    <n v="2"/>
    <n v="122"/>
    <n v="0"/>
    <n v="0.6"/>
    <n v="2"/>
    <n v="0"/>
    <n v="3"/>
    <n v="0"/>
  </r>
  <r>
    <n v="53"/>
    <x v="0"/>
    <x v="0"/>
    <n v="3"/>
    <x v="1"/>
    <x v="78"/>
    <n v="1"/>
    <n v="2"/>
    <n v="173"/>
    <n v="0"/>
    <n v="0"/>
    <n v="1"/>
    <n v="3"/>
    <n v="3"/>
    <n v="0"/>
  </r>
  <r>
    <n v="43"/>
    <x v="0"/>
    <x v="1"/>
    <n v="3"/>
    <x v="1"/>
    <x v="77"/>
    <n v="0"/>
    <n v="0"/>
    <n v="162"/>
    <n v="0"/>
    <n v="1.9"/>
    <n v="1"/>
    <n v="1"/>
    <n v="3"/>
    <n v="0"/>
  </r>
  <r>
    <n v="56"/>
    <x v="0"/>
    <x v="0"/>
    <n v="4"/>
    <x v="28"/>
    <x v="137"/>
    <n v="0"/>
    <n v="2"/>
    <n v="105"/>
    <n v="1"/>
    <n v="2.1"/>
    <n v="2"/>
    <n v="1"/>
    <n v="6"/>
    <n v="1"/>
  </r>
  <r>
    <n v="52"/>
    <x v="0"/>
    <x v="0"/>
    <n v="4"/>
    <x v="16"/>
    <x v="0"/>
    <n v="1"/>
    <n v="0"/>
    <n v="147"/>
    <n v="0"/>
    <n v="0.1"/>
    <n v="1"/>
    <n v="3"/>
    <n v="7"/>
    <n v="0"/>
  </r>
  <r>
    <n v="62"/>
    <x v="1"/>
    <x v="0"/>
    <n v="4"/>
    <x v="3"/>
    <x v="76"/>
    <n v="0"/>
    <n v="2"/>
    <n v="157"/>
    <n v="0"/>
    <n v="1.2"/>
    <n v="2"/>
    <n v="0"/>
    <n v="3"/>
    <n v="0"/>
  </r>
  <r>
    <n v="70"/>
    <x v="0"/>
    <x v="0"/>
    <n v="3"/>
    <x v="8"/>
    <x v="32"/>
    <n v="0"/>
    <n v="0"/>
    <n v="112"/>
    <n v="1"/>
    <n v="2.9"/>
    <n v="2"/>
    <n v="1"/>
    <n v="7"/>
    <n v="1"/>
  </r>
  <r>
    <n v="54"/>
    <x v="0"/>
    <x v="0"/>
    <n v="4"/>
    <x v="3"/>
    <x v="10"/>
    <n v="0"/>
    <n v="0"/>
    <n v="160"/>
    <n v="0"/>
    <n v="1.2"/>
    <n v="1"/>
    <n v="0"/>
    <n v="3"/>
    <n v="0"/>
  </r>
  <r>
    <n v="70"/>
    <x v="0"/>
    <x v="0"/>
    <n v="4"/>
    <x v="0"/>
    <x v="130"/>
    <n v="0"/>
    <n v="0"/>
    <n v="125"/>
    <n v="1"/>
    <n v="2.6"/>
    <n v="3"/>
    <n v="0"/>
    <n v="7"/>
    <n v="1"/>
  </r>
  <r>
    <n v="54"/>
    <x v="0"/>
    <x v="0"/>
    <n v="2"/>
    <x v="16"/>
    <x v="53"/>
    <n v="0"/>
    <n v="0"/>
    <n v="156"/>
    <n v="0"/>
    <n v="0"/>
    <n v="1"/>
    <n v="0"/>
    <n v="7"/>
    <n v="0"/>
  </r>
  <r>
    <n v="35"/>
    <x v="0"/>
    <x v="1"/>
    <n v="4"/>
    <x v="34"/>
    <x v="120"/>
    <n v="0"/>
    <n v="2"/>
    <n v="156"/>
    <n v="1"/>
    <n v="0"/>
    <n v="1"/>
    <n v="0"/>
    <n v="7"/>
    <n v="1"/>
  </r>
  <r>
    <n v="48"/>
    <x v="0"/>
    <x v="1"/>
    <n v="3"/>
    <x v="22"/>
    <x v="71"/>
    <n v="1"/>
    <n v="0"/>
    <n v="175"/>
    <n v="0"/>
    <n v="0"/>
    <n v="1"/>
    <n v="2"/>
    <n v="3"/>
    <n v="0"/>
  </r>
  <r>
    <n v="55"/>
    <x v="1"/>
    <x v="0"/>
    <n v="2"/>
    <x v="7"/>
    <x v="1"/>
    <n v="0"/>
    <n v="2"/>
    <n v="161"/>
    <n v="0"/>
    <n v="1.4"/>
    <n v="2"/>
    <n v="0"/>
    <n v="3"/>
    <n v="0"/>
  </r>
  <r>
    <n v="58"/>
    <x v="1"/>
    <x v="0"/>
    <n v="4"/>
    <x v="21"/>
    <x v="70"/>
    <n v="0"/>
    <n v="2"/>
    <n v="122"/>
    <n v="0"/>
    <n v="1"/>
    <n v="2"/>
    <n v="0"/>
    <n v="3"/>
    <n v="0"/>
  </r>
  <r>
    <n v="54"/>
    <x v="1"/>
    <x v="0"/>
    <n v="3"/>
    <x v="6"/>
    <x v="69"/>
    <n v="0"/>
    <n v="0"/>
    <n v="158"/>
    <n v="0"/>
    <n v="1.6"/>
    <n v="2"/>
    <n v="0"/>
    <n v="3"/>
    <n v="0"/>
  </r>
  <r>
    <n v="69"/>
    <x v="1"/>
    <x v="0"/>
    <n v="1"/>
    <x v="3"/>
    <x v="10"/>
    <n v="0"/>
    <n v="0"/>
    <n v="151"/>
    <n v="0"/>
    <n v="1.8"/>
    <n v="1"/>
    <n v="2"/>
    <n v="3"/>
    <n v="0"/>
  </r>
  <r>
    <n v="77"/>
    <x v="0"/>
    <x v="0"/>
    <n v="4"/>
    <x v="10"/>
    <x v="30"/>
    <n v="0"/>
    <n v="2"/>
    <n v="162"/>
    <n v="1"/>
    <n v="0"/>
    <n v="1"/>
    <n v="3"/>
    <n v="3"/>
    <n v="1"/>
  </r>
  <r>
    <n v="68"/>
    <x v="0"/>
    <x v="0"/>
    <n v="3"/>
    <x v="20"/>
    <x v="68"/>
    <n v="0"/>
    <n v="0"/>
    <n v="151"/>
    <n v="0"/>
    <n v="1"/>
    <n v="1"/>
    <n v="1"/>
    <n v="7"/>
    <n v="0"/>
  </r>
  <r>
    <n v="58"/>
    <x v="0"/>
    <x v="0"/>
    <n v="4"/>
    <x v="10"/>
    <x v="135"/>
    <n v="0"/>
    <n v="2"/>
    <n v="171"/>
    <n v="0"/>
    <n v="0"/>
    <n v="1"/>
    <n v="2"/>
    <n v="7"/>
    <n v="1"/>
  </r>
  <r>
    <n v="60"/>
    <x v="0"/>
    <x v="0"/>
    <n v="4"/>
    <x v="10"/>
    <x v="59"/>
    <n v="0"/>
    <n v="2"/>
    <n v="141"/>
    <n v="1"/>
    <n v="2.8"/>
    <n v="2"/>
    <n v="1"/>
    <n v="7"/>
    <n v="1"/>
  </r>
  <r>
    <n v="51"/>
    <x v="0"/>
    <x v="0"/>
    <n v="4"/>
    <x v="3"/>
    <x v="134"/>
    <n v="0"/>
    <n v="0"/>
    <n v="173"/>
    <n v="1"/>
    <n v="1.6"/>
    <n v="1"/>
    <n v="0"/>
    <n v="7"/>
    <n v="1"/>
  </r>
  <r>
    <n v="55"/>
    <x v="0"/>
    <x v="0"/>
    <n v="4"/>
    <x v="8"/>
    <x v="132"/>
    <n v="0"/>
    <n v="2"/>
    <n v="145"/>
    <n v="1"/>
    <n v="0.8"/>
    <n v="2"/>
    <n v="1"/>
    <n v="7"/>
    <n v="1"/>
  </r>
  <r>
    <n v="52"/>
    <x v="0"/>
    <x v="0"/>
    <n v="1"/>
    <x v="26"/>
    <x v="66"/>
    <n v="1"/>
    <n v="0"/>
    <n v="178"/>
    <n v="0"/>
    <n v="1.2"/>
    <n v="2"/>
    <n v="0"/>
    <n v="7"/>
    <n v="0"/>
  </r>
  <r>
    <n v="60"/>
    <x v="1"/>
    <x v="0"/>
    <n v="3"/>
    <x v="25"/>
    <x v="65"/>
    <n v="0"/>
    <n v="0"/>
    <n v="160"/>
    <n v="0"/>
    <n v="0"/>
    <n v="1"/>
    <n v="1"/>
    <n v="3"/>
    <n v="0"/>
  </r>
  <r>
    <n v="58"/>
    <x v="0"/>
    <x v="0"/>
    <n v="3"/>
    <x v="9"/>
    <x v="64"/>
    <n v="0"/>
    <n v="2"/>
    <n v="154"/>
    <n v="1"/>
    <n v="0.6"/>
    <n v="2"/>
    <n v="0"/>
    <n v="7"/>
    <n v="0"/>
  </r>
  <r>
    <n v="64"/>
    <x v="0"/>
    <x v="0"/>
    <n v="3"/>
    <x v="10"/>
    <x v="53"/>
    <n v="0"/>
    <n v="0"/>
    <n v="131"/>
    <n v="1"/>
    <n v="1.8"/>
    <n v="2"/>
    <n v="0"/>
    <n v="7"/>
    <n v="1"/>
  </r>
  <r>
    <n v="37"/>
    <x v="0"/>
    <x v="1"/>
    <n v="3"/>
    <x v="1"/>
    <x v="1"/>
    <n v="0"/>
    <n v="0"/>
    <n v="187"/>
    <n v="0"/>
    <n v="3.5"/>
    <n v="3"/>
    <n v="0"/>
    <n v="3"/>
    <n v="0"/>
  </r>
  <r>
    <n v="59"/>
    <x v="0"/>
    <x v="0"/>
    <n v="1"/>
    <x v="37"/>
    <x v="74"/>
    <n v="0"/>
    <n v="2"/>
    <n v="159"/>
    <n v="0"/>
    <n v="0.2"/>
    <n v="2"/>
    <n v="0"/>
    <n v="7"/>
    <n v="1"/>
  </r>
  <r>
    <n v="51"/>
    <x v="0"/>
    <x v="0"/>
    <n v="3"/>
    <x v="10"/>
    <x v="35"/>
    <n v="1"/>
    <n v="2"/>
    <n v="166"/>
    <n v="0"/>
    <n v="2.4"/>
    <n v="2"/>
    <n v="0"/>
    <n v="3"/>
    <n v="0"/>
  </r>
  <r>
    <n v="43"/>
    <x v="1"/>
    <x v="1"/>
    <n v="3"/>
    <x v="18"/>
    <x v="29"/>
    <n v="0"/>
    <n v="0"/>
    <n v="165"/>
    <n v="0"/>
    <n v="0.2"/>
    <n v="2"/>
    <n v="0"/>
    <n v="3"/>
    <n v="0"/>
  </r>
  <r>
    <n v="58"/>
    <x v="0"/>
    <x v="0"/>
    <n v="4"/>
    <x v="15"/>
    <x v="42"/>
    <n v="0"/>
    <n v="2"/>
    <n v="131"/>
    <n v="1"/>
    <n v="2.2000000000000002"/>
    <n v="2"/>
    <n v="3"/>
    <n v="7"/>
    <n v="1"/>
  </r>
  <r>
    <n v="29"/>
    <x v="0"/>
    <x v="2"/>
    <n v="2"/>
    <x v="1"/>
    <x v="2"/>
    <n v="0"/>
    <n v="2"/>
    <n v="202"/>
    <n v="0"/>
    <n v="0"/>
    <n v="1"/>
    <n v="0"/>
    <n v="3"/>
    <n v="0"/>
  </r>
  <r>
    <n v="41"/>
    <x v="1"/>
    <x v="1"/>
    <n v="2"/>
    <x v="1"/>
    <x v="2"/>
    <n v="0"/>
    <n v="2"/>
    <n v="172"/>
    <n v="0"/>
    <n v="1.4"/>
    <n v="1"/>
    <n v="0"/>
    <n v="3"/>
    <n v="0"/>
  </r>
  <r>
    <n v="63"/>
    <x v="1"/>
    <x v="0"/>
    <n v="3"/>
    <x v="7"/>
    <x v="46"/>
    <n v="0"/>
    <n v="2"/>
    <n v="172"/>
    <n v="0"/>
    <n v="0"/>
    <n v="1"/>
    <n v="0"/>
    <n v="3"/>
    <n v="0"/>
  </r>
  <r>
    <n v="51"/>
    <x v="0"/>
    <x v="0"/>
    <n v="3"/>
    <x v="23"/>
    <x v="60"/>
    <n v="0"/>
    <n v="0"/>
    <n v="154"/>
    <n v="1"/>
    <n v="0"/>
    <n v="1"/>
    <n v="1"/>
    <n v="7"/>
    <n v="0"/>
  </r>
  <r>
    <n v="54"/>
    <x v="0"/>
    <x v="0"/>
    <n v="3"/>
    <x v="2"/>
    <x v="59"/>
    <n v="0"/>
    <n v="2"/>
    <n v="147"/>
    <n v="0"/>
    <n v="0.4"/>
    <n v="2"/>
    <n v="0"/>
    <n v="7"/>
    <n v="0"/>
  </r>
  <r>
    <n v="44"/>
    <x v="0"/>
    <x v="1"/>
    <n v="2"/>
    <x v="2"/>
    <x v="57"/>
    <n v="0"/>
    <n v="0"/>
    <n v="170"/>
    <n v="0"/>
    <n v="0"/>
    <n v="1"/>
    <n v="0"/>
    <n v="3"/>
    <n v="0"/>
  </r>
  <r>
    <n v="54"/>
    <x v="0"/>
    <x v="0"/>
    <n v="4"/>
    <x v="6"/>
    <x v="10"/>
    <n v="0"/>
    <n v="0"/>
    <n v="126"/>
    <n v="1"/>
    <n v="2.8"/>
    <n v="2"/>
    <n v="1"/>
    <n v="7"/>
    <n v="1"/>
  </r>
  <r>
    <n v="65"/>
    <x v="0"/>
    <x v="0"/>
    <n v="4"/>
    <x v="7"/>
    <x v="83"/>
    <n v="0"/>
    <n v="2"/>
    <n v="127"/>
    <n v="0"/>
    <n v="2.8"/>
    <n v="2"/>
    <n v="1"/>
    <n v="7"/>
    <n v="1"/>
  </r>
  <r>
    <n v="57"/>
    <x v="0"/>
    <x v="0"/>
    <n v="3"/>
    <x v="5"/>
    <x v="9"/>
    <n v="0"/>
    <n v="0"/>
    <n v="174"/>
    <n v="0"/>
    <n v="1.6"/>
    <n v="1"/>
    <n v="0"/>
    <n v="3"/>
    <n v="0"/>
  </r>
  <r>
    <n v="63"/>
    <x v="0"/>
    <x v="0"/>
    <n v="4"/>
    <x v="1"/>
    <x v="115"/>
    <n v="1"/>
    <n v="2"/>
    <n v="132"/>
    <n v="1"/>
    <n v="1.8"/>
    <n v="1"/>
    <n v="3"/>
    <n v="7"/>
    <n v="1"/>
  </r>
  <r>
    <n v="35"/>
    <x v="1"/>
    <x v="1"/>
    <n v="4"/>
    <x v="14"/>
    <x v="56"/>
    <n v="0"/>
    <n v="0"/>
    <n v="182"/>
    <n v="0"/>
    <n v="1.4"/>
    <n v="1"/>
    <n v="0"/>
    <n v="3"/>
    <n v="0"/>
  </r>
  <r>
    <n v="41"/>
    <x v="0"/>
    <x v="1"/>
    <n v="2"/>
    <x v="7"/>
    <x v="55"/>
    <n v="0"/>
    <n v="0"/>
    <n v="132"/>
    <n v="0"/>
    <n v="0"/>
    <n v="2"/>
    <n v="0"/>
    <n v="6"/>
    <n v="0"/>
  </r>
  <r>
    <n v="62"/>
    <x v="1"/>
    <x v="0"/>
    <n v="3"/>
    <x v="1"/>
    <x v="7"/>
    <n v="0"/>
    <n v="0"/>
    <n v="97"/>
    <n v="0"/>
    <n v="1.2"/>
    <n v="2"/>
    <n v="1"/>
    <n v="7"/>
    <n v="1"/>
  </r>
  <r>
    <n v="43"/>
    <x v="1"/>
    <x v="1"/>
    <n v="4"/>
    <x v="28"/>
    <x v="127"/>
    <n v="1"/>
    <n v="2"/>
    <n v="136"/>
    <n v="1"/>
    <n v="3"/>
    <n v="2"/>
    <n v="0"/>
    <n v="7"/>
    <n v="1"/>
  </r>
  <r>
    <n v="58"/>
    <x v="1"/>
    <x v="0"/>
    <n v="1"/>
    <x v="5"/>
    <x v="14"/>
    <n v="1"/>
    <n v="2"/>
    <n v="162"/>
    <n v="0"/>
    <n v="1"/>
    <n v="1"/>
    <n v="0"/>
    <n v="3"/>
    <n v="0"/>
  </r>
  <r>
    <n v="52"/>
    <x v="0"/>
    <x v="0"/>
    <n v="1"/>
    <x v="20"/>
    <x v="54"/>
    <n v="0"/>
    <n v="2"/>
    <n v="190"/>
    <n v="0"/>
    <n v="0"/>
    <n v="2"/>
    <n v="0"/>
    <n v="6"/>
    <n v="0"/>
  </r>
  <r>
    <n v="61"/>
    <x v="1"/>
    <x v="0"/>
    <n v="4"/>
    <x v="0"/>
    <x v="125"/>
    <n v="0"/>
    <n v="2"/>
    <n v="146"/>
    <n v="1"/>
    <n v="1"/>
    <n v="2"/>
    <n v="0"/>
    <n v="7"/>
    <n v="1"/>
  </r>
  <r>
    <n v="39"/>
    <x v="0"/>
    <x v="1"/>
    <n v="4"/>
    <x v="20"/>
    <x v="15"/>
    <n v="0"/>
    <n v="0"/>
    <n v="140"/>
    <n v="0"/>
    <n v="1.2"/>
    <n v="2"/>
    <n v="0"/>
    <n v="7"/>
    <n v="1"/>
  </r>
  <r>
    <n v="45"/>
    <x v="0"/>
    <x v="1"/>
    <n v="4"/>
    <x v="19"/>
    <x v="49"/>
    <n v="0"/>
    <n v="2"/>
    <n v="185"/>
    <n v="0"/>
    <n v="0"/>
    <n v="1"/>
    <n v="0"/>
    <n v="3"/>
    <n v="0"/>
  </r>
  <r>
    <n v="52"/>
    <x v="0"/>
    <x v="0"/>
    <n v="4"/>
    <x v="15"/>
    <x v="71"/>
    <n v="0"/>
    <n v="0"/>
    <n v="161"/>
    <n v="1"/>
    <n v="0"/>
    <n v="1"/>
    <n v="1"/>
    <n v="7"/>
    <n v="1"/>
  </r>
  <r>
    <n v="62"/>
    <x v="0"/>
    <x v="0"/>
    <n v="3"/>
    <x v="1"/>
    <x v="44"/>
    <n v="0"/>
    <n v="0"/>
    <n v="146"/>
    <n v="0"/>
    <n v="1.8"/>
    <n v="2"/>
    <n v="3"/>
    <n v="7"/>
    <n v="0"/>
  </r>
  <r>
    <n v="62"/>
    <x v="1"/>
    <x v="0"/>
    <n v="4"/>
    <x v="8"/>
    <x v="124"/>
    <n v="0"/>
    <n v="2"/>
    <n v="145"/>
    <n v="0"/>
    <n v="6.2"/>
    <n v="3"/>
    <n v="3"/>
    <n v="7"/>
    <n v="1"/>
  </r>
  <r>
    <n v="53"/>
    <x v="1"/>
    <x v="0"/>
    <n v="4"/>
    <x v="14"/>
    <x v="19"/>
    <n v="0"/>
    <n v="2"/>
    <n v="160"/>
    <n v="0"/>
    <n v="0"/>
    <n v="1"/>
    <n v="0"/>
    <n v="3"/>
    <n v="0"/>
  </r>
  <r>
    <n v="43"/>
    <x v="0"/>
    <x v="1"/>
    <n v="4"/>
    <x v="2"/>
    <x v="27"/>
    <n v="0"/>
    <n v="2"/>
    <n v="120"/>
    <n v="1"/>
    <n v="2.5"/>
    <n v="2"/>
    <n v="0"/>
    <n v="7"/>
    <n v="1"/>
  </r>
  <r>
    <n v="47"/>
    <x v="0"/>
    <x v="1"/>
    <n v="3"/>
    <x v="14"/>
    <x v="41"/>
    <n v="0"/>
    <n v="2"/>
    <n v="156"/>
    <n v="0"/>
    <n v="0"/>
    <n v="1"/>
    <n v="0"/>
    <n v="3"/>
    <n v="0"/>
  </r>
  <r>
    <n v="52"/>
    <x v="0"/>
    <x v="0"/>
    <n v="2"/>
    <x v="2"/>
    <x v="39"/>
    <n v="0"/>
    <n v="0"/>
    <n v="172"/>
    <n v="0"/>
    <n v="0.2"/>
    <n v="1"/>
    <n v="0"/>
    <n v="3"/>
    <n v="0"/>
  </r>
  <r>
    <n v="68"/>
    <x v="0"/>
    <x v="0"/>
    <n v="3"/>
    <x v="32"/>
    <x v="123"/>
    <n v="1"/>
    <n v="2"/>
    <n v="150"/>
    <n v="1"/>
    <n v="1.6"/>
    <n v="2"/>
    <n v="0"/>
    <n v="7"/>
    <n v="1"/>
  </r>
  <r>
    <n v="39"/>
    <x v="0"/>
    <x v="1"/>
    <n v="3"/>
    <x v="3"/>
    <x v="38"/>
    <n v="0"/>
    <n v="2"/>
    <n v="182"/>
    <n v="0"/>
    <n v="0"/>
    <n v="1"/>
    <n v="0"/>
    <n v="3"/>
    <n v="0"/>
  </r>
  <r>
    <n v="53"/>
    <x v="1"/>
    <x v="0"/>
    <n v="4"/>
    <x v="1"/>
    <x v="37"/>
    <n v="0"/>
    <n v="2"/>
    <n v="143"/>
    <n v="0"/>
    <n v="0.4"/>
    <n v="2"/>
    <n v="0"/>
    <n v="3"/>
    <n v="0"/>
  </r>
  <r>
    <n v="62"/>
    <x v="1"/>
    <x v="0"/>
    <n v="4"/>
    <x v="3"/>
    <x v="90"/>
    <n v="0"/>
    <n v="2"/>
    <n v="160"/>
    <n v="0"/>
    <n v="3.6"/>
    <n v="3"/>
    <n v="2"/>
    <n v="3"/>
    <n v="1"/>
  </r>
  <r>
    <n v="51"/>
    <x v="1"/>
    <x v="0"/>
    <n v="3"/>
    <x v="3"/>
    <x v="34"/>
    <n v="0"/>
    <n v="2"/>
    <n v="142"/>
    <n v="0"/>
    <n v="1.5"/>
    <n v="1"/>
    <n v="1"/>
    <n v="3"/>
    <n v="0"/>
  </r>
  <r>
    <n v="60"/>
    <x v="0"/>
    <x v="0"/>
    <n v="4"/>
    <x v="1"/>
    <x v="101"/>
    <n v="0"/>
    <n v="0"/>
    <n v="144"/>
    <n v="1"/>
    <n v="1.4"/>
    <n v="1"/>
    <n v="1"/>
    <n v="7"/>
    <n v="1"/>
  </r>
  <r>
    <n v="65"/>
    <x v="0"/>
    <x v="0"/>
    <n v="4"/>
    <x v="6"/>
    <x v="70"/>
    <n v="0"/>
    <n v="2"/>
    <n v="158"/>
    <n v="0"/>
    <n v="0.6"/>
    <n v="1"/>
    <n v="2"/>
    <n v="6"/>
    <n v="1"/>
  </r>
  <r>
    <n v="65"/>
    <x v="1"/>
    <x v="0"/>
    <n v="3"/>
    <x v="12"/>
    <x v="32"/>
    <n v="0"/>
    <n v="0"/>
    <n v="148"/>
    <n v="0"/>
    <n v="0.8"/>
    <n v="1"/>
    <n v="0"/>
    <n v="3"/>
    <n v="0"/>
  </r>
  <r>
    <n v="60"/>
    <x v="0"/>
    <x v="0"/>
    <n v="3"/>
    <x v="3"/>
    <x v="121"/>
    <n v="0"/>
    <n v="2"/>
    <n v="155"/>
    <n v="0"/>
    <n v="3"/>
    <n v="2"/>
    <n v="0"/>
    <n v="3"/>
    <n v="1"/>
  </r>
  <r>
    <n v="60"/>
    <x v="0"/>
    <x v="0"/>
    <n v="4"/>
    <x v="0"/>
    <x v="120"/>
    <n v="0"/>
    <n v="2"/>
    <n v="142"/>
    <n v="1"/>
    <n v="2.8"/>
    <n v="2"/>
    <n v="2"/>
    <n v="7"/>
    <n v="1"/>
  </r>
  <r>
    <n v="54"/>
    <x v="0"/>
    <x v="0"/>
    <n v="4"/>
    <x v="2"/>
    <x v="119"/>
    <n v="0"/>
    <n v="0"/>
    <n v="113"/>
    <n v="0"/>
    <n v="1.4"/>
    <n v="2"/>
    <n v="1"/>
    <n v="7"/>
    <n v="1"/>
  </r>
  <r>
    <n v="44"/>
    <x v="0"/>
    <x v="1"/>
    <n v="2"/>
    <x v="1"/>
    <x v="15"/>
    <n v="0"/>
    <n v="2"/>
    <n v="188"/>
    <n v="0"/>
    <n v="0"/>
    <n v="1"/>
    <n v="0"/>
    <n v="3"/>
    <n v="0"/>
  </r>
  <r>
    <n v="44"/>
    <x v="0"/>
    <x v="1"/>
    <n v="4"/>
    <x v="24"/>
    <x v="116"/>
    <n v="0"/>
    <n v="2"/>
    <n v="153"/>
    <n v="0"/>
    <n v="0"/>
    <n v="1"/>
    <n v="1"/>
    <n v="3"/>
    <n v="1"/>
  </r>
  <r>
    <n v="51"/>
    <x v="0"/>
    <x v="0"/>
    <n v="3"/>
    <x v="6"/>
    <x v="23"/>
    <n v="0"/>
    <n v="0"/>
    <n v="123"/>
    <n v="0"/>
    <n v="0.6"/>
    <n v="1"/>
    <n v="0"/>
    <n v="3"/>
    <n v="0"/>
  </r>
  <r>
    <n v="59"/>
    <x v="0"/>
    <x v="0"/>
    <n v="3"/>
    <x v="5"/>
    <x v="22"/>
    <n v="1"/>
    <n v="0"/>
    <n v="157"/>
    <n v="0"/>
    <n v="1.6"/>
    <n v="1"/>
    <n v="0"/>
    <n v="3"/>
    <n v="0"/>
  </r>
  <r>
    <n v="71"/>
    <x v="1"/>
    <x v="0"/>
    <n v="2"/>
    <x v="8"/>
    <x v="21"/>
    <n v="0"/>
    <n v="0"/>
    <n v="162"/>
    <n v="0"/>
    <n v="0.4"/>
    <n v="1"/>
    <n v="2"/>
    <n v="3"/>
    <n v="0"/>
  </r>
  <r>
    <n v="61"/>
    <x v="0"/>
    <x v="0"/>
    <n v="3"/>
    <x v="5"/>
    <x v="20"/>
    <n v="1"/>
    <n v="0"/>
    <n v="137"/>
    <n v="1"/>
    <n v="1"/>
    <n v="2"/>
    <n v="0"/>
    <n v="3"/>
    <n v="0"/>
  </r>
  <r>
    <n v="55"/>
    <x v="0"/>
    <x v="0"/>
    <n v="4"/>
    <x v="28"/>
    <x v="113"/>
    <n v="0"/>
    <n v="0"/>
    <n v="132"/>
    <n v="1"/>
    <n v="1.2"/>
    <n v="2"/>
    <n v="1"/>
    <n v="7"/>
    <n v="1"/>
  </r>
  <r>
    <n v="64"/>
    <x v="0"/>
    <x v="0"/>
    <n v="3"/>
    <x v="3"/>
    <x v="111"/>
    <n v="0"/>
    <n v="0"/>
    <n v="158"/>
    <n v="0"/>
    <n v="0"/>
    <n v="1"/>
    <n v="0"/>
    <n v="3"/>
    <n v="1"/>
  </r>
  <r>
    <n v="43"/>
    <x v="0"/>
    <x v="1"/>
    <n v="4"/>
    <x v="5"/>
    <x v="18"/>
    <n v="0"/>
    <n v="0"/>
    <n v="171"/>
    <n v="0"/>
    <n v="1.5"/>
    <n v="1"/>
    <n v="0"/>
    <n v="3"/>
    <n v="0"/>
  </r>
  <r>
    <n v="58"/>
    <x v="1"/>
    <x v="0"/>
    <n v="3"/>
    <x v="2"/>
    <x v="16"/>
    <n v="0"/>
    <n v="0"/>
    <n v="172"/>
    <n v="0"/>
    <n v="0"/>
    <n v="1"/>
    <n v="0"/>
    <n v="3"/>
    <n v="0"/>
  </r>
  <r>
    <n v="60"/>
    <x v="0"/>
    <x v="0"/>
    <n v="4"/>
    <x v="1"/>
    <x v="108"/>
    <n v="0"/>
    <n v="2"/>
    <n v="132"/>
    <n v="1"/>
    <n v="2.4"/>
    <n v="2"/>
    <n v="2"/>
    <n v="7"/>
    <n v="1"/>
  </r>
  <r>
    <n v="58"/>
    <x v="0"/>
    <x v="0"/>
    <n v="2"/>
    <x v="2"/>
    <x v="106"/>
    <n v="0"/>
    <n v="2"/>
    <n v="160"/>
    <n v="0"/>
    <n v="1.8"/>
    <n v="2"/>
    <n v="0"/>
    <n v="3"/>
    <n v="1"/>
  </r>
  <r>
    <n v="49"/>
    <x v="0"/>
    <x v="1"/>
    <n v="2"/>
    <x v="1"/>
    <x v="12"/>
    <n v="0"/>
    <n v="0"/>
    <n v="171"/>
    <n v="0"/>
    <n v="0.6"/>
    <n v="1"/>
    <n v="0"/>
    <n v="3"/>
    <n v="0"/>
  </r>
  <r>
    <n v="48"/>
    <x v="0"/>
    <x v="1"/>
    <n v="2"/>
    <x v="6"/>
    <x v="105"/>
    <n v="0"/>
    <n v="0"/>
    <n v="168"/>
    <n v="0"/>
    <n v="1"/>
    <n v="3"/>
    <n v="0"/>
    <n v="7"/>
    <n v="1"/>
  </r>
  <r>
    <n v="52"/>
    <x v="0"/>
    <x v="0"/>
    <n v="3"/>
    <x v="4"/>
    <x v="8"/>
    <n v="1"/>
    <n v="0"/>
    <n v="162"/>
    <n v="0"/>
    <n v="0.5"/>
    <n v="1"/>
    <n v="0"/>
    <n v="7"/>
    <n v="0"/>
  </r>
  <r>
    <n v="44"/>
    <x v="0"/>
    <x v="1"/>
    <n v="2"/>
    <x v="2"/>
    <x v="7"/>
    <n v="0"/>
    <n v="0"/>
    <n v="173"/>
    <n v="0"/>
    <n v="0"/>
    <n v="1"/>
    <n v="0"/>
    <n v="7"/>
    <n v="0"/>
  </r>
  <r>
    <n v="56"/>
    <x v="1"/>
    <x v="0"/>
    <n v="2"/>
    <x v="3"/>
    <x v="6"/>
    <n v="0"/>
    <n v="2"/>
    <n v="153"/>
    <n v="0"/>
    <n v="1.3"/>
    <n v="2"/>
    <n v="0"/>
    <n v="3"/>
    <n v="0"/>
  </r>
  <r>
    <n v="57"/>
    <x v="0"/>
    <x v="0"/>
    <n v="4"/>
    <x v="3"/>
    <x v="5"/>
    <n v="0"/>
    <n v="0"/>
    <n v="148"/>
    <n v="0"/>
    <n v="0.4"/>
    <n v="2"/>
    <n v="0"/>
    <n v="6"/>
    <n v="0"/>
  </r>
  <r>
    <n v="67"/>
    <x v="0"/>
    <x v="0"/>
    <n v="4"/>
    <x v="8"/>
    <x v="104"/>
    <n v="0"/>
    <n v="2"/>
    <n v="108"/>
    <n v="1"/>
    <n v="1.5"/>
    <n v="2"/>
    <n v="3"/>
    <n v="3"/>
    <n v="1"/>
  </r>
  <r>
    <n v="60"/>
    <x v="0"/>
    <x v="0"/>
    <n v="3"/>
    <x v="0"/>
    <x v="0"/>
    <n v="1"/>
    <n v="0"/>
    <n v="150"/>
    <n v="0"/>
    <n v="2.2999999999999998"/>
    <n v="0"/>
    <n v="0"/>
    <n v="1"/>
    <n v="1"/>
  </r>
  <r>
    <n v="35"/>
    <x v="0"/>
    <x v="1"/>
    <n v="2"/>
    <x v="1"/>
    <x v="1"/>
    <n v="0"/>
    <n v="1"/>
    <n v="187"/>
    <n v="0"/>
    <n v="3.5"/>
    <n v="0"/>
    <n v="0"/>
    <n v="2"/>
    <n v="1"/>
  </r>
  <r>
    <n v="41"/>
    <x v="1"/>
    <x v="1"/>
    <n v="1"/>
    <x v="1"/>
    <x v="2"/>
    <n v="0"/>
    <n v="0"/>
    <n v="172"/>
    <n v="0"/>
    <n v="1.4"/>
    <n v="2"/>
    <n v="0"/>
    <n v="2"/>
    <n v="1"/>
  </r>
  <r>
    <n v="55"/>
    <x v="0"/>
    <x v="0"/>
    <n v="1"/>
    <x v="2"/>
    <x v="3"/>
    <n v="0"/>
    <n v="1"/>
    <n v="178"/>
    <n v="0"/>
    <n v="0.8"/>
    <n v="2"/>
    <n v="0"/>
    <n v="2"/>
    <n v="1"/>
  </r>
  <r>
    <n v="56"/>
    <x v="1"/>
    <x v="0"/>
    <n v="0"/>
    <x v="2"/>
    <x v="4"/>
    <n v="0"/>
    <n v="1"/>
    <n v="163"/>
    <n v="1"/>
    <n v="0.6"/>
    <n v="2"/>
    <n v="0"/>
    <n v="2"/>
    <n v="1"/>
  </r>
  <r>
    <n v="55"/>
    <x v="0"/>
    <x v="0"/>
    <n v="0"/>
    <x v="3"/>
    <x v="5"/>
    <n v="0"/>
    <n v="1"/>
    <n v="148"/>
    <n v="0"/>
    <n v="0.4"/>
    <n v="1"/>
    <n v="0"/>
    <n v="1"/>
    <n v="1"/>
  </r>
  <r>
    <n v="56"/>
    <x v="1"/>
    <x v="0"/>
    <n v="1"/>
    <x v="3"/>
    <x v="6"/>
    <n v="0"/>
    <n v="0"/>
    <n v="153"/>
    <n v="0"/>
    <n v="1.3"/>
    <n v="1"/>
    <n v="0"/>
    <n v="2"/>
    <n v="1"/>
  </r>
  <r>
    <n v="44"/>
    <x v="0"/>
    <x v="1"/>
    <n v="1"/>
    <x v="2"/>
    <x v="7"/>
    <n v="0"/>
    <n v="1"/>
    <n v="173"/>
    <n v="0"/>
    <n v="0"/>
    <n v="2"/>
    <n v="0"/>
    <n v="3"/>
    <n v="1"/>
  </r>
  <r>
    <n v="52"/>
    <x v="0"/>
    <x v="0"/>
    <n v="2"/>
    <x v="4"/>
    <x v="8"/>
    <n v="1"/>
    <n v="1"/>
    <n v="162"/>
    <n v="0"/>
    <n v="0.5"/>
    <n v="2"/>
    <n v="0"/>
    <n v="3"/>
    <n v="1"/>
  </r>
  <r>
    <n v="57"/>
    <x v="0"/>
    <x v="0"/>
    <n v="2"/>
    <x v="5"/>
    <x v="9"/>
    <n v="0"/>
    <n v="1"/>
    <n v="174"/>
    <n v="0"/>
    <n v="1.6"/>
    <n v="2"/>
    <n v="0"/>
    <n v="2"/>
    <n v="1"/>
  </r>
  <r>
    <n v="54"/>
    <x v="0"/>
    <x v="0"/>
    <n v="0"/>
    <x v="3"/>
    <x v="10"/>
    <n v="0"/>
    <n v="1"/>
    <n v="160"/>
    <n v="0"/>
    <n v="1.2"/>
    <n v="2"/>
    <n v="0"/>
    <n v="2"/>
    <n v="1"/>
  </r>
  <r>
    <n v="48"/>
    <x v="1"/>
    <x v="1"/>
    <n v="2"/>
    <x v="1"/>
    <x v="11"/>
    <n v="0"/>
    <n v="1"/>
    <n v="139"/>
    <n v="0"/>
    <n v="0.2"/>
    <n v="2"/>
    <n v="0"/>
    <n v="2"/>
    <n v="1"/>
  </r>
  <r>
    <n v="49"/>
    <x v="0"/>
    <x v="1"/>
    <n v="1"/>
    <x v="1"/>
    <x v="12"/>
    <n v="0"/>
    <n v="1"/>
    <n v="171"/>
    <n v="0"/>
    <n v="0.6"/>
    <n v="2"/>
    <n v="0"/>
    <n v="2"/>
    <n v="1"/>
  </r>
  <r>
    <n v="64"/>
    <x v="0"/>
    <x v="0"/>
    <n v="3"/>
    <x v="6"/>
    <x v="13"/>
    <n v="0"/>
    <n v="0"/>
    <n v="144"/>
    <n v="1"/>
    <n v="1.8"/>
    <n v="1"/>
    <n v="0"/>
    <n v="2"/>
    <n v="1"/>
  </r>
  <r>
    <n v="55"/>
    <x v="1"/>
    <x v="0"/>
    <n v="3"/>
    <x v="5"/>
    <x v="14"/>
    <n v="1"/>
    <n v="0"/>
    <n v="162"/>
    <n v="0"/>
    <n v="1"/>
    <n v="2"/>
    <n v="0"/>
    <n v="2"/>
    <n v="1"/>
  </r>
  <r>
    <n v="50"/>
    <x v="1"/>
    <x v="0"/>
    <n v="2"/>
    <x v="2"/>
    <x v="15"/>
    <n v="0"/>
    <n v="1"/>
    <n v="158"/>
    <n v="0"/>
    <n v="1.6"/>
    <n v="1"/>
    <n v="0"/>
    <n v="2"/>
    <n v="1"/>
  </r>
  <r>
    <n v="58"/>
    <x v="1"/>
    <x v="0"/>
    <n v="2"/>
    <x v="2"/>
    <x v="16"/>
    <n v="0"/>
    <n v="1"/>
    <n v="172"/>
    <n v="0"/>
    <n v="0"/>
    <n v="2"/>
    <n v="0"/>
    <n v="2"/>
    <n v="1"/>
  </r>
  <r>
    <n v="66"/>
    <x v="1"/>
    <x v="0"/>
    <n v="3"/>
    <x v="5"/>
    <x v="17"/>
    <n v="0"/>
    <n v="1"/>
    <n v="114"/>
    <n v="0"/>
    <n v="2.6"/>
    <n v="0"/>
    <n v="0"/>
    <n v="2"/>
    <n v="1"/>
  </r>
  <r>
    <n v="40"/>
    <x v="0"/>
    <x v="1"/>
    <n v="0"/>
    <x v="5"/>
    <x v="18"/>
    <n v="0"/>
    <n v="1"/>
    <n v="171"/>
    <n v="0"/>
    <n v="1.5"/>
    <n v="2"/>
    <n v="0"/>
    <n v="2"/>
    <n v="1"/>
  </r>
  <r>
    <n v="69"/>
    <x v="1"/>
    <x v="0"/>
    <n v="3"/>
    <x v="3"/>
    <x v="10"/>
    <n v="0"/>
    <n v="1"/>
    <n v="151"/>
    <n v="0"/>
    <n v="1.8"/>
    <n v="2"/>
    <n v="2"/>
    <n v="2"/>
    <n v="1"/>
  </r>
  <r>
    <n v="59"/>
    <x v="0"/>
    <x v="0"/>
    <n v="0"/>
    <x v="7"/>
    <x v="19"/>
    <n v="0"/>
    <n v="1"/>
    <n v="161"/>
    <n v="0"/>
    <n v="0.5"/>
    <n v="1"/>
    <n v="0"/>
    <n v="3"/>
    <n v="1"/>
  </r>
  <r>
    <n v="44"/>
    <x v="0"/>
    <x v="1"/>
    <n v="2"/>
    <x v="1"/>
    <x v="0"/>
    <n v="0"/>
    <n v="1"/>
    <n v="179"/>
    <n v="1"/>
    <n v="0.4"/>
    <n v="2"/>
    <n v="0"/>
    <n v="2"/>
    <n v="1"/>
  </r>
  <r>
    <n v="42"/>
    <x v="0"/>
    <x v="1"/>
    <n v="0"/>
    <x v="3"/>
    <x v="17"/>
    <n v="0"/>
    <n v="1"/>
    <n v="178"/>
    <n v="0"/>
    <n v="0"/>
    <n v="2"/>
    <n v="0"/>
    <n v="2"/>
    <n v="1"/>
  </r>
  <r>
    <n v="61"/>
    <x v="0"/>
    <x v="0"/>
    <n v="2"/>
    <x v="5"/>
    <x v="20"/>
    <n v="1"/>
    <n v="1"/>
    <n v="137"/>
    <n v="1"/>
    <n v="1"/>
    <n v="1"/>
    <n v="0"/>
    <n v="2"/>
    <n v="1"/>
  </r>
  <r>
    <n v="40"/>
    <x v="0"/>
    <x v="1"/>
    <n v="3"/>
    <x v="3"/>
    <x v="8"/>
    <n v="0"/>
    <n v="1"/>
    <n v="178"/>
    <n v="1"/>
    <n v="1.4"/>
    <n v="2"/>
    <n v="0"/>
    <n v="3"/>
    <n v="1"/>
  </r>
  <r>
    <n v="71"/>
    <x v="1"/>
    <x v="0"/>
    <n v="1"/>
    <x v="8"/>
    <x v="21"/>
    <n v="0"/>
    <n v="1"/>
    <n v="162"/>
    <n v="0"/>
    <n v="0.4"/>
    <n v="2"/>
    <n v="2"/>
    <n v="2"/>
    <n v="1"/>
  </r>
  <r>
    <n v="59"/>
    <x v="0"/>
    <x v="0"/>
    <n v="2"/>
    <x v="5"/>
    <x v="22"/>
    <n v="1"/>
    <n v="1"/>
    <n v="157"/>
    <n v="0"/>
    <n v="1.6"/>
    <n v="2"/>
    <n v="0"/>
    <n v="2"/>
    <n v="1"/>
  </r>
  <r>
    <n v="51"/>
    <x v="0"/>
    <x v="0"/>
    <n v="2"/>
    <x v="6"/>
    <x v="23"/>
    <n v="0"/>
    <n v="1"/>
    <n v="123"/>
    <n v="0"/>
    <n v="0.6"/>
    <n v="2"/>
    <n v="0"/>
    <n v="2"/>
    <n v="1"/>
  </r>
  <r>
    <n v="65"/>
    <x v="1"/>
    <x v="0"/>
    <n v="2"/>
    <x v="3"/>
    <x v="24"/>
    <n v="1"/>
    <n v="0"/>
    <n v="157"/>
    <n v="0"/>
    <n v="0.8"/>
    <n v="2"/>
    <n v="1"/>
    <n v="2"/>
    <n v="1"/>
  </r>
  <r>
    <n v="53"/>
    <x v="0"/>
    <x v="0"/>
    <n v="2"/>
    <x v="1"/>
    <x v="25"/>
    <n v="1"/>
    <n v="0"/>
    <n v="152"/>
    <n v="0"/>
    <n v="1.2"/>
    <n v="0"/>
    <n v="0"/>
    <n v="2"/>
    <n v="1"/>
  </r>
  <r>
    <n v="41"/>
    <x v="1"/>
    <x v="1"/>
    <n v="1"/>
    <x v="9"/>
    <x v="26"/>
    <n v="0"/>
    <n v="1"/>
    <n v="168"/>
    <n v="0"/>
    <n v="0"/>
    <n v="2"/>
    <n v="1"/>
    <n v="2"/>
    <n v="1"/>
  </r>
  <r>
    <n v="65"/>
    <x v="0"/>
    <x v="0"/>
    <n v="0"/>
    <x v="2"/>
    <x v="27"/>
    <n v="0"/>
    <n v="1"/>
    <n v="140"/>
    <n v="0"/>
    <n v="0.4"/>
    <n v="2"/>
    <n v="0"/>
    <n v="3"/>
    <n v="1"/>
  </r>
  <r>
    <n v="44"/>
    <x v="0"/>
    <x v="1"/>
    <n v="1"/>
    <x v="1"/>
    <x v="15"/>
    <n v="0"/>
    <n v="0"/>
    <n v="188"/>
    <n v="0"/>
    <n v="0"/>
    <n v="2"/>
    <n v="0"/>
    <n v="2"/>
    <n v="1"/>
  </r>
  <r>
    <n v="54"/>
    <x v="0"/>
    <x v="0"/>
    <n v="2"/>
    <x v="10"/>
    <x v="28"/>
    <n v="0"/>
    <n v="0"/>
    <n v="152"/>
    <n v="0"/>
    <n v="0.5"/>
    <n v="0"/>
    <n v="1"/>
    <n v="2"/>
    <n v="1"/>
  </r>
  <r>
    <n v="51"/>
    <x v="0"/>
    <x v="0"/>
    <n v="3"/>
    <x v="10"/>
    <x v="29"/>
    <n v="0"/>
    <n v="0"/>
    <n v="125"/>
    <n v="1"/>
    <n v="1.4"/>
    <n v="2"/>
    <n v="1"/>
    <n v="2"/>
    <n v="1"/>
  </r>
  <r>
    <n v="46"/>
    <x v="1"/>
    <x v="1"/>
    <n v="2"/>
    <x v="11"/>
    <x v="27"/>
    <n v="0"/>
    <n v="0"/>
    <n v="160"/>
    <n v="1"/>
    <n v="1.4"/>
    <n v="0"/>
    <n v="0"/>
    <n v="2"/>
    <n v="1"/>
  </r>
  <r>
    <n v="54"/>
    <x v="1"/>
    <x v="0"/>
    <n v="2"/>
    <x v="7"/>
    <x v="30"/>
    <n v="1"/>
    <n v="1"/>
    <n v="170"/>
    <n v="0"/>
    <n v="0"/>
    <n v="2"/>
    <n v="0"/>
    <n v="2"/>
    <n v="1"/>
  </r>
  <r>
    <n v="54"/>
    <x v="0"/>
    <x v="0"/>
    <n v="2"/>
    <x v="5"/>
    <x v="31"/>
    <n v="0"/>
    <n v="0"/>
    <n v="165"/>
    <n v="0"/>
    <n v="1.6"/>
    <n v="2"/>
    <n v="0"/>
    <n v="3"/>
    <n v="1"/>
  </r>
  <r>
    <n v="65"/>
    <x v="1"/>
    <x v="0"/>
    <n v="2"/>
    <x v="12"/>
    <x v="32"/>
    <n v="0"/>
    <n v="1"/>
    <n v="148"/>
    <n v="0"/>
    <n v="0.8"/>
    <n v="2"/>
    <n v="0"/>
    <n v="2"/>
    <n v="1"/>
  </r>
  <r>
    <n v="65"/>
    <x v="1"/>
    <x v="0"/>
    <n v="2"/>
    <x v="8"/>
    <x v="33"/>
    <n v="0"/>
    <n v="0"/>
    <n v="151"/>
    <n v="0"/>
    <n v="0.8"/>
    <n v="2"/>
    <n v="0"/>
    <n v="2"/>
    <n v="1"/>
  </r>
  <r>
    <n v="51"/>
    <x v="1"/>
    <x v="0"/>
    <n v="2"/>
    <x v="3"/>
    <x v="34"/>
    <n v="0"/>
    <n v="0"/>
    <n v="142"/>
    <n v="0"/>
    <n v="1.5"/>
    <n v="2"/>
    <n v="1"/>
    <n v="2"/>
    <n v="1"/>
  </r>
  <r>
    <n v="48"/>
    <x v="0"/>
    <x v="1"/>
    <n v="1"/>
    <x v="1"/>
    <x v="35"/>
    <n v="0"/>
    <n v="0"/>
    <n v="180"/>
    <n v="0"/>
    <n v="0.2"/>
    <n v="1"/>
    <n v="0"/>
    <n v="2"/>
    <n v="1"/>
  </r>
  <r>
    <n v="45"/>
    <x v="0"/>
    <x v="1"/>
    <n v="0"/>
    <x v="13"/>
    <x v="36"/>
    <n v="0"/>
    <n v="0"/>
    <n v="148"/>
    <n v="1"/>
    <n v="3"/>
    <n v="1"/>
    <n v="0"/>
    <n v="2"/>
    <n v="1"/>
  </r>
  <r>
    <n v="53"/>
    <x v="1"/>
    <x v="0"/>
    <n v="0"/>
    <x v="1"/>
    <x v="37"/>
    <n v="0"/>
    <n v="0"/>
    <n v="143"/>
    <n v="0"/>
    <n v="0.4"/>
    <n v="1"/>
    <n v="0"/>
    <n v="2"/>
    <n v="1"/>
  </r>
  <r>
    <n v="39"/>
    <x v="0"/>
    <x v="1"/>
    <n v="2"/>
    <x v="3"/>
    <x v="38"/>
    <n v="0"/>
    <n v="0"/>
    <n v="182"/>
    <n v="0"/>
    <n v="0"/>
    <n v="2"/>
    <n v="0"/>
    <n v="2"/>
    <n v="1"/>
  </r>
  <r>
    <n v="52"/>
    <x v="0"/>
    <x v="0"/>
    <n v="1"/>
    <x v="2"/>
    <x v="39"/>
    <n v="0"/>
    <n v="1"/>
    <n v="172"/>
    <n v="0"/>
    <n v="0.2"/>
    <n v="2"/>
    <n v="0"/>
    <n v="2"/>
    <n v="1"/>
  </r>
  <r>
    <n v="44"/>
    <x v="0"/>
    <x v="1"/>
    <n v="2"/>
    <x v="3"/>
    <x v="40"/>
    <n v="0"/>
    <n v="0"/>
    <n v="180"/>
    <n v="0"/>
    <n v="0"/>
    <n v="2"/>
    <n v="0"/>
    <n v="2"/>
    <n v="1"/>
  </r>
  <r>
    <n v="47"/>
    <x v="0"/>
    <x v="1"/>
    <n v="2"/>
    <x v="14"/>
    <x v="41"/>
    <n v="0"/>
    <n v="0"/>
    <n v="156"/>
    <n v="0"/>
    <n v="0"/>
    <n v="2"/>
    <n v="0"/>
    <n v="2"/>
    <n v="1"/>
  </r>
  <r>
    <n v="53"/>
    <x v="1"/>
    <x v="0"/>
    <n v="2"/>
    <x v="15"/>
    <x v="42"/>
    <n v="0"/>
    <n v="0"/>
    <n v="115"/>
    <n v="0"/>
    <n v="0"/>
    <n v="2"/>
    <n v="0"/>
    <n v="0"/>
    <n v="1"/>
  </r>
  <r>
    <n v="53"/>
    <x v="1"/>
    <x v="0"/>
    <n v="0"/>
    <x v="14"/>
    <x v="19"/>
    <n v="0"/>
    <n v="0"/>
    <n v="160"/>
    <n v="0"/>
    <n v="0"/>
    <n v="2"/>
    <n v="0"/>
    <n v="2"/>
    <n v="1"/>
  </r>
  <r>
    <n v="51"/>
    <x v="1"/>
    <x v="0"/>
    <n v="2"/>
    <x v="1"/>
    <x v="43"/>
    <n v="0"/>
    <n v="0"/>
    <n v="149"/>
    <n v="0"/>
    <n v="0.5"/>
    <n v="2"/>
    <n v="0"/>
    <n v="2"/>
    <n v="1"/>
  </r>
  <r>
    <n v="66"/>
    <x v="0"/>
    <x v="0"/>
    <n v="0"/>
    <x v="2"/>
    <x v="21"/>
    <n v="0"/>
    <n v="0"/>
    <n v="151"/>
    <n v="0"/>
    <n v="0.4"/>
    <n v="1"/>
    <n v="0"/>
    <n v="2"/>
    <n v="1"/>
  </r>
  <r>
    <n v="62"/>
    <x v="0"/>
    <x v="0"/>
    <n v="2"/>
    <x v="1"/>
    <x v="44"/>
    <n v="0"/>
    <n v="1"/>
    <n v="146"/>
    <n v="0"/>
    <n v="1.8"/>
    <n v="1"/>
    <n v="3"/>
    <n v="3"/>
    <n v="1"/>
  </r>
  <r>
    <n v="44"/>
    <x v="1"/>
    <x v="1"/>
    <n v="2"/>
    <x v="16"/>
    <x v="45"/>
    <n v="0"/>
    <n v="1"/>
    <n v="175"/>
    <n v="0"/>
    <n v="0.6"/>
    <n v="1"/>
    <n v="0"/>
    <n v="2"/>
    <n v="1"/>
  </r>
  <r>
    <n v="63"/>
    <x v="1"/>
    <x v="0"/>
    <n v="2"/>
    <x v="7"/>
    <x v="46"/>
    <n v="0"/>
    <n v="0"/>
    <n v="172"/>
    <n v="0"/>
    <n v="0"/>
    <n v="2"/>
    <n v="0"/>
    <n v="2"/>
    <n v="1"/>
  </r>
  <r>
    <n v="52"/>
    <x v="0"/>
    <x v="0"/>
    <n v="1"/>
    <x v="17"/>
    <x v="47"/>
    <n v="0"/>
    <n v="1"/>
    <n v="158"/>
    <n v="0"/>
    <n v="0.8"/>
    <n v="2"/>
    <n v="1"/>
    <n v="2"/>
    <n v="1"/>
  </r>
  <r>
    <n v="48"/>
    <x v="0"/>
    <x v="1"/>
    <n v="0"/>
    <x v="18"/>
    <x v="48"/>
    <n v="0"/>
    <n v="0"/>
    <n v="186"/>
    <n v="0"/>
    <n v="0"/>
    <n v="2"/>
    <n v="0"/>
    <n v="2"/>
    <n v="1"/>
  </r>
  <r>
    <n v="45"/>
    <x v="0"/>
    <x v="1"/>
    <n v="0"/>
    <x v="19"/>
    <x v="49"/>
    <n v="0"/>
    <n v="0"/>
    <n v="185"/>
    <n v="0"/>
    <n v="0"/>
    <n v="2"/>
    <n v="0"/>
    <n v="2"/>
    <n v="1"/>
  </r>
  <r>
    <n v="34"/>
    <x v="0"/>
    <x v="1"/>
    <n v="3"/>
    <x v="20"/>
    <x v="50"/>
    <n v="0"/>
    <n v="0"/>
    <n v="174"/>
    <n v="0"/>
    <n v="0"/>
    <n v="2"/>
    <n v="0"/>
    <n v="2"/>
    <n v="1"/>
  </r>
  <r>
    <n v="57"/>
    <x v="1"/>
    <x v="0"/>
    <n v="0"/>
    <x v="15"/>
    <x v="51"/>
    <n v="0"/>
    <n v="0"/>
    <n v="159"/>
    <n v="0"/>
    <n v="0"/>
    <n v="2"/>
    <n v="1"/>
    <n v="2"/>
    <n v="1"/>
  </r>
  <r>
    <n v="71"/>
    <x v="1"/>
    <x v="0"/>
    <n v="2"/>
    <x v="6"/>
    <x v="52"/>
    <n v="1"/>
    <n v="0"/>
    <n v="130"/>
    <n v="0"/>
    <n v="0"/>
    <n v="2"/>
    <n v="1"/>
    <n v="2"/>
    <n v="1"/>
  </r>
  <r>
    <n v="54"/>
    <x v="0"/>
    <x v="0"/>
    <n v="1"/>
    <x v="16"/>
    <x v="53"/>
    <n v="0"/>
    <n v="1"/>
    <n v="156"/>
    <n v="0"/>
    <n v="0"/>
    <n v="2"/>
    <n v="0"/>
    <n v="3"/>
    <n v="1"/>
  </r>
  <r>
    <n v="52"/>
    <x v="0"/>
    <x v="0"/>
    <n v="3"/>
    <x v="20"/>
    <x v="54"/>
    <n v="0"/>
    <n v="0"/>
    <n v="190"/>
    <n v="0"/>
    <n v="0"/>
    <n v="1"/>
    <n v="0"/>
    <n v="1"/>
    <n v="1"/>
  </r>
  <r>
    <n v="41"/>
    <x v="0"/>
    <x v="1"/>
    <n v="1"/>
    <x v="7"/>
    <x v="55"/>
    <n v="0"/>
    <n v="1"/>
    <n v="132"/>
    <n v="0"/>
    <n v="0"/>
    <n v="1"/>
    <n v="0"/>
    <n v="1"/>
    <n v="1"/>
  </r>
  <r>
    <n v="58"/>
    <x v="0"/>
    <x v="0"/>
    <n v="2"/>
    <x v="3"/>
    <x v="13"/>
    <n v="1"/>
    <n v="0"/>
    <n v="165"/>
    <n v="0"/>
    <n v="0"/>
    <n v="2"/>
    <n v="0"/>
    <n v="2"/>
    <n v="1"/>
  </r>
  <r>
    <n v="35"/>
    <x v="1"/>
    <x v="1"/>
    <n v="0"/>
    <x v="14"/>
    <x v="56"/>
    <n v="0"/>
    <n v="1"/>
    <n v="182"/>
    <n v="0"/>
    <n v="1.4"/>
    <n v="2"/>
    <n v="0"/>
    <n v="2"/>
    <n v="1"/>
  </r>
  <r>
    <n v="51"/>
    <x v="0"/>
    <x v="0"/>
    <n v="2"/>
    <x v="21"/>
    <x v="48"/>
    <n v="0"/>
    <n v="1"/>
    <n v="143"/>
    <n v="1"/>
    <n v="1.2"/>
    <n v="1"/>
    <n v="0"/>
    <n v="2"/>
    <n v="1"/>
  </r>
  <r>
    <n v="45"/>
    <x v="1"/>
    <x v="1"/>
    <n v="1"/>
    <x v="1"/>
    <x v="19"/>
    <n v="0"/>
    <n v="0"/>
    <n v="175"/>
    <n v="0"/>
    <n v="0.6"/>
    <n v="1"/>
    <n v="0"/>
    <n v="2"/>
    <n v="1"/>
  </r>
  <r>
    <n v="44"/>
    <x v="0"/>
    <x v="1"/>
    <n v="1"/>
    <x v="2"/>
    <x v="57"/>
    <n v="0"/>
    <n v="1"/>
    <n v="170"/>
    <n v="0"/>
    <n v="0"/>
    <n v="2"/>
    <n v="0"/>
    <n v="2"/>
    <n v="1"/>
  </r>
  <r>
    <n v="62"/>
    <x v="1"/>
    <x v="0"/>
    <n v="0"/>
    <x v="22"/>
    <x v="58"/>
    <n v="0"/>
    <n v="1"/>
    <n v="163"/>
    <n v="0"/>
    <n v="0"/>
    <n v="2"/>
    <n v="0"/>
    <n v="2"/>
    <n v="1"/>
  </r>
  <r>
    <n v="54"/>
    <x v="0"/>
    <x v="0"/>
    <n v="2"/>
    <x v="2"/>
    <x v="59"/>
    <n v="0"/>
    <n v="0"/>
    <n v="147"/>
    <n v="0"/>
    <n v="0.4"/>
    <n v="1"/>
    <n v="0"/>
    <n v="3"/>
    <n v="1"/>
  </r>
  <r>
    <n v="51"/>
    <x v="0"/>
    <x v="0"/>
    <n v="2"/>
    <x v="23"/>
    <x v="60"/>
    <n v="0"/>
    <n v="1"/>
    <n v="154"/>
    <n v="1"/>
    <n v="0"/>
    <n v="2"/>
    <n v="1"/>
    <n v="3"/>
    <n v="1"/>
  </r>
  <r>
    <n v="29"/>
    <x v="0"/>
    <x v="2"/>
    <n v="1"/>
    <x v="1"/>
    <x v="2"/>
    <n v="0"/>
    <n v="0"/>
    <n v="202"/>
    <n v="0"/>
    <n v="0"/>
    <n v="2"/>
    <n v="0"/>
    <n v="2"/>
    <n v="1"/>
  </r>
  <r>
    <n v="51"/>
    <x v="0"/>
    <x v="0"/>
    <n v="0"/>
    <x v="3"/>
    <x v="61"/>
    <n v="0"/>
    <n v="0"/>
    <n v="186"/>
    <n v="1"/>
    <n v="0"/>
    <n v="2"/>
    <n v="0"/>
    <n v="2"/>
    <n v="1"/>
  </r>
  <r>
    <n v="43"/>
    <x v="1"/>
    <x v="1"/>
    <n v="2"/>
    <x v="18"/>
    <x v="29"/>
    <n v="0"/>
    <n v="1"/>
    <n v="165"/>
    <n v="0"/>
    <n v="0.2"/>
    <n v="1"/>
    <n v="0"/>
    <n v="2"/>
    <n v="1"/>
  </r>
  <r>
    <n v="55"/>
    <x v="1"/>
    <x v="0"/>
    <n v="1"/>
    <x v="7"/>
    <x v="1"/>
    <n v="0"/>
    <n v="0"/>
    <n v="161"/>
    <n v="0"/>
    <n v="1.4"/>
    <n v="1"/>
    <n v="0"/>
    <n v="2"/>
    <n v="1"/>
  </r>
  <r>
    <n v="51"/>
    <x v="0"/>
    <x v="0"/>
    <n v="2"/>
    <x v="10"/>
    <x v="35"/>
    <n v="1"/>
    <n v="0"/>
    <n v="166"/>
    <n v="0"/>
    <n v="2.4"/>
    <n v="1"/>
    <n v="0"/>
    <n v="2"/>
    <n v="1"/>
  </r>
  <r>
    <n v="59"/>
    <x v="0"/>
    <x v="0"/>
    <n v="1"/>
    <x v="3"/>
    <x v="62"/>
    <n v="0"/>
    <n v="1"/>
    <n v="164"/>
    <n v="1"/>
    <n v="0"/>
    <n v="2"/>
    <n v="0"/>
    <n v="2"/>
    <n v="1"/>
  </r>
  <r>
    <n v="52"/>
    <x v="0"/>
    <x v="0"/>
    <n v="1"/>
    <x v="15"/>
    <x v="63"/>
    <n v="1"/>
    <n v="1"/>
    <n v="184"/>
    <n v="0"/>
    <n v="0"/>
    <n v="2"/>
    <n v="0"/>
    <n v="2"/>
    <n v="1"/>
  </r>
  <r>
    <n v="58"/>
    <x v="0"/>
    <x v="0"/>
    <n v="2"/>
    <x v="9"/>
    <x v="64"/>
    <n v="0"/>
    <n v="0"/>
    <n v="154"/>
    <n v="1"/>
    <n v="0.6"/>
    <n v="1"/>
    <n v="0"/>
    <n v="3"/>
    <n v="1"/>
  </r>
  <r>
    <n v="41"/>
    <x v="0"/>
    <x v="1"/>
    <n v="2"/>
    <x v="24"/>
    <x v="1"/>
    <n v="0"/>
    <n v="1"/>
    <n v="179"/>
    <n v="0"/>
    <n v="0"/>
    <n v="2"/>
    <n v="0"/>
    <n v="2"/>
    <n v="1"/>
  </r>
  <r>
    <n v="45"/>
    <x v="0"/>
    <x v="1"/>
    <n v="1"/>
    <x v="15"/>
    <x v="34"/>
    <n v="0"/>
    <n v="0"/>
    <n v="170"/>
    <n v="0"/>
    <n v="0"/>
    <n v="2"/>
    <n v="0"/>
    <n v="2"/>
    <n v="1"/>
  </r>
  <r>
    <n v="60"/>
    <x v="1"/>
    <x v="0"/>
    <n v="2"/>
    <x v="25"/>
    <x v="65"/>
    <n v="0"/>
    <n v="1"/>
    <n v="160"/>
    <n v="0"/>
    <n v="0"/>
    <n v="2"/>
    <n v="1"/>
    <n v="2"/>
    <n v="1"/>
  </r>
  <r>
    <n v="52"/>
    <x v="0"/>
    <x v="0"/>
    <n v="3"/>
    <x v="26"/>
    <x v="66"/>
    <n v="1"/>
    <n v="1"/>
    <n v="178"/>
    <n v="0"/>
    <n v="1.2"/>
    <n v="1"/>
    <n v="0"/>
    <n v="3"/>
    <n v="1"/>
  </r>
  <r>
    <n v="42"/>
    <x v="1"/>
    <x v="1"/>
    <n v="0"/>
    <x v="25"/>
    <x v="52"/>
    <n v="0"/>
    <n v="0"/>
    <n v="122"/>
    <n v="0"/>
    <n v="0.6"/>
    <n v="1"/>
    <n v="0"/>
    <n v="2"/>
    <n v="1"/>
  </r>
  <r>
    <n v="67"/>
    <x v="1"/>
    <x v="0"/>
    <n v="2"/>
    <x v="19"/>
    <x v="67"/>
    <n v="0"/>
    <n v="0"/>
    <n v="160"/>
    <n v="0"/>
    <n v="1.6"/>
    <n v="1"/>
    <n v="0"/>
    <n v="3"/>
    <n v="1"/>
  </r>
  <r>
    <n v="68"/>
    <x v="0"/>
    <x v="0"/>
    <n v="2"/>
    <x v="20"/>
    <x v="68"/>
    <n v="0"/>
    <n v="1"/>
    <n v="151"/>
    <n v="0"/>
    <n v="1"/>
    <n v="2"/>
    <n v="1"/>
    <n v="3"/>
    <n v="1"/>
  </r>
  <r>
    <n v="46"/>
    <x v="0"/>
    <x v="1"/>
    <n v="1"/>
    <x v="27"/>
    <x v="25"/>
    <n v="1"/>
    <n v="1"/>
    <n v="156"/>
    <n v="0"/>
    <n v="0"/>
    <n v="2"/>
    <n v="0"/>
    <n v="3"/>
    <n v="1"/>
  </r>
  <r>
    <n v="54"/>
    <x v="1"/>
    <x v="0"/>
    <n v="2"/>
    <x v="6"/>
    <x v="69"/>
    <n v="0"/>
    <n v="1"/>
    <n v="158"/>
    <n v="0"/>
    <n v="1.6"/>
    <n v="1"/>
    <n v="0"/>
    <n v="2"/>
    <n v="1"/>
  </r>
  <r>
    <n v="58"/>
    <x v="1"/>
    <x v="0"/>
    <n v="0"/>
    <x v="21"/>
    <x v="70"/>
    <n v="0"/>
    <n v="0"/>
    <n v="122"/>
    <n v="0"/>
    <n v="1"/>
    <n v="1"/>
    <n v="0"/>
    <n v="2"/>
    <n v="1"/>
  </r>
  <r>
    <n v="48"/>
    <x v="0"/>
    <x v="1"/>
    <n v="2"/>
    <x v="22"/>
    <x v="71"/>
    <n v="1"/>
    <n v="1"/>
    <n v="175"/>
    <n v="0"/>
    <n v="0"/>
    <n v="2"/>
    <n v="2"/>
    <n v="2"/>
    <n v="1"/>
  </r>
  <r>
    <n v="57"/>
    <x v="0"/>
    <x v="0"/>
    <n v="0"/>
    <x v="28"/>
    <x v="72"/>
    <n v="0"/>
    <n v="1"/>
    <n v="168"/>
    <n v="1"/>
    <n v="0"/>
    <n v="2"/>
    <n v="0"/>
    <n v="3"/>
    <n v="1"/>
  </r>
  <r>
    <n v="52"/>
    <x v="0"/>
    <x v="0"/>
    <n v="2"/>
    <x v="14"/>
    <x v="73"/>
    <n v="0"/>
    <n v="1"/>
    <n v="169"/>
    <n v="0"/>
    <n v="0"/>
    <n v="2"/>
    <n v="4"/>
    <n v="2"/>
    <n v="1"/>
  </r>
  <r>
    <n v="54"/>
    <x v="1"/>
    <x v="0"/>
    <n v="1"/>
    <x v="28"/>
    <x v="74"/>
    <n v="1"/>
    <n v="0"/>
    <n v="159"/>
    <n v="1"/>
    <n v="0"/>
    <n v="2"/>
    <n v="1"/>
    <n v="2"/>
    <n v="1"/>
  </r>
  <r>
    <n v="45"/>
    <x v="1"/>
    <x v="1"/>
    <n v="1"/>
    <x v="24"/>
    <x v="75"/>
    <n v="0"/>
    <n v="1"/>
    <n v="138"/>
    <n v="0"/>
    <n v="0"/>
    <n v="1"/>
    <n v="0"/>
    <n v="2"/>
    <n v="1"/>
  </r>
  <r>
    <n v="53"/>
    <x v="0"/>
    <x v="0"/>
    <n v="0"/>
    <x v="11"/>
    <x v="17"/>
    <n v="0"/>
    <n v="0"/>
    <n v="111"/>
    <n v="1"/>
    <n v="0"/>
    <n v="2"/>
    <n v="0"/>
    <n v="3"/>
    <n v="1"/>
  </r>
  <r>
    <n v="62"/>
    <x v="1"/>
    <x v="0"/>
    <n v="0"/>
    <x v="3"/>
    <x v="76"/>
    <n v="0"/>
    <n v="0"/>
    <n v="157"/>
    <n v="0"/>
    <n v="1.2"/>
    <n v="1"/>
    <n v="0"/>
    <n v="2"/>
    <n v="1"/>
  </r>
  <r>
    <n v="52"/>
    <x v="0"/>
    <x v="0"/>
    <n v="0"/>
    <x v="16"/>
    <x v="0"/>
    <n v="1"/>
    <n v="1"/>
    <n v="147"/>
    <n v="0"/>
    <n v="0.1"/>
    <n v="2"/>
    <n v="3"/>
    <n v="3"/>
    <n v="1"/>
  </r>
  <r>
    <n v="43"/>
    <x v="0"/>
    <x v="1"/>
    <n v="2"/>
    <x v="1"/>
    <x v="77"/>
    <n v="0"/>
    <n v="1"/>
    <n v="162"/>
    <n v="0"/>
    <n v="1.9"/>
    <n v="2"/>
    <n v="1"/>
    <n v="2"/>
    <n v="1"/>
  </r>
  <r>
    <n v="53"/>
    <x v="0"/>
    <x v="0"/>
    <n v="2"/>
    <x v="1"/>
    <x v="78"/>
    <n v="1"/>
    <n v="0"/>
    <n v="173"/>
    <n v="0"/>
    <n v="0"/>
    <n v="2"/>
    <n v="3"/>
    <n v="2"/>
    <n v="1"/>
  </r>
  <r>
    <n v="42"/>
    <x v="0"/>
    <x v="1"/>
    <n v="3"/>
    <x v="29"/>
    <x v="79"/>
    <n v="0"/>
    <n v="0"/>
    <n v="178"/>
    <n v="0"/>
    <n v="0.8"/>
    <n v="2"/>
    <n v="2"/>
    <n v="2"/>
    <n v="1"/>
  </r>
  <r>
    <n v="59"/>
    <x v="0"/>
    <x v="0"/>
    <n v="3"/>
    <x v="30"/>
    <x v="80"/>
    <n v="0"/>
    <n v="0"/>
    <n v="145"/>
    <n v="0"/>
    <n v="4.2"/>
    <n v="0"/>
    <n v="0"/>
    <n v="3"/>
    <n v="1"/>
  </r>
  <r>
    <n v="63"/>
    <x v="1"/>
    <x v="0"/>
    <n v="1"/>
    <x v="3"/>
    <x v="81"/>
    <n v="0"/>
    <n v="1"/>
    <n v="179"/>
    <n v="0"/>
    <n v="0"/>
    <n v="2"/>
    <n v="2"/>
    <n v="2"/>
    <n v="1"/>
  </r>
  <r>
    <n v="42"/>
    <x v="0"/>
    <x v="1"/>
    <n v="2"/>
    <x v="2"/>
    <x v="64"/>
    <n v="1"/>
    <n v="1"/>
    <n v="194"/>
    <n v="0"/>
    <n v="0.8"/>
    <n v="0"/>
    <n v="0"/>
    <n v="3"/>
    <n v="1"/>
  </r>
  <r>
    <n v="50"/>
    <x v="0"/>
    <x v="0"/>
    <n v="2"/>
    <x v="31"/>
    <x v="82"/>
    <n v="0"/>
    <n v="1"/>
    <n v="163"/>
    <n v="0"/>
    <n v="0"/>
    <n v="2"/>
    <n v="0"/>
    <n v="2"/>
    <n v="1"/>
  </r>
  <r>
    <n v="68"/>
    <x v="1"/>
    <x v="0"/>
    <n v="2"/>
    <x v="2"/>
    <x v="13"/>
    <n v="0"/>
    <n v="0"/>
    <n v="115"/>
    <n v="0"/>
    <n v="1.5"/>
    <n v="1"/>
    <n v="0"/>
    <n v="2"/>
    <n v="1"/>
  </r>
  <r>
    <n v="69"/>
    <x v="0"/>
    <x v="0"/>
    <n v="3"/>
    <x v="8"/>
    <x v="19"/>
    <n v="1"/>
    <n v="0"/>
    <n v="131"/>
    <n v="0"/>
    <n v="0.1"/>
    <n v="1"/>
    <n v="1"/>
    <n v="2"/>
    <n v="1"/>
  </r>
  <r>
    <n v="45"/>
    <x v="1"/>
    <x v="1"/>
    <n v="0"/>
    <x v="14"/>
    <x v="3"/>
    <n v="0"/>
    <n v="0"/>
    <n v="152"/>
    <n v="1"/>
    <n v="0.2"/>
    <n v="1"/>
    <n v="0"/>
    <n v="2"/>
    <n v="1"/>
  </r>
  <r>
    <n v="50"/>
    <x v="1"/>
    <x v="0"/>
    <n v="1"/>
    <x v="2"/>
    <x v="79"/>
    <n v="0"/>
    <n v="1"/>
    <n v="162"/>
    <n v="0"/>
    <n v="1.1000000000000001"/>
    <n v="2"/>
    <n v="0"/>
    <n v="2"/>
    <n v="1"/>
  </r>
  <r>
    <n v="50"/>
    <x v="1"/>
    <x v="0"/>
    <n v="0"/>
    <x v="6"/>
    <x v="83"/>
    <n v="0"/>
    <n v="0"/>
    <n v="159"/>
    <n v="0"/>
    <n v="0"/>
    <n v="2"/>
    <n v="0"/>
    <n v="2"/>
    <n v="1"/>
  </r>
  <r>
    <n v="64"/>
    <x v="1"/>
    <x v="0"/>
    <n v="0"/>
    <x v="32"/>
    <x v="39"/>
    <n v="0"/>
    <n v="1"/>
    <n v="154"/>
    <n v="1"/>
    <n v="0"/>
    <n v="2"/>
    <n v="0"/>
    <n v="2"/>
    <n v="1"/>
  </r>
  <r>
    <n v="57"/>
    <x v="0"/>
    <x v="0"/>
    <n v="2"/>
    <x v="5"/>
    <x v="84"/>
    <n v="1"/>
    <n v="1"/>
    <n v="173"/>
    <n v="0"/>
    <n v="0.2"/>
    <n v="2"/>
    <n v="1"/>
    <n v="3"/>
    <n v="1"/>
  </r>
  <r>
    <n v="64"/>
    <x v="1"/>
    <x v="0"/>
    <n v="2"/>
    <x v="3"/>
    <x v="85"/>
    <n v="0"/>
    <n v="1"/>
    <n v="133"/>
    <n v="0"/>
    <n v="0.2"/>
    <n v="2"/>
    <n v="0"/>
    <n v="3"/>
    <n v="1"/>
  </r>
  <r>
    <n v="43"/>
    <x v="0"/>
    <x v="1"/>
    <n v="0"/>
    <x v="6"/>
    <x v="13"/>
    <n v="0"/>
    <n v="1"/>
    <n v="161"/>
    <n v="0"/>
    <n v="0"/>
    <n v="2"/>
    <n v="0"/>
    <n v="3"/>
    <n v="1"/>
  </r>
  <r>
    <n v="55"/>
    <x v="0"/>
    <x v="0"/>
    <n v="1"/>
    <x v="1"/>
    <x v="86"/>
    <n v="0"/>
    <n v="1"/>
    <n v="155"/>
    <n v="0"/>
    <n v="0"/>
    <n v="2"/>
    <n v="0"/>
    <n v="2"/>
    <n v="1"/>
  </r>
  <r>
    <n v="37"/>
    <x v="1"/>
    <x v="1"/>
    <n v="2"/>
    <x v="2"/>
    <x v="87"/>
    <n v="0"/>
    <n v="1"/>
    <n v="170"/>
    <n v="0"/>
    <n v="0"/>
    <n v="2"/>
    <n v="0"/>
    <n v="2"/>
    <n v="1"/>
  </r>
  <r>
    <n v="41"/>
    <x v="0"/>
    <x v="1"/>
    <n v="2"/>
    <x v="1"/>
    <x v="69"/>
    <n v="0"/>
    <n v="0"/>
    <n v="168"/>
    <n v="0"/>
    <n v="2"/>
    <n v="1"/>
    <n v="0"/>
    <n v="2"/>
    <n v="1"/>
  </r>
  <r>
    <n v="56"/>
    <x v="0"/>
    <x v="0"/>
    <n v="3"/>
    <x v="2"/>
    <x v="88"/>
    <n v="0"/>
    <n v="0"/>
    <n v="162"/>
    <n v="0"/>
    <n v="1.9"/>
    <n v="1"/>
    <n v="0"/>
    <n v="3"/>
    <n v="1"/>
  </r>
  <r>
    <n v="46"/>
    <x v="1"/>
    <x v="1"/>
    <n v="1"/>
    <x v="9"/>
    <x v="2"/>
    <n v="0"/>
    <n v="1"/>
    <n v="172"/>
    <n v="0"/>
    <n v="0"/>
    <n v="2"/>
    <n v="0"/>
    <n v="2"/>
    <n v="1"/>
  </r>
  <r>
    <n v="46"/>
    <x v="1"/>
    <x v="1"/>
    <n v="0"/>
    <x v="14"/>
    <x v="20"/>
    <n v="0"/>
    <n v="0"/>
    <n v="152"/>
    <n v="1"/>
    <n v="0"/>
    <n v="1"/>
    <n v="0"/>
    <n v="2"/>
    <n v="1"/>
  </r>
  <r>
    <n v="64"/>
    <x v="1"/>
    <x v="0"/>
    <n v="0"/>
    <x v="1"/>
    <x v="51"/>
    <n v="0"/>
    <n v="1"/>
    <n v="122"/>
    <n v="0"/>
    <n v="2"/>
    <n v="1"/>
    <n v="2"/>
    <n v="2"/>
    <n v="1"/>
  </r>
  <r>
    <n v="59"/>
    <x v="0"/>
    <x v="0"/>
    <n v="0"/>
    <x v="14"/>
    <x v="89"/>
    <n v="0"/>
    <n v="0"/>
    <n v="182"/>
    <n v="0"/>
    <n v="0"/>
    <n v="2"/>
    <n v="0"/>
    <n v="2"/>
    <n v="1"/>
  </r>
  <r>
    <n v="41"/>
    <x v="1"/>
    <x v="1"/>
    <n v="2"/>
    <x v="24"/>
    <x v="90"/>
    <n v="0"/>
    <n v="0"/>
    <n v="172"/>
    <n v="1"/>
    <n v="0"/>
    <n v="2"/>
    <n v="0"/>
    <n v="2"/>
    <n v="1"/>
  </r>
  <r>
    <n v="54"/>
    <x v="1"/>
    <x v="0"/>
    <n v="2"/>
    <x v="16"/>
    <x v="91"/>
    <n v="0"/>
    <n v="0"/>
    <n v="167"/>
    <n v="0"/>
    <n v="0"/>
    <n v="2"/>
    <n v="0"/>
    <n v="2"/>
    <n v="1"/>
  </r>
  <r>
    <n v="39"/>
    <x v="1"/>
    <x v="1"/>
    <n v="2"/>
    <x v="23"/>
    <x v="8"/>
    <n v="0"/>
    <n v="1"/>
    <n v="179"/>
    <n v="0"/>
    <n v="0"/>
    <n v="2"/>
    <n v="0"/>
    <n v="2"/>
    <n v="1"/>
  </r>
  <r>
    <n v="34"/>
    <x v="1"/>
    <x v="1"/>
    <n v="1"/>
    <x v="20"/>
    <x v="92"/>
    <n v="0"/>
    <n v="1"/>
    <n v="192"/>
    <n v="0"/>
    <n v="0.7"/>
    <n v="2"/>
    <n v="0"/>
    <n v="2"/>
    <n v="1"/>
  </r>
  <r>
    <n v="47"/>
    <x v="0"/>
    <x v="1"/>
    <n v="0"/>
    <x v="24"/>
    <x v="2"/>
    <n v="0"/>
    <n v="1"/>
    <n v="143"/>
    <n v="0"/>
    <n v="0.1"/>
    <n v="2"/>
    <n v="0"/>
    <n v="2"/>
    <n v="1"/>
  </r>
  <r>
    <n v="67"/>
    <x v="1"/>
    <x v="0"/>
    <n v="2"/>
    <x v="26"/>
    <x v="68"/>
    <n v="0"/>
    <n v="1"/>
    <n v="172"/>
    <n v="0"/>
    <n v="0"/>
    <n v="2"/>
    <n v="1"/>
    <n v="2"/>
    <n v="1"/>
  </r>
  <r>
    <n v="52"/>
    <x v="1"/>
    <x v="0"/>
    <n v="2"/>
    <x v="33"/>
    <x v="82"/>
    <n v="0"/>
    <n v="0"/>
    <n v="169"/>
    <n v="0"/>
    <n v="0.1"/>
    <n v="1"/>
    <n v="0"/>
    <n v="2"/>
    <n v="1"/>
  </r>
  <r>
    <n v="74"/>
    <x v="1"/>
    <x v="0"/>
    <n v="1"/>
    <x v="2"/>
    <x v="32"/>
    <n v="0"/>
    <n v="0"/>
    <n v="121"/>
    <n v="1"/>
    <n v="0.2"/>
    <n v="2"/>
    <n v="1"/>
    <n v="2"/>
    <n v="1"/>
  </r>
  <r>
    <n v="54"/>
    <x v="1"/>
    <x v="0"/>
    <n v="2"/>
    <x v="8"/>
    <x v="47"/>
    <n v="0"/>
    <n v="1"/>
    <n v="163"/>
    <n v="0"/>
    <n v="0"/>
    <n v="2"/>
    <n v="1"/>
    <n v="2"/>
    <n v="1"/>
  </r>
  <r>
    <n v="49"/>
    <x v="1"/>
    <x v="1"/>
    <n v="1"/>
    <x v="17"/>
    <x v="89"/>
    <n v="0"/>
    <n v="1"/>
    <n v="162"/>
    <n v="0"/>
    <n v="0"/>
    <n v="1"/>
    <n v="0"/>
    <n v="2"/>
    <n v="1"/>
  </r>
  <r>
    <n v="42"/>
    <x v="0"/>
    <x v="1"/>
    <n v="1"/>
    <x v="2"/>
    <x v="93"/>
    <n v="0"/>
    <n v="1"/>
    <n v="162"/>
    <n v="0"/>
    <n v="0"/>
    <n v="2"/>
    <n v="0"/>
    <n v="2"/>
    <n v="1"/>
  </r>
  <r>
    <n v="41"/>
    <x v="0"/>
    <x v="1"/>
    <n v="1"/>
    <x v="6"/>
    <x v="40"/>
    <n v="0"/>
    <n v="1"/>
    <n v="153"/>
    <n v="0"/>
    <n v="0"/>
    <n v="2"/>
    <n v="0"/>
    <n v="2"/>
    <n v="1"/>
  </r>
  <r>
    <n v="41"/>
    <x v="1"/>
    <x v="1"/>
    <n v="1"/>
    <x v="34"/>
    <x v="94"/>
    <n v="0"/>
    <n v="1"/>
    <n v="163"/>
    <n v="0"/>
    <n v="0"/>
    <n v="2"/>
    <n v="0"/>
    <n v="2"/>
    <n v="1"/>
  </r>
  <r>
    <n v="49"/>
    <x v="1"/>
    <x v="1"/>
    <n v="0"/>
    <x v="1"/>
    <x v="32"/>
    <n v="0"/>
    <n v="1"/>
    <n v="163"/>
    <n v="0"/>
    <n v="0"/>
    <n v="2"/>
    <n v="0"/>
    <n v="2"/>
    <n v="1"/>
  </r>
  <r>
    <n v="60"/>
    <x v="1"/>
    <x v="0"/>
    <n v="2"/>
    <x v="2"/>
    <x v="95"/>
    <n v="1"/>
    <n v="1"/>
    <n v="96"/>
    <n v="0"/>
    <n v="0"/>
    <n v="2"/>
    <n v="0"/>
    <n v="2"/>
    <n v="1"/>
  </r>
  <r>
    <n v="62"/>
    <x v="0"/>
    <x v="0"/>
    <n v="1"/>
    <x v="15"/>
    <x v="36"/>
    <n v="1"/>
    <n v="0"/>
    <n v="140"/>
    <n v="0"/>
    <n v="0"/>
    <n v="2"/>
    <n v="0"/>
    <n v="2"/>
    <n v="1"/>
  </r>
  <r>
    <n v="57"/>
    <x v="0"/>
    <x v="0"/>
    <n v="0"/>
    <x v="6"/>
    <x v="47"/>
    <n v="0"/>
    <n v="1"/>
    <n v="126"/>
    <n v="1"/>
    <n v="1.5"/>
    <n v="1"/>
    <n v="0"/>
    <n v="1"/>
    <n v="1"/>
  </r>
  <r>
    <n v="64"/>
    <x v="0"/>
    <x v="0"/>
    <n v="0"/>
    <x v="15"/>
    <x v="7"/>
    <n v="0"/>
    <n v="1"/>
    <n v="105"/>
    <n v="1"/>
    <n v="0.2"/>
    <n v="1"/>
    <n v="1"/>
    <n v="3"/>
    <n v="1"/>
  </r>
  <r>
    <n v="51"/>
    <x v="1"/>
    <x v="0"/>
    <n v="2"/>
    <x v="2"/>
    <x v="93"/>
    <n v="0"/>
    <n v="0"/>
    <n v="157"/>
    <n v="0"/>
    <n v="0.6"/>
    <n v="2"/>
    <n v="0"/>
    <n v="2"/>
    <n v="1"/>
  </r>
  <r>
    <n v="43"/>
    <x v="0"/>
    <x v="1"/>
    <n v="0"/>
    <x v="19"/>
    <x v="51"/>
    <n v="0"/>
    <n v="1"/>
    <n v="181"/>
    <n v="0"/>
    <n v="1.2"/>
    <n v="1"/>
    <n v="0"/>
    <n v="2"/>
    <n v="1"/>
  </r>
  <r>
    <n v="42"/>
    <x v="1"/>
    <x v="1"/>
    <n v="2"/>
    <x v="2"/>
    <x v="58"/>
    <n v="0"/>
    <n v="1"/>
    <n v="173"/>
    <n v="0"/>
    <n v="0"/>
    <n v="1"/>
    <n v="0"/>
    <n v="2"/>
    <n v="1"/>
  </r>
  <r>
    <n v="67"/>
    <x v="1"/>
    <x v="0"/>
    <n v="0"/>
    <x v="35"/>
    <x v="73"/>
    <n v="0"/>
    <n v="1"/>
    <n v="142"/>
    <n v="0"/>
    <n v="0.3"/>
    <n v="2"/>
    <n v="2"/>
    <n v="2"/>
    <n v="1"/>
  </r>
  <r>
    <n v="76"/>
    <x v="1"/>
    <x v="0"/>
    <n v="2"/>
    <x v="3"/>
    <x v="25"/>
    <n v="0"/>
    <n v="2"/>
    <n v="116"/>
    <n v="0"/>
    <n v="1.1000000000000001"/>
    <n v="1"/>
    <n v="0"/>
    <n v="2"/>
    <n v="1"/>
  </r>
  <r>
    <n v="70"/>
    <x v="0"/>
    <x v="0"/>
    <n v="1"/>
    <x v="36"/>
    <x v="35"/>
    <n v="0"/>
    <n v="0"/>
    <n v="143"/>
    <n v="0"/>
    <n v="0"/>
    <n v="2"/>
    <n v="0"/>
    <n v="2"/>
    <n v="1"/>
  </r>
  <r>
    <n v="44"/>
    <x v="1"/>
    <x v="1"/>
    <n v="2"/>
    <x v="20"/>
    <x v="96"/>
    <n v="0"/>
    <n v="1"/>
    <n v="149"/>
    <n v="0"/>
    <n v="0.3"/>
    <n v="1"/>
    <n v="1"/>
    <n v="2"/>
    <n v="1"/>
  </r>
  <r>
    <n v="60"/>
    <x v="1"/>
    <x v="0"/>
    <n v="3"/>
    <x v="5"/>
    <x v="64"/>
    <n v="0"/>
    <n v="1"/>
    <n v="171"/>
    <n v="0"/>
    <n v="0.9"/>
    <n v="2"/>
    <n v="0"/>
    <n v="2"/>
    <n v="1"/>
  </r>
  <r>
    <n v="44"/>
    <x v="0"/>
    <x v="1"/>
    <n v="2"/>
    <x v="2"/>
    <x v="17"/>
    <n v="0"/>
    <n v="1"/>
    <n v="169"/>
    <n v="0"/>
    <n v="0"/>
    <n v="2"/>
    <n v="0"/>
    <n v="2"/>
    <n v="1"/>
  </r>
  <r>
    <n v="42"/>
    <x v="0"/>
    <x v="1"/>
    <n v="2"/>
    <x v="1"/>
    <x v="97"/>
    <n v="0"/>
    <n v="1"/>
    <n v="150"/>
    <n v="0"/>
    <n v="0"/>
    <n v="2"/>
    <n v="0"/>
    <n v="2"/>
    <n v="1"/>
  </r>
  <r>
    <n v="66"/>
    <x v="0"/>
    <x v="0"/>
    <n v="0"/>
    <x v="8"/>
    <x v="98"/>
    <n v="0"/>
    <n v="0"/>
    <n v="138"/>
    <n v="0"/>
    <n v="2.2999999999999998"/>
    <n v="2"/>
    <n v="0"/>
    <n v="1"/>
    <n v="1"/>
  </r>
  <r>
    <n v="71"/>
    <x v="1"/>
    <x v="0"/>
    <n v="0"/>
    <x v="24"/>
    <x v="99"/>
    <n v="0"/>
    <n v="1"/>
    <n v="125"/>
    <n v="0"/>
    <n v="1.6"/>
    <n v="1"/>
    <n v="0"/>
    <n v="2"/>
    <n v="1"/>
  </r>
  <r>
    <n v="64"/>
    <x v="0"/>
    <x v="0"/>
    <n v="3"/>
    <x v="37"/>
    <x v="60"/>
    <n v="0"/>
    <n v="0"/>
    <n v="155"/>
    <n v="0"/>
    <n v="0.6"/>
    <n v="1"/>
    <n v="0"/>
    <n v="3"/>
    <n v="1"/>
  </r>
  <r>
    <n v="66"/>
    <x v="1"/>
    <x v="0"/>
    <n v="2"/>
    <x v="38"/>
    <x v="100"/>
    <n v="0"/>
    <n v="0"/>
    <n v="152"/>
    <n v="0"/>
    <n v="0"/>
    <n v="1"/>
    <n v="1"/>
    <n v="2"/>
    <n v="1"/>
  </r>
  <r>
    <n v="39"/>
    <x v="1"/>
    <x v="1"/>
    <n v="2"/>
    <x v="14"/>
    <x v="57"/>
    <n v="0"/>
    <n v="1"/>
    <n v="152"/>
    <n v="0"/>
    <n v="0"/>
    <n v="1"/>
    <n v="0"/>
    <n v="2"/>
    <n v="1"/>
  </r>
  <r>
    <n v="58"/>
    <x v="1"/>
    <x v="0"/>
    <n v="0"/>
    <x v="1"/>
    <x v="25"/>
    <n v="0"/>
    <n v="1"/>
    <n v="131"/>
    <n v="0"/>
    <n v="0.6"/>
    <n v="1"/>
    <n v="0"/>
    <n v="2"/>
    <n v="1"/>
  </r>
  <r>
    <n v="47"/>
    <x v="0"/>
    <x v="1"/>
    <n v="2"/>
    <x v="1"/>
    <x v="101"/>
    <n v="0"/>
    <n v="1"/>
    <n v="179"/>
    <n v="0"/>
    <n v="0"/>
    <n v="2"/>
    <n v="0"/>
    <n v="2"/>
    <n v="1"/>
  </r>
  <r>
    <n v="35"/>
    <x v="0"/>
    <x v="1"/>
    <n v="1"/>
    <x v="18"/>
    <x v="5"/>
    <n v="0"/>
    <n v="1"/>
    <n v="174"/>
    <n v="0"/>
    <n v="0"/>
    <n v="2"/>
    <n v="0"/>
    <n v="2"/>
    <n v="1"/>
  </r>
  <r>
    <n v="58"/>
    <x v="0"/>
    <x v="0"/>
    <n v="1"/>
    <x v="10"/>
    <x v="57"/>
    <n v="0"/>
    <n v="1"/>
    <n v="144"/>
    <n v="0"/>
    <n v="0.4"/>
    <n v="1"/>
    <n v="4"/>
    <n v="3"/>
    <n v="1"/>
  </r>
  <r>
    <n v="56"/>
    <x v="0"/>
    <x v="0"/>
    <n v="1"/>
    <x v="1"/>
    <x v="62"/>
    <n v="0"/>
    <n v="0"/>
    <n v="163"/>
    <n v="0"/>
    <n v="0"/>
    <n v="2"/>
    <n v="0"/>
    <n v="3"/>
    <n v="1"/>
  </r>
  <r>
    <n v="56"/>
    <x v="0"/>
    <x v="0"/>
    <n v="1"/>
    <x v="2"/>
    <x v="64"/>
    <n v="0"/>
    <n v="1"/>
    <n v="169"/>
    <n v="0"/>
    <n v="0"/>
    <n v="0"/>
    <n v="0"/>
    <n v="2"/>
    <n v="1"/>
  </r>
  <r>
    <n v="55"/>
    <x v="1"/>
    <x v="0"/>
    <n v="1"/>
    <x v="28"/>
    <x v="102"/>
    <n v="0"/>
    <n v="1"/>
    <n v="166"/>
    <n v="0"/>
    <n v="1.2"/>
    <n v="2"/>
    <n v="0"/>
    <n v="2"/>
    <n v="1"/>
  </r>
  <r>
    <n v="41"/>
    <x v="0"/>
    <x v="1"/>
    <n v="1"/>
    <x v="2"/>
    <x v="103"/>
    <n v="0"/>
    <n v="1"/>
    <n v="182"/>
    <n v="0"/>
    <n v="0"/>
    <n v="2"/>
    <n v="0"/>
    <n v="2"/>
    <n v="1"/>
  </r>
  <r>
    <n v="38"/>
    <x v="0"/>
    <x v="1"/>
    <n v="2"/>
    <x v="14"/>
    <x v="23"/>
    <n v="0"/>
    <n v="1"/>
    <n v="173"/>
    <n v="0"/>
    <n v="0"/>
    <n v="2"/>
    <n v="4"/>
    <n v="2"/>
    <n v="1"/>
  </r>
  <r>
    <n v="38"/>
    <x v="0"/>
    <x v="1"/>
    <n v="2"/>
    <x v="14"/>
    <x v="23"/>
    <n v="0"/>
    <n v="1"/>
    <n v="173"/>
    <n v="0"/>
    <n v="0"/>
    <n v="2"/>
    <n v="4"/>
    <n v="2"/>
    <n v="1"/>
  </r>
  <r>
    <n v="67"/>
    <x v="0"/>
    <x v="0"/>
    <n v="0"/>
    <x v="8"/>
    <x v="104"/>
    <n v="0"/>
    <n v="0"/>
    <n v="108"/>
    <n v="1"/>
    <n v="1.5"/>
    <n v="1"/>
    <n v="3"/>
    <n v="2"/>
    <n v="0"/>
  </r>
  <r>
    <n v="67"/>
    <x v="0"/>
    <x v="0"/>
    <n v="0"/>
    <x v="2"/>
    <x v="105"/>
    <n v="0"/>
    <n v="0"/>
    <n v="129"/>
    <n v="1"/>
    <n v="2.6"/>
    <n v="1"/>
    <n v="2"/>
    <n v="3"/>
    <n v="0"/>
  </r>
  <r>
    <n v="62"/>
    <x v="1"/>
    <x v="0"/>
    <n v="0"/>
    <x v="3"/>
    <x v="90"/>
    <n v="0"/>
    <n v="0"/>
    <n v="160"/>
    <n v="0"/>
    <n v="3.6"/>
    <n v="0"/>
    <n v="2"/>
    <n v="2"/>
    <n v="0"/>
  </r>
  <r>
    <n v="63"/>
    <x v="0"/>
    <x v="0"/>
    <n v="0"/>
    <x v="1"/>
    <x v="83"/>
    <n v="0"/>
    <n v="0"/>
    <n v="147"/>
    <n v="0"/>
    <n v="1.4"/>
    <n v="1"/>
    <n v="1"/>
    <n v="3"/>
    <n v="0"/>
  </r>
  <r>
    <n v="53"/>
    <x v="0"/>
    <x v="0"/>
    <n v="0"/>
    <x v="3"/>
    <x v="55"/>
    <n v="1"/>
    <n v="0"/>
    <n v="155"/>
    <n v="1"/>
    <n v="3.1"/>
    <n v="0"/>
    <n v="0"/>
    <n v="3"/>
    <n v="0"/>
  </r>
  <r>
    <n v="56"/>
    <x v="0"/>
    <x v="0"/>
    <n v="2"/>
    <x v="1"/>
    <x v="43"/>
    <n v="1"/>
    <n v="0"/>
    <n v="142"/>
    <n v="1"/>
    <n v="0.6"/>
    <n v="1"/>
    <n v="1"/>
    <n v="1"/>
    <n v="0"/>
  </r>
  <r>
    <n v="48"/>
    <x v="0"/>
    <x v="1"/>
    <n v="1"/>
    <x v="6"/>
    <x v="105"/>
    <n v="0"/>
    <n v="1"/>
    <n v="168"/>
    <n v="0"/>
    <n v="1"/>
    <n v="0"/>
    <n v="0"/>
    <n v="3"/>
    <n v="0"/>
  </r>
  <r>
    <n v="58"/>
    <x v="0"/>
    <x v="0"/>
    <n v="1"/>
    <x v="2"/>
    <x v="106"/>
    <n v="0"/>
    <n v="0"/>
    <n v="160"/>
    <n v="0"/>
    <n v="1.8"/>
    <n v="1"/>
    <n v="0"/>
    <n v="2"/>
    <n v="0"/>
  </r>
  <r>
    <n v="58"/>
    <x v="0"/>
    <x v="0"/>
    <n v="2"/>
    <x v="28"/>
    <x v="107"/>
    <n v="0"/>
    <n v="0"/>
    <n v="173"/>
    <n v="0"/>
    <n v="3.2"/>
    <n v="2"/>
    <n v="2"/>
    <n v="3"/>
    <n v="0"/>
  </r>
  <r>
    <n v="60"/>
    <x v="0"/>
    <x v="0"/>
    <n v="0"/>
    <x v="1"/>
    <x v="108"/>
    <n v="0"/>
    <n v="0"/>
    <n v="132"/>
    <n v="1"/>
    <n v="2.4"/>
    <n v="1"/>
    <n v="2"/>
    <n v="3"/>
    <n v="0"/>
  </r>
  <r>
    <n v="40"/>
    <x v="0"/>
    <x v="1"/>
    <n v="0"/>
    <x v="6"/>
    <x v="109"/>
    <n v="0"/>
    <n v="0"/>
    <n v="114"/>
    <n v="1"/>
    <n v="2"/>
    <n v="1"/>
    <n v="0"/>
    <n v="3"/>
    <n v="0"/>
  </r>
  <r>
    <n v="60"/>
    <x v="0"/>
    <x v="0"/>
    <n v="0"/>
    <x v="39"/>
    <x v="110"/>
    <n v="1"/>
    <n v="1"/>
    <n v="160"/>
    <n v="1"/>
    <n v="1.4"/>
    <n v="2"/>
    <n v="2"/>
    <n v="3"/>
    <n v="0"/>
  </r>
  <r>
    <n v="64"/>
    <x v="0"/>
    <x v="0"/>
    <n v="2"/>
    <x v="3"/>
    <x v="111"/>
    <n v="0"/>
    <n v="1"/>
    <n v="158"/>
    <n v="0"/>
    <n v="0"/>
    <n v="2"/>
    <n v="0"/>
    <n v="2"/>
    <n v="0"/>
  </r>
  <r>
    <n v="43"/>
    <x v="0"/>
    <x v="1"/>
    <n v="0"/>
    <x v="2"/>
    <x v="27"/>
    <n v="0"/>
    <n v="0"/>
    <n v="120"/>
    <n v="1"/>
    <n v="2.5"/>
    <n v="1"/>
    <n v="0"/>
    <n v="3"/>
    <n v="0"/>
  </r>
  <r>
    <n v="57"/>
    <x v="0"/>
    <x v="0"/>
    <n v="0"/>
    <x v="5"/>
    <x v="112"/>
    <n v="0"/>
    <n v="0"/>
    <n v="112"/>
    <n v="1"/>
    <n v="0.6"/>
    <n v="1"/>
    <n v="1"/>
    <n v="1"/>
    <n v="0"/>
  </r>
  <r>
    <n v="55"/>
    <x v="0"/>
    <x v="0"/>
    <n v="0"/>
    <x v="28"/>
    <x v="113"/>
    <n v="0"/>
    <n v="1"/>
    <n v="132"/>
    <n v="1"/>
    <n v="1.2"/>
    <n v="1"/>
    <n v="1"/>
    <n v="3"/>
    <n v="0"/>
  </r>
  <r>
    <n v="65"/>
    <x v="1"/>
    <x v="0"/>
    <n v="0"/>
    <x v="5"/>
    <x v="114"/>
    <n v="0"/>
    <n v="0"/>
    <n v="114"/>
    <n v="0"/>
    <n v="1"/>
    <n v="1"/>
    <n v="3"/>
    <n v="3"/>
    <n v="0"/>
  </r>
  <r>
    <n v="61"/>
    <x v="1"/>
    <x v="0"/>
    <n v="0"/>
    <x v="1"/>
    <x v="115"/>
    <n v="0"/>
    <n v="0"/>
    <n v="169"/>
    <n v="0"/>
    <n v="0"/>
    <n v="2"/>
    <n v="0"/>
    <n v="2"/>
    <n v="0"/>
  </r>
  <r>
    <n v="58"/>
    <x v="0"/>
    <x v="0"/>
    <n v="2"/>
    <x v="24"/>
    <x v="110"/>
    <n v="0"/>
    <n v="0"/>
    <n v="165"/>
    <n v="0"/>
    <n v="2.5"/>
    <n v="1"/>
    <n v="1"/>
    <n v="3"/>
    <n v="0"/>
  </r>
  <r>
    <n v="50"/>
    <x v="0"/>
    <x v="0"/>
    <n v="0"/>
    <x v="5"/>
    <x v="20"/>
    <n v="0"/>
    <n v="0"/>
    <n v="128"/>
    <n v="0"/>
    <n v="2.6"/>
    <n v="1"/>
    <n v="0"/>
    <n v="3"/>
    <n v="0"/>
  </r>
  <r>
    <n v="44"/>
    <x v="0"/>
    <x v="1"/>
    <n v="0"/>
    <x v="24"/>
    <x v="116"/>
    <n v="0"/>
    <n v="0"/>
    <n v="153"/>
    <n v="0"/>
    <n v="0"/>
    <n v="2"/>
    <n v="1"/>
    <n v="2"/>
    <n v="0"/>
  </r>
  <r>
    <n v="60"/>
    <x v="0"/>
    <x v="0"/>
    <n v="0"/>
    <x v="1"/>
    <x v="101"/>
    <n v="0"/>
    <n v="1"/>
    <n v="144"/>
    <n v="1"/>
    <n v="1.4"/>
    <n v="2"/>
    <n v="1"/>
    <n v="3"/>
    <n v="0"/>
  </r>
  <r>
    <n v="54"/>
    <x v="0"/>
    <x v="0"/>
    <n v="0"/>
    <x v="22"/>
    <x v="12"/>
    <n v="0"/>
    <n v="0"/>
    <n v="109"/>
    <n v="1"/>
    <n v="2.2000000000000002"/>
    <n v="1"/>
    <n v="1"/>
    <n v="3"/>
    <n v="0"/>
  </r>
  <r>
    <n v="50"/>
    <x v="0"/>
    <x v="0"/>
    <n v="2"/>
    <x v="3"/>
    <x v="0"/>
    <n v="0"/>
    <n v="1"/>
    <n v="163"/>
    <n v="0"/>
    <n v="0.6"/>
    <n v="1"/>
    <n v="1"/>
    <n v="3"/>
    <n v="0"/>
  </r>
  <r>
    <n v="41"/>
    <x v="0"/>
    <x v="1"/>
    <n v="0"/>
    <x v="6"/>
    <x v="117"/>
    <n v="0"/>
    <n v="0"/>
    <n v="158"/>
    <n v="0"/>
    <n v="0"/>
    <n v="2"/>
    <n v="0"/>
    <n v="3"/>
    <n v="0"/>
  </r>
  <r>
    <n v="51"/>
    <x v="1"/>
    <x v="0"/>
    <n v="0"/>
    <x v="1"/>
    <x v="118"/>
    <n v="0"/>
    <n v="1"/>
    <n v="142"/>
    <n v="1"/>
    <n v="1.2"/>
    <n v="1"/>
    <n v="0"/>
    <n v="3"/>
    <n v="0"/>
  </r>
  <r>
    <n v="58"/>
    <x v="0"/>
    <x v="0"/>
    <n v="0"/>
    <x v="15"/>
    <x v="42"/>
    <n v="0"/>
    <n v="0"/>
    <n v="131"/>
    <n v="1"/>
    <n v="2.2000000000000002"/>
    <n v="1"/>
    <n v="3"/>
    <n v="3"/>
    <n v="0"/>
  </r>
  <r>
    <n v="54"/>
    <x v="0"/>
    <x v="0"/>
    <n v="0"/>
    <x v="2"/>
    <x v="119"/>
    <n v="0"/>
    <n v="1"/>
    <n v="113"/>
    <n v="0"/>
    <n v="1.4"/>
    <n v="1"/>
    <n v="1"/>
    <n v="3"/>
    <n v="0"/>
  </r>
  <r>
    <n v="60"/>
    <x v="0"/>
    <x v="0"/>
    <n v="0"/>
    <x v="0"/>
    <x v="120"/>
    <n v="0"/>
    <n v="0"/>
    <n v="142"/>
    <n v="1"/>
    <n v="2.8"/>
    <n v="1"/>
    <n v="2"/>
    <n v="3"/>
    <n v="0"/>
  </r>
  <r>
    <n v="60"/>
    <x v="0"/>
    <x v="0"/>
    <n v="2"/>
    <x v="3"/>
    <x v="121"/>
    <n v="0"/>
    <n v="0"/>
    <n v="155"/>
    <n v="0"/>
    <n v="3"/>
    <n v="1"/>
    <n v="0"/>
    <n v="2"/>
    <n v="0"/>
  </r>
  <r>
    <n v="59"/>
    <x v="0"/>
    <x v="0"/>
    <n v="0"/>
    <x v="37"/>
    <x v="122"/>
    <n v="0"/>
    <n v="0"/>
    <n v="140"/>
    <n v="1"/>
    <n v="3.4"/>
    <n v="0"/>
    <n v="0"/>
    <n v="3"/>
    <n v="0"/>
  </r>
  <r>
    <n v="46"/>
    <x v="0"/>
    <x v="1"/>
    <n v="2"/>
    <x v="5"/>
    <x v="44"/>
    <n v="0"/>
    <n v="1"/>
    <n v="147"/>
    <n v="0"/>
    <n v="3.6"/>
    <n v="1"/>
    <n v="0"/>
    <n v="2"/>
    <n v="0"/>
  </r>
  <r>
    <n v="67"/>
    <x v="0"/>
    <x v="0"/>
    <n v="0"/>
    <x v="10"/>
    <x v="83"/>
    <n v="1"/>
    <n v="1"/>
    <n v="163"/>
    <n v="0"/>
    <n v="0.2"/>
    <n v="1"/>
    <n v="2"/>
    <n v="3"/>
    <n v="0"/>
  </r>
  <r>
    <n v="62"/>
    <x v="0"/>
    <x v="0"/>
    <n v="0"/>
    <x v="2"/>
    <x v="91"/>
    <n v="0"/>
    <n v="1"/>
    <n v="99"/>
    <n v="1"/>
    <n v="1.8"/>
    <n v="1"/>
    <n v="2"/>
    <n v="3"/>
    <n v="0"/>
  </r>
  <r>
    <n v="65"/>
    <x v="0"/>
    <x v="0"/>
    <n v="0"/>
    <x v="6"/>
    <x v="70"/>
    <n v="0"/>
    <n v="0"/>
    <n v="158"/>
    <n v="0"/>
    <n v="0.6"/>
    <n v="2"/>
    <n v="2"/>
    <n v="1"/>
    <n v="0"/>
  </r>
  <r>
    <n v="44"/>
    <x v="0"/>
    <x v="1"/>
    <n v="0"/>
    <x v="6"/>
    <x v="25"/>
    <n v="0"/>
    <n v="0"/>
    <n v="177"/>
    <n v="0"/>
    <n v="0"/>
    <n v="2"/>
    <n v="1"/>
    <n v="2"/>
    <n v="0"/>
  </r>
  <r>
    <n v="60"/>
    <x v="0"/>
    <x v="0"/>
    <n v="0"/>
    <x v="10"/>
    <x v="59"/>
    <n v="0"/>
    <n v="0"/>
    <n v="141"/>
    <n v="1"/>
    <n v="2.8"/>
    <n v="1"/>
    <n v="1"/>
    <n v="3"/>
    <n v="0"/>
  </r>
  <r>
    <n v="58"/>
    <x v="0"/>
    <x v="0"/>
    <n v="0"/>
    <x v="5"/>
    <x v="80"/>
    <n v="0"/>
    <n v="0"/>
    <n v="111"/>
    <n v="1"/>
    <n v="0.8"/>
    <n v="2"/>
    <n v="0"/>
    <n v="3"/>
    <n v="0"/>
  </r>
  <r>
    <n v="68"/>
    <x v="0"/>
    <x v="0"/>
    <n v="2"/>
    <x v="32"/>
    <x v="123"/>
    <n v="1"/>
    <n v="0"/>
    <n v="150"/>
    <n v="1"/>
    <n v="1.6"/>
    <n v="1"/>
    <n v="0"/>
    <n v="3"/>
    <n v="0"/>
  </r>
  <r>
    <n v="62"/>
    <x v="1"/>
    <x v="0"/>
    <n v="0"/>
    <x v="8"/>
    <x v="124"/>
    <n v="0"/>
    <n v="0"/>
    <n v="145"/>
    <n v="0"/>
    <n v="6.2"/>
    <n v="0"/>
    <n v="3"/>
    <n v="3"/>
    <n v="0"/>
  </r>
  <r>
    <n v="52"/>
    <x v="0"/>
    <x v="0"/>
    <n v="0"/>
    <x v="15"/>
    <x v="71"/>
    <n v="0"/>
    <n v="1"/>
    <n v="161"/>
    <n v="1"/>
    <n v="0"/>
    <n v="2"/>
    <n v="1"/>
    <n v="3"/>
    <n v="0"/>
  </r>
  <r>
    <n v="59"/>
    <x v="0"/>
    <x v="0"/>
    <n v="0"/>
    <x v="6"/>
    <x v="10"/>
    <n v="0"/>
    <n v="0"/>
    <n v="142"/>
    <n v="1"/>
    <n v="1.2"/>
    <n v="1"/>
    <n v="1"/>
    <n v="3"/>
    <n v="0"/>
  </r>
  <r>
    <n v="60"/>
    <x v="1"/>
    <x v="0"/>
    <n v="0"/>
    <x v="5"/>
    <x v="59"/>
    <n v="0"/>
    <n v="0"/>
    <n v="157"/>
    <n v="0"/>
    <n v="2.6"/>
    <n v="1"/>
    <n v="2"/>
    <n v="3"/>
    <n v="0"/>
  </r>
  <r>
    <n v="49"/>
    <x v="0"/>
    <x v="1"/>
    <n v="2"/>
    <x v="2"/>
    <x v="119"/>
    <n v="0"/>
    <n v="1"/>
    <n v="139"/>
    <n v="0"/>
    <n v="2"/>
    <n v="1"/>
    <n v="3"/>
    <n v="3"/>
    <n v="0"/>
  </r>
  <r>
    <n v="59"/>
    <x v="0"/>
    <x v="0"/>
    <n v="0"/>
    <x v="3"/>
    <x v="27"/>
    <n v="0"/>
    <n v="1"/>
    <n v="162"/>
    <n v="1"/>
    <n v="0"/>
    <n v="2"/>
    <n v="1"/>
    <n v="3"/>
    <n v="0"/>
  </r>
  <r>
    <n v="57"/>
    <x v="0"/>
    <x v="0"/>
    <n v="2"/>
    <x v="15"/>
    <x v="105"/>
    <n v="0"/>
    <n v="0"/>
    <n v="150"/>
    <n v="0"/>
    <n v="0.4"/>
    <n v="1"/>
    <n v="1"/>
    <n v="3"/>
    <n v="0"/>
  </r>
  <r>
    <n v="61"/>
    <x v="0"/>
    <x v="0"/>
    <n v="0"/>
    <x v="2"/>
    <x v="49"/>
    <n v="0"/>
    <n v="1"/>
    <n v="140"/>
    <n v="1"/>
    <n v="3.6"/>
    <n v="1"/>
    <n v="1"/>
    <n v="3"/>
    <n v="0"/>
  </r>
  <r>
    <n v="39"/>
    <x v="0"/>
    <x v="1"/>
    <n v="0"/>
    <x v="20"/>
    <x v="15"/>
    <n v="0"/>
    <n v="1"/>
    <n v="140"/>
    <n v="0"/>
    <n v="1.2"/>
    <n v="1"/>
    <n v="0"/>
    <n v="3"/>
    <n v="0"/>
  </r>
  <r>
    <n v="61"/>
    <x v="1"/>
    <x v="0"/>
    <n v="0"/>
    <x v="0"/>
    <x v="125"/>
    <n v="0"/>
    <n v="0"/>
    <n v="146"/>
    <n v="1"/>
    <n v="1"/>
    <n v="1"/>
    <n v="0"/>
    <n v="3"/>
    <n v="0"/>
  </r>
  <r>
    <n v="56"/>
    <x v="0"/>
    <x v="0"/>
    <n v="0"/>
    <x v="10"/>
    <x v="126"/>
    <n v="1"/>
    <n v="0"/>
    <n v="144"/>
    <n v="1"/>
    <n v="1.2"/>
    <n v="1"/>
    <n v="1"/>
    <n v="2"/>
    <n v="0"/>
  </r>
  <r>
    <n v="43"/>
    <x v="1"/>
    <x v="1"/>
    <n v="0"/>
    <x v="28"/>
    <x v="127"/>
    <n v="1"/>
    <n v="0"/>
    <n v="136"/>
    <n v="1"/>
    <n v="3"/>
    <n v="1"/>
    <n v="0"/>
    <n v="3"/>
    <n v="0"/>
  </r>
  <r>
    <n v="54"/>
    <x v="0"/>
    <x v="0"/>
    <n v="2"/>
    <x v="1"/>
    <x v="7"/>
    <n v="0"/>
    <n v="1"/>
    <n v="97"/>
    <n v="0"/>
    <n v="1.2"/>
    <n v="1"/>
    <n v="1"/>
    <n v="3"/>
    <n v="0"/>
  </r>
  <r>
    <n v="63"/>
    <x v="0"/>
    <x v="0"/>
    <n v="0"/>
    <x v="1"/>
    <x v="115"/>
    <n v="1"/>
    <n v="0"/>
    <n v="132"/>
    <n v="1"/>
    <n v="1.8"/>
    <n v="2"/>
    <n v="3"/>
    <n v="3"/>
    <n v="0"/>
  </r>
  <r>
    <n v="60"/>
    <x v="0"/>
    <x v="0"/>
    <n v="0"/>
    <x v="7"/>
    <x v="83"/>
    <n v="0"/>
    <n v="0"/>
    <n v="127"/>
    <n v="0"/>
    <n v="2.8"/>
    <n v="1"/>
    <n v="1"/>
    <n v="3"/>
    <n v="0"/>
  </r>
  <r>
    <n v="48"/>
    <x v="0"/>
    <x v="1"/>
    <n v="0"/>
    <x v="1"/>
    <x v="43"/>
    <n v="1"/>
    <n v="0"/>
    <n v="150"/>
    <n v="1"/>
    <n v="0"/>
    <n v="2"/>
    <n v="2"/>
    <n v="3"/>
    <n v="0"/>
  </r>
  <r>
    <n v="63"/>
    <x v="0"/>
    <x v="0"/>
    <n v="0"/>
    <x v="5"/>
    <x v="128"/>
    <n v="0"/>
    <n v="0"/>
    <n v="154"/>
    <n v="0"/>
    <n v="4"/>
    <n v="1"/>
    <n v="3"/>
    <n v="3"/>
    <n v="0"/>
  </r>
  <r>
    <n v="55"/>
    <x v="0"/>
    <x v="0"/>
    <n v="0"/>
    <x v="3"/>
    <x v="129"/>
    <n v="0"/>
    <n v="1"/>
    <n v="111"/>
    <n v="1"/>
    <n v="5.6"/>
    <n v="0"/>
    <n v="0"/>
    <n v="3"/>
    <n v="0"/>
  </r>
  <r>
    <n v="64"/>
    <x v="0"/>
    <x v="0"/>
    <n v="3"/>
    <x v="14"/>
    <x v="120"/>
    <n v="1"/>
    <n v="0"/>
    <n v="174"/>
    <n v="0"/>
    <n v="1.4"/>
    <n v="1"/>
    <n v="1"/>
    <n v="2"/>
    <n v="0"/>
  </r>
  <r>
    <n v="56"/>
    <x v="1"/>
    <x v="0"/>
    <n v="0"/>
    <x v="40"/>
    <x v="74"/>
    <n v="1"/>
    <n v="0"/>
    <n v="133"/>
    <n v="1"/>
    <n v="4"/>
    <n v="0"/>
    <n v="2"/>
    <n v="3"/>
    <n v="0"/>
  </r>
  <r>
    <n v="50"/>
    <x v="0"/>
    <x v="0"/>
    <n v="0"/>
    <x v="6"/>
    <x v="10"/>
    <n v="0"/>
    <n v="1"/>
    <n v="126"/>
    <n v="1"/>
    <n v="2.8"/>
    <n v="1"/>
    <n v="1"/>
    <n v="3"/>
    <n v="0"/>
  </r>
  <r>
    <n v="70"/>
    <x v="0"/>
    <x v="0"/>
    <n v="0"/>
    <x v="0"/>
    <x v="130"/>
    <n v="0"/>
    <n v="1"/>
    <n v="125"/>
    <n v="1"/>
    <n v="2.6"/>
    <n v="0"/>
    <n v="0"/>
    <n v="3"/>
    <n v="0"/>
  </r>
  <r>
    <n v="62"/>
    <x v="0"/>
    <x v="0"/>
    <n v="1"/>
    <x v="2"/>
    <x v="131"/>
    <n v="0"/>
    <n v="0"/>
    <n v="103"/>
    <n v="0"/>
    <n v="1.4"/>
    <n v="1"/>
    <n v="1"/>
    <n v="3"/>
    <n v="0"/>
  </r>
  <r>
    <n v="35"/>
    <x v="0"/>
    <x v="1"/>
    <n v="0"/>
    <x v="2"/>
    <x v="26"/>
    <n v="0"/>
    <n v="1"/>
    <n v="130"/>
    <n v="1"/>
    <n v="1.6"/>
    <n v="1"/>
    <n v="0"/>
    <n v="3"/>
    <n v="0"/>
  </r>
  <r>
    <n v="59"/>
    <x v="0"/>
    <x v="0"/>
    <n v="3"/>
    <x v="37"/>
    <x v="74"/>
    <n v="0"/>
    <n v="0"/>
    <n v="159"/>
    <n v="0"/>
    <n v="0.2"/>
    <n v="1"/>
    <n v="0"/>
    <n v="3"/>
    <n v="0"/>
  </r>
  <r>
    <n v="64"/>
    <x v="0"/>
    <x v="0"/>
    <n v="2"/>
    <x v="10"/>
    <x v="53"/>
    <n v="0"/>
    <n v="1"/>
    <n v="131"/>
    <n v="1"/>
    <n v="1.8"/>
    <n v="1"/>
    <n v="0"/>
    <n v="3"/>
    <n v="0"/>
  </r>
  <r>
    <n v="47"/>
    <x v="0"/>
    <x v="1"/>
    <n v="2"/>
    <x v="16"/>
    <x v="20"/>
    <n v="0"/>
    <n v="1"/>
    <n v="152"/>
    <n v="0"/>
    <n v="0"/>
    <n v="2"/>
    <n v="0"/>
    <n v="2"/>
    <n v="0"/>
  </r>
  <r>
    <n v="57"/>
    <x v="0"/>
    <x v="0"/>
    <n v="0"/>
    <x v="41"/>
    <x v="132"/>
    <n v="1"/>
    <n v="0"/>
    <n v="124"/>
    <n v="0"/>
    <n v="1"/>
    <n v="1"/>
    <n v="3"/>
    <n v="3"/>
    <n v="0"/>
  </r>
  <r>
    <n v="55"/>
    <x v="0"/>
    <x v="0"/>
    <n v="0"/>
    <x v="8"/>
    <x v="132"/>
    <n v="0"/>
    <n v="0"/>
    <n v="145"/>
    <n v="1"/>
    <n v="0.8"/>
    <n v="1"/>
    <n v="1"/>
    <n v="3"/>
    <n v="0"/>
  </r>
  <r>
    <n v="64"/>
    <x v="0"/>
    <x v="0"/>
    <n v="0"/>
    <x v="2"/>
    <x v="78"/>
    <n v="0"/>
    <n v="0"/>
    <n v="96"/>
    <n v="1"/>
    <n v="2.2000000000000002"/>
    <n v="0"/>
    <n v="1"/>
    <n v="2"/>
    <n v="0"/>
  </r>
  <r>
    <n v="70"/>
    <x v="0"/>
    <x v="0"/>
    <n v="0"/>
    <x v="1"/>
    <x v="133"/>
    <n v="0"/>
    <n v="0"/>
    <n v="109"/>
    <n v="0"/>
    <n v="2.4"/>
    <n v="1"/>
    <n v="3"/>
    <n v="2"/>
    <n v="0"/>
  </r>
  <r>
    <n v="51"/>
    <x v="0"/>
    <x v="0"/>
    <n v="0"/>
    <x v="3"/>
    <x v="134"/>
    <n v="0"/>
    <n v="1"/>
    <n v="173"/>
    <n v="1"/>
    <n v="1.6"/>
    <n v="2"/>
    <n v="0"/>
    <n v="3"/>
    <n v="0"/>
  </r>
  <r>
    <n v="58"/>
    <x v="1"/>
    <x v="0"/>
    <n v="0"/>
    <x v="10"/>
    <x v="135"/>
    <n v="0"/>
    <n v="0"/>
    <n v="171"/>
    <n v="0"/>
    <n v="0"/>
    <n v="2"/>
    <n v="2"/>
    <n v="3"/>
    <n v="0"/>
  </r>
  <r>
    <n v="60"/>
    <x v="0"/>
    <x v="0"/>
    <n v="0"/>
    <x v="3"/>
    <x v="136"/>
    <n v="0"/>
    <n v="0"/>
    <n v="170"/>
    <n v="0"/>
    <n v="1.2"/>
    <n v="1"/>
    <n v="2"/>
    <n v="3"/>
    <n v="0"/>
  </r>
  <r>
    <n v="77"/>
    <x v="1"/>
    <x v="0"/>
    <n v="0"/>
    <x v="10"/>
    <x v="30"/>
    <n v="0"/>
    <n v="0"/>
    <n v="162"/>
    <n v="1"/>
    <n v="0"/>
    <n v="2"/>
    <n v="3"/>
    <n v="2"/>
    <n v="0"/>
  </r>
  <r>
    <n v="35"/>
    <x v="0"/>
    <x v="1"/>
    <n v="0"/>
    <x v="34"/>
    <x v="120"/>
    <n v="0"/>
    <n v="0"/>
    <n v="156"/>
    <n v="1"/>
    <n v="0"/>
    <n v="2"/>
    <n v="0"/>
    <n v="3"/>
    <n v="0"/>
  </r>
  <r>
    <n v="70"/>
    <x v="1"/>
    <x v="0"/>
    <n v="2"/>
    <x v="8"/>
    <x v="32"/>
    <n v="0"/>
    <n v="1"/>
    <n v="112"/>
    <n v="1"/>
    <n v="2.9"/>
    <n v="1"/>
    <n v="1"/>
    <n v="3"/>
    <n v="0"/>
  </r>
  <r>
    <n v="59"/>
    <x v="1"/>
    <x v="0"/>
    <n v="0"/>
    <x v="42"/>
    <x v="126"/>
    <n v="0"/>
    <n v="1"/>
    <n v="143"/>
    <n v="1"/>
    <n v="0"/>
    <n v="1"/>
    <n v="0"/>
    <n v="2"/>
    <n v="0"/>
  </r>
  <r>
    <n v="64"/>
    <x v="0"/>
    <x v="0"/>
    <n v="1"/>
    <x v="0"/>
    <x v="22"/>
    <n v="0"/>
    <n v="0"/>
    <n v="132"/>
    <n v="0"/>
    <n v="2"/>
    <n v="1"/>
    <n v="2"/>
    <n v="1"/>
    <n v="0"/>
  </r>
  <r>
    <n v="57"/>
    <x v="0"/>
    <x v="0"/>
    <n v="0"/>
    <x v="26"/>
    <x v="123"/>
    <n v="0"/>
    <n v="1"/>
    <n v="88"/>
    <n v="1"/>
    <n v="1.2"/>
    <n v="1"/>
    <n v="1"/>
    <n v="3"/>
    <n v="0"/>
  </r>
  <r>
    <n v="56"/>
    <x v="0"/>
    <x v="0"/>
    <n v="1"/>
    <x v="28"/>
    <x v="137"/>
    <n v="0"/>
    <n v="0"/>
    <n v="105"/>
    <n v="1"/>
    <n v="2.1"/>
    <n v="1"/>
    <n v="1"/>
    <n v="1"/>
    <n v="0"/>
  </r>
  <r>
    <n v="48"/>
    <x v="0"/>
    <x v="1"/>
    <n v="0"/>
    <x v="22"/>
    <x v="123"/>
    <n v="0"/>
    <n v="0"/>
    <n v="166"/>
    <n v="0"/>
    <n v="0.5"/>
    <n v="1"/>
    <n v="0"/>
    <n v="3"/>
    <n v="0"/>
  </r>
  <r>
    <n v="56"/>
    <x v="1"/>
    <x v="0"/>
    <n v="0"/>
    <x v="17"/>
    <x v="138"/>
    <n v="0"/>
    <n v="0"/>
    <n v="150"/>
    <n v="1"/>
    <n v="1.9"/>
    <n v="1"/>
    <n v="2"/>
    <n v="3"/>
    <n v="0"/>
  </r>
  <r>
    <n v="66"/>
    <x v="0"/>
    <x v="0"/>
    <n v="1"/>
    <x v="8"/>
    <x v="78"/>
    <n v="0"/>
    <n v="1"/>
    <n v="120"/>
    <n v="1"/>
    <n v="0"/>
    <n v="1"/>
    <n v="3"/>
    <n v="1"/>
    <n v="0"/>
  </r>
  <r>
    <n v="54"/>
    <x v="0"/>
    <x v="0"/>
    <n v="1"/>
    <x v="43"/>
    <x v="14"/>
    <n v="0"/>
    <n v="0"/>
    <n v="195"/>
    <n v="0"/>
    <n v="0"/>
    <n v="2"/>
    <n v="1"/>
    <n v="3"/>
    <n v="0"/>
  </r>
  <r>
    <n v="69"/>
    <x v="0"/>
    <x v="0"/>
    <n v="2"/>
    <x v="3"/>
    <x v="83"/>
    <n v="0"/>
    <n v="0"/>
    <n v="146"/>
    <n v="0"/>
    <n v="2"/>
    <n v="1"/>
    <n v="3"/>
    <n v="3"/>
    <n v="0"/>
  </r>
  <r>
    <n v="51"/>
    <x v="0"/>
    <x v="0"/>
    <n v="0"/>
    <x v="3"/>
    <x v="66"/>
    <n v="0"/>
    <n v="1"/>
    <n v="122"/>
    <n v="1"/>
    <n v="4.2"/>
    <n v="1"/>
    <n v="3"/>
    <n v="3"/>
    <n v="0"/>
  </r>
  <r>
    <n v="43"/>
    <x v="1"/>
    <x v="1"/>
    <n v="3"/>
    <x v="28"/>
    <x v="18"/>
    <n v="1"/>
    <n v="0"/>
    <n v="143"/>
    <n v="1"/>
    <n v="0.1"/>
    <n v="1"/>
    <n v="4"/>
    <n v="3"/>
    <n v="0"/>
  </r>
  <r>
    <n v="62"/>
    <x v="1"/>
    <x v="0"/>
    <n v="0"/>
    <x v="14"/>
    <x v="6"/>
    <n v="1"/>
    <n v="1"/>
    <n v="106"/>
    <n v="0"/>
    <n v="1.9"/>
    <n v="1"/>
    <n v="3"/>
    <n v="2"/>
    <n v="0"/>
  </r>
  <r>
    <n v="67"/>
    <x v="0"/>
    <x v="0"/>
    <n v="0"/>
    <x v="21"/>
    <x v="134"/>
    <n v="0"/>
    <n v="0"/>
    <n v="125"/>
    <n v="1"/>
    <n v="0.9"/>
    <n v="1"/>
    <n v="2"/>
    <n v="2"/>
    <n v="0"/>
  </r>
  <r>
    <n v="59"/>
    <x v="0"/>
    <x v="0"/>
    <n v="3"/>
    <x v="8"/>
    <x v="28"/>
    <n v="0"/>
    <n v="0"/>
    <n v="125"/>
    <n v="0"/>
    <n v="0"/>
    <n v="2"/>
    <n v="0"/>
    <n v="2"/>
    <n v="0"/>
  </r>
  <r>
    <n v="45"/>
    <x v="0"/>
    <x v="1"/>
    <n v="0"/>
    <x v="11"/>
    <x v="53"/>
    <n v="0"/>
    <n v="0"/>
    <n v="147"/>
    <n v="1"/>
    <n v="0"/>
    <n v="1"/>
    <n v="3"/>
    <n v="3"/>
    <n v="0"/>
  </r>
  <r>
    <n v="58"/>
    <x v="0"/>
    <x v="0"/>
    <n v="1"/>
    <x v="15"/>
    <x v="139"/>
    <n v="0"/>
    <n v="0"/>
    <n v="130"/>
    <n v="1"/>
    <n v="3"/>
    <n v="1"/>
    <n v="2"/>
    <n v="3"/>
    <n v="0"/>
  </r>
  <r>
    <n v="50"/>
    <x v="0"/>
    <x v="0"/>
    <n v="1"/>
    <x v="44"/>
    <x v="140"/>
    <n v="0"/>
    <n v="0"/>
    <n v="126"/>
    <n v="1"/>
    <n v="0.9"/>
    <n v="1"/>
    <n v="0"/>
    <n v="3"/>
    <n v="0"/>
  </r>
  <r>
    <n v="62"/>
    <x v="1"/>
    <x v="0"/>
    <n v="1"/>
    <x v="5"/>
    <x v="79"/>
    <n v="0"/>
    <n v="1"/>
    <n v="154"/>
    <n v="1"/>
    <n v="1.4"/>
    <n v="1"/>
    <n v="0"/>
    <n v="2"/>
    <n v="0"/>
  </r>
  <r>
    <n v="38"/>
    <x v="0"/>
    <x v="1"/>
    <n v="3"/>
    <x v="2"/>
    <x v="44"/>
    <n v="0"/>
    <n v="1"/>
    <n v="182"/>
    <n v="1"/>
    <n v="3.8"/>
    <n v="1"/>
    <n v="0"/>
    <n v="3"/>
    <n v="0"/>
  </r>
  <r>
    <n v="66"/>
    <x v="1"/>
    <x v="0"/>
    <n v="0"/>
    <x v="30"/>
    <x v="98"/>
    <n v="1"/>
    <n v="1"/>
    <n v="165"/>
    <n v="1"/>
    <n v="1"/>
    <n v="1"/>
    <n v="2"/>
    <n v="3"/>
    <n v="0"/>
  </r>
  <r>
    <n v="52"/>
    <x v="0"/>
    <x v="0"/>
    <n v="0"/>
    <x v="24"/>
    <x v="110"/>
    <n v="0"/>
    <n v="1"/>
    <n v="160"/>
    <n v="0"/>
    <n v="0"/>
    <n v="2"/>
    <n v="1"/>
    <n v="2"/>
    <n v="0"/>
  </r>
  <r>
    <n v="53"/>
    <x v="0"/>
    <x v="0"/>
    <n v="0"/>
    <x v="45"/>
    <x v="120"/>
    <n v="0"/>
    <n v="1"/>
    <n v="95"/>
    <n v="1"/>
    <n v="2"/>
    <n v="1"/>
    <n v="2"/>
    <n v="3"/>
    <n v="0"/>
  </r>
  <r>
    <n v="63"/>
    <x v="1"/>
    <x v="0"/>
    <n v="0"/>
    <x v="16"/>
    <x v="32"/>
    <n v="0"/>
    <n v="1"/>
    <n v="169"/>
    <n v="1"/>
    <n v="1.8"/>
    <n v="1"/>
    <n v="2"/>
    <n v="2"/>
    <n v="0"/>
  </r>
  <r>
    <n v="54"/>
    <x v="0"/>
    <x v="0"/>
    <n v="0"/>
    <x v="6"/>
    <x v="108"/>
    <n v="0"/>
    <n v="0"/>
    <n v="108"/>
    <n v="1"/>
    <n v="0"/>
    <n v="1"/>
    <n v="1"/>
    <n v="2"/>
    <n v="0"/>
  </r>
  <r>
    <n v="66"/>
    <x v="0"/>
    <x v="0"/>
    <n v="0"/>
    <x v="24"/>
    <x v="22"/>
    <n v="0"/>
    <n v="0"/>
    <n v="132"/>
    <n v="1"/>
    <n v="0.1"/>
    <n v="2"/>
    <n v="1"/>
    <n v="2"/>
    <n v="0"/>
  </r>
  <r>
    <n v="55"/>
    <x v="1"/>
    <x v="0"/>
    <n v="0"/>
    <x v="32"/>
    <x v="141"/>
    <n v="0"/>
    <n v="2"/>
    <n v="117"/>
    <n v="1"/>
    <n v="3.4"/>
    <n v="1"/>
    <n v="0"/>
    <n v="2"/>
    <n v="0"/>
  </r>
  <r>
    <n v="49"/>
    <x v="0"/>
    <x v="1"/>
    <n v="2"/>
    <x v="20"/>
    <x v="99"/>
    <n v="0"/>
    <n v="0"/>
    <n v="126"/>
    <n v="0"/>
    <n v="0.8"/>
    <n v="2"/>
    <n v="3"/>
    <n v="2"/>
    <n v="0"/>
  </r>
  <r>
    <n v="54"/>
    <x v="0"/>
    <x v="0"/>
    <n v="0"/>
    <x v="18"/>
    <x v="104"/>
    <n v="0"/>
    <n v="0"/>
    <n v="116"/>
    <n v="1"/>
    <n v="3.2"/>
    <n v="1"/>
    <n v="2"/>
    <n v="2"/>
    <n v="0"/>
  </r>
  <r>
    <n v="52"/>
    <x v="0"/>
    <x v="0"/>
    <n v="0"/>
    <x v="1"/>
    <x v="14"/>
    <n v="1"/>
    <n v="0"/>
    <n v="103"/>
    <n v="1"/>
    <n v="1.6"/>
    <n v="0"/>
    <n v="0"/>
    <n v="3"/>
    <n v="0"/>
  </r>
  <r>
    <n v="46"/>
    <x v="0"/>
    <x v="1"/>
    <n v="0"/>
    <x v="2"/>
    <x v="126"/>
    <n v="0"/>
    <n v="0"/>
    <n v="144"/>
    <n v="0"/>
    <n v="0.8"/>
    <n v="2"/>
    <n v="0"/>
    <n v="3"/>
    <n v="0"/>
  </r>
  <r>
    <n v="60"/>
    <x v="0"/>
    <x v="0"/>
    <n v="3"/>
    <x v="17"/>
    <x v="19"/>
    <n v="0"/>
    <n v="1"/>
    <n v="145"/>
    <n v="0"/>
    <n v="2.6"/>
    <n v="1"/>
    <n v="2"/>
    <n v="2"/>
    <n v="0"/>
  </r>
  <r>
    <n v="67"/>
    <x v="0"/>
    <x v="0"/>
    <n v="0"/>
    <x v="2"/>
    <x v="142"/>
    <n v="0"/>
    <n v="1"/>
    <n v="71"/>
    <n v="0"/>
    <n v="1"/>
    <n v="1"/>
    <n v="0"/>
    <n v="2"/>
    <n v="0"/>
  </r>
  <r>
    <n v="58"/>
    <x v="0"/>
    <x v="0"/>
    <n v="0"/>
    <x v="21"/>
    <x v="19"/>
    <n v="0"/>
    <n v="1"/>
    <n v="156"/>
    <n v="0"/>
    <n v="0.1"/>
    <n v="2"/>
    <n v="1"/>
    <n v="3"/>
    <n v="0"/>
  </r>
  <r>
    <n v="45"/>
    <x v="0"/>
    <x v="1"/>
    <n v="0"/>
    <x v="6"/>
    <x v="11"/>
    <n v="0"/>
    <n v="0"/>
    <n v="118"/>
    <n v="1"/>
    <n v="1"/>
    <n v="1"/>
    <n v="1"/>
    <n v="2"/>
    <n v="0"/>
  </r>
  <r>
    <n v="52"/>
    <x v="0"/>
    <x v="0"/>
    <n v="0"/>
    <x v="10"/>
    <x v="22"/>
    <n v="0"/>
    <n v="1"/>
    <n v="168"/>
    <n v="0"/>
    <n v="1"/>
    <n v="2"/>
    <n v="2"/>
    <n v="3"/>
    <n v="0"/>
  </r>
  <r>
    <n v="58"/>
    <x v="0"/>
    <x v="0"/>
    <n v="0"/>
    <x v="38"/>
    <x v="143"/>
    <n v="0"/>
    <n v="1"/>
    <n v="105"/>
    <n v="0"/>
    <n v="2"/>
    <n v="1"/>
    <n v="1"/>
    <n v="3"/>
    <n v="0"/>
  </r>
  <r>
    <n v="55"/>
    <x v="0"/>
    <x v="0"/>
    <n v="1"/>
    <x v="22"/>
    <x v="61"/>
    <n v="0"/>
    <n v="1"/>
    <n v="141"/>
    <n v="0"/>
    <n v="0.3"/>
    <n v="2"/>
    <n v="0"/>
    <n v="3"/>
    <n v="0"/>
  </r>
  <r>
    <n v="58"/>
    <x v="1"/>
    <x v="0"/>
    <n v="1"/>
    <x v="33"/>
    <x v="144"/>
    <n v="1"/>
    <n v="0"/>
    <n v="152"/>
    <n v="0"/>
    <n v="0"/>
    <n v="2"/>
    <n v="2"/>
    <n v="2"/>
    <n v="0"/>
  </r>
  <r>
    <n v="61"/>
    <x v="0"/>
    <x v="0"/>
    <n v="0"/>
    <x v="14"/>
    <x v="145"/>
    <n v="0"/>
    <n v="0"/>
    <n v="125"/>
    <n v="1"/>
    <n v="3.6"/>
    <n v="1"/>
    <n v="1"/>
    <n v="2"/>
    <n v="0"/>
  </r>
  <r>
    <n v="42"/>
    <x v="0"/>
    <x v="1"/>
    <n v="0"/>
    <x v="33"/>
    <x v="77"/>
    <n v="0"/>
    <n v="1"/>
    <n v="125"/>
    <n v="1"/>
    <n v="1.8"/>
    <n v="1"/>
    <n v="0"/>
    <n v="1"/>
    <n v="0"/>
  </r>
  <r>
    <n v="50"/>
    <x v="0"/>
    <x v="0"/>
    <n v="0"/>
    <x v="15"/>
    <x v="2"/>
    <n v="1"/>
    <n v="1"/>
    <n v="156"/>
    <n v="1"/>
    <n v="1"/>
    <n v="1"/>
    <n v="0"/>
    <n v="0"/>
    <n v="0"/>
  </r>
  <r>
    <n v="59"/>
    <x v="0"/>
    <x v="0"/>
    <n v="2"/>
    <x v="34"/>
    <x v="143"/>
    <n v="1"/>
    <n v="1"/>
    <n v="134"/>
    <n v="0"/>
    <n v="2.2000000000000002"/>
    <n v="1"/>
    <n v="1"/>
    <n v="1"/>
    <n v="0"/>
  </r>
  <r>
    <n v="40"/>
    <x v="0"/>
    <x v="1"/>
    <n v="0"/>
    <x v="26"/>
    <x v="73"/>
    <n v="0"/>
    <n v="1"/>
    <n v="181"/>
    <n v="0"/>
    <n v="0"/>
    <n v="2"/>
    <n v="0"/>
    <n v="3"/>
    <n v="0"/>
  </r>
  <r>
    <n v="60"/>
    <x v="0"/>
    <x v="0"/>
    <n v="0"/>
    <x v="3"/>
    <x v="72"/>
    <n v="0"/>
    <n v="0"/>
    <n v="138"/>
    <n v="1"/>
    <n v="1.9"/>
    <n v="2"/>
    <n v="1"/>
    <n v="3"/>
    <n v="0"/>
  </r>
  <r>
    <n v="46"/>
    <x v="0"/>
    <x v="1"/>
    <n v="0"/>
    <x v="3"/>
    <x v="146"/>
    <n v="0"/>
    <n v="1"/>
    <n v="120"/>
    <n v="1"/>
    <n v="1.8"/>
    <n v="1"/>
    <n v="2"/>
    <n v="3"/>
    <n v="0"/>
  </r>
  <r>
    <n v="59"/>
    <x v="0"/>
    <x v="0"/>
    <n v="3"/>
    <x v="17"/>
    <x v="2"/>
    <n v="0"/>
    <n v="1"/>
    <n v="162"/>
    <n v="0"/>
    <n v="0.8"/>
    <n v="2"/>
    <n v="2"/>
    <n v="2"/>
    <n v="0"/>
  </r>
  <r>
    <n v="54"/>
    <x v="0"/>
    <x v="0"/>
    <n v="1"/>
    <x v="46"/>
    <x v="31"/>
    <n v="0"/>
    <n v="0"/>
    <n v="164"/>
    <n v="0"/>
    <n v="0"/>
    <n v="2"/>
    <n v="1"/>
    <n v="2"/>
    <n v="0"/>
  </r>
  <r>
    <n v="53"/>
    <x v="0"/>
    <x v="0"/>
    <n v="0"/>
    <x v="6"/>
    <x v="111"/>
    <n v="0"/>
    <n v="1"/>
    <n v="143"/>
    <n v="1"/>
    <n v="3"/>
    <n v="1"/>
    <n v="1"/>
    <n v="3"/>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8">
  <r>
    <n v="63"/>
    <x v="0"/>
    <x v="0"/>
    <n v="3"/>
    <s v="Asymptomatic"/>
    <n v="145"/>
    <n v="233"/>
    <n v="1"/>
    <n v="0"/>
    <n v="157"/>
    <n v="150"/>
    <n v="7"/>
    <n v="1"/>
    <n v="0"/>
    <x v="0"/>
    <n v="2.2999999999999998"/>
    <n v="0"/>
    <n v="0"/>
    <n v="1"/>
    <x v="0"/>
  </r>
  <r>
    <n v="37"/>
    <x v="0"/>
    <x v="1"/>
    <n v="2"/>
    <s v="Non-anginal pain"/>
    <n v="130"/>
    <n v="250"/>
    <n v="0"/>
    <n v="1"/>
    <n v="183"/>
    <n v="187"/>
    <n v="-4"/>
    <n v="0"/>
    <n v="0"/>
    <x v="0"/>
    <n v="3.5"/>
    <n v="0"/>
    <n v="0"/>
    <n v="2"/>
    <x v="0"/>
  </r>
  <r>
    <n v="41"/>
    <x v="1"/>
    <x v="1"/>
    <n v="1"/>
    <s v="Atypical angina"/>
    <n v="130"/>
    <n v="204"/>
    <n v="0"/>
    <n v="0"/>
    <n v="179"/>
    <n v="172"/>
    <n v="7"/>
    <n v="1"/>
    <n v="0"/>
    <x v="0"/>
    <n v="1.4"/>
    <n v="2"/>
    <n v="0"/>
    <n v="2"/>
    <x v="1"/>
  </r>
  <r>
    <n v="56"/>
    <x v="0"/>
    <x v="0"/>
    <n v="1"/>
    <s v="Atypical angina"/>
    <n v="120"/>
    <n v="236"/>
    <n v="0"/>
    <n v="1"/>
    <n v="164"/>
    <n v="178"/>
    <n v="-14"/>
    <n v="0"/>
    <n v="0"/>
    <x v="0"/>
    <n v="0.8"/>
    <n v="2"/>
    <n v="0"/>
    <n v="2"/>
    <x v="0"/>
  </r>
  <r>
    <n v="57"/>
    <x v="1"/>
    <x v="0"/>
    <n v="0"/>
    <s v="Typical angina"/>
    <n v="120"/>
    <n v="354"/>
    <n v="0"/>
    <n v="1"/>
    <n v="163"/>
    <n v="163"/>
    <n v="0"/>
    <n v="1"/>
    <n v="1"/>
    <x v="1"/>
    <n v="0.6"/>
    <n v="2"/>
    <n v="0"/>
    <n v="2"/>
    <x v="0"/>
  </r>
  <r>
    <n v="57"/>
    <x v="0"/>
    <x v="0"/>
    <n v="0"/>
    <s v="Typical angina"/>
    <n v="140"/>
    <n v="192"/>
    <n v="0"/>
    <n v="1"/>
    <n v="163"/>
    <n v="148"/>
    <n v="15"/>
    <n v="1"/>
    <n v="0"/>
    <x v="0"/>
    <n v="0.4"/>
    <n v="1"/>
    <n v="0"/>
    <n v="1"/>
    <x v="0"/>
  </r>
  <r>
    <n v="56"/>
    <x v="1"/>
    <x v="0"/>
    <n v="1"/>
    <s v="Atypical angina"/>
    <n v="140"/>
    <n v="294"/>
    <n v="0"/>
    <n v="0"/>
    <n v="164"/>
    <n v="153"/>
    <n v="11"/>
    <n v="1"/>
    <n v="0"/>
    <x v="0"/>
    <n v="1.3"/>
    <n v="1"/>
    <n v="0"/>
    <n v="2"/>
    <x v="0"/>
  </r>
  <r>
    <n v="44"/>
    <x v="0"/>
    <x v="1"/>
    <n v="1"/>
    <s v="Atypical angina"/>
    <n v="120"/>
    <n v="263"/>
    <n v="0"/>
    <n v="1"/>
    <n v="176"/>
    <n v="173"/>
    <n v="3"/>
    <n v="1"/>
    <n v="0"/>
    <x v="0"/>
    <n v="0"/>
    <n v="2"/>
    <n v="0"/>
    <n v="3"/>
    <x v="0"/>
  </r>
  <r>
    <n v="52"/>
    <x v="0"/>
    <x v="0"/>
    <n v="2"/>
    <s v="Non-anginal pain"/>
    <n v="172"/>
    <n v="199"/>
    <n v="1"/>
    <n v="1"/>
    <n v="168"/>
    <n v="162"/>
    <n v="6"/>
    <n v="1"/>
    <n v="0"/>
    <x v="0"/>
    <n v="0.5"/>
    <n v="2"/>
    <n v="0"/>
    <n v="3"/>
    <x v="0"/>
  </r>
  <r>
    <n v="57"/>
    <x v="0"/>
    <x v="0"/>
    <n v="2"/>
    <s v="Non-anginal pain"/>
    <n v="150"/>
    <n v="168"/>
    <n v="0"/>
    <n v="1"/>
    <n v="163"/>
    <n v="174"/>
    <n v="-11"/>
    <n v="0"/>
    <n v="0"/>
    <x v="0"/>
    <n v="1.6"/>
    <n v="2"/>
    <n v="0"/>
    <n v="2"/>
    <x v="0"/>
  </r>
  <r>
    <n v="54"/>
    <x v="0"/>
    <x v="0"/>
    <n v="0"/>
    <s v="Typical angina"/>
    <n v="140"/>
    <n v="239"/>
    <n v="0"/>
    <n v="1"/>
    <n v="166"/>
    <n v="160"/>
    <n v="6"/>
    <n v="1"/>
    <n v="0"/>
    <x v="0"/>
    <n v="1.2"/>
    <n v="2"/>
    <n v="0"/>
    <n v="2"/>
    <x v="0"/>
  </r>
  <r>
    <n v="48"/>
    <x v="1"/>
    <x v="1"/>
    <n v="2"/>
    <s v="Non-anginal pain"/>
    <n v="130"/>
    <n v="275"/>
    <n v="0"/>
    <n v="1"/>
    <n v="172"/>
    <n v="139"/>
    <n v="33"/>
    <n v="1"/>
    <n v="0"/>
    <x v="0"/>
    <n v="0.2"/>
    <n v="2"/>
    <n v="0"/>
    <n v="2"/>
    <x v="0"/>
  </r>
  <r>
    <n v="49"/>
    <x v="0"/>
    <x v="1"/>
    <n v="1"/>
    <s v="Atypical angina"/>
    <n v="130"/>
    <n v="266"/>
    <n v="0"/>
    <n v="1"/>
    <n v="171"/>
    <n v="171"/>
    <n v="0"/>
    <n v="1"/>
    <n v="0"/>
    <x v="0"/>
    <n v="0.6"/>
    <n v="2"/>
    <n v="0"/>
    <n v="2"/>
    <x v="0"/>
  </r>
  <r>
    <n v="64"/>
    <x v="0"/>
    <x v="0"/>
    <n v="3"/>
    <s v="Asymptomatic"/>
    <n v="110"/>
    <n v="211"/>
    <n v="0"/>
    <n v="0"/>
    <n v="156"/>
    <n v="144"/>
    <n v="12"/>
    <n v="1"/>
    <n v="1"/>
    <x v="1"/>
    <n v="1.8"/>
    <n v="1"/>
    <n v="0"/>
    <n v="2"/>
    <x v="1"/>
  </r>
  <r>
    <n v="58"/>
    <x v="1"/>
    <x v="0"/>
    <n v="3"/>
    <s v="Asymptomatic"/>
    <n v="150"/>
    <n v="283"/>
    <n v="1"/>
    <n v="0"/>
    <n v="162"/>
    <n v="162"/>
    <n v="0"/>
    <n v="1"/>
    <n v="0"/>
    <x v="0"/>
    <n v="1"/>
    <n v="2"/>
    <n v="0"/>
    <n v="2"/>
    <x v="0"/>
  </r>
  <r>
    <n v="50"/>
    <x v="1"/>
    <x v="0"/>
    <n v="2"/>
    <s v="Non-anginal pain"/>
    <n v="120"/>
    <n v="219"/>
    <n v="0"/>
    <n v="1"/>
    <n v="170"/>
    <n v="158"/>
    <n v="12"/>
    <n v="1"/>
    <n v="0"/>
    <x v="0"/>
    <n v="1.6"/>
    <n v="1"/>
    <n v="0"/>
    <n v="2"/>
    <x v="1"/>
  </r>
  <r>
    <n v="58"/>
    <x v="1"/>
    <x v="0"/>
    <n v="2"/>
    <s v="Non-anginal pain"/>
    <n v="120"/>
    <n v="340"/>
    <n v="0"/>
    <n v="1"/>
    <n v="162"/>
    <n v="172"/>
    <n v="-10"/>
    <n v="0"/>
    <n v="0"/>
    <x v="0"/>
    <n v="0"/>
    <n v="2"/>
    <n v="0"/>
    <n v="2"/>
    <x v="0"/>
  </r>
  <r>
    <n v="66"/>
    <x v="1"/>
    <x v="0"/>
    <n v="3"/>
    <s v="Asymptomatic"/>
    <n v="150"/>
    <n v="226"/>
    <n v="0"/>
    <n v="1"/>
    <n v="154"/>
    <n v="114"/>
    <n v="40"/>
    <n v="1"/>
    <n v="0"/>
    <x v="0"/>
    <n v="2.6"/>
    <n v="0"/>
    <n v="0"/>
    <n v="2"/>
    <x v="0"/>
  </r>
  <r>
    <n v="43"/>
    <x v="0"/>
    <x v="1"/>
    <n v="0"/>
    <s v="Typical angina"/>
    <n v="150"/>
    <n v="247"/>
    <n v="0"/>
    <n v="1"/>
    <n v="177"/>
    <n v="171"/>
    <n v="6"/>
    <n v="1"/>
    <n v="0"/>
    <x v="0"/>
    <n v="1.5"/>
    <n v="2"/>
    <n v="0"/>
    <n v="2"/>
    <x v="0"/>
  </r>
  <r>
    <n v="69"/>
    <x v="1"/>
    <x v="0"/>
    <n v="3"/>
    <s v="Asymptomatic"/>
    <n v="140"/>
    <n v="239"/>
    <n v="0"/>
    <n v="1"/>
    <n v="151"/>
    <n v="151"/>
    <n v="0"/>
    <n v="1"/>
    <n v="0"/>
    <x v="0"/>
    <n v="1.8"/>
    <n v="2"/>
    <n v="2"/>
    <n v="2"/>
    <x v="0"/>
  </r>
  <r>
    <n v="59"/>
    <x v="0"/>
    <x v="0"/>
    <n v="0"/>
    <s v="Typical angina"/>
    <n v="135"/>
    <n v="234"/>
    <n v="0"/>
    <n v="1"/>
    <n v="161"/>
    <n v="161"/>
    <n v="0"/>
    <n v="1"/>
    <n v="0"/>
    <x v="0"/>
    <n v="0.5"/>
    <n v="1"/>
    <n v="0"/>
    <n v="3"/>
    <x v="0"/>
  </r>
  <r>
    <n v="44"/>
    <x v="0"/>
    <x v="1"/>
    <n v="2"/>
    <s v="Non-anginal pain"/>
    <n v="130"/>
    <n v="233"/>
    <n v="0"/>
    <n v="1"/>
    <n v="176"/>
    <n v="179"/>
    <n v="-3"/>
    <n v="0"/>
    <n v="1"/>
    <x v="1"/>
    <n v="0.4"/>
    <n v="2"/>
    <n v="0"/>
    <n v="2"/>
    <x v="0"/>
  </r>
  <r>
    <n v="42"/>
    <x v="0"/>
    <x v="1"/>
    <n v="0"/>
    <s v="Typical angina"/>
    <n v="140"/>
    <n v="226"/>
    <n v="0"/>
    <n v="1"/>
    <n v="178"/>
    <n v="178"/>
    <n v="0"/>
    <n v="1"/>
    <n v="0"/>
    <x v="0"/>
    <n v="0"/>
    <n v="2"/>
    <n v="0"/>
    <n v="2"/>
    <x v="0"/>
  </r>
  <r>
    <n v="61"/>
    <x v="0"/>
    <x v="0"/>
    <n v="2"/>
    <s v="Non-anginal pain"/>
    <n v="150"/>
    <n v="243"/>
    <n v="1"/>
    <n v="1"/>
    <n v="159"/>
    <n v="137"/>
    <n v="22"/>
    <n v="1"/>
    <n v="1"/>
    <x v="1"/>
    <n v="1"/>
    <n v="1"/>
    <n v="0"/>
    <n v="2"/>
    <x v="0"/>
  </r>
  <r>
    <n v="40"/>
    <x v="0"/>
    <x v="1"/>
    <n v="3"/>
    <s v="Asymptomatic"/>
    <n v="140"/>
    <n v="199"/>
    <n v="0"/>
    <n v="1"/>
    <n v="180"/>
    <n v="178"/>
    <n v="2"/>
    <n v="1"/>
    <n v="1"/>
    <x v="1"/>
    <n v="1.4"/>
    <n v="2"/>
    <n v="0"/>
    <n v="3"/>
    <x v="0"/>
  </r>
  <r>
    <n v="71"/>
    <x v="1"/>
    <x v="0"/>
    <n v="1"/>
    <s v="Atypical angina"/>
    <n v="160"/>
    <n v="302"/>
    <n v="0"/>
    <n v="1"/>
    <n v="149"/>
    <n v="162"/>
    <n v="-13"/>
    <n v="0"/>
    <n v="0"/>
    <x v="0"/>
    <n v="0.4"/>
    <n v="2"/>
    <n v="2"/>
    <n v="2"/>
    <x v="0"/>
  </r>
  <r>
    <n v="59"/>
    <x v="0"/>
    <x v="0"/>
    <n v="2"/>
    <s v="Non-anginal pain"/>
    <n v="150"/>
    <n v="212"/>
    <n v="1"/>
    <n v="1"/>
    <n v="161"/>
    <n v="157"/>
    <n v="4"/>
    <n v="1"/>
    <n v="0"/>
    <x v="0"/>
    <n v="1.6"/>
    <n v="2"/>
    <n v="0"/>
    <n v="2"/>
    <x v="0"/>
  </r>
  <r>
    <n v="51"/>
    <x v="0"/>
    <x v="0"/>
    <n v="2"/>
    <s v="Non-anginal pain"/>
    <n v="110"/>
    <n v="175"/>
    <n v="0"/>
    <n v="1"/>
    <n v="169"/>
    <n v="123"/>
    <n v="46"/>
    <n v="1"/>
    <n v="0"/>
    <x v="0"/>
    <n v="0.6"/>
    <n v="2"/>
    <n v="0"/>
    <n v="2"/>
    <x v="1"/>
  </r>
  <r>
    <n v="65"/>
    <x v="1"/>
    <x v="0"/>
    <n v="2"/>
    <s v="Non-anginal pain"/>
    <n v="140"/>
    <n v="417"/>
    <n v="1"/>
    <n v="0"/>
    <n v="155"/>
    <n v="157"/>
    <n v="-2"/>
    <n v="0"/>
    <n v="0"/>
    <x v="0"/>
    <n v="0.8"/>
    <n v="2"/>
    <n v="1"/>
    <n v="2"/>
    <x v="0"/>
  </r>
  <r>
    <n v="53"/>
    <x v="0"/>
    <x v="0"/>
    <n v="2"/>
    <s v="Non-anginal pain"/>
    <n v="130"/>
    <n v="197"/>
    <n v="1"/>
    <n v="0"/>
    <n v="167"/>
    <n v="152"/>
    <n v="15"/>
    <n v="1"/>
    <n v="0"/>
    <x v="0"/>
    <n v="1.2"/>
    <n v="0"/>
    <n v="0"/>
    <n v="2"/>
    <x v="1"/>
  </r>
  <r>
    <n v="41"/>
    <x v="1"/>
    <x v="1"/>
    <n v="1"/>
    <s v="Atypical angina"/>
    <n v="105"/>
    <n v="198"/>
    <n v="0"/>
    <n v="1"/>
    <n v="179"/>
    <n v="168"/>
    <n v="11"/>
    <n v="1"/>
    <n v="0"/>
    <x v="0"/>
    <n v="0"/>
    <n v="2"/>
    <n v="1"/>
    <n v="2"/>
    <x v="1"/>
  </r>
  <r>
    <n v="65"/>
    <x v="0"/>
    <x v="0"/>
    <n v="0"/>
    <s v="Typical angina"/>
    <n v="120"/>
    <n v="177"/>
    <n v="0"/>
    <n v="1"/>
    <n v="155"/>
    <n v="140"/>
    <n v="15"/>
    <n v="1"/>
    <n v="0"/>
    <x v="0"/>
    <n v="0.4"/>
    <n v="2"/>
    <n v="0"/>
    <n v="3"/>
    <x v="0"/>
  </r>
  <r>
    <n v="44"/>
    <x v="0"/>
    <x v="1"/>
    <n v="1"/>
    <s v="Atypical angina"/>
    <n v="130"/>
    <n v="219"/>
    <n v="0"/>
    <n v="0"/>
    <n v="176"/>
    <n v="188"/>
    <n v="-12"/>
    <n v="0"/>
    <n v="0"/>
    <x v="0"/>
    <n v="0"/>
    <n v="2"/>
    <n v="0"/>
    <n v="2"/>
    <x v="0"/>
  </r>
  <r>
    <n v="54"/>
    <x v="0"/>
    <x v="0"/>
    <n v="2"/>
    <s v="Non-anginal pain"/>
    <n v="125"/>
    <n v="273"/>
    <n v="0"/>
    <n v="0"/>
    <n v="166"/>
    <n v="152"/>
    <n v="14"/>
    <n v="1"/>
    <n v="0"/>
    <x v="0"/>
    <n v="0.5"/>
    <n v="0"/>
    <n v="1"/>
    <n v="2"/>
    <x v="0"/>
  </r>
  <r>
    <n v="51"/>
    <x v="0"/>
    <x v="0"/>
    <n v="3"/>
    <s v="Asymptomatic"/>
    <n v="125"/>
    <n v="213"/>
    <n v="0"/>
    <n v="0"/>
    <n v="169"/>
    <n v="125"/>
    <n v="44"/>
    <n v="1"/>
    <n v="1"/>
    <x v="1"/>
    <n v="1.4"/>
    <n v="2"/>
    <n v="1"/>
    <n v="2"/>
    <x v="1"/>
  </r>
  <r>
    <n v="46"/>
    <x v="1"/>
    <x v="1"/>
    <n v="2"/>
    <s v="Non-anginal pain"/>
    <n v="142"/>
    <n v="177"/>
    <n v="0"/>
    <n v="0"/>
    <n v="174"/>
    <n v="160"/>
    <n v="14"/>
    <n v="1"/>
    <n v="1"/>
    <x v="1"/>
    <n v="1.4"/>
    <n v="0"/>
    <n v="0"/>
    <n v="2"/>
    <x v="0"/>
  </r>
  <r>
    <n v="54"/>
    <x v="1"/>
    <x v="0"/>
    <n v="2"/>
    <s v="Non-anginal pain"/>
    <n v="135"/>
    <n v="304"/>
    <n v="1"/>
    <n v="1"/>
    <n v="166"/>
    <n v="170"/>
    <n v="-4"/>
    <n v="0"/>
    <n v="0"/>
    <x v="0"/>
    <n v="0"/>
    <n v="2"/>
    <n v="0"/>
    <n v="2"/>
    <x v="0"/>
  </r>
  <r>
    <n v="54"/>
    <x v="0"/>
    <x v="0"/>
    <n v="2"/>
    <s v="Non-anginal pain"/>
    <n v="150"/>
    <n v="232"/>
    <n v="0"/>
    <n v="0"/>
    <n v="166"/>
    <n v="165"/>
    <n v="1"/>
    <n v="1"/>
    <n v="0"/>
    <x v="0"/>
    <n v="1.6"/>
    <n v="2"/>
    <n v="0"/>
    <n v="3"/>
    <x v="0"/>
  </r>
  <r>
    <n v="65"/>
    <x v="1"/>
    <x v="0"/>
    <n v="2"/>
    <s v="Non-anginal pain"/>
    <n v="155"/>
    <n v="269"/>
    <n v="0"/>
    <n v="1"/>
    <n v="155"/>
    <n v="148"/>
    <n v="7"/>
    <n v="1"/>
    <n v="0"/>
    <x v="0"/>
    <n v="0.8"/>
    <n v="2"/>
    <n v="0"/>
    <n v="2"/>
    <x v="0"/>
  </r>
  <r>
    <n v="65"/>
    <x v="1"/>
    <x v="0"/>
    <n v="2"/>
    <s v="Non-anginal pain"/>
    <n v="160"/>
    <n v="360"/>
    <n v="0"/>
    <n v="0"/>
    <n v="155"/>
    <n v="151"/>
    <n v="4"/>
    <n v="1"/>
    <n v="0"/>
    <x v="0"/>
    <n v="0.8"/>
    <n v="2"/>
    <n v="0"/>
    <n v="2"/>
    <x v="0"/>
  </r>
  <r>
    <n v="51"/>
    <x v="1"/>
    <x v="0"/>
    <n v="2"/>
    <s v="Non-anginal pain"/>
    <n v="140"/>
    <n v="308"/>
    <n v="0"/>
    <n v="0"/>
    <n v="169"/>
    <n v="142"/>
    <n v="27"/>
    <n v="1"/>
    <n v="0"/>
    <x v="0"/>
    <n v="1.5"/>
    <n v="2"/>
    <n v="1"/>
    <n v="2"/>
    <x v="0"/>
  </r>
  <r>
    <n v="48"/>
    <x v="0"/>
    <x v="1"/>
    <n v="1"/>
    <s v="Atypical angina"/>
    <n v="130"/>
    <n v="245"/>
    <n v="0"/>
    <n v="0"/>
    <n v="172"/>
    <n v="180"/>
    <n v="-8"/>
    <n v="0"/>
    <n v="0"/>
    <x v="0"/>
    <n v="0.2"/>
    <n v="1"/>
    <n v="0"/>
    <n v="2"/>
    <x v="0"/>
  </r>
  <r>
    <n v="45"/>
    <x v="0"/>
    <x v="1"/>
    <n v="0"/>
    <s v="Typical angina"/>
    <n v="104"/>
    <n v="208"/>
    <n v="0"/>
    <n v="0"/>
    <n v="175"/>
    <n v="148"/>
    <n v="27"/>
    <n v="1"/>
    <n v="1"/>
    <x v="1"/>
    <n v="3"/>
    <n v="1"/>
    <n v="0"/>
    <n v="2"/>
    <x v="0"/>
  </r>
  <r>
    <n v="53"/>
    <x v="1"/>
    <x v="0"/>
    <n v="0"/>
    <s v="Typical angina"/>
    <n v="130"/>
    <n v="264"/>
    <n v="0"/>
    <n v="0"/>
    <n v="167"/>
    <n v="143"/>
    <n v="24"/>
    <n v="1"/>
    <n v="0"/>
    <x v="0"/>
    <n v="0.4"/>
    <n v="1"/>
    <n v="0"/>
    <n v="2"/>
    <x v="0"/>
  </r>
  <r>
    <n v="39"/>
    <x v="0"/>
    <x v="1"/>
    <n v="2"/>
    <s v="Non-anginal pain"/>
    <n v="140"/>
    <n v="321"/>
    <n v="0"/>
    <n v="0"/>
    <n v="181"/>
    <n v="182"/>
    <n v="-1"/>
    <n v="0"/>
    <n v="0"/>
    <x v="0"/>
    <n v="0"/>
    <n v="2"/>
    <n v="0"/>
    <n v="2"/>
    <x v="0"/>
  </r>
  <r>
    <n v="52"/>
    <x v="0"/>
    <x v="0"/>
    <n v="1"/>
    <s v="Atypical angina"/>
    <n v="120"/>
    <n v="325"/>
    <n v="0"/>
    <n v="1"/>
    <n v="168"/>
    <n v="172"/>
    <n v="-4"/>
    <n v="0"/>
    <n v="0"/>
    <x v="0"/>
    <n v="0.2"/>
    <n v="2"/>
    <n v="0"/>
    <n v="2"/>
    <x v="0"/>
  </r>
  <r>
    <n v="44"/>
    <x v="0"/>
    <x v="1"/>
    <n v="2"/>
    <s v="Non-anginal pain"/>
    <n v="140"/>
    <n v="235"/>
    <n v="0"/>
    <n v="0"/>
    <n v="176"/>
    <n v="180"/>
    <n v="-4"/>
    <n v="0"/>
    <n v="0"/>
    <x v="0"/>
    <n v="0"/>
    <n v="2"/>
    <n v="0"/>
    <n v="2"/>
    <x v="0"/>
  </r>
  <r>
    <n v="47"/>
    <x v="0"/>
    <x v="1"/>
    <n v="2"/>
    <s v="Non-anginal pain"/>
    <n v="138"/>
    <n v="257"/>
    <n v="0"/>
    <n v="0"/>
    <n v="173"/>
    <n v="156"/>
    <n v="17"/>
    <n v="1"/>
    <n v="0"/>
    <x v="0"/>
    <n v="0"/>
    <n v="2"/>
    <n v="0"/>
    <n v="2"/>
    <x v="0"/>
  </r>
  <r>
    <n v="53"/>
    <x v="1"/>
    <x v="0"/>
    <n v="2"/>
    <s v="Non-anginal pain"/>
    <n v="128"/>
    <n v="216"/>
    <n v="0"/>
    <n v="0"/>
    <n v="167"/>
    <n v="115"/>
    <n v="52"/>
    <n v="1"/>
    <n v="0"/>
    <x v="0"/>
    <n v="0"/>
    <n v="2"/>
    <n v="0"/>
    <n v="0"/>
    <x v="1"/>
  </r>
  <r>
    <n v="53"/>
    <x v="1"/>
    <x v="0"/>
    <n v="0"/>
    <s v="Typical angina"/>
    <n v="138"/>
    <n v="234"/>
    <n v="0"/>
    <n v="0"/>
    <n v="167"/>
    <n v="160"/>
    <n v="7"/>
    <n v="1"/>
    <n v="0"/>
    <x v="0"/>
    <n v="0"/>
    <n v="2"/>
    <n v="0"/>
    <n v="2"/>
    <x v="0"/>
  </r>
  <r>
    <n v="51"/>
    <x v="1"/>
    <x v="0"/>
    <n v="2"/>
    <s v="Non-anginal pain"/>
    <n v="130"/>
    <n v="256"/>
    <n v="0"/>
    <n v="0"/>
    <n v="169"/>
    <n v="149"/>
    <n v="20"/>
    <n v="1"/>
    <n v="0"/>
    <x v="0"/>
    <n v="0.5"/>
    <n v="2"/>
    <n v="0"/>
    <n v="2"/>
    <x v="0"/>
  </r>
  <r>
    <n v="66"/>
    <x v="0"/>
    <x v="0"/>
    <n v="0"/>
    <s v="Typical angina"/>
    <n v="120"/>
    <n v="302"/>
    <n v="0"/>
    <n v="0"/>
    <n v="154"/>
    <n v="151"/>
    <n v="3"/>
    <n v="1"/>
    <n v="0"/>
    <x v="0"/>
    <n v="0.4"/>
    <n v="1"/>
    <n v="0"/>
    <n v="2"/>
    <x v="0"/>
  </r>
  <r>
    <n v="62"/>
    <x v="0"/>
    <x v="0"/>
    <n v="2"/>
    <s v="Non-anginal pain"/>
    <n v="130"/>
    <n v="231"/>
    <n v="0"/>
    <n v="1"/>
    <n v="158"/>
    <n v="146"/>
    <n v="12"/>
    <n v="1"/>
    <n v="0"/>
    <x v="0"/>
    <n v="1.8"/>
    <n v="1"/>
    <n v="3"/>
    <n v="3"/>
    <x v="1"/>
  </r>
  <r>
    <n v="44"/>
    <x v="1"/>
    <x v="1"/>
    <n v="2"/>
    <s v="Non-anginal pain"/>
    <n v="108"/>
    <n v="141"/>
    <n v="0"/>
    <n v="1"/>
    <n v="176"/>
    <n v="175"/>
    <n v="1"/>
    <n v="1"/>
    <n v="0"/>
    <x v="0"/>
    <n v="0.6"/>
    <n v="1"/>
    <n v="0"/>
    <n v="2"/>
    <x v="1"/>
  </r>
  <r>
    <n v="63"/>
    <x v="1"/>
    <x v="0"/>
    <n v="2"/>
    <s v="Non-anginal pain"/>
    <n v="135"/>
    <n v="252"/>
    <n v="0"/>
    <n v="0"/>
    <n v="157"/>
    <n v="172"/>
    <n v="-15"/>
    <n v="0"/>
    <n v="0"/>
    <x v="0"/>
    <n v="0"/>
    <n v="2"/>
    <n v="0"/>
    <n v="2"/>
    <x v="0"/>
  </r>
  <r>
    <n v="52"/>
    <x v="0"/>
    <x v="0"/>
    <n v="1"/>
    <s v="Atypical angina"/>
    <n v="134"/>
    <n v="201"/>
    <n v="0"/>
    <n v="1"/>
    <n v="168"/>
    <n v="158"/>
    <n v="10"/>
    <n v="1"/>
    <n v="0"/>
    <x v="0"/>
    <n v="0.8"/>
    <n v="2"/>
    <n v="1"/>
    <n v="2"/>
    <x v="1"/>
  </r>
  <r>
    <n v="48"/>
    <x v="0"/>
    <x v="1"/>
    <n v="0"/>
    <s v="Typical angina"/>
    <n v="122"/>
    <n v="222"/>
    <n v="0"/>
    <n v="0"/>
    <n v="172"/>
    <n v="186"/>
    <n v="-14"/>
    <n v="0"/>
    <n v="0"/>
    <x v="0"/>
    <n v="0"/>
    <n v="2"/>
    <n v="0"/>
    <n v="2"/>
    <x v="0"/>
  </r>
  <r>
    <n v="45"/>
    <x v="0"/>
    <x v="1"/>
    <n v="0"/>
    <s v="Typical angina"/>
    <n v="115"/>
    <n v="260"/>
    <n v="0"/>
    <n v="0"/>
    <n v="175"/>
    <n v="185"/>
    <n v="-10"/>
    <n v="0"/>
    <n v="0"/>
    <x v="0"/>
    <n v="0"/>
    <n v="2"/>
    <n v="0"/>
    <n v="2"/>
    <x v="0"/>
  </r>
  <r>
    <n v="34"/>
    <x v="0"/>
    <x v="1"/>
    <n v="3"/>
    <s v="Asymptomatic"/>
    <n v="118"/>
    <n v="182"/>
    <n v="0"/>
    <n v="0"/>
    <n v="186"/>
    <n v="174"/>
    <n v="12"/>
    <n v="1"/>
    <n v="0"/>
    <x v="0"/>
    <n v="0"/>
    <n v="2"/>
    <n v="0"/>
    <n v="2"/>
    <x v="1"/>
  </r>
  <r>
    <n v="57"/>
    <x v="1"/>
    <x v="0"/>
    <n v="0"/>
    <s v="Typical angina"/>
    <n v="128"/>
    <n v="303"/>
    <n v="0"/>
    <n v="0"/>
    <n v="163"/>
    <n v="159"/>
    <n v="4"/>
    <n v="1"/>
    <n v="0"/>
    <x v="0"/>
    <n v="0"/>
    <n v="2"/>
    <n v="1"/>
    <n v="2"/>
    <x v="0"/>
  </r>
  <r>
    <n v="71"/>
    <x v="1"/>
    <x v="0"/>
    <n v="2"/>
    <s v="Non-anginal pain"/>
    <n v="110"/>
    <n v="265"/>
    <n v="1"/>
    <n v="0"/>
    <n v="149"/>
    <n v="130"/>
    <n v="19"/>
    <n v="1"/>
    <n v="0"/>
    <x v="0"/>
    <n v="0"/>
    <n v="2"/>
    <n v="1"/>
    <n v="2"/>
    <x v="0"/>
  </r>
  <r>
    <n v="54"/>
    <x v="0"/>
    <x v="0"/>
    <n v="1"/>
    <s v="Atypical angina"/>
    <n v="108"/>
    <n v="309"/>
    <n v="0"/>
    <n v="1"/>
    <n v="166"/>
    <n v="156"/>
    <n v="10"/>
    <n v="1"/>
    <n v="0"/>
    <x v="0"/>
    <n v="0"/>
    <n v="2"/>
    <n v="0"/>
    <n v="3"/>
    <x v="0"/>
  </r>
  <r>
    <n v="52"/>
    <x v="0"/>
    <x v="0"/>
    <n v="3"/>
    <s v="Asymptomatic"/>
    <n v="118"/>
    <n v="186"/>
    <n v="0"/>
    <n v="0"/>
    <n v="168"/>
    <n v="190"/>
    <n v="-22"/>
    <n v="0"/>
    <n v="0"/>
    <x v="0"/>
    <n v="0"/>
    <n v="1"/>
    <n v="0"/>
    <n v="1"/>
    <x v="0"/>
  </r>
  <r>
    <n v="41"/>
    <x v="0"/>
    <x v="1"/>
    <n v="1"/>
    <s v="Atypical angina"/>
    <n v="135"/>
    <n v="203"/>
    <n v="0"/>
    <n v="1"/>
    <n v="179"/>
    <n v="132"/>
    <n v="47"/>
    <n v="1"/>
    <n v="0"/>
    <x v="0"/>
    <n v="0"/>
    <n v="1"/>
    <n v="0"/>
    <n v="1"/>
    <x v="1"/>
  </r>
  <r>
    <n v="58"/>
    <x v="0"/>
    <x v="0"/>
    <n v="2"/>
    <s v="Non-anginal pain"/>
    <n v="140"/>
    <n v="211"/>
    <n v="1"/>
    <n v="0"/>
    <n v="162"/>
    <n v="165"/>
    <n v="-3"/>
    <n v="0"/>
    <n v="0"/>
    <x v="0"/>
    <n v="0"/>
    <n v="2"/>
    <n v="0"/>
    <n v="2"/>
    <x v="0"/>
  </r>
  <r>
    <n v="35"/>
    <x v="1"/>
    <x v="1"/>
    <n v="0"/>
    <s v="Typical angina"/>
    <n v="138"/>
    <n v="183"/>
    <n v="0"/>
    <n v="1"/>
    <n v="185"/>
    <n v="182"/>
    <n v="3"/>
    <n v="1"/>
    <n v="0"/>
    <x v="0"/>
    <n v="1.4"/>
    <n v="2"/>
    <n v="0"/>
    <n v="2"/>
    <x v="0"/>
  </r>
  <r>
    <n v="51"/>
    <x v="0"/>
    <x v="0"/>
    <n v="2"/>
    <s v="Non-anginal pain"/>
    <n v="100"/>
    <n v="222"/>
    <n v="0"/>
    <n v="1"/>
    <n v="169"/>
    <n v="143"/>
    <n v="26"/>
    <n v="1"/>
    <n v="1"/>
    <x v="1"/>
    <n v="1.2"/>
    <n v="1"/>
    <n v="0"/>
    <n v="2"/>
    <x v="1"/>
  </r>
  <r>
    <n v="45"/>
    <x v="1"/>
    <x v="1"/>
    <n v="1"/>
    <s v="Atypical angina"/>
    <n v="130"/>
    <n v="234"/>
    <n v="0"/>
    <n v="0"/>
    <n v="175"/>
    <n v="175"/>
    <n v="0"/>
    <n v="1"/>
    <n v="0"/>
    <x v="0"/>
    <n v="0.6"/>
    <n v="1"/>
    <n v="0"/>
    <n v="2"/>
    <x v="1"/>
  </r>
  <r>
    <n v="44"/>
    <x v="0"/>
    <x v="1"/>
    <n v="1"/>
    <s v="Atypical angina"/>
    <n v="120"/>
    <n v="220"/>
    <n v="0"/>
    <n v="1"/>
    <n v="176"/>
    <n v="170"/>
    <n v="6"/>
    <n v="1"/>
    <n v="0"/>
    <x v="0"/>
    <n v="0"/>
    <n v="2"/>
    <n v="0"/>
    <n v="2"/>
    <x v="1"/>
  </r>
  <r>
    <n v="62"/>
    <x v="1"/>
    <x v="0"/>
    <n v="0"/>
    <s v="Typical angina"/>
    <n v="124"/>
    <n v="209"/>
    <n v="0"/>
    <n v="1"/>
    <n v="158"/>
    <n v="163"/>
    <n v="-5"/>
    <n v="0"/>
    <n v="0"/>
    <x v="0"/>
    <n v="0"/>
    <n v="2"/>
    <n v="0"/>
    <n v="2"/>
    <x v="0"/>
  </r>
  <r>
    <n v="54"/>
    <x v="0"/>
    <x v="0"/>
    <n v="2"/>
    <s v="Non-anginal pain"/>
    <n v="120"/>
    <n v="258"/>
    <n v="0"/>
    <n v="0"/>
    <n v="166"/>
    <n v="147"/>
    <n v="19"/>
    <n v="1"/>
    <n v="0"/>
    <x v="0"/>
    <n v="0.4"/>
    <n v="1"/>
    <n v="0"/>
    <n v="3"/>
    <x v="0"/>
  </r>
  <r>
    <n v="51"/>
    <x v="0"/>
    <x v="0"/>
    <n v="2"/>
    <s v="Non-anginal pain"/>
    <n v="94"/>
    <n v="227"/>
    <n v="0"/>
    <n v="1"/>
    <n v="169"/>
    <n v="154"/>
    <n v="15"/>
    <n v="1"/>
    <n v="1"/>
    <x v="1"/>
    <n v="0"/>
    <n v="2"/>
    <n v="1"/>
    <n v="3"/>
    <x v="1"/>
  </r>
  <r>
    <n v="29"/>
    <x v="0"/>
    <x v="2"/>
    <n v="1"/>
    <s v="Atypical angina"/>
    <n v="130"/>
    <n v="204"/>
    <n v="0"/>
    <n v="0"/>
    <n v="191"/>
    <n v="202"/>
    <n v="-11"/>
    <n v="0"/>
    <n v="0"/>
    <x v="0"/>
    <n v="0"/>
    <n v="2"/>
    <n v="0"/>
    <n v="2"/>
    <x v="0"/>
  </r>
  <r>
    <n v="51"/>
    <x v="0"/>
    <x v="0"/>
    <n v="0"/>
    <s v="Typical angina"/>
    <n v="140"/>
    <n v="261"/>
    <n v="0"/>
    <n v="0"/>
    <n v="169"/>
    <n v="186"/>
    <n v="-17"/>
    <n v="0"/>
    <n v="1"/>
    <x v="1"/>
    <n v="0"/>
    <n v="2"/>
    <n v="0"/>
    <n v="2"/>
    <x v="0"/>
  </r>
  <r>
    <n v="43"/>
    <x v="1"/>
    <x v="1"/>
    <n v="2"/>
    <s v="Non-anginal pain"/>
    <n v="122"/>
    <n v="213"/>
    <n v="0"/>
    <n v="1"/>
    <n v="177"/>
    <n v="165"/>
    <n v="12"/>
    <n v="1"/>
    <n v="0"/>
    <x v="0"/>
    <n v="0.2"/>
    <n v="1"/>
    <n v="0"/>
    <n v="2"/>
    <x v="1"/>
  </r>
  <r>
    <n v="55"/>
    <x v="1"/>
    <x v="0"/>
    <n v="1"/>
    <s v="Atypical angina"/>
    <n v="135"/>
    <n v="250"/>
    <n v="0"/>
    <n v="0"/>
    <n v="165"/>
    <n v="161"/>
    <n v="4"/>
    <n v="1"/>
    <n v="0"/>
    <x v="0"/>
    <n v="1.4"/>
    <n v="1"/>
    <n v="0"/>
    <n v="2"/>
    <x v="0"/>
  </r>
  <r>
    <n v="51"/>
    <x v="0"/>
    <x v="0"/>
    <n v="2"/>
    <s v="Non-anginal pain"/>
    <n v="125"/>
    <n v="245"/>
    <n v="1"/>
    <n v="0"/>
    <n v="169"/>
    <n v="166"/>
    <n v="3"/>
    <n v="1"/>
    <n v="0"/>
    <x v="0"/>
    <n v="2.4"/>
    <n v="1"/>
    <n v="0"/>
    <n v="2"/>
    <x v="0"/>
  </r>
  <r>
    <n v="59"/>
    <x v="0"/>
    <x v="0"/>
    <n v="1"/>
    <s v="Atypical angina"/>
    <n v="140"/>
    <n v="221"/>
    <n v="0"/>
    <n v="1"/>
    <n v="161"/>
    <n v="164"/>
    <n v="-3"/>
    <n v="0"/>
    <n v="1"/>
    <x v="1"/>
    <n v="0"/>
    <n v="2"/>
    <n v="0"/>
    <n v="2"/>
    <x v="0"/>
  </r>
  <r>
    <n v="52"/>
    <x v="0"/>
    <x v="0"/>
    <n v="1"/>
    <s v="Atypical angina"/>
    <n v="128"/>
    <n v="205"/>
    <n v="1"/>
    <n v="1"/>
    <n v="168"/>
    <n v="184"/>
    <n v="-16"/>
    <n v="0"/>
    <n v="0"/>
    <x v="0"/>
    <n v="0"/>
    <n v="2"/>
    <n v="0"/>
    <n v="2"/>
    <x v="0"/>
  </r>
  <r>
    <n v="58"/>
    <x v="0"/>
    <x v="0"/>
    <n v="2"/>
    <s v="Non-anginal pain"/>
    <n v="105"/>
    <n v="240"/>
    <n v="0"/>
    <n v="0"/>
    <n v="162"/>
    <n v="154"/>
    <n v="8"/>
    <n v="1"/>
    <n v="1"/>
    <x v="1"/>
    <n v="0.6"/>
    <n v="1"/>
    <n v="0"/>
    <n v="3"/>
    <x v="1"/>
  </r>
  <r>
    <n v="41"/>
    <x v="0"/>
    <x v="1"/>
    <n v="2"/>
    <s v="Non-anginal pain"/>
    <n v="112"/>
    <n v="250"/>
    <n v="0"/>
    <n v="1"/>
    <n v="179"/>
    <n v="179"/>
    <n v="0"/>
    <n v="1"/>
    <n v="0"/>
    <x v="0"/>
    <n v="0"/>
    <n v="2"/>
    <n v="0"/>
    <n v="2"/>
    <x v="0"/>
  </r>
  <r>
    <n v="45"/>
    <x v="0"/>
    <x v="1"/>
    <n v="1"/>
    <s v="Atypical angina"/>
    <n v="128"/>
    <n v="308"/>
    <n v="0"/>
    <n v="0"/>
    <n v="175"/>
    <n v="170"/>
    <n v="5"/>
    <n v="1"/>
    <n v="0"/>
    <x v="0"/>
    <n v="0"/>
    <n v="2"/>
    <n v="0"/>
    <n v="2"/>
    <x v="0"/>
  </r>
  <r>
    <n v="60"/>
    <x v="1"/>
    <x v="0"/>
    <n v="2"/>
    <s v="Non-anginal pain"/>
    <n v="102"/>
    <n v="318"/>
    <n v="0"/>
    <n v="1"/>
    <n v="160"/>
    <n v="160"/>
    <n v="0"/>
    <n v="1"/>
    <n v="0"/>
    <x v="0"/>
    <n v="0"/>
    <n v="2"/>
    <n v="1"/>
    <n v="2"/>
    <x v="0"/>
  </r>
  <r>
    <n v="52"/>
    <x v="0"/>
    <x v="0"/>
    <n v="3"/>
    <s v="Asymptomatic"/>
    <n v="152"/>
    <n v="298"/>
    <n v="1"/>
    <n v="1"/>
    <n v="168"/>
    <n v="178"/>
    <n v="-10"/>
    <n v="0"/>
    <n v="0"/>
    <x v="0"/>
    <n v="1.2"/>
    <n v="1"/>
    <n v="0"/>
    <n v="3"/>
    <x v="0"/>
  </r>
  <r>
    <n v="42"/>
    <x v="1"/>
    <x v="1"/>
    <n v="0"/>
    <s v="Typical angina"/>
    <n v="102"/>
    <n v="265"/>
    <n v="0"/>
    <n v="0"/>
    <n v="178"/>
    <n v="122"/>
    <n v="56"/>
    <n v="1"/>
    <n v="0"/>
    <x v="0"/>
    <n v="0.6"/>
    <n v="1"/>
    <n v="0"/>
    <n v="2"/>
    <x v="0"/>
  </r>
  <r>
    <n v="67"/>
    <x v="1"/>
    <x v="0"/>
    <n v="2"/>
    <s v="Non-anginal pain"/>
    <n v="115"/>
    <n v="564"/>
    <n v="0"/>
    <n v="0"/>
    <n v="153"/>
    <n v="160"/>
    <n v="-7"/>
    <n v="0"/>
    <n v="0"/>
    <x v="0"/>
    <n v="1.6"/>
    <n v="1"/>
    <n v="0"/>
    <n v="3"/>
    <x v="0"/>
  </r>
  <r>
    <n v="68"/>
    <x v="0"/>
    <x v="0"/>
    <n v="2"/>
    <s v="Non-anginal pain"/>
    <n v="118"/>
    <n v="277"/>
    <n v="0"/>
    <n v="1"/>
    <n v="152"/>
    <n v="151"/>
    <n v="1"/>
    <n v="1"/>
    <n v="0"/>
    <x v="0"/>
    <n v="1"/>
    <n v="2"/>
    <n v="1"/>
    <n v="3"/>
    <x v="0"/>
  </r>
  <r>
    <n v="46"/>
    <x v="0"/>
    <x v="1"/>
    <n v="1"/>
    <s v="Atypical angina"/>
    <n v="101"/>
    <n v="197"/>
    <n v="1"/>
    <n v="1"/>
    <n v="174"/>
    <n v="156"/>
    <n v="18"/>
    <n v="1"/>
    <n v="0"/>
    <x v="0"/>
    <n v="0"/>
    <n v="2"/>
    <n v="0"/>
    <n v="3"/>
    <x v="1"/>
  </r>
  <r>
    <n v="54"/>
    <x v="1"/>
    <x v="0"/>
    <n v="2"/>
    <s v="Non-anginal pain"/>
    <n v="110"/>
    <n v="214"/>
    <n v="0"/>
    <n v="1"/>
    <n v="166"/>
    <n v="158"/>
    <n v="8"/>
    <n v="1"/>
    <n v="0"/>
    <x v="0"/>
    <n v="1.6"/>
    <n v="1"/>
    <n v="0"/>
    <n v="2"/>
    <x v="1"/>
  </r>
  <r>
    <n v="58"/>
    <x v="1"/>
    <x v="0"/>
    <n v="0"/>
    <s v="Typical angina"/>
    <n v="100"/>
    <n v="248"/>
    <n v="0"/>
    <n v="0"/>
    <n v="162"/>
    <n v="122"/>
    <n v="40"/>
    <n v="1"/>
    <n v="0"/>
    <x v="0"/>
    <n v="1"/>
    <n v="1"/>
    <n v="0"/>
    <n v="2"/>
    <x v="0"/>
  </r>
  <r>
    <n v="48"/>
    <x v="0"/>
    <x v="1"/>
    <n v="2"/>
    <s v="Non-anginal pain"/>
    <n v="124"/>
    <n v="255"/>
    <n v="1"/>
    <n v="1"/>
    <n v="172"/>
    <n v="175"/>
    <n v="-3"/>
    <n v="0"/>
    <n v="0"/>
    <x v="0"/>
    <n v="0"/>
    <n v="2"/>
    <n v="2"/>
    <n v="2"/>
    <x v="0"/>
  </r>
  <r>
    <n v="57"/>
    <x v="0"/>
    <x v="0"/>
    <n v="0"/>
    <s v="Typical angina"/>
    <n v="132"/>
    <n v="207"/>
    <n v="0"/>
    <n v="1"/>
    <n v="163"/>
    <n v="168"/>
    <n v="-5"/>
    <n v="0"/>
    <n v="1"/>
    <x v="1"/>
    <n v="0"/>
    <n v="2"/>
    <n v="0"/>
    <n v="3"/>
    <x v="0"/>
  </r>
  <r>
    <n v="52"/>
    <x v="0"/>
    <x v="0"/>
    <n v="2"/>
    <s v="Non-anginal pain"/>
    <n v="138"/>
    <n v="223"/>
    <n v="0"/>
    <n v="1"/>
    <n v="168"/>
    <n v="169"/>
    <n v="-1"/>
    <n v="0"/>
    <n v="0"/>
    <x v="0"/>
    <n v="0"/>
    <n v="2"/>
    <n v="4"/>
    <n v="2"/>
    <x v="0"/>
  </r>
  <r>
    <n v="54"/>
    <x v="1"/>
    <x v="0"/>
    <n v="1"/>
    <s v="Atypical angina"/>
    <n v="132"/>
    <n v="288"/>
    <n v="1"/>
    <n v="0"/>
    <n v="166"/>
    <n v="159"/>
    <n v="7"/>
    <n v="1"/>
    <n v="1"/>
    <x v="1"/>
    <n v="0"/>
    <n v="2"/>
    <n v="1"/>
    <n v="2"/>
    <x v="0"/>
  </r>
  <r>
    <n v="45"/>
    <x v="1"/>
    <x v="1"/>
    <n v="1"/>
    <s v="Atypical angina"/>
    <n v="112"/>
    <n v="160"/>
    <n v="0"/>
    <n v="1"/>
    <n v="175"/>
    <n v="138"/>
    <n v="37"/>
    <n v="1"/>
    <n v="0"/>
    <x v="0"/>
    <n v="0"/>
    <n v="1"/>
    <n v="0"/>
    <n v="2"/>
    <x v="1"/>
  </r>
  <r>
    <n v="53"/>
    <x v="0"/>
    <x v="0"/>
    <n v="0"/>
    <s v="Typical angina"/>
    <n v="142"/>
    <n v="226"/>
    <n v="0"/>
    <n v="0"/>
    <n v="167"/>
    <n v="111"/>
    <n v="56"/>
    <n v="1"/>
    <n v="1"/>
    <x v="1"/>
    <n v="0"/>
    <n v="2"/>
    <n v="0"/>
    <n v="3"/>
    <x v="0"/>
  </r>
  <r>
    <n v="62"/>
    <x v="1"/>
    <x v="0"/>
    <n v="0"/>
    <s v="Typical angina"/>
    <n v="140"/>
    <n v="394"/>
    <n v="0"/>
    <n v="0"/>
    <n v="158"/>
    <n v="157"/>
    <n v="1"/>
    <n v="1"/>
    <n v="0"/>
    <x v="0"/>
    <n v="1.2"/>
    <n v="1"/>
    <n v="0"/>
    <n v="2"/>
    <x v="0"/>
  </r>
  <r>
    <n v="52"/>
    <x v="0"/>
    <x v="0"/>
    <n v="0"/>
    <s v="Typical angina"/>
    <n v="108"/>
    <n v="233"/>
    <n v="1"/>
    <n v="1"/>
    <n v="168"/>
    <n v="147"/>
    <n v="21"/>
    <n v="1"/>
    <n v="0"/>
    <x v="0"/>
    <n v="0.1"/>
    <n v="2"/>
    <n v="3"/>
    <n v="3"/>
    <x v="0"/>
  </r>
  <r>
    <n v="43"/>
    <x v="0"/>
    <x v="1"/>
    <n v="2"/>
    <s v="Non-anginal pain"/>
    <n v="130"/>
    <n v="315"/>
    <n v="0"/>
    <n v="1"/>
    <n v="177"/>
    <n v="162"/>
    <n v="15"/>
    <n v="1"/>
    <n v="0"/>
    <x v="0"/>
    <n v="1.9"/>
    <n v="2"/>
    <n v="1"/>
    <n v="2"/>
    <x v="0"/>
  </r>
  <r>
    <n v="53"/>
    <x v="0"/>
    <x v="0"/>
    <n v="2"/>
    <s v="Non-anginal pain"/>
    <n v="130"/>
    <n v="246"/>
    <n v="1"/>
    <n v="0"/>
    <n v="167"/>
    <n v="173"/>
    <n v="-6"/>
    <n v="0"/>
    <n v="0"/>
    <x v="0"/>
    <n v="0"/>
    <n v="2"/>
    <n v="3"/>
    <n v="2"/>
    <x v="0"/>
  </r>
  <r>
    <n v="42"/>
    <x v="0"/>
    <x v="1"/>
    <n v="3"/>
    <s v="Asymptomatic"/>
    <n v="148"/>
    <n v="244"/>
    <n v="0"/>
    <n v="0"/>
    <n v="178"/>
    <n v="178"/>
    <n v="0"/>
    <n v="1"/>
    <n v="0"/>
    <x v="0"/>
    <n v="0.8"/>
    <n v="2"/>
    <n v="2"/>
    <n v="2"/>
    <x v="0"/>
  </r>
  <r>
    <n v="59"/>
    <x v="0"/>
    <x v="0"/>
    <n v="3"/>
    <s v="Asymptomatic"/>
    <n v="178"/>
    <n v="270"/>
    <n v="0"/>
    <n v="0"/>
    <n v="161"/>
    <n v="145"/>
    <n v="16"/>
    <n v="1"/>
    <n v="0"/>
    <x v="0"/>
    <n v="4.2"/>
    <n v="0"/>
    <n v="0"/>
    <n v="3"/>
    <x v="0"/>
  </r>
  <r>
    <n v="63"/>
    <x v="1"/>
    <x v="0"/>
    <n v="1"/>
    <s v="Atypical angina"/>
    <n v="140"/>
    <n v="195"/>
    <n v="0"/>
    <n v="1"/>
    <n v="157"/>
    <n v="179"/>
    <n v="-22"/>
    <n v="0"/>
    <n v="0"/>
    <x v="0"/>
    <n v="0"/>
    <n v="2"/>
    <n v="2"/>
    <n v="2"/>
    <x v="0"/>
  </r>
  <r>
    <n v="42"/>
    <x v="0"/>
    <x v="1"/>
    <n v="2"/>
    <s v="Non-anginal pain"/>
    <n v="120"/>
    <n v="240"/>
    <n v="1"/>
    <n v="1"/>
    <n v="178"/>
    <n v="194"/>
    <n v="-16"/>
    <n v="0"/>
    <n v="0"/>
    <x v="0"/>
    <n v="0.8"/>
    <n v="0"/>
    <n v="0"/>
    <n v="3"/>
    <x v="0"/>
  </r>
  <r>
    <n v="50"/>
    <x v="0"/>
    <x v="0"/>
    <n v="2"/>
    <s v="Non-anginal pain"/>
    <n v="129"/>
    <n v="196"/>
    <n v="0"/>
    <n v="1"/>
    <n v="170"/>
    <n v="163"/>
    <n v="7"/>
    <n v="1"/>
    <n v="0"/>
    <x v="0"/>
    <n v="0"/>
    <n v="2"/>
    <n v="0"/>
    <n v="2"/>
    <x v="1"/>
  </r>
  <r>
    <n v="68"/>
    <x v="1"/>
    <x v="0"/>
    <n v="2"/>
    <s v="Non-anginal pain"/>
    <n v="120"/>
    <n v="211"/>
    <n v="0"/>
    <n v="0"/>
    <n v="152"/>
    <n v="115"/>
    <n v="37"/>
    <n v="1"/>
    <n v="0"/>
    <x v="0"/>
    <n v="1.5"/>
    <n v="1"/>
    <n v="0"/>
    <n v="2"/>
    <x v="1"/>
  </r>
  <r>
    <n v="69"/>
    <x v="0"/>
    <x v="0"/>
    <n v="3"/>
    <s v="Asymptomatic"/>
    <n v="160"/>
    <n v="234"/>
    <n v="1"/>
    <n v="0"/>
    <n v="151"/>
    <n v="131"/>
    <n v="20"/>
    <n v="1"/>
    <n v="0"/>
    <x v="0"/>
    <n v="0.1"/>
    <n v="1"/>
    <n v="1"/>
    <n v="2"/>
    <x v="0"/>
  </r>
  <r>
    <n v="45"/>
    <x v="1"/>
    <x v="1"/>
    <n v="0"/>
    <s v="Typical angina"/>
    <n v="138"/>
    <n v="236"/>
    <n v="0"/>
    <n v="0"/>
    <n v="175"/>
    <n v="152"/>
    <n v="23"/>
    <n v="1"/>
    <n v="1"/>
    <x v="1"/>
    <n v="0.2"/>
    <n v="1"/>
    <n v="0"/>
    <n v="2"/>
    <x v="0"/>
  </r>
  <r>
    <n v="50"/>
    <x v="1"/>
    <x v="0"/>
    <n v="1"/>
    <s v="Atypical angina"/>
    <n v="120"/>
    <n v="244"/>
    <n v="0"/>
    <n v="1"/>
    <n v="170"/>
    <n v="162"/>
    <n v="8"/>
    <n v="1"/>
    <n v="0"/>
    <x v="0"/>
    <n v="1.1000000000000001"/>
    <n v="2"/>
    <n v="0"/>
    <n v="2"/>
    <x v="0"/>
  </r>
  <r>
    <n v="50"/>
    <x v="1"/>
    <x v="0"/>
    <n v="0"/>
    <s v="Typical angina"/>
    <n v="110"/>
    <n v="254"/>
    <n v="0"/>
    <n v="0"/>
    <n v="170"/>
    <n v="159"/>
    <n v="11"/>
    <n v="1"/>
    <n v="0"/>
    <x v="0"/>
    <n v="0"/>
    <n v="2"/>
    <n v="0"/>
    <n v="2"/>
    <x v="0"/>
  </r>
  <r>
    <n v="64"/>
    <x v="1"/>
    <x v="0"/>
    <n v="0"/>
    <s v="Typical angina"/>
    <n v="180"/>
    <n v="325"/>
    <n v="0"/>
    <n v="1"/>
    <n v="156"/>
    <n v="154"/>
    <n v="2"/>
    <n v="1"/>
    <n v="1"/>
    <x v="1"/>
    <n v="0"/>
    <n v="2"/>
    <n v="0"/>
    <n v="2"/>
    <x v="0"/>
  </r>
  <r>
    <n v="57"/>
    <x v="0"/>
    <x v="0"/>
    <n v="2"/>
    <s v="Non-anginal pain"/>
    <n v="150"/>
    <n v="126"/>
    <n v="1"/>
    <n v="1"/>
    <n v="163"/>
    <n v="173"/>
    <n v="-10"/>
    <n v="0"/>
    <n v="0"/>
    <x v="0"/>
    <n v="0.2"/>
    <n v="2"/>
    <n v="1"/>
    <n v="3"/>
    <x v="0"/>
  </r>
  <r>
    <n v="64"/>
    <x v="1"/>
    <x v="0"/>
    <n v="2"/>
    <s v="Non-anginal pain"/>
    <n v="140"/>
    <n v="313"/>
    <n v="0"/>
    <n v="1"/>
    <n v="156"/>
    <n v="133"/>
    <n v="23"/>
    <n v="1"/>
    <n v="0"/>
    <x v="0"/>
    <n v="0.2"/>
    <n v="2"/>
    <n v="0"/>
    <n v="3"/>
    <x v="0"/>
  </r>
  <r>
    <n v="43"/>
    <x v="0"/>
    <x v="1"/>
    <n v="0"/>
    <s v="Typical angina"/>
    <n v="110"/>
    <n v="211"/>
    <n v="0"/>
    <n v="1"/>
    <n v="177"/>
    <n v="161"/>
    <n v="16"/>
    <n v="1"/>
    <n v="0"/>
    <x v="0"/>
    <n v="0"/>
    <n v="2"/>
    <n v="0"/>
    <n v="3"/>
    <x v="0"/>
  </r>
  <r>
    <n v="55"/>
    <x v="0"/>
    <x v="0"/>
    <n v="1"/>
    <s v="Atypical angina"/>
    <n v="130"/>
    <n v="262"/>
    <n v="0"/>
    <n v="1"/>
    <n v="165"/>
    <n v="155"/>
    <n v="10"/>
    <n v="1"/>
    <n v="0"/>
    <x v="0"/>
    <n v="0"/>
    <n v="2"/>
    <n v="0"/>
    <n v="2"/>
    <x v="0"/>
  </r>
  <r>
    <n v="37"/>
    <x v="1"/>
    <x v="1"/>
    <n v="2"/>
    <s v="Non-anginal pain"/>
    <n v="120"/>
    <n v="215"/>
    <n v="0"/>
    <n v="1"/>
    <n v="183"/>
    <n v="170"/>
    <n v="13"/>
    <n v="1"/>
    <n v="0"/>
    <x v="0"/>
    <n v="0"/>
    <n v="2"/>
    <n v="0"/>
    <n v="2"/>
    <x v="1"/>
  </r>
  <r>
    <n v="41"/>
    <x v="0"/>
    <x v="1"/>
    <n v="2"/>
    <s v="Non-anginal pain"/>
    <n v="130"/>
    <n v="214"/>
    <n v="0"/>
    <n v="0"/>
    <n v="179"/>
    <n v="168"/>
    <n v="11"/>
    <n v="1"/>
    <n v="0"/>
    <x v="0"/>
    <n v="2"/>
    <n v="1"/>
    <n v="0"/>
    <n v="2"/>
    <x v="1"/>
  </r>
  <r>
    <n v="56"/>
    <x v="0"/>
    <x v="0"/>
    <n v="3"/>
    <s v="Asymptomatic"/>
    <n v="120"/>
    <n v="193"/>
    <n v="0"/>
    <n v="0"/>
    <n v="164"/>
    <n v="162"/>
    <n v="2"/>
    <n v="1"/>
    <n v="0"/>
    <x v="0"/>
    <n v="1.9"/>
    <n v="1"/>
    <n v="0"/>
    <n v="3"/>
    <x v="1"/>
  </r>
  <r>
    <n v="46"/>
    <x v="1"/>
    <x v="1"/>
    <n v="1"/>
    <s v="Atypical angina"/>
    <n v="105"/>
    <n v="204"/>
    <n v="0"/>
    <n v="1"/>
    <n v="174"/>
    <n v="172"/>
    <n v="2"/>
    <n v="1"/>
    <n v="0"/>
    <x v="0"/>
    <n v="0"/>
    <n v="2"/>
    <n v="0"/>
    <n v="2"/>
    <x v="1"/>
  </r>
  <r>
    <n v="46"/>
    <x v="1"/>
    <x v="1"/>
    <n v="0"/>
    <s v="Typical angina"/>
    <n v="138"/>
    <n v="243"/>
    <n v="0"/>
    <n v="0"/>
    <n v="174"/>
    <n v="152"/>
    <n v="22"/>
    <n v="1"/>
    <n v="1"/>
    <x v="1"/>
    <n v="0"/>
    <n v="1"/>
    <n v="0"/>
    <n v="2"/>
    <x v="0"/>
  </r>
  <r>
    <n v="64"/>
    <x v="1"/>
    <x v="0"/>
    <n v="0"/>
    <s v="Typical angina"/>
    <n v="130"/>
    <n v="303"/>
    <n v="0"/>
    <n v="1"/>
    <n v="156"/>
    <n v="122"/>
    <n v="34"/>
    <n v="1"/>
    <n v="0"/>
    <x v="0"/>
    <n v="2"/>
    <n v="1"/>
    <n v="2"/>
    <n v="2"/>
    <x v="0"/>
  </r>
  <r>
    <n v="59"/>
    <x v="0"/>
    <x v="0"/>
    <n v="0"/>
    <s v="Typical angina"/>
    <n v="138"/>
    <n v="271"/>
    <n v="0"/>
    <n v="0"/>
    <n v="161"/>
    <n v="182"/>
    <n v="-21"/>
    <n v="0"/>
    <n v="0"/>
    <x v="0"/>
    <n v="0"/>
    <n v="2"/>
    <n v="0"/>
    <n v="2"/>
    <x v="0"/>
  </r>
  <r>
    <n v="41"/>
    <x v="1"/>
    <x v="1"/>
    <n v="2"/>
    <s v="Non-anginal pain"/>
    <n v="112"/>
    <n v="268"/>
    <n v="0"/>
    <n v="0"/>
    <n v="179"/>
    <n v="172"/>
    <n v="7"/>
    <n v="1"/>
    <n v="1"/>
    <x v="1"/>
    <n v="0"/>
    <n v="2"/>
    <n v="0"/>
    <n v="2"/>
    <x v="0"/>
  </r>
  <r>
    <n v="54"/>
    <x v="1"/>
    <x v="0"/>
    <n v="2"/>
    <s v="Non-anginal pain"/>
    <n v="108"/>
    <n v="267"/>
    <n v="0"/>
    <n v="0"/>
    <n v="166"/>
    <n v="167"/>
    <n v="-1"/>
    <n v="0"/>
    <n v="0"/>
    <x v="0"/>
    <n v="0"/>
    <n v="2"/>
    <n v="0"/>
    <n v="2"/>
    <x v="0"/>
  </r>
  <r>
    <n v="39"/>
    <x v="1"/>
    <x v="1"/>
    <n v="2"/>
    <s v="Non-anginal pain"/>
    <n v="94"/>
    <n v="199"/>
    <n v="0"/>
    <n v="1"/>
    <n v="181"/>
    <n v="179"/>
    <n v="2"/>
    <n v="1"/>
    <n v="0"/>
    <x v="0"/>
    <n v="0"/>
    <n v="2"/>
    <n v="0"/>
    <n v="2"/>
    <x v="1"/>
  </r>
  <r>
    <n v="34"/>
    <x v="1"/>
    <x v="1"/>
    <n v="1"/>
    <s v="Atypical angina"/>
    <n v="118"/>
    <n v="210"/>
    <n v="0"/>
    <n v="1"/>
    <n v="186"/>
    <n v="192"/>
    <n v="-6"/>
    <n v="0"/>
    <n v="0"/>
    <x v="0"/>
    <n v="0.7"/>
    <n v="2"/>
    <n v="0"/>
    <n v="2"/>
    <x v="0"/>
  </r>
  <r>
    <n v="47"/>
    <x v="0"/>
    <x v="1"/>
    <n v="0"/>
    <s v="Typical angina"/>
    <n v="112"/>
    <n v="204"/>
    <n v="0"/>
    <n v="1"/>
    <n v="173"/>
    <n v="143"/>
    <n v="30"/>
    <n v="1"/>
    <n v="0"/>
    <x v="0"/>
    <n v="0.1"/>
    <n v="2"/>
    <n v="0"/>
    <n v="2"/>
    <x v="0"/>
  </r>
  <r>
    <n v="67"/>
    <x v="1"/>
    <x v="0"/>
    <n v="2"/>
    <s v="Non-anginal pain"/>
    <n v="152"/>
    <n v="277"/>
    <n v="0"/>
    <n v="1"/>
    <n v="153"/>
    <n v="172"/>
    <n v="-19"/>
    <n v="0"/>
    <n v="0"/>
    <x v="0"/>
    <n v="0"/>
    <n v="2"/>
    <n v="1"/>
    <n v="2"/>
    <x v="0"/>
  </r>
  <r>
    <n v="52"/>
    <x v="1"/>
    <x v="0"/>
    <n v="2"/>
    <s v="Non-anginal pain"/>
    <n v="136"/>
    <n v="196"/>
    <n v="0"/>
    <n v="0"/>
    <n v="168"/>
    <n v="169"/>
    <n v="-1"/>
    <n v="0"/>
    <n v="0"/>
    <x v="0"/>
    <n v="0.1"/>
    <n v="1"/>
    <n v="0"/>
    <n v="2"/>
    <x v="0"/>
  </r>
  <r>
    <n v="74"/>
    <x v="1"/>
    <x v="0"/>
    <n v="1"/>
    <s v="Atypical angina"/>
    <n v="120"/>
    <n v="269"/>
    <n v="0"/>
    <n v="0"/>
    <n v="146"/>
    <n v="121"/>
    <n v="25"/>
    <n v="1"/>
    <n v="1"/>
    <x v="1"/>
    <n v="0.2"/>
    <n v="2"/>
    <n v="1"/>
    <n v="2"/>
    <x v="0"/>
  </r>
  <r>
    <n v="54"/>
    <x v="1"/>
    <x v="0"/>
    <n v="2"/>
    <s v="Non-anginal pain"/>
    <n v="160"/>
    <n v="201"/>
    <n v="0"/>
    <n v="1"/>
    <n v="166"/>
    <n v="163"/>
    <n v="3"/>
    <n v="1"/>
    <n v="0"/>
    <x v="0"/>
    <n v="0"/>
    <n v="2"/>
    <n v="1"/>
    <n v="2"/>
    <x v="0"/>
  </r>
  <r>
    <n v="49"/>
    <x v="1"/>
    <x v="1"/>
    <n v="1"/>
    <s v="Atypical angina"/>
    <n v="134"/>
    <n v="271"/>
    <n v="0"/>
    <n v="1"/>
    <n v="171"/>
    <n v="162"/>
    <n v="9"/>
    <n v="1"/>
    <n v="0"/>
    <x v="0"/>
    <n v="0"/>
    <n v="1"/>
    <n v="0"/>
    <n v="2"/>
    <x v="0"/>
  </r>
  <r>
    <n v="42"/>
    <x v="0"/>
    <x v="1"/>
    <n v="1"/>
    <s v="Atypical angina"/>
    <n v="120"/>
    <n v="295"/>
    <n v="0"/>
    <n v="1"/>
    <n v="178"/>
    <n v="162"/>
    <n v="16"/>
    <n v="1"/>
    <n v="0"/>
    <x v="0"/>
    <n v="0"/>
    <n v="2"/>
    <n v="0"/>
    <n v="2"/>
    <x v="0"/>
  </r>
  <r>
    <n v="41"/>
    <x v="0"/>
    <x v="1"/>
    <n v="1"/>
    <s v="Atypical angina"/>
    <n v="110"/>
    <n v="235"/>
    <n v="0"/>
    <n v="1"/>
    <n v="179"/>
    <n v="153"/>
    <n v="26"/>
    <n v="1"/>
    <n v="0"/>
    <x v="0"/>
    <n v="0"/>
    <n v="2"/>
    <n v="0"/>
    <n v="2"/>
    <x v="1"/>
  </r>
  <r>
    <n v="41"/>
    <x v="1"/>
    <x v="1"/>
    <n v="1"/>
    <s v="Atypical angina"/>
    <n v="126"/>
    <n v="306"/>
    <n v="0"/>
    <n v="1"/>
    <n v="179"/>
    <n v="163"/>
    <n v="16"/>
    <n v="1"/>
    <n v="0"/>
    <x v="0"/>
    <n v="0"/>
    <n v="2"/>
    <n v="0"/>
    <n v="2"/>
    <x v="0"/>
  </r>
  <r>
    <n v="49"/>
    <x v="1"/>
    <x v="1"/>
    <n v="0"/>
    <s v="Typical angina"/>
    <n v="130"/>
    <n v="269"/>
    <n v="0"/>
    <n v="1"/>
    <n v="171"/>
    <n v="163"/>
    <n v="8"/>
    <n v="1"/>
    <n v="0"/>
    <x v="0"/>
    <n v="0"/>
    <n v="2"/>
    <n v="0"/>
    <n v="2"/>
    <x v="0"/>
  </r>
  <r>
    <n v="60"/>
    <x v="1"/>
    <x v="0"/>
    <n v="2"/>
    <s v="Non-anginal pain"/>
    <n v="120"/>
    <n v="178"/>
    <n v="1"/>
    <n v="1"/>
    <n v="160"/>
    <n v="96"/>
    <n v="64"/>
    <n v="1"/>
    <n v="0"/>
    <x v="0"/>
    <n v="0"/>
    <n v="2"/>
    <n v="0"/>
    <n v="2"/>
    <x v="1"/>
  </r>
  <r>
    <n v="62"/>
    <x v="0"/>
    <x v="0"/>
    <n v="1"/>
    <s v="Atypical angina"/>
    <n v="128"/>
    <n v="208"/>
    <n v="1"/>
    <n v="0"/>
    <n v="158"/>
    <n v="140"/>
    <n v="18"/>
    <n v="1"/>
    <n v="0"/>
    <x v="0"/>
    <n v="0"/>
    <n v="2"/>
    <n v="0"/>
    <n v="2"/>
    <x v="1"/>
  </r>
  <r>
    <n v="57"/>
    <x v="0"/>
    <x v="0"/>
    <n v="0"/>
    <s v="Typical angina"/>
    <n v="110"/>
    <n v="201"/>
    <n v="0"/>
    <n v="1"/>
    <n v="163"/>
    <n v="126"/>
    <n v="37"/>
    <n v="1"/>
    <n v="1"/>
    <x v="1"/>
    <n v="1.5"/>
    <n v="1"/>
    <n v="0"/>
    <n v="1"/>
    <x v="0"/>
  </r>
  <r>
    <n v="64"/>
    <x v="0"/>
    <x v="0"/>
    <n v="0"/>
    <s v="Typical angina"/>
    <n v="128"/>
    <n v="263"/>
    <n v="0"/>
    <n v="1"/>
    <n v="156"/>
    <n v="105"/>
    <n v="51"/>
    <n v="1"/>
    <n v="1"/>
    <x v="1"/>
    <n v="0.2"/>
    <n v="1"/>
    <n v="1"/>
    <n v="3"/>
    <x v="0"/>
  </r>
  <r>
    <n v="51"/>
    <x v="1"/>
    <x v="0"/>
    <n v="2"/>
    <s v="Non-anginal pain"/>
    <n v="120"/>
    <n v="295"/>
    <n v="0"/>
    <n v="0"/>
    <n v="169"/>
    <n v="157"/>
    <n v="12"/>
    <n v="1"/>
    <n v="0"/>
    <x v="0"/>
    <n v="0.6"/>
    <n v="2"/>
    <n v="0"/>
    <n v="2"/>
    <x v="0"/>
  </r>
  <r>
    <n v="43"/>
    <x v="0"/>
    <x v="1"/>
    <n v="0"/>
    <s v="Typical angina"/>
    <n v="115"/>
    <n v="303"/>
    <n v="0"/>
    <n v="1"/>
    <n v="177"/>
    <n v="181"/>
    <n v="-4"/>
    <n v="0"/>
    <n v="0"/>
    <x v="0"/>
    <n v="1.2"/>
    <n v="1"/>
    <n v="0"/>
    <n v="2"/>
    <x v="0"/>
  </r>
  <r>
    <n v="42"/>
    <x v="1"/>
    <x v="1"/>
    <n v="2"/>
    <s v="Non-anginal pain"/>
    <n v="120"/>
    <n v="209"/>
    <n v="0"/>
    <n v="1"/>
    <n v="178"/>
    <n v="173"/>
    <n v="5"/>
    <n v="1"/>
    <n v="0"/>
    <x v="0"/>
    <n v="0"/>
    <n v="1"/>
    <n v="0"/>
    <n v="2"/>
    <x v="1"/>
  </r>
  <r>
    <n v="67"/>
    <x v="1"/>
    <x v="0"/>
    <n v="0"/>
    <s v="Typical angina"/>
    <n v="106"/>
    <n v="223"/>
    <n v="0"/>
    <n v="1"/>
    <n v="153"/>
    <n v="142"/>
    <n v="11"/>
    <n v="1"/>
    <n v="0"/>
    <x v="0"/>
    <n v="0.3"/>
    <n v="2"/>
    <n v="2"/>
    <n v="2"/>
    <x v="0"/>
  </r>
  <r>
    <n v="76"/>
    <x v="1"/>
    <x v="0"/>
    <n v="2"/>
    <s v="Non-anginal pain"/>
    <n v="140"/>
    <n v="197"/>
    <n v="0"/>
    <n v="2"/>
    <n v="144"/>
    <n v="116"/>
    <n v="28"/>
    <n v="1"/>
    <n v="0"/>
    <x v="0"/>
    <n v="1.1000000000000001"/>
    <n v="1"/>
    <n v="0"/>
    <n v="2"/>
    <x v="0"/>
  </r>
  <r>
    <n v="70"/>
    <x v="0"/>
    <x v="0"/>
    <n v="1"/>
    <s v="Atypical angina"/>
    <n v="156"/>
    <n v="245"/>
    <n v="0"/>
    <n v="0"/>
    <n v="150"/>
    <n v="143"/>
    <n v="7"/>
    <n v="1"/>
    <n v="0"/>
    <x v="0"/>
    <n v="0"/>
    <n v="2"/>
    <n v="0"/>
    <n v="2"/>
    <x v="0"/>
  </r>
  <r>
    <n v="44"/>
    <x v="1"/>
    <x v="1"/>
    <n v="2"/>
    <s v="Non-anginal pain"/>
    <n v="118"/>
    <n v="242"/>
    <n v="0"/>
    <n v="1"/>
    <n v="176"/>
    <n v="149"/>
    <n v="27"/>
    <n v="1"/>
    <n v="0"/>
    <x v="0"/>
    <n v="0.3"/>
    <n v="1"/>
    <n v="1"/>
    <n v="2"/>
    <x v="0"/>
  </r>
  <r>
    <n v="60"/>
    <x v="1"/>
    <x v="0"/>
    <n v="3"/>
    <s v="Asymptomatic"/>
    <n v="150"/>
    <n v="240"/>
    <n v="0"/>
    <n v="1"/>
    <n v="160"/>
    <n v="171"/>
    <n v="-11"/>
    <n v="0"/>
    <n v="0"/>
    <x v="0"/>
    <n v="0.9"/>
    <n v="2"/>
    <n v="0"/>
    <n v="2"/>
    <x v="0"/>
  </r>
  <r>
    <n v="44"/>
    <x v="0"/>
    <x v="1"/>
    <n v="2"/>
    <s v="Non-anginal pain"/>
    <n v="120"/>
    <n v="226"/>
    <n v="0"/>
    <n v="1"/>
    <n v="176"/>
    <n v="169"/>
    <n v="7"/>
    <n v="1"/>
    <n v="0"/>
    <x v="0"/>
    <n v="0"/>
    <n v="2"/>
    <n v="0"/>
    <n v="2"/>
    <x v="1"/>
  </r>
  <r>
    <n v="42"/>
    <x v="0"/>
    <x v="1"/>
    <n v="2"/>
    <s v="Non-anginal pain"/>
    <n v="130"/>
    <n v="180"/>
    <n v="0"/>
    <n v="1"/>
    <n v="178"/>
    <n v="150"/>
    <n v="28"/>
    <n v="1"/>
    <n v="0"/>
    <x v="0"/>
    <n v="0"/>
    <n v="2"/>
    <n v="0"/>
    <n v="2"/>
    <x v="1"/>
  </r>
  <r>
    <n v="66"/>
    <x v="0"/>
    <x v="0"/>
    <n v="0"/>
    <s v="Typical angina"/>
    <n v="160"/>
    <n v="228"/>
    <n v="0"/>
    <n v="0"/>
    <n v="154"/>
    <n v="138"/>
    <n v="16"/>
    <n v="1"/>
    <n v="0"/>
    <x v="0"/>
    <n v="2.2999999999999998"/>
    <n v="2"/>
    <n v="0"/>
    <n v="1"/>
    <x v="0"/>
  </r>
  <r>
    <n v="71"/>
    <x v="1"/>
    <x v="0"/>
    <n v="0"/>
    <s v="Typical angina"/>
    <n v="112"/>
    <n v="149"/>
    <n v="0"/>
    <n v="1"/>
    <n v="149"/>
    <n v="125"/>
    <n v="24"/>
    <n v="1"/>
    <n v="0"/>
    <x v="0"/>
    <n v="1.6"/>
    <n v="1"/>
    <n v="0"/>
    <n v="2"/>
    <x v="0"/>
  </r>
  <r>
    <n v="64"/>
    <x v="0"/>
    <x v="0"/>
    <n v="3"/>
    <s v="Asymptomatic"/>
    <n v="170"/>
    <n v="227"/>
    <n v="0"/>
    <n v="0"/>
    <n v="156"/>
    <n v="155"/>
    <n v="1"/>
    <n v="1"/>
    <n v="0"/>
    <x v="0"/>
    <n v="0.6"/>
    <n v="1"/>
    <n v="0"/>
    <n v="3"/>
    <x v="0"/>
  </r>
  <r>
    <n v="66"/>
    <x v="1"/>
    <x v="0"/>
    <n v="2"/>
    <s v="Non-anginal pain"/>
    <n v="146"/>
    <n v="278"/>
    <n v="0"/>
    <n v="0"/>
    <n v="154"/>
    <n v="152"/>
    <n v="2"/>
    <n v="1"/>
    <n v="0"/>
    <x v="0"/>
    <n v="0"/>
    <n v="1"/>
    <n v="1"/>
    <n v="2"/>
    <x v="0"/>
  </r>
  <r>
    <n v="39"/>
    <x v="1"/>
    <x v="1"/>
    <n v="2"/>
    <s v="Non-anginal pain"/>
    <n v="138"/>
    <n v="220"/>
    <n v="0"/>
    <n v="1"/>
    <n v="181"/>
    <n v="152"/>
    <n v="29"/>
    <n v="1"/>
    <n v="0"/>
    <x v="0"/>
    <n v="0"/>
    <n v="1"/>
    <n v="0"/>
    <n v="2"/>
    <x v="1"/>
  </r>
  <r>
    <n v="58"/>
    <x v="1"/>
    <x v="0"/>
    <n v="0"/>
    <s v="Typical angina"/>
    <n v="130"/>
    <n v="197"/>
    <n v="0"/>
    <n v="1"/>
    <n v="162"/>
    <n v="131"/>
    <n v="31"/>
    <n v="1"/>
    <n v="0"/>
    <x v="0"/>
    <n v="0.6"/>
    <n v="1"/>
    <n v="0"/>
    <n v="2"/>
    <x v="0"/>
  </r>
  <r>
    <n v="47"/>
    <x v="0"/>
    <x v="1"/>
    <n v="2"/>
    <s v="Non-anginal pain"/>
    <n v="130"/>
    <n v="253"/>
    <n v="0"/>
    <n v="1"/>
    <n v="173"/>
    <n v="179"/>
    <n v="-6"/>
    <n v="0"/>
    <n v="0"/>
    <x v="0"/>
    <n v="0"/>
    <n v="2"/>
    <n v="0"/>
    <n v="2"/>
    <x v="0"/>
  </r>
  <r>
    <n v="35"/>
    <x v="0"/>
    <x v="1"/>
    <n v="1"/>
    <s v="Atypical angina"/>
    <n v="122"/>
    <n v="192"/>
    <n v="0"/>
    <n v="1"/>
    <n v="185"/>
    <n v="174"/>
    <n v="11"/>
    <n v="1"/>
    <n v="0"/>
    <x v="0"/>
    <n v="0"/>
    <n v="2"/>
    <n v="0"/>
    <n v="2"/>
    <x v="1"/>
  </r>
  <r>
    <n v="58"/>
    <x v="0"/>
    <x v="0"/>
    <n v="1"/>
    <s v="Atypical angina"/>
    <n v="125"/>
    <n v="220"/>
    <n v="0"/>
    <n v="1"/>
    <n v="162"/>
    <n v="144"/>
    <n v="18"/>
    <n v="1"/>
    <n v="0"/>
    <x v="0"/>
    <n v="0.4"/>
    <n v="1"/>
    <n v="4"/>
    <n v="3"/>
    <x v="1"/>
  </r>
  <r>
    <n v="56"/>
    <x v="0"/>
    <x v="0"/>
    <n v="1"/>
    <s v="Atypical angina"/>
    <n v="130"/>
    <n v="221"/>
    <n v="0"/>
    <n v="0"/>
    <n v="164"/>
    <n v="163"/>
    <n v="1"/>
    <n v="1"/>
    <n v="0"/>
    <x v="0"/>
    <n v="0"/>
    <n v="2"/>
    <n v="0"/>
    <n v="3"/>
    <x v="1"/>
  </r>
  <r>
    <n v="56"/>
    <x v="0"/>
    <x v="0"/>
    <n v="1"/>
    <s v="Atypical angina"/>
    <n v="120"/>
    <n v="240"/>
    <n v="0"/>
    <n v="1"/>
    <n v="164"/>
    <n v="169"/>
    <n v="-5"/>
    <n v="0"/>
    <n v="0"/>
    <x v="0"/>
    <n v="0"/>
    <n v="0"/>
    <n v="0"/>
    <n v="2"/>
    <x v="0"/>
  </r>
  <r>
    <n v="55"/>
    <x v="1"/>
    <x v="0"/>
    <n v="1"/>
    <s v="Atypical angina"/>
    <n v="132"/>
    <n v="342"/>
    <n v="0"/>
    <n v="1"/>
    <n v="165"/>
    <n v="166"/>
    <n v="-1"/>
    <n v="0"/>
    <n v="0"/>
    <x v="0"/>
    <n v="1.2"/>
    <n v="2"/>
    <n v="0"/>
    <n v="2"/>
    <x v="0"/>
  </r>
  <r>
    <n v="41"/>
    <x v="0"/>
    <x v="1"/>
    <n v="1"/>
    <s v="Atypical angina"/>
    <n v="120"/>
    <n v="157"/>
    <n v="0"/>
    <n v="1"/>
    <n v="179"/>
    <n v="182"/>
    <n v="-3"/>
    <n v="0"/>
    <n v="0"/>
    <x v="0"/>
    <n v="0"/>
    <n v="2"/>
    <n v="0"/>
    <n v="2"/>
    <x v="0"/>
  </r>
  <r>
    <n v="38"/>
    <x v="0"/>
    <x v="1"/>
    <n v="2"/>
    <s v="Non-anginal pain"/>
    <n v="138"/>
    <n v="175"/>
    <n v="0"/>
    <n v="1"/>
    <n v="182"/>
    <n v="173"/>
    <n v="9"/>
    <n v="1"/>
    <n v="0"/>
    <x v="0"/>
    <n v="0"/>
    <n v="2"/>
    <n v="4"/>
    <n v="2"/>
    <x v="1"/>
  </r>
  <r>
    <n v="38"/>
    <x v="0"/>
    <x v="1"/>
    <n v="2"/>
    <s v="Non-anginal pain"/>
    <n v="138"/>
    <n v="175"/>
    <n v="0"/>
    <n v="1"/>
    <n v="182"/>
    <n v="173"/>
    <n v="9"/>
    <n v="1"/>
    <n v="0"/>
    <x v="0"/>
    <n v="0"/>
    <n v="2"/>
    <n v="4"/>
    <n v="2"/>
    <x v="1"/>
  </r>
  <r>
    <n v="67"/>
    <x v="0"/>
    <x v="0"/>
    <n v="0"/>
    <s v="Typical angina"/>
    <n v="160"/>
    <n v="286"/>
    <n v="0"/>
    <n v="0"/>
    <n v="153"/>
    <n v="108"/>
    <n v="45"/>
    <n v="1"/>
    <n v="1"/>
    <x v="1"/>
    <n v="1.5"/>
    <n v="1"/>
    <n v="3"/>
    <n v="2"/>
    <x v="0"/>
  </r>
  <r>
    <n v="67"/>
    <x v="0"/>
    <x v="0"/>
    <n v="0"/>
    <s v="Typical angina"/>
    <n v="120"/>
    <n v="229"/>
    <n v="0"/>
    <n v="0"/>
    <n v="153"/>
    <n v="129"/>
    <n v="24"/>
    <n v="1"/>
    <n v="1"/>
    <x v="1"/>
    <n v="2.6"/>
    <n v="1"/>
    <n v="2"/>
    <n v="3"/>
    <x v="0"/>
  </r>
  <r>
    <n v="62"/>
    <x v="1"/>
    <x v="0"/>
    <n v="0"/>
    <s v="Typical angina"/>
    <n v="140"/>
    <n v="268"/>
    <n v="0"/>
    <n v="0"/>
    <n v="158"/>
    <n v="160"/>
    <n v="-2"/>
    <n v="0"/>
    <n v="0"/>
    <x v="0"/>
    <n v="3.6"/>
    <n v="0"/>
    <n v="2"/>
    <n v="2"/>
    <x v="0"/>
  </r>
  <r>
    <n v="63"/>
    <x v="0"/>
    <x v="0"/>
    <n v="0"/>
    <s v="Typical angina"/>
    <n v="130"/>
    <n v="254"/>
    <n v="0"/>
    <n v="0"/>
    <n v="157"/>
    <n v="147"/>
    <n v="10"/>
    <n v="1"/>
    <n v="0"/>
    <x v="0"/>
    <n v="1.4"/>
    <n v="1"/>
    <n v="1"/>
    <n v="3"/>
    <x v="0"/>
  </r>
  <r>
    <n v="53"/>
    <x v="0"/>
    <x v="0"/>
    <n v="0"/>
    <s v="Typical angina"/>
    <n v="140"/>
    <n v="203"/>
    <n v="1"/>
    <n v="0"/>
    <n v="167"/>
    <n v="155"/>
    <n v="12"/>
    <n v="1"/>
    <n v="1"/>
    <x v="1"/>
    <n v="3.1"/>
    <n v="0"/>
    <n v="0"/>
    <n v="3"/>
    <x v="0"/>
  </r>
  <r>
    <n v="56"/>
    <x v="0"/>
    <x v="0"/>
    <n v="2"/>
    <s v="Non-anginal pain"/>
    <n v="130"/>
    <n v="256"/>
    <n v="1"/>
    <n v="0"/>
    <n v="164"/>
    <n v="142"/>
    <n v="22"/>
    <n v="1"/>
    <n v="1"/>
    <x v="1"/>
    <n v="0.6"/>
    <n v="1"/>
    <n v="1"/>
    <n v="1"/>
    <x v="0"/>
  </r>
  <r>
    <n v="48"/>
    <x v="0"/>
    <x v="1"/>
    <n v="1"/>
    <s v="Atypical angina"/>
    <n v="110"/>
    <n v="229"/>
    <n v="0"/>
    <n v="1"/>
    <n v="172"/>
    <n v="168"/>
    <n v="4"/>
    <n v="1"/>
    <n v="0"/>
    <x v="0"/>
    <n v="1"/>
    <n v="0"/>
    <n v="0"/>
    <n v="3"/>
    <x v="1"/>
  </r>
  <r>
    <n v="58"/>
    <x v="0"/>
    <x v="0"/>
    <n v="1"/>
    <s v="Atypical angina"/>
    <n v="120"/>
    <n v="284"/>
    <n v="0"/>
    <n v="0"/>
    <n v="162"/>
    <n v="160"/>
    <n v="2"/>
    <n v="1"/>
    <n v="0"/>
    <x v="0"/>
    <n v="1.8"/>
    <n v="1"/>
    <n v="0"/>
    <n v="2"/>
    <x v="0"/>
  </r>
  <r>
    <n v="58"/>
    <x v="0"/>
    <x v="0"/>
    <n v="2"/>
    <s v="Non-anginal pain"/>
    <n v="132"/>
    <n v="224"/>
    <n v="0"/>
    <n v="0"/>
    <n v="162"/>
    <n v="173"/>
    <n v="-11"/>
    <n v="0"/>
    <n v="0"/>
    <x v="0"/>
    <n v="3.2"/>
    <n v="2"/>
    <n v="2"/>
    <n v="3"/>
    <x v="0"/>
  </r>
  <r>
    <n v="60"/>
    <x v="0"/>
    <x v="0"/>
    <n v="0"/>
    <s v="Typical angina"/>
    <n v="130"/>
    <n v="206"/>
    <n v="0"/>
    <n v="0"/>
    <n v="160"/>
    <n v="132"/>
    <n v="28"/>
    <n v="1"/>
    <n v="1"/>
    <x v="1"/>
    <n v="2.4"/>
    <n v="1"/>
    <n v="2"/>
    <n v="3"/>
    <x v="0"/>
  </r>
  <r>
    <n v="40"/>
    <x v="0"/>
    <x v="1"/>
    <n v="0"/>
    <s v="Typical angina"/>
    <n v="110"/>
    <n v="167"/>
    <n v="0"/>
    <n v="0"/>
    <n v="180"/>
    <n v="114"/>
    <n v="66"/>
    <n v="1"/>
    <n v="1"/>
    <x v="1"/>
    <n v="2"/>
    <n v="1"/>
    <n v="0"/>
    <n v="3"/>
    <x v="0"/>
  </r>
  <r>
    <n v="60"/>
    <x v="0"/>
    <x v="0"/>
    <n v="0"/>
    <s v="Typical angina"/>
    <n v="117"/>
    <n v="230"/>
    <n v="1"/>
    <n v="1"/>
    <n v="160"/>
    <n v="160"/>
    <n v="0"/>
    <n v="1"/>
    <n v="1"/>
    <x v="1"/>
    <n v="1.4"/>
    <n v="2"/>
    <n v="2"/>
    <n v="3"/>
    <x v="0"/>
  </r>
  <r>
    <n v="64"/>
    <x v="0"/>
    <x v="0"/>
    <n v="2"/>
    <s v="Non-anginal pain"/>
    <n v="140"/>
    <n v="335"/>
    <n v="0"/>
    <n v="1"/>
    <n v="156"/>
    <n v="158"/>
    <n v="-2"/>
    <n v="0"/>
    <n v="0"/>
    <x v="0"/>
    <n v="0"/>
    <n v="2"/>
    <n v="0"/>
    <n v="2"/>
    <x v="0"/>
  </r>
  <r>
    <n v="43"/>
    <x v="0"/>
    <x v="1"/>
    <n v="0"/>
    <s v="Typical angina"/>
    <n v="120"/>
    <n v="177"/>
    <n v="0"/>
    <n v="0"/>
    <n v="177"/>
    <n v="120"/>
    <n v="57"/>
    <n v="1"/>
    <n v="1"/>
    <x v="1"/>
    <n v="2.5"/>
    <n v="1"/>
    <n v="0"/>
    <n v="3"/>
    <x v="0"/>
  </r>
  <r>
    <n v="57"/>
    <x v="0"/>
    <x v="0"/>
    <n v="0"/>
    <s v="Typical angina"/>
    <n v="150"/>
    <n v="276"/>
    <n v="0"/>
    <n v="0"/>
    <n v="163"/>
    <n v="112"/>
    <n v="51"/>
    <n v="1"/>
    <n v="1"/>
    <x v="1"/>
    <n v="0.6"/>
    <n v="1"/>
    <n v="1"/>
    <n v="1"/>
    <x v="0"/>
  </r>
  <r>
    <n v="55"/>
    <x v="0"/>
    <x v="0"/>
    <n v="0"/>
    <s v="Typical angina"/>
    <n v="132"/>
    <n v="353"/>
    <n v="0"/>
    <n v="1"/>
    <n v="165"/>
    <n v="132"/>
    <n v="33"/>
    <n v="1"/>
    <n v="1"/>
    <x v="1"/>
    <n v="1.2"/>
    <n v="1"/>
    <n v="1"/>
    <n v="3"/>
    <x v="0"/>
  </r>
  <r>
    <n v="65"/>
    <x v="1"/>
    <x v="0"/>
    <n v="0"/>
    <s v="Typical angina"/>
    <n v="150"/>
    <n v="225"/>
    <n v="0"/>
    <n v="0"/>
    <n v="155"/>
    <n v="114"/>
    <n v="41"/>
    <n v="1"/>
    <n v="0"/>
    <x v="0"/>
    <n v="1"/>
    <n v="1"/>
    <n v="3"/>
    <n v="3"/>
    <x v="0"/>
  </r>
  <r>
    <n v="61"/>
    <x v="1"/>
    <x v="0"/>
    <n v="0"/>
    <s v="Typical angina"/>
    <n v="130"/>
    <n v="330"/>
    <n v="0"/>
    <n v="0"/>
    <n v="159"/>
    <n v="169"/>
    <n v="-10"/>
    <n v="0"/>
    <n v="0"/>
    <x v="0"/>
    <n v="0"/>
    <n v="2"/>
    <n v="0"/>
    <n v="2"/>
    <x v="0"/>
  </r>
  <r>
    <n v="58"/>
    <x v="0"/>
    <x v="0"/>
    <n v="2"/>
    <s v="Non-anginal pain"/>
    <n v="112"/>
    <n v="230"/>
    <n v="0"/>
    <n v="0"/>
    <n v="162"/>
    <n v="165"/>
    <n v="-3"/>
    <n v="0"/>
    <n v="0"/>
    <x v="0"/>
    <n v="2.5"/>
    <n v="1"/>
    <n v="1"/>
    <n v="3"/>
    <x v="0"/>
  </r>
  <r>
    <n v="50"/>
    <x v="0"/>
    <x v="0"/>
    <n v="0"/>
    <s v="Typical angina"/>
    <n v="150"/>
    <n v="243"/>
    <n v="0"/>
    <n v="0"/>
    <n v="170"/>
    <n v="128"/>
    <n v="42"/>
    <n v="1"/>
    <n v="0"/>
    <x v="0"/>
    <n v="2.6"/>
    <n v="1"/>
    <n v="0"/>
    <n v="3"/>
    <x v="0"/>
  </r>
  <r>
    <n v="44"/>
    <x v="0"/>
    <x v="1"/>
    <n v="0"/>
    <s v="Typical angina"/>
    <n v="112"/>
    <n v="290"/>
    <n v="0"/>
    <n v="0"/>
    <n v="176"/>
    <n v="153"/>
    <n v="23"/>
    <n v="1"/>
    <n v="0"/>
    <x v="0"/>
    <n v="0"/>
    <n v="2"/>
    <n v="1"/>
    <n v="2"/>
    <x v="0"/>
  </r>
  <r>
    <n v="60"/>
    <x v="0"/>
    <x v="0"/>
    <n v="0"/>
    <s v="Typical angina"/>
    <n v="130"/>
    <n v="253"/>
    <n v="0"/>
    <n v="1"/>
    <n v="160"/>
    <n v="144"/>
    <n v="16"/>
    <n v="1"/>
    <n v="1"/>
    <x v="1"/>
    <n v="1.4"/>
    <n v="2"/>
    <n v="1"/>
    <n v="3"/>
    <x v="0"/>
  </r>
  <r>
    <n v="54"/>
    <x v="0"/>
    <x v="0"/>
    <n v="0"/>
    <s v="Typical angina"/>
    <n v="124"/>
    <n v="266"/>
    <n v="0"/>
    <n v="0"/>
    <n v="166"/>
    <n v="109"/>
    <n v="57"/>
    <n v="1"/>
    <n v="1"/>
    <x v="1"/>
    <n v="2.2000000000000002"/>
    <n v="1"/>
    <n v="1"/>
    <n v="3"/>
    <x v="0"/>
  </r>
  <r>
    <n v="50"/>
    <x v="0"/>
    <x v="0"/>
    <n v="2"/>
    <s v="Non-anginal pain"/>
    <n v="140"/>
    <n v="233"/>
    <n v="0"/>
    <n v="1"/>
    <n v="170"/>
    <n v="163"/>
    <n v="7"/>
    <n v="1"/>
    <n v="0"/>
    <x v="0"/>
    <n v="0.6"/>
    <n v="1"/>
    <n v="1"/>
    <n v="3"/>
    <x v="0"/>
  </r>
  <r>
    <n v="41"/>
    <x v="0"/>
    <x v="1"/>
    <n v="0"/>
    <s v="Typical angina"/>
    <n v="110"/>
    <n v="172"/>
    <n v="0"/>
    <n v="0"/>
    <n v="179"/>
    <n v="158"/>
    <n v="21"/>
    <n v="1"/>
    <n v="0"/>
    <x v="0"/>
    <n v="0"/>
    <n v="2"/>
    <n v="0"/>
    <n v="3"/>
    <x v="0"/>
  </r>
  <r>
    <n v="51"/>
    <x v="1"/>
    <x v="0"/>
    <n v="0"/>
    <s v="Typical angina"/>
    <n v="130"/>
    <n v="305"/>
    <n v="0"/>
    <n v="1"/>
    <n v="169"/>
    <n v="142"/>
    <n v="27"/>
    <n v="1"/>
    <n v="1"/>
    <x v="1"/>
    <n v="1.2"/>
    <n v="1"/>
    <n v="0"/>
    <n v="3"/>
    <x v="0"/>
  </r>
  <r>
    <n v="58"/>
    <x v="0"/>
    <x v="0"/>
    <n v="0"/>
    <s v="Typical angina"/>
    <n v="128"/>
    <n v="216"/>
    <n v="0"/>
    <n v="0"/>
    <n v="162"/>
    <n v="131"/>
    <n v="31"/>
    <n v="1"/>
    <n v="1"/>
    <x v="1"/>
    <n v="2.2000000000000002"/>
    <n v="1"/>
    <n v="3"/>
    <n v="3"/>
    <x v="0"/>
  </r>
  <r>
    <n v="54"/>
    <x v="0"/>
    <x v="0"/>
    <n v="0"/>
    <s v="Typical angina"/>
    <n v="120"/>
    <n v="188"/>
    <n v="0"/>
    <n v="1"/>
    <n v="166"/>
    <n v="113"/>
    <n v="53"/>
    <n v="1"/>
    <n v="0"/>
    <x v="0"/>
    <n v="1.4"/>
    <n v="1"/>
    <n v="1"/>
    <n v="3"/>
    <x v="0"/>
  </r>
  <r>
    <n v="60"/>
    <x v="0"/>
    <x v="0"/>
    <n v="0"/>
    <s v="Typical angina"/>
    <n v="145"/>
    <n v="282"/>
    <n v="0"/>
    <n v="0"/>
    <n v="160"/>
    <n v="142"/>
    <n v="18"/>
    <n v="1"/>
    <n v="1"/>
    <x v="1"/>
    <n v="2.8"/>
    <n v="1"/>
    <n v="2"/>
    <n v="3"/>
    <x v="0"/>
  </r>
  <r>
    <n v="60"/>
    <x v="0"/>
    <x v="0"/>
    <n v="2"/>
    <s v="Non-anginal pain"/>
    <n v="140"/>
    <n v="185"/>
    <n v="0"/>
    <n v="0"/>
    <n v="160"/>
    <n v="155"/>
    <n v="5"/>
    <n v="1"/>
    <n v="0"/>
    <x v="0"/>
    <n v="3"/>
    <n v="1"/>
    <n v="0"/>
    <n v="2"/>
    <x v="0"/>
  </r>
  <r>
    <n v="59"/>
    <x v="0"/>
    <x v="0"/>
    <n v="0"/>
    <s v="Typical angina"/>
    <n v="170"/>
    <n v="326"/>
    <n v="0"/>
    <n v="0"/>
    <n v="161"/>
    <n v="140"/>
    <n v="21"/>
    <n v="1"/>
    <n v="1"/>
    <x v="1"/>
    <n v="3.4"/>
    <n v="0"/>
    <n v="0"/>
    <n v="3"/>
    <x v="0"/>
  </r>
  <r>
    <n v="46"/>
    <x v="0"/>
    <x v="1"/>
    <n v="2"/>
    <s v="Non-anginal pain"/>
    <n v="150"/>
    <n v="231"/>
    <n v="0"/>
    <n v="1"/>
    <n v="174"/>
    <n v="147"/>
    <n v="27"/>
    <n v="1"/>
    <n v="0"/>
    <x v="0"/>
    <n v="3.6"/>
    <n v="1"/>
    <n v="0"/>
    <n v="2"/>
    <x v="0"/>
  </r>
  <r>
    <n v="67"/>
    <x v="0"/>
    <x v="0"/>
    <n v="0"/>
    <s v="Typical angina"/>
    <n v="125"/>
    <n v="254"/>
    <n v="1"/>
    <n v="1"/>
    <n v="153"/>
    <n v="163"/>
    <n v="-10"/>
    <n v="0"/>
    <n v="0"/>
    <x v="0"/>
    <n v="0.2"/>
    <n v="1"/>
    <n v="2"/>
    <n v="3"/>
    <x v="0"/>
  </r>
  <r>
    <n v="62"/>
    <x v="0"/>
    <x v="0"/>
    <n v="0"/>
    <s v="Typical angina"/>
    <n v="120"/>
    <n v="267"/>
    <n v="0"/>
    <n v="1"/>
    <n v="158"/>
    <n v="99"/>
    <n v="59"/>
    <n v="1"/>
    <n v="1"/>
    <x v="1"/>
    <n v="1.8"/>
    <n v="1"/>
    <n v="2"/>
    <n v="3"/>
    <x v="0"/>
  </r>
  <r>
    <n v="65"/>
    <x v="0"/>
    <x v="0"/>
    <n v="0"/>
    <s v="Typical angina"/>
    <n v="110"/>
    <n v="248"/>
    <n v="0"/>
    <n v="0"/>
    <n v="155"/>
    <n v="158"/>
    <n v="-3"/>
    <n v="0"/>
    <n v="0"/>
    <x v="0"/>
    <n v="0.6"/>
    <n v="2"/>
    <n v="2"/>
    <n v="1"/>
    <x v="0"/>
  </r>
  <r>
    <n v="44"/>
    <x v="0"/>
    <x v="1"/>
    <n v="0"/>
    <s v="Typical angina"/>
    <n v="110"/>
    <n v="197"/>
    <n v="0"/>
    <n v="0"/>
    <n v="176"/>
    <n v="177"/>
    <n v="-1"/>
    <n v="0"/>
    <n v="0"/>
    <x v="0"/>
    <n v="0"/>
    <n v="2"/>
    <n v="1"/>
    <n v="2"/>
    <x v="0"/>
  </r>
  <r>
    <n v="60"/>
    <x v="0"/>
    <x v="0"/>
    <n v="0"/>
    <s v="Typical angina"/>
    <n v="125"/>
    <n v="258"/>
    <n v="0"/>
    <n v="0"/>
    <n v="160"/>
    <n v="141"/>
    <n v="19"/>
    <n v="1"/>
    <n v="1"/>
    <x v="1"/>
    <n v="2.8"/>
    <n v="1"/>
    <n v="1"/>
    <n v="3"/>
    <x v="0"/>
  </r>
  <r>
    <n v="58"/>
    <x v="0"/>
    <x v="0"/>
    <n v="0"/>
    <s v="Typical angina"/>
    <n v="150"/>
    <n v="270"/>
    <n v="0"/>
    <n v="0"/>
    <n v="162"/>
    <n v="111"/>
    <n v="51"/>
    <n v="1"/>
    <n v="1"/>
    <x v="1"/>
    <n v="0.8"/>
    <n v="2"/>
    <n v="0"/>
    <n v="3"/>
    <x v="0"/>
  </r>
  <r>
    <n v="68"/>
    <x v="0"/>
    <x v="0"/>
    <n v="2"/>
    <s v="Non-anginal pain"/>
    <n v="180"/>
    <n v="274"/>
    <n v="1"/>
    <n v="0"/>
    <n v="152"/>
    <n v="150"/>
    <n v="2"/>
    <n v="1"/>
    <n v="1"/>
    <x v="1"/>
    <n v="1.6"/>
    <n v="1"/>
    <n v="0"/>
    <n v="3"/>
    <x v="0"/>
  </r>
  <r>
    <n v="62"/>
    <x v="1"/>
    <x v="0"/>
    <n v="0"/>
    <s v="Typical angina"/>
    <n v="160"/>
    <n v="164"/>
    <n v="0"/>
    <n v="0"/>
    <n v="158"/>
    <n v="145"/>
    <n v="13"/>
    <n v="1"/>
    <n v="0"/>
    <x v="0"/>
    <n v="6.2"/>
    <n v="0"/>
    <n v="3"/>
    <n v="3"/>
    <x v="0"/>
  </r>
  <r>
    <n v="52"/>
    <x v="0"/>
    <x v="0"/>
    <n v="0"/>
    <s v="Typical angina"/>
    <n v="128"/>
    <n v="255"/>
    <n v="0"/>
    <n v="1"/>
    <n v="168"/>
    <n v="161"/>
    <n v="7"/>
    <n v="1"/>
    <n v="1"/>
    <x v="1"/>
    <n v="0"/>
    <n v="2"/>
    <n v="1"/>
    <n v="3"/>
    <x v="0"/>
  </r>
  <r>
    <n v="59"/>
    <x v="0"/>
    <x v="0"/>
    <n v="0"/>
    <s v="Typical angina"/>
    <n v="110"/>
    <n v="239"/>
    <n v="0"/>
    <n v="0"/>
    <n v="161"/>
    <n v="142"/>
    <n v="19"/>
    <n v="1"/>
    <n v="1"/>
    <x v="1"/>
    <n v="1.2"/>
    <n v="1"/>
    <n v="1"/>
    <n v="3"/>
    <x v="0"/>
  </r>
  <r>
    <n v="60"/>
    <x v="1"/>
    <x v="0"/>
    <n v="0"/>
    <s v="Typical angina"/>
    <n v="150"/>
    <n v="258"/>
    <n v="0"/>
    <n v="0"/>
    <n v="160"/>
    <n v="157"/>
    <n v="3"/>
    <n v="1"/>
    <n v="0"/>
    <x v="0"/>
    <n v="2.6"/>
    <n v="1"/>
    <n v="2"/>
    <n v="3"/>
    <x v="0"/>
  </r>
  <r>
    <n v="49"/>
    <x v="0"/>
    <x v="1"/>
    <n v="2"/>
    <s v="Non-anginal pain"/>
    <n v="120"/>
    <n v="188"/>
    <n v="0"/>
    <n v="1"/>
    <n v="171"/>
    <n v="139"/>
    <n v="32"/>
    <n v="1"/>
    <n v="0"/>
    <x v="0"/>
    <n v="2"/>
    <n v="1"/>
    <n v="3"/>
    <n v="3"/>
    <x v="1"/>
  </r>
  <r>
    <n v="59"/>
    <x v="0"/>
    <x v="0"/>
    <n v="0"/>
    <s v="Typical angina"/>
    <n v="140"/>
    <n v="177"/>
    <n v="0"/>
    <n v="1"/>
    <n v="161"/>
    <n v="162"/>
    <n v="-1"/>
    <n v="0"/>
    <n v="1"/>
    <x v="1"/>
    <n v="0"/>
    <n v="2"/>
    <n v="1"/>
    <n v="3"/>
    <x v="0"/>
  </r>
  <r>
    <n v="57"/>
    <x v="0"/>
    <x v="0"/>
    <n v="2"/>
    <s v="Non-anginal pain"/>
    <n v="128"/>
    <n v="229"/>
    <n v="0"/>
    <n v="0"/>
    <n v="163"/>
    <n v="150"/>
    <n v="13"/>
    <n v="1"/>
    <n v="0"/>
    <x v="0"/>
    <n v="0.4"/>
    <n v="1"/>
    <n v="1"/>
    <n v="3"/>
    <x v="1"/>
  </r>
  <r>
    <n v="61"/>
    <x v="0"/>
    <x v="0"/>
    <n v="0"/>
    <s v="Typical angina"/>
    <n v="120"/>
    <n v="260"/>
    <n v="0"/>
    <n v="1"/>
    <n v="159"/>
    <n v="140"/>
    <n v="19"/>
    <n v="1"/>
    <n v="1"/>
    <x v="1"/>
    <n v="3.6"/>
    <n v="1"/>
    <n v="1"/>
    <n v="3"/>
    <x v="0"/>
  </r>
  <r>
    <n v="39"/>
    <x v="0"/>
    <x v="1"/>
    <n v="0"/>
    <s v="Typical angina"/>
    <n v="118"/>
    <n v="219"/>
    <n v="0"/>
    <n v="1"/>
    <n v="181"/>
    <n v="140"/>
    <n v="41"/>
    <n v="1"/>
    <n v="0"/>
    <x v="0"/>
    <n v="1.2"/>
    <n v="1"/>
    <n v="0"/>
    <n v="3"/>
    <x v="0"/>
  </r>
  <r>
    <n v="61"/>
    <x v="1"/>
    <x v="0"/>
    <n v="0"/>
    <s v="Typical angina"/>
    <n v="145"/>
    <n v="307"/>
    <n v="0"/>
    <n v="0"/>
    <n v="159"/>
    <n v="146"/>
    <n v="13"/>
    <n v="1"/>
    <n v="1"/>
    <x v="1"/>
    <n v="1"/>
    <n v="1"/>
    <n v="0"/>
    <n v="3"/>
    <x v="0"/>
  </r>
  <r>
    <n v="56"/>
    <x v="0"/>
    <x v="0"/>
    <n v="0"/>
    <s v="Typical angina"/>
    <n v="125"/>
    <n v="249"/>
    <n v="1"/>
    <n v="0"/>
    <n v="164"/>
    <n v="144"/>
    <n v="20"/>
    <n v="1"/>
    <n v="1"/>
    <x v="1"/>
    <n v="1.2"/>
    <n v="1"/>
    <n v="1"/>
    <n v="2"/>
    <x v="0"/>
  </r>
  <r>
    <n v="43"/>
    <x v="1"/>
    <x v="1"/>
    <n v="0"/>
    <s v="Typical angina"/>
    <n v="132"/>
    <n v="341"/>
    <n v="1"/>
    <n v="0"/>
    <n v="177"/>
    <n v="136"/>
    <n v="41"/>
    <n v="1"/>
    <n v="1"/>
    <x v="1"/>
    <n v="3"/>
    <n v="1"/>
    <n v="0"/>
    <n v="3"/>
    <x v="0"/>
  </r>
  <r>
    <n v="62"/>
    <x v="1"/>
    <x v="0"/>
    <n v="2"/>
    <s v="Non-anginal pain"/>
    <n v="130"/>
    <n v="263"/>
    <n v="0"/>
    <n v="1"/>
    <n v="158"/>
    <n v="97"/>
    <n v="61"/>
    <n v="1"/>
    <n v="0"/>
    <x v="0"/>
    <n v="1.2"/>
    <n v="1"/>
    <n v="1"/>
    <n v="3"/>
    <x v="0"/>
  </r>
  <r>
    <n v="63"/>
    <x v="0"/>
    <x v="0"/>
    <n v="0"/>
    <s v="Typical angina"/>
    <n v="130"/>
    <n v="330"/>
    <n v="1"/>
    <n v="0"/>
    <n v="157"/>
    <n v="132"/>
    <n v="25"/>
    <n v="1"/>
    <n v="1"/>
    <x v="1"/>
    <n v="1.8"/>
    <n v="2"/>
    <n v="3"/>
    <n v="3"/>
    <x v="0"/>
  </r>
  <r>
    <n v="65"/>
    <x v="0"/>
    <x v="0"/>
    <n v="0"/>
    <s v="Typical angina"/>
    <n v="135"/>
    <n v="254"/>
    <n v="0"/>
    <n v="0"/>
    <n v="155"/>
    <n v="127"/>
    <n v="28"/>
    <n v="1"/>
    <n v="0"/>
    <x v="0"/>
    <n v="2.8"/>
    <n v="1"/>
    <n v="1"/>
    <n v="3"/>
    <x v="0"/>
  </r>
  <r>
    <n v="48"/>
    <x v="0"/>
    <x v="1"/>
    <n v="0"/>
    <s v="Typical angina"/>
    <n v="130"/>
    <n v="256"/>
    <n v="1"/>
    <n v="0"/>
    <n v="172"/>
    <n v="150"/>
    <n v="22"/>
    <n v="1"/>
    <n v="1"/>
    <x v="1"/>
    <n v="0"/>
    <n v="2"/>
    <n v="2"/>
    <n v="3"/>
    <x v="0"/>
  </r>
  <r>
    <n v="63"/>
    <x v="1"/>
    <x v="0"/>
    <n v="0"/>
    <s v="Typical angina"/>
    <n v="150"/>
    <n v="407"/>
    <n v="0"/>
    <n v="0"/>
    <n v="157"/>
    <n v="154"/>
    <n v="3"/>
    <n v="1"/>
    <n v="0"/>
    <x v="0"/>
    <n v="4"/>
    <n v="1"/>
    <n v="3"/>
    <n v="3"/>
    <x v="0"/>
  </r>
  <r>
    <n v="55"/>
    <x v="0"/>
    <x v="0"/>
    <n v="0"/>
    <s v="Typical angina"/>
    <n v="140"/>
    <n v="217"/>
    <n v="0"/>
    <n v="1"/>
    <n v="165"/>
    <n v="111"/>
    <n v="54"/>
    <n v="1"/>
    <n v="1"/>
    <x v="1"/>
    <n v="5.6"/>
    <n v="0"/>
    <n v="0"/>
    <n v="3"/>
    <x v="0"/>
  </r>
  <r>
    <n v="65"/>
    <x v="0"/>
    <x v="0"/>
    <n v="3"/>
    <s v="Asymptomatic"/>
    <n v="138"/>
    <n v="282"/>
    <n v="1"/>
    <n v="0"/>
    <n v="155"/>
    <n v="174"/>
    <n v="-19"/>
    <n v="0"/>
    <n v="0"/>
    <x v="0"/>
    <n v="1.4"/>
    <n v="1"/>
    <n v="1"/>
    <n v="2"/>
    <x v="0"/>
  </r>
  <r>
    <n v="56"/>
    <x v="1"/>
    <x v="0"/>
    <n v="0"/>
    <s v="Typical angina"/>
    <n v="200"/>
    <n v="288"/>
    <n v="1"/>
    <n v="0"/>
    <n v="164"/>
    <n v="133"/>
    <n v="31"/>
    <n v="1"/>
    <n v="1"/>
    <x v="1"/>
    <n v="4"/>
    <n v="0"/>
    <n v="2"/>
    <n v="3"/>
    <x v="0"/>
  </r>
  <r>
    <n v="54"/>
    <x v="0"/>
    <x v="0"/>
    <n v="0"/>
    <s v="Typical angina"/>
    <n v="110"/>
    <n v="239"/>
    <n v="0"/>
    <n v="1"/>
    <n v="166"/>
    <n v="126"/>
    <n v="40"/>
    <n v="1"/>
    <n v="1"/>
    <x v="1"/>
    <n v="2.8"/>
    <n v="1"/>
    <n v="1"/>
    <n v="3"/>
    <x v="0"/>
  </r>
  <r>
    <n v="70"/>
    <x v="0"/>
    <x v="0"/>
    <n v="0"/>
    <s v="Typical angina"/>
    <n v="145"/>
    <n v="174"/>
    <n v="0"/>
    <n v="1"/>
    <n v="150"/>
    <n v="125"/>
    <n v="25"/>
    <n v="1"/>
    <n v="1"/>
    <x v="1"/>
    <n v="2.6"/>
    <n v="0"/>
    <n v="0"/>
    <n v="3"/>
    <x v="0"/>
  </r>
  <r>
    <n v="62"/>
    <x v="0"/>
    <x v="0"/>
    <n v="1"/>
    <s v="Atypical angina"/>
    <n v="120"/>
    <n v="281"/>
    <n v="0"/>
    <n v="0"/>
    <n v="158"/>
    <n v="103"/>
    <n v="55"/>
    <n v="1"/>
    <n v="0"/>
    <x v="0"/>
    <n v="1.4"/>
    <n v="1"/>
    <n v="1"/>
    <n v="3"/>
    <x v="0"/>
  </r>
  <r>
    <n v="35"/>
    <x v="0"/>
    <x v="1"/>
    <n v="0"/>
    <s v="Typical angina"/>
    <n v="120"/>
    <n v="198"/>
    <n v="0"/>
    <n v="1"/>
    <n v="185"/>
    <n v="130"/>
    <n v="55"/>
    <n v="1"/>
    <n v="1"/>
    <x v="1"/>
    <n v="1.6"/>
    <n v="1"/>
    <n v="0"/>
    <n v="3"/>
    <x v="0"/>
  </r>
  <r>
    <n v="59"/>
    <x v="0"/>
    <x v="0"/>
    <n v="3"/>
    <s v="Asymptomatic"/>
    <n v="170"/>
    <n v="288"/>
    <n v="0"/>
    <n v="0"/>
    <n v="161"/>
    <n v="159"/>
    <n v="2"/>
    <n v="1"/>
    <n v="0"/>
    <x v="0"/>
    <n v="0.2"/>
    <n v="1"/>
    <n v="0"/>
    <n v="3"/>
    <x v="0"/>
  </r>
  <r>
    <n v="64"/>
    <x v="0"/>
    <x v="0"/>
    <n v="2"/>
    <s v="Non-anginal pain"/>
    <n v="125"/>
    <n v="309"/>
    <n v="0"/>
    <n v="1"/>
    <n v="156"/>
    <n v="131"/>
    <n v="25"/>
    <n v="1"/>
    <n v="1"/>
    <x v="1"/>
    <n v="1.8"/>
    <n v="1"/>
    <n v="0"/>
    <n v="3"/>
    <x v="0"/>
  </r>
  <r>
    <n v="47"/>
    <x v="0"/>
    <x v="1"/>
    <n v="2"/>
    <s v="Non-anginal pain"/>
    <n v="108"/>
    <n v="243"/>
    <n v="0"/>
    <n v="1"/>
    <n v="173"/>
    <n v="152"/>
    <n v="21"/>
    <n v="1"/>
    <n v="0"/>
    <x v="0"/>
    <n v="0"/>
    <n v="2"/>
    <n v="0"/>
    <n v="2"/>
    <x v="0"/>
  </r>
  <r>
    <n v="57"/>
    <x v="0"/>
    <x v="0"/>
    <n v="0"/>
    <s v="Typical angina"/>
    <n v="165"/>
    <n v="289"/>
    <n v="1"/>
    <n v="0"/>
    <n v="163"/>
    <n v="124"/>
    <n v="39"/>
    <n v="1"/>
    <n v="0"/>
    <x v="0"/>
    <n v="1"/>
    <n v="1"/>
    <n v="3"/>
    <n v="3"/>
    <x v="0"/>
  </r>
  <r>
    <n v="55"/>
    <x v="0"/>
    <x v="0"/>
    <n v="0"/>
    <s v="Typical angina"/>
    <n v="160"/>
    <n v="289"/>
    <n v="0"/>
    <n v="0"/>
    <n v="165"/>
    <n v="145"/>
    <n v="20"/>
    <n v="1"/>
    <n v="1"/>
    <x v="1"/>
    <n v="0.8"/>
    <n v="1"/>
    <n v="1"/>
    <n v="3"/>
    <x v="0"/>
  </r>
  <r>
    <n v="64"/>
    <x v="0"/>
    <x v="0"/>
    <n v="0"/>
    <s v="Typical angina"/>
    <n v="120"/>
    <n v="246"/>
    <n v="0"/>
    <n v="0"/>
    <n v="156"/>
    <n v="96"/>
    <n v="60"/>
    <n v="1"/>
    <n v="1"/>
    <x v="1"/>
    <n v="2.2000000000000002"/>
    <n v="0"/>
    <n v="1"/>
    <n v="2"/>
    <x v="0"/>
  </r>
  <r>
    <n v="70"/>
    <x v="0"/>
    <x v="0"/>
    <n v="0"/>
    <s v="Typical angina"/>
    <n v="130"/>
    <n v="322"/>
    <n v="0"/>
    <n v="0"/>
    <n v="150"/>
    <n v="109"/>
    <n v="41"/>
    <n v="1"/>
    <n v="0"/>
    <x v="0"/>
    <n v="2.4"/>
    <n v="1"/>
    <n v="3"/>
    <n v="2"/>
    <x v="0"/>
  </r>
  <r>
    <n v="51"/>
    <x v="0"/>
    <x v="0"/>
    <n v="0"/>
    <s v="Typical angina"/>
    <n v="140"/>
    <n v="299"/>
    <n v="0"/>
    <n v="1"/>
    <n v="169"/>
    <n v="173"/>
    <n v="-4"/>
    <n v="0"/>
    <n v="1"/>
    <x v="1"/>
    <n v="1.6"/>
    <n v="2"/>
    <n v="0"/>
    <n v="3"/>
    <x v="0"/>
  </r>
  <r>
    <n v="58"/>
    <x v="0"/>
    <x v="0"/>
    <n v="0"/>
    <s v="Typical angina"/>
    <n v="125"/>
    <n v="300"/>
    <n v="0"/>
    <n v="0"/>
    <n v="162"/>
    <n v="171"/>
    <n v="-9"/>
    <n v="0"/>
    <n v="0"/>
    <x v="0"/>
    <n v="0"/>
    <n v="2"/>
    <n v="2"/>
    <n v="3"/>
    <x v="0"/>
  </r>
  <r>
    <n v="60"/>
    <x v="0"/>
    <x v="0"/>
    <n v="0"/>
    <s v="Typical angina"/>
    <n v="140"/>
    <n v="293"/>
    <n v="0"/>
    <n v="0"/>
    <n v="160"/>
    <n v="170"/>
    <n v="-10"/>
    <n v="0"/>
    <n v="0"/>
    <x v="0"/>
    <n v="1.2"/>
    <n v="1"/>
    <n v="2"/>
    <n v="3"/>
    <x v="0"/>
  </r>
  <r>
    <n v="77"/>
    <x v="0"/>
    <x v="0"/>
    <n v="0"/>
    <s v="Typical angina"/>
    <n v="125"/>
    <n v="304"/>
    <n v="0"/>
    <n v="0"/>
    <n v="143"/>
    <n v="162"/>
    <n v="-19"/>
    <n v="0"/>
    <n v="1"/>
    <x v="1"/>
    <n v="0"/>
    <n v="2"/>
    <n v="3"/>
    <n v="2"/>
    <x v="0"/>
  </r>
  <r>
    <n v="35"/>
    <x v="0"/>
    <x v="1"/>
    <n v="0"/>
    <s v="Typical angina"/>
    <n v="126"/>
    <n v="282"/>
    <n v="0"/>
    <n v="0"/>
    <n v="185"/>
    <n v="156"/>
    <n v="29"/>
    <n v="1"/>
    <n v="1"/>
    <x v="1"/>
    <n v="0"/>
    <n v="2"/>
    <n v="0"/>
    <n v="3"/>
    <x v="0"/>
  </r>
  <r>
    <n v="70"/>
    <x v="0"/>
    <x v="0"/>
    <n v="2"/>
    <s v="Non-anginal pain"/>
    <n v="160"/>
    <n v="269"/>
    <n v="0"/>
    <n v="1"/>
    <n v="150"/>
    <n v="112"/>
    <n v="38"/>
    <n v="1"/>
    <n v="1"/>
    <x v="1"/>
    <n v="2.9"/>
    <n v="1"/>
    <n v="1"/>
    <n v="3"/>
    <x v="0"/>
  </r>
  <r>
    <n v="59"/>
    <x v="1"/>
    <x v="0"/>
    <n v="0"/>
    <s v="Typical angina"/>
    <n v="174"/>
    <n v="249"/>
    <n v="0"/>
    <n v="1"/>
    <n v="161"/>
    <n v="143"/>
    <n v="18"/>
    <n v="1"/>
    <n v="1"/>
    <x v="1"/>
    <n v="0"/>
    <n v="1"/>
    <n v="0"/>
    <n v="2"/>
    <x v="0"/>
  </r>
  <r>
    <n v="64"/>
    <x v="0"/>
    <x v="0"/>
    <n v="0"/>
    <s v="Typical angina"/>
    <n v="145"/>
    <n v="212"/>
    <n v="0"/>
    <n v="0"/>
    <n v="156"/>
    <n v="132"/>
    <n v="24"/>
    <n v="1"/>
    <n v="0"/>
    <x v="0"/>
    <n v="2"/>
    <n v="1"/>
    <n v="2"/>
    <n v="1"/>
    <x v="0"/>
  </r>
  <r>
    <n v="57"/>
    <x v="0"/>
    <x v="0"/>
    <n v="0"/>
    <s v="Typical angina"/>
    <n v="152"/>
    <n v="274"/>
    <n v="0"/>
    <n v="1"/>
    <n v="163"/>
    <n v="88"/>
    <n v="75"/>
    <n v="1"/>
    <n v="1"/>
    <x v="1"/>
    <n v="1.2"/>
    <n v="1"/>
    <n v="1"/>
    <n v="3"/>
    <x v="0"/>
  </r>
  <r>
    <n v="56"/>
    <x v="0"/>
    <x v="0"/>
    <n v="0"/>
    <s v="Typical angina"/>
    <n v="132"/>
    <n v="184"/>
    <n v="0"/>
    <n v="0"/>
    <n v="164"/>
    <n v="105"/>
    <n v="59"/>
    <n v="1"/>
    <n v="1"/>
    <x v="1"/>
    <n v="2.1"/>
    <n v="1"/>
    <n v="1"/>
    <n v="1"/>
    <x v="0"/>
  </r>
  <r>
    <n v="48"/>
    <x v="0"/>
    <x v="1"/>
    <n v="0"/>
    <s v="Typical angina"/>
    <n v="124"/>
    <n v="274"/>
    <n v="0"/>
    <n v="0"/>
    <n v="172"/>
    <n v="166"/>
    <n v="6"/>
    <n v="1"/>
    <n v="0"/>
    <x v="0"/>
    <n v="0.5"/>
    <n v="1"/>
    <n v="0"/>
    <n v="3"/>
    <x v="0"/>
  </r>
  <r>
    <n v="56"/>
    <x v="1"/>
    <x v="0"/>
    <n v="0"/>
    <s v="Typical angina"/>
    <n v="134"/>
    <n v="409"/>
    <n v="0"/>
    <n v="0"/>
    <n v="164"/>
    <n v="150"/>
    <n v="14"/>
    <n v="1"/>
    <n v="1"/>
    <x v="1"/>
    <n v="1.9"/>
    <n v="1"/>
    <n v="2"/>
    <n v="3"/>
    <x v="0"/>
  </r>
  <r>
    <n v="66"/>
    <x v="0"/>
    <x v="0"/>
    <n v="1"/>
    <s v="Atypical angina"/>
    <n v="160"/>
    <n v="246"/>
    <n v="0"/>
    <n v="1"/>
    <n v="154"/>
    <n v="120"/>
    <n v="34"/>
    <n v="1"/>
    <n v="1"/>
    <x v="1"/>
    <n v="0"/>
    <n v="1"/>
    <n v="3"/>
    <n v="1"/>
    <x v="0"/>
  </r>
  <r>
    <n v="54"/>
    <x v="0"/>
    <x v="0"/>
    <n v="1"/>
    <s v="Atypical angina"/>
    <n v="192"/>
    <n v="283"/>
    <n v="0"/>
    <n v="0"/>
    <n v="166"/>
    <n v="195"/>
    <n v="-29"/>
    <n v="0"/>
    <n v="0"/>
    <x v="0"/>
    <n v="0"/>
    <n v="2"/>
    <n v="1"/>
    <n v="3"/>
    <x v="0"/>
  </r>
  <r>
    <n v="69"/>
    <x v="0"/>
    <x v="0"/>
    <n v="2"/>
    <s v="Non-anginal pain"/>
    <n v="140"/>
    <n v="254"/>
    <n v="0"/>
    <n v="0"/>
    <n v="151"/>
    <n v="146"/>
    <n v="5"/>
    <n v="1"/>
    <n v="0"/>
    <x v="0"/>
    <n v="2"/>
    <n v="1"/>
    <n v="3"/>
    <n v="3"/>
    <x v="0"/>
  </r>
  <r>
    <n v="51"/>
    <x v="0"/>
    <x v="0"/>
    <n v="0"/>
    <s v="Typical angina"/>
    <n v="140"/>
    <n v="298"/>
    <n v="0"/>
    <n v="1"/>
    <n v="169"/>
    <n v="122"/>
    <n v="47"/>
    <n v="1"/>
    <n v="1"/>
    <x v="1"/>
    <n v="4.2"/>
    <n v="1"/>
    <n v="3"/>
    <n v="3"/>
    <x v="0"/>
  </r>
  <r>
    <n v="43"/>
    <x v="0"/>
    <x v="1"/>
    <n v="0"/>
    <s v="Typical angina"/>
    <n v="132"/>
    <n v="247"/>
    <n v="1"/>
    <n v="0"/>
    <n v="177"/>
    <n v="143"/>
    <n v="34"/>
    <n v="1"/>
    <n v="1"/>
    <x v="1"/>
    <n v="0.1"/>
    <n v="1"/>
    <n v="4"/>
    <n v="3"/>
    <x v="0"/>
  </r>
  <r>
    <n v="62"/>
    <x v="1"/>
    <x v="0"/>
    <n v="0"/>
    <s v="Typical angina"/>
    <n v="138"/>
    <n v="294"/>
    <n v="1"/>
    <n v="1"/>
    <n v="158"/>
    <n v="106"/>
    <n v="52"/>
    <n v="1"/>
    <n v="0"/>
    <x v="0"/>
    <n v="1.9"/>
    <n v="1"/>
    <n v="3"/>
    <n v="2"/>
    <x v="0"/>
  </r>
  <r>
    <n v="67"/>
    <x v="0"/>
    <x v="0"/>
    <n v="0"/>
    <s v="Typical angina"/>
    <n v="100"/>
    <n v="299"/>
    <n v="0"/>
    <n v="0"/>
    <n v="153"/>
    <n v="125"/>
    <n v="28"/>
    <n v="1"/>
    <n v="1"/>
    <x v="1"/>
    <n v="0.9"/>
    <n v="1"/>
    <n v="2"/>
    <n v="2"/>
    <x v="0"/>
  </r>
  <r>
    <n v="59"/>
    <x v="0"/>
    <x v="0"/>
    <n v="3"/>
    <s v="Asymptomatic"/>
    <n v="160"/>
    <n v="273"/>
    <n v="0"/>
    <n v="0"/>
    <n v="161"/>
    <n v="125"/>
    <n v="36"/>
    <n v="1"/>
    <n v="0"/>
    <x v="0"/>
    <n v="0"/>
    <n v="2"/>
    <n v="0"/>
    <n v="2"/>
    <x v="0"/>
  </r>
  <r>
    <n v="45"/>
    <x v="0"/>
    <x v="1"/>
    <n v="0"/>
    <s v="Typical angina"/>
    <n v="142"/>
    <n v="309"/>
    <n v="0"/>
    <n v="0"/>
    <n v="175"/>
    <n v="147"/>
    <n v="28"/>
    <n v="1"/>
    <n v="1"/>
    <x v="1"/>
    <n v="0"/>
    <n v="1"/>
    <n v="3"/>
    <n v="3"/>
    <x v="0"/>
  </r>
  <r>
    <n v="58"/>
    <x v="0"/>
    <x v="0"/>
    <n v="0"/>
    <s v="Typical angina"/>
    <n v="128"/>
    <n v="259"/>
    <n v="0"/>
    <n v="0"/>
    <n v="162"/>
    <n v="130"/>
    <n v="32"/>
    <n v="1"/>
    <n v="1"/>
    <x v="1"/>
    <n v="3"/>
    <n v="1"/>
    <n v="2"/>
    <n v="3"/>
    <x v="0"/>
  </r>
  <r>
    <n v="50"/>
    <x v="0"/>
    <x v="0"/>
    <n v="0"/>
    <s v="Typical angina"/>
    <n v="144"/>
    <n v="200"/>
    <n v="0"/>
    <n v="0"/>
    <n v="170"/>
    <n v="126"/>
    <n v="44"/>
    <n v="1"/>
    <n v="1"/>
    <x v="1"/>
    <n v="0.9"/>
    <n v="1"/>
    <n v="0"/>
    <n v="3"/>
    <x v="0"/>
  </r>
  <r>
    <n v="62"/>
    <x v="1"/>
    <x v="0"/>
    <n v="0"/>
    <s v="Typical angina"/>
    <n v="150"/>
    <n v="244"/>
    <n v="0"/>
    <n v="1"/>
    <n v="158"/>
    <n v="154"/>
    <n v="4"/>
    <n v="1"/>
    <n v="1"/>
    <x v="1"/>
    <n v="1.4"/>
    <n v="1"/>
    <n v="0"/>
    <n v="2"/>
    <x v="0"/>
  </r>
  <r>
    <n v="38"/>
    <x v="0"/>
    <x v="1"/>
    <n v="3"/>
    <s v="Asymptomatic"/>
    <n v="120"/>
    <n v="231"/>
    <n v="0"/>
    <n v="1"/>
    <n v="182"/>
    <n v="182"/>
    <n v="0"/>
    <n v="1"/>
    <n v="1"/>
    <x v="1"/>
    <n v="3.8"/>
    <n v="1"/>
    <n v="0"/>
    <n v="3"/>
    <x v="1"/>
  </r>
  <r>
    <n v="66"/>
    <x v="1"/>
    <x v="0"/>
    <n v="0"/>
    <s v="Typical angina"/>
    <n v="178"/>
    <n v="228"/>
    <n v="1"/>
    <n v="1"/>
    <n v="154"/>
    <n v="165"/>
    <n v="-11"/>
    <n v="0"/>
    <n v="1"/>
    <x v="1"/>
    <n v="1"/>
    <n v="1"/>
    <n v="2"/>
    <n v="3"/>
    <x v="0"/>
  </r>
  <r>
    <n v="52"/>
    <x v="0"/>
    <x v="0"/>
    <n v="0"/>
    <s v="Typical angina"/>
    <n v="112"/>
    <n v="230"/>
    <n v="0"/>
    <n v="1"/>
    <n v="168"/>
    <n v="160"/>
    <n v="8"/>
    <n v="1"/>
    <n v="0"/>
    <x v="0"/>
    <n v="0"/>
    <n v="2"/>
    <n v="1"/>
    <n v="2"/>
    <x v="0"/>
  </r>
  <r>
    <n v="53"/>
    <x v="0"/>
    <x v="0"/>
    <n v="0"/>
    <s v="Typical angina"/>
    <n v="123"/>
    <n v="282"/>
    <n v="0"/>
    <n v="1"/>
    <n v="167"/>
    <n v="95"/>
    <n v="72"/>
    <n v="1"/>
    <n v="1"/>
    <x v="1"/>
    <n v="2"/>
    <n v="1"/>
    <n v="2"/>
    <n v="3"/>
    <x v="0"/>
  </r>
  <r>
    <n v="63"/>
    <x v="1"/>
    <x v="0"/>
    <n v="0"/>
    <s v="Typical angina"/>
    <n v="108"/>
    <n v="269"/>
    <n v="0"/>
    <n v="1"/>
    <n v="157"/>
    <n v="169"/>
    <n v="-12"/>
    <n v="0"/>
    <n v="1"/>
    <x v="1"/>
    <n v="1.8"/>
    <n v="1"/>
    <n v="2"/>
    <n v="2"/>
    <x v="0"/>
  </r>
  <r>
    <n v="54"/>
    <x v="0"/>
    <x v="0"/>
    <n v="0"/>
    <s v="Typical angina"/>
    <n v="110"/>
    <n v="206"/>
    <n v="0"/>
    <n v="0"/>
    <n v="166"/>
    <n v="108"/>
    <n v="58"/>
    <n v="1"/>
    <n v="1"/>
    <x v="1"/>
    <n v="0"/>
    <n v="1"/>
    <n v="1"/>
    <n v="2"/>
    <x v="0"/>
  </r>
  <r>
    <n v="66"/>
    <x v="0"/>
    <x v="0"/>
    <n v="0"/>
    <s v="Typical angina"/>
    <n v="112"/>
    <n v="212"/>
    <n v="0"/>
    <n v="0"/>
    <n v="154"/>
    <n v="132"/>
    <n v="22"/>
    <n v="1"/>
    <n v="1"/>
    <x v="1"/>
    <n v="0.1"/>
    <n v="2"/>
    <n v="1"/>
    <n v="2"/>
    <x v="0"/>
  </r>
  <r>
    <n v="55"/>
    <x v="1"/>
    <x v="0"/>
    <n v="0"/>
    <s v="Typical angina"/>
    <n v="180"/>
    <n v="327"/>
    <n v="0"/>
    <n v="2"/>
    <n v="165"/>
    <n v="117"/>
    <n v="48"/>
    <n v="1"/>
    <n v="1"/>
    <x v="1"/>
    <n v="3.4"/>
    <n v="1"/>
    <n v="0"/>
    <n v="2"/>
    <x v="0"/>
  </r>
  <r>
    <n v="49"/>
    <x v="0"/>
    <x v="1"/>
    <n v="2"/>
    <s v="Non-anginal pain"/>
    <n v="118"/>
    <n v="149"/>
    <n v="0"/>
    <n v="0"/>
    <n v="171"/>
    <n v="126"/>
    <n v="45"/>
    <n v="1"/>
    <n v="0"/>
    <x v="0"/>
    <n v="0.8"/>
    <n v="2"/>
    <n v="3"/>
    <n v="2"/>
    <x v="1"/>
  </r>
  <r>
    <n v="54"/>
    <x v="0"/>
    <x v="0"/>
    <n v="0"/>
    <s v="Typical angina"/>
    <n v="122"/>
    <n v="286"/>
    <n v="0"/>
    <n v="0"/>
    <n v="166"/>
    <n v="116"/>
    <n v="50"/>
    <n v="1"/>
    <n v="1"/>
    <x v="1"/>
    <n v="3.2"/>
    <n v="1"/>
    <n v="2"/>
    <n v="2"/>
    <x v="0"/>
  </r>
  <r>
    <n v="56"/>
    <x v="0"/>
    <x v="0"/>
    <n v="0"/>
    <s v="Typical angina"/>
    <n v="130"/>
    <n v="283"/>
    <n v="1"/>
    <n v="0"/>
    <n v="164"/>
    <n v="103"/>
    <n v="61"/>
    <n v="1"/>
    <n v="1"/>
    <x v="1"/>
    <n v="1.6"/>
    <n v="0"/>
    <n v="0"/>
    <n v="3"/>
    <x v="0"/>
  </r>
  <r>
    <n v="46"/>
    <x v="0"/>
    <x v="1"/>
    <n v="0"/>
    <s v="Typical angina"/>
    <n v="120"/>
    <n v="249"/>
    <n v="0"/>
    <n v="0"/>
    <n v="174"/>
    <n v="144"/>
    <n v="30"/>
    <n v="1"/>
    <n v="0"/>
    <x v="0"/>
    <n v="0.8"/>
    <n v="2"/>
    <n v="0"/>
    <n v="3"/>
    <x v="0"/>
  </r>
  <r>
    <n v="61"/>
    <x v="0"/>
    <x v="0"/>
    <n v="3"/>
    <s v="Asymptomatic"/>
    <n v="134"/>
    <n v="234"/>
    <n v="0"/>
    <n v="1"/>
    <n v="159"/>
    <n v="145"/>
    <n v="14"/>
    <n v="1"/>
    <n v="0"/>
    <x v="0"/>
    <n v="2.6"/>
    <n v="1"/>
    <n v="2"/>
    <n v="2"/>
    <x v="1"/>
  </r>
  <r>
    <n v="67"/>
    <x v="0"/>
    <x v="0"/>
    <n v="0"/>
    <s v="Typical angina"/>
    <n v="120"/>
    <n v="237"/>
    <n v="0"/>
    <n v="1"/>
    <n v="153"/>
    <n v="71"/>
    <n v="82"/>
    <n v="1"/>
    <n v="0"/>
    <x v="0"/>
    <n v="1"/>
    <n v="1"/>
    <n v="0"/>
    <n v="2"/>
    <x v="0"/>
  </r>
  <r>
    <n v="58"/>
    <x v="0"/>
    <x v="0"/>
    <n v="0"/>
    <s v="Typical angina"/>
    <n v="100"/>
    <n v="234"/>
    <n v="0"/>
    <n v="1"/>
    <n v="162"/>
    <n v="156"/>
    <n v="6"/>
    <n v="1"/>
    <n v="0"/>
    <x v="0"/>
    <n v="0.1"/>
    <n v="2"/>
    <n v="1"/>
    <n v="3"/>
    <x v="0"/>
  </r>
  <r>
    <n v="47"/>
    <x v="0"/>
    <x v="1"/>
    <n v="0"/>
    <s v="Typical angina"/>
    <n v="110"/>
    <n v="275"/>
    <n v="0"/>
    <n v="0"/>
    <n v="173"/>
    <n v="118"/>
    <n v="55"/>
    <n v="1"/>
    <n v="1"/>
    <x v="1"/>
    <n v="1"/>
    <n v="1"/>
    <n v="1"/>
    <n v="2"/>
    <x v="0"/>
  </r>
  <r>
    <n v="52"/>
    <x v="0"/>
    <x v="0"/>
    <n v="0"/>
    <s v="Typical angina"/>
    <n v="125"/>
    <n v="212"/>
    <n v="0"/>
    <n v="1"/>
    <n v="168"/>
    <n v="168"/>
    <n v="0"/>
    <n v="1"/>
    <n v="0"/>
    <x v="0"/>
    <n v="1"/>
    <n v="2"/>
    <n v="2"/>
    <n v="3"/>
    <x v="0"/>
  </r>
  <r>
    <n v="58"/>
    <x v="0"/>
    <x v="0"/>
    <n v="0"/>
    <s v="Typical angina"/>
    <n v="146"/>
    <n v="218"/>
    <n v="0"/>
    <n v="1"/>
    <n v="162"/>
    <n v="105"/>
    <n v="57"/>
    <n v="1"/>
    <n v="0"/>
    <x v="0"/>
    <n v="2"/>
    <n v="1"/>
    <n v="1"/>
    <n v="3"/>
    <x v="0"/>
  </r>
  <r>
    <n v="57"/>
    <x v="0"/>
    <x v="0"/>
    <n v="1"/>
    <s v="Atypical angina"/>
    <n v="124"/>
    <n v="261"/>
    <n v="0"/>
    <n v="1"/>
    <n v="163"/>
    <n v="141"/>
    <n v="22"/>
    <n v="1"/>
    <n v="0"/>
    <x v="0"/>
    <n v="0.3"/>
    <n v="2"/>
    <n v="0"/>
    <n v="3"/>
    <x v="0"/>
  </r>
  <r>
    <n v="58"/>
    <x v="1"/>
    <x v="0"/>
    <n v="1"/>
    <s v="Atypical angina"/>
    <n v="136"/>
    <n v="319"/>
    <n v="1"/>
    <n v="0"/>
    <n v="162"/>
    <n v="152"/>
    <n v="10"/>
    <n v="1"/>
    <n v="0"/>
    <x v="0"/>
    <n v="0"/>
    <n v="2"/>
    <n v="2"/>
    <n v="2"/>
    <x v="0"/>
  </r>
  <r>
    <n v="61"/>
    <x v="0"/>
    <x v="0"/>
    <n v="0"/>
    <s v="Typical angina"/>
    <n v="138"/>
    <n v="166"/>
    <n v="0"/>
    <n v="0"/>
    <n v="159"/>
    <n v="125"/>
    <n v="34"/>
    <n v="1"/>
    <n v="1"/>
    <x v="1"/>
    <n v="3.6"/>
    <n v="1"/>
    <n v="1"/>
    <n v="2"/>
    <x v="0"/>
  </r>
  <r>
    <n v="42"/>
    <x v="0"/>
    <x v="1"/>
    <n v="0"/>
    <s v="Typical angina"/>
    <n v="136"/>
    <n v="315"/>
    <n v="0"/>
    <n v="1"/>
    <n v="178"/>
    <n v="125"/>
    <n v="53"/>
    <n v="1"/>
    <n v="1"/>
    <x v="1"/>
    <n v="1.8"/>
    <n v="1"/>
    <n v="0"/>
    <n v="1"/>
    <x v="0"/>
  </r>
  <r>
    <n v="52"/>
    <x v="0"/>
    <x v="0"/>
    <n v="0"/>
    <s v="Typical angina"/>
    <n v="128"/>
    <n v="204"/>
    <n v="1"/>
    <n v="1"/>
    <n v="168"/>
    <n v="156"/>
    <n v="12"/>
    <n v="1"/>
    <n v="1"/>
    <x v="1"/>
    <n v="1"/>
    <n v="1"/>
    <n v="0"/>
    <n v="0"/>
    <x v="0"/>
  </r>
  <r>
    <n v="59"/>
    <x v="0"/>
    <x v="0"/>
    <n v="2"/>
    <s v="Non-anginal pain"/>
    <n v="126"/>
    <n v="218"/>
    <n v="1"/>
    <n v="1"/>
    <n v="161"/>
    <n v="134"/>
    <n v="27"/>
    <n v="1"/>
    <n v="0"/>
    <x v="0"/>
    <n v="2.2000000000000002"/>
    <n v="1"/>
    <n v="1"/>
    <n v="1"/>
    <x v="1"/>
  </r>
  <r>
    <n v="40"/>
    <x v="0"/>
    <x v="1"/>
    <n v="0"/>
    <s v="Typical angina"/>
    <n v="152"/>
    <n v="223"/>
    <n v="0"/>
    <n v="1"/>
    <n v="180"/>
    <n v="181"/>
    <n v="-1"/>
    <n v="0"/>
    <n v="0"/>
    <x v="0"/>
    <n v="0"/>
    <n v="2"/>
    <n v="0"/>
    <n v="3"/>
    <x v="0"/>
  </r>
  <r>
    <n v="61"/>
    <x v="0"/>
    <x v="0"/>
    <n v="0"/>
    <s v="Typical angina"/>
    <n v="140"/>
    <n v="207"/>
    <n v="0"/>
    <n v="0"/>
    <n v="159"/>
    <n v="138"/>
    <n v="21"/>
    <n v="1"/>
    <n v="1"/>
    <x v="1"/>
    <n v="1.9"/>
    <n v="2"/>
    <n v="1"/>
    <n v="3"/>
    <x v="0"/>
  </r>
  <r>
    <n v="46"/>
    <x v="0"/>
    <x v="1"/>
    <n v="0"/>
    <s v="Typical angina"/>
    <n v="140"/>
    <n v="311"/>
    <n v="0"/>
    <n v="1"/>
    <n v="174"/>
    <n v="120"/>
    <n v="54"/>
    <n v="1"/>
    <n v="1"/>
    <x v="1"/>
    <n v="1.8"/>
    <n v="1"/>
    <n v="2"/>
    <n v="3"/>
    <x v="0"/>
  </r>
  <r>
    <n v="59"/>
    <x v="0"/>
    <x v="0"/>
    <n v="3"/>
    <s v="Asymptomatic"/>
    <n v="134"/>
    <n v="204"/>
    <n v="0"/>
    <n v="1"/>
    <n v="161"/>
    <n v="162"/>
    <n v="-1"/>
    <n v="0"/>
    <n v="0"/>
    <x v="0"/>
    <n v="0.8"/>
    <n v="2"/>
    <n v="2"/>
    <n v="2"/>
    <x v="0"/>
  </r>
  <r>
    <n v="57"/>
    <x v="0"/>
    <x v="0"/>
    <n v="1"/>
    <s v="Atypical angina"/>
    <n v="154"/>
    <n v="232"/>
    <n v="0"/>
    <n v="0"/>
    <n v="163"/>
    <n v="164"/>
    <n v="-1"/>
    <n v="0"/>
    <n v="0"/>
    <x v="0"/>
    <n v="0"/>
    <n v="2"/>
    <n v="1"/>
    <n v="2"/>
    <x v="0"/>
  </r>
  <r>
    <n v="57"/>
    <x v="0"/>
    <x v="0"/>
    <n v="0"/>
    <s v="Typical angina"/>
    <n v="110"/>
    <n v="335"/>
    <n v="0"/>
    <n v="1"/>
    <n v="163"/>
    <n v="143"/>
    <n v="20"/>
    <n v="1"/>
    <n v="1"/>
    <x v="1"/>
    <n v="3"/>
    <n v="1"/>
    <n v="1"/>
    <n v="3"/>
    <x v="0"/>
  </r>
  <r>
    <n v="55"/>
    <x v="1"/>
    <x v="0"/>
    <n v="0"/>
    <s v="Typical angina"/>
    <n v="128"/>
    <n v="205"/>
    <n v="0"/>
    <n v="2"/>
    <n v="165"/>
    <n v="130"/>
    <n v="35"/>
    <n v="1"/>
    <n v="1"/>
    <x v="1"/>
    <n v="2"/>
    <n v="1"/>
    <n v="1"/>
    <n v="3"/>
    <x v="0"/>
  </r>
  <r>
    <n v="61"/>
    <x v="0"/>
    <x v="0"/>
    <n v="0"/>
    <s v="Typical angina"/>
    <n v="148"/>
    <n v="203"/>
    <n v="0"/>
    <n v="1"/>
    <n v="159"/>
    <n v="161"/>
    <n v="-2"/>
    <n v="0"/>
    <n v="0"/>
    <x v="0"/>
    <n v="0"/>
    <n v="2"/>
    <n v="1"/>
    <n v="3"/>
    <x v="0"/>
  </r>
  <r>
    <n v="58"/>
    <x v="0"/>
    <x v="0"/>
    <n v="0"/>
    <s v="Typical angina"/>
    <n v="114"/>
    <n v="318"/>
    <n v="0"/>
    <n v="2"/>
    <n v="162"/>
    <n v="140"/>
    <n v="22"/>
    <n v="1"/>
    <n v="0"/>
    <x v="0"/>
    <n v="4.4000000000000004"/>
    <n v="0"/>
    <n v="3"/>
    <n v="1"/>
    <x v="0"/>
  </r>
  <r>
    <n v="58"/>
    <x v="1"/>
    <x v="0"/>
    <n v="0"/>
    <s v="Typical angina"/>
    <n v="170"/>
    <n v="225"/>
    <n v="1"/>
    <n v="0"/>
    <n v="162"/>
    <n v="146"/>
    <n v="16"/>
    <n v="1"/>
    <n v="1"/>
    <x v="1"/>
    <n v="2.8"/>
    <n v="1"/>
    <n v="2"/>
    <n v="1"/>
    <x v="0"/>
  </r>
  <r>
    <n v="67"/>
    <x v="0"/>
    <x v="0"/>
    <n v="2"/>
    <s v="Non-anginal pain"/>
    <n v="152"/>
    <n v="212"/>
    <n v="0"/>
    <n v="0"/>
    <n v="153"/>
    <n v="150"/>
    <n v="3"/>
    <n v="1"/>
    <n v="0"/>
    <x v="0"/>
    <n v="0.8"/>
    <n v="1"/>
    <n v="0"/>
    <n v="3"/>
    <x v="0"/>
  </r>
  <r>
    <n v="44"/>
    <x v="0"/>
    <x v="1"/>
    <n v="0"/>
    <s v="Typical angina"/>
    <n v="120"/>
    <n v="169"/>
    <n v="0"/>
    <n v="1"/>
    <n v="176"/>
    <n v="144"/>
    <n v="32"/>
    <n v="1"/>
    <n v="1"/>
    <x v="1"/>
    <n v="2.8"/>
    <n v="0"/>
    <n v="0"/>
    <n v="1"/>
    <x v="0"/>
  </r>
  <r>
    <n v="63"/>
    <x v="0"/>
    <x v="0"/>
    <n v="0"/>
    <s v="Typical angina"/>
    <n v="140"/>
    <n v="187"/>
    <n v="0"/>
    <n v="0"/>
    <n v="157"/>
    <n v="144"/>
    <n v="13"/>
    <n v="1"/>
    <n v="1"/>
    <x v="1"/>
    <n v="4"/>
    <n v="2"/>
    <n v="2"/>
    <n v="3"/>
    <x v="0"/>
  </r>
  <r>
    <n v="63"/>
    <x v="1"/>
    <x v="0"/>
    <n v="0"/>
    <s v="Typical angina"/>
    <n v="124"/>
    <n v="197"/>
    <n v="0"/>
    <n v="1"/>
    <n v="157"/>
    <n v="136"/>
    <n v="21"/>
    <n v="1"/>
    <n v="1"/>
    <x v="1"/>
    <n v="0"/>
    <n v="1"/>
    <n v="0"/>
    <n v="2"/>
    <x v="0"/>
  </r>
  <r>
    <n v="59"/>
    <x v="0"/>
    <x v="0"/>
    <n v="0"/>
    <s v="Typical angina"/>
    <n v="164"/>
    <n v="176"/>
    <n v="1"/>
    <n v="0"/>
    <n v="161"/>
    <n v="90"/>
    <n v="71"/>
    <n v="1"/>
    <n v="0"/>
    <x v="0"/>
    <n v="1"/>
    <n v="1"/>
    <n v="2"/>
    <n v="1"/>
    <x v="0"/>
  </r>
  <r>
    <n v="57"/>
    <x v="1"/>
    <x v="0"/>
    <n v="0"/>
    <s v="Typical angina"/>
    <n v="140"/>
    <n v="241"/>
    <n v="0"/>
    <n v="1"/>
    <n v="163"/>
    <n v="123"/>
    <n v="40"/>
    <n v="1"/>
    <n v="1"/>
    <x v="1"/>
    <n v="0.2"/>
    <n v="1"/>
    <n v="0"/>
    <n v="3"/>
    <x v="0"/>
  </r>
  <r>
    <n v="45"/>
    <x v="0"/>
    <x v="1"/>
    <n v="3"/>
    <s v="Asymptomatic"/>
    <n v="110"/>
    <n v="264"/>
    <n v="0"/>
    <n v="1"/>
    <n v="175"/>
    <n v="132"/>
    <n v="43"/>
    <n v="1"/>
    <n v="0"/>
    <x v="0"/>
    <n v="1.2"/>
    <n v="1"/>
    <n v="0"/>
    <n v="3"/>
    <x v="0"/>
  </r>
  <r>
    <n v="68"/>
    <x v="0"/>
    <x v="0"/>
    <n v="0"/>
    <s v="Typical angina"/>
    <n v="144"/>
    <n v="193"/>
    <n v="1"/>
    <n v="1"/>
    <n v="152"/>
    <n v="141"/>
    <n v="11"/>
    <n v="1"/>
    <n v="0"/>
    <x v="0"/>
    <n v="3.4"/>
    <n v="1"/>
    <n v="2"/>
    <n v="3"/>
    <x v="0"/>
  </r>
  <r>
    <n v="57"/>
    <x v="0"/>
    <x v="0"/>
    <n v="0"/>
    <s v="Typical angina"/>
    <n v="130"/>
    <n v="131"/>
    <n v="0"/>
    <n v="1"/>
    <n v="163"/>
    <n v="115"/>
    <n v="48"/>
    <n v="1"/>
    <n v="1"/>
    <x v="1"/>
    <n v="1.2"/>
    <n v="1"/>
    <n v="1"/>
    <n v="3"/>
    <x v="0"/>
  </r>
  <r>
    <n v="57"/>
    <x v="1"/>
    <x v="0"/>
    <n v="1"/>
    <s v="Atypical angina"/>
    <n v="130"/>
    <n v="236"/>
    <n v="0"/>
    <n v="0"/>
    <n v="163"/>
    <n v="174"/>
    <n v="-11"/>
    <n v="0"/>
    <n v="0"/>
    <x v="0"/>
    <n v="0"/>
    <n v="1"/>
    <n v="1"/>
    <n v="2"/>
    <x v="0"/>
  </r>
  <r>
    <n v="52"/>
    <x v="0"/>
    <x v="0"/>
    <n v="0"/>
    <s v="Typical angina"/>
    <n v="125"/>
    <n v="212"/>
    <n v="0"/>
    <n v="1"/>
    <n v="168"/>
    <n v="168"/>
    <n v="0"/>
    <n v="1"/>
    <n v="0"/>
    <x v="0"/>
    <n v="1"/>
    <n v="2"/>
    <n v="2"/>
    <n v="3"/>
    <x v="0"/>
  </r>
  <r>
    <n v="53"/>
    <x v="0"/>
    <x v="0"/>
    <n v="0"/>
    <s v="Typical angina"/>
    <n v="140"/>
    <n v="203"/>
    <n v="1"/>
    <n v="0"/>
    <n v="167"/>
    <n v="155"/>
    <n v="12"/>
    <n v="1"/>
    <n v="1"/>
    <x v="1"/>
    <n v="3.1"/>
    <n v="0"/>
    <n v="0"/>
    <n v="3"/>
    <x v="0"/>
  </r>
  <r>
    <n v="70"/>
    <x v="0"/>
    <x v="0"/>
    <n v="0"/>
    <s v="Typical angina"/>
    <n v="145"/>
    <n v="174"/>
    <n v="0"/>
    <n v="1"/>
    <n v="150"/>
    <n v="125"/>
    <n v="25"/>
    <n v="1"/>
    <n v="1"/>
    <x v="1"/>
    <n v="2.6"/>
    <n v="0"/>
    <n v="0"/>
    <n v="3"/>
    <x v="0"/>
  </r>
  <r>
    <n v="61"/>
    <x v="0"/>
    <x v="0"/>
    <n v="0"/>
    <s v="Typical angina"/>
    <n v="148"/>
    <n v="203"/>
    <n v="0"/>
    <n v="1"/>
    <n v="159"/>
    <n v="161"/>
    <n v="-2"/>
    <n v="0"/>
    <n v="0"/>
    <x v="0"/>
    <n v="0"/>
    <n v="2"/>
    <n v="1"/>
    <n v="3"/>
    <x v="0"/>
  </r>
  <r>
    <n v="62"/>
    <x v="1"/>
    <x v="0"/>
    <n v="0"/>
    <s v="Typical angina"/>
    <n v="138"/>
    <n v="294"/>
    <n v="1"/>
    <n v="1"/>
    <n v="158"/>
    <n v="106"/>
    <n v="52"/>
    <n v="1"/>
    <n v="0"/>
    <x v="0"/>
    <n v="1.9"/>
    <n v="1"/>
    <n v="3"/>
    <n v="2"/>
    <x v="0"/>
  </r>
  <r>
    <n v="58"/>
    <x v="1"/>
    <x v="0"/>
    <n v="0"/>
    <s v="Typical angina"/>
    <n v="100"/>
    <n v="248"/>
    <n v="0"/>
    <n v="0"/>
    <n v="162"/>
    <n v="122"/>
    <n v="40"/>
    <n v="1"/>
    <n v="0"/>
    <x v="0"/>
    <n v="1"/>
    <n v="1"/>
    <n v="0"/>
    <n v="2"/>
    <x v="0"/>
  </r>
  <r>
    <n v="58"/>
    <x v="0"/>
    <x v="0"/>
    <n v="0"/>
    <s v="Typical angina"/>
    <n v="114"/>
    <n v="318"/>
    <n v="0"/>
    <n v="2"/>
    <n v="162"/>
    <n v="140"/>
    <n v="22"/>
    <n v="1"/>
    <n v="0"/>
    <x v="0"/>
    <n v="4.4000000000000004"/>
    <n v="0"/>
    <n v="3"/>
    <n v="1"/>
    <x v="0"/>
  </r>
  <r>
    <n v="55"/>
    <x v="0"/>
    <x v="0"/>
    <n v="0"/>
    <s v="Typical angina"/>
    <n v="160"/>
    <n v="289"/>
    <n v="0"/>
    <n v="0"/>
    <n v="165"/>
    <n v="145"/>
    <n v="20"/>
    <n v="1"/>
    <n v="1"/>
    <x v="1"/>
    <n v="0.8"/>
    <n v="1"/>
    <n v="1"/>
    <n v="3"/>
    <x v="0"/>
  </r>
  <r>
    <n v="46"/>
    <x v="0"/>
    <x v="1"/>
    <n v="0"/>
    <s v="Typical angina"/>
    <n v="120"/>
    <n v="249"/>
    <n v="0"/>
    <n v="0"/>
    <n v="174"/>
    <n v="144"/>
    <n v="30"/>
    <n v="1"/>
    <n v="0"/>
    <x v="0"/>
    <n v="0.8"/>
    <n v="2"/>
    <n v="0"/>
    <n v="3"/>
    <x v="0"/>
  </r>
  <r>
    <n v="54"/>
    <x v="0"/>
    <x v="0"/>
    <n v="0"/>
    <s v="Typical angina"/>
    <n v="122"/>
    <n v="286"/>
    <n v="0"/>
    <n v="0"/>
    <n v="166"/>
    <n v="116"/>
    <n v="50"/>
    <n v="1"/>
    <n v="1"/>
    <x v="1"/>
    <n v="3.2"/>
    <n v="1"/>
    <n v="2"/>
    <n v="2"/>
    <x v="0"/>
  </r>
  <r>
    <n v="71"/>
    <x v="1"/>
    <x v="0"/>
    <n v="0"/>
    <s v="Typical angina"/>
    <n v="112"/>
    <n v="149"/>
    <n v="0"/>
    <n v="1"/>
    <n v="149"/>
    <n v="125"/>
    <n v="24"/>
    <n v="1"/>
    <n v="0"/>
    <x v="0"/>
    <n v="1.6"/>
    <n v="1"/>
    <n v="0"/>
    <n v="2"/>
    <x v="0"/>
  </r>
  <r>
    <n v="43"/>
    <x v="1"/>
    <x v="1"/>
    <n v="0"/>
    <s v="Typical angina"/>
    <n v="132"/>
    <n v="341"/>
    <n v="1"/>
    <n v="0"/>
    <n v="177"/>
    <n v="136"/>
    <n v="41"/>
    <n v="1"/>
    <n v="1"/>
    <x v="1"/>
    <n v="3"/>
    <n v="1"/>
    <n v="0"/>
    <n v="3"/>
    <x v="0"/>
  </r>
  <r>
    <n v="34"/>
    <x v="1"/>
    <x v="1"/>
    <n v="1"/>
    <s v="Atypical angina"/>
    <n v="118"/>
    <n v="210"/>
    <n v="0"/>
    <n v="1"/>
    <n v="186"/>
    <n v="192"/>
    <n v="-6"/>
    <n v="0"/>
    <n v="0"/>
    <x v="0"/>
    <n v="0.7"/>
    <n v="2"/>
    <n v="0"/>
    <n v="2"/>
    <x v="0"/>
  </r>
  <r>
    <n v="51"/>
    <x v="0"/>
    <x v="0"/>
    <n v="0"/>
    <s v="Typical angina"/>
    <n v="140"/>
    <n v="298"/>
    <n v="0"/>
    <n v="1"/>
    <n v="169"/>
    <n v="122"/>
    <n v="47"/>
    <n v="1"/>
    <n v="1"/>
    <x v="1"/>
    <n v="4.2"/>
    <n v="1"/>
    <n v="3"/>
    <n v="3"/>
    <x v="0"/>
  </r>
  <r>
    <n v="52"/>
    <x v="0"/>
    <x v="0"/>
    <n v="0"/>
    <s v="Typical angina"/>
    <n v="128"/>
    <n v="204"/>
    <n v="1"/>
    <n v="1"/>
    <n v="168"/>
    <n v="156"/>
    <n v="12"/>
    <n v="1"/>
    <n v="1"/>
    <x v="1"/>
    <n v="1"/>
    <n v="1"/>
    <n v="0"/>
    <n v="0"/>
    <x v="0"/>
  </r>
  <r>
    <n v="34"/>
    <x v="1"/>
    <x v="1"/>
    <n v="1"/>
    <s v="Atypical angina"/>
    <n v="118"/>
    <n v="210"/>
    <n v="0"/>
    <n v="1"/>
    <n v="186"/>
    <n v="192"/>
    <n v="-6"/>
    <n v="0"/>
    <n v="0"/>
    <x v="0"/>
    <n v="0.7"/>
    <n v="2"/>
    <n v="0"/>
    <n v="2"/>
    <x v="0"/>
  </r>
  <r>
    <n v="51"/>
    <x v="1"/>
    <x v="0"/>
    <n v="2"/>
    <s v="Non-anginal pain"/>
    <n v="140"/>
    <n v="308"/>
    <n v="0"/>
    <n v="0"/>
    <n v="169"/>
    <n v="142"/>
    <n v="27"/>
    <n v="1"/>
    <n v="0"/>
    <x v="0"/>
    <n v="1.5"/>
    <n v="2"/>
    <n v="1"/>
    <n v="2"/>
    <x v="0"/>
  </r>
  <r>
    <n v="54"/>
    <x v="0"/>
    <x v="0"/>
    <n v="0"/>
    <s v="Typical angina"/>
    <n v="124"/>
    <n v="266"/>
    <n v="0"/>
    <n v="0"/>
    <n v="166"/>
    <n v="109"/>
    <n v="57"/>
    <n v="1"/>
    <n v="1"/>
    <x v="1"/>
    <n v="2.2000000000000002"/>
    <n v="1"/>
    <n v="1"/>
    <n v="3"/>
    <x v="0"/>
  </r>
  <r>
    <n v="50"/>
    <x v="1"/>
    <x v="0"/>
    <n v="1"/>
    <s v="Atypical angina"/>
    <n v="120"/>
    <n v="244"/>
    <n v="0"/>
    <n v="1"/>
    <n v="170"/>
    <n v="162"/>
    <n v="8"/>
    <n v="1"/>
    <n v="0"/>
    <x v="0"/>
    <n v="1.1000000000000001"/>
    <n v="2"/>
    <n v="0"/>
    <n v="2"/>
    <x v="0"/>
  </r>
  <r>
    <n v="58"/>
    <x v="0"/>
    <x v="0"/>
    <n v="2"/>
    <s v="Non-anginal pain"/>
    <n v="140"/>
    <n v="211"/>
    <n v="1"/>
    <n v="0"/>
    <n v="162"/>
    <n v="165"/>
    <n v="-3"/>
    <n v="0"/>
    <n v="0"/>
    <x v="0"/>
    <n v="0"/>
    <n v="2"/>
    <n v="0"/>
    <n v="2"/>
    <x v="0"/>
  </r>
  <r>
    <n v="60"/>
    <x v="0"/>
    <x v="0"/>
    <n v="2"/>
    <s v="Non-anginal pain"/>
    <n v="140"/>
    <n v="185"/>
    <n v="0"/>
    <n v="0"/>
    <n v="160"/>
    <n v="155"/>
    <n v="5"/>
    <n v="1"/>
    <n v="0"/>
    <x v="0"/>
    <n v="3"/>
    <n v="1"/>
    <n v="0"/>
    <n v="2"/>
    <x v="0"/>
  </r>
  <r>
    <n v="67"/>
    <x v="1"/>
    <x v="0"/>
    <n v="0"/>
    <s v="Typical angina"/>
    <n v="106"/>
    <n v="223"/>
    <n v="0"/>
    <n v="1"/>
    <n v="153"/>
    <n v="142"/>
    <n v="11"/>
    <n v="1"/>
    <n v="0"/>
    <x v="0"/>
    <n v="0.3"/>
    <n v="2"/>
    <n v="2"/>
    <n v="2"/>
    <x v="0"/>
  </r>
  <r>
    <n v="45"/>
    <x v="0"/>
    <x v="1"/>
    <n v="0"/>
    <s v="Typical angina"/>
    <n v="104"/>
    <n v="208"/>
    <n v="0"/>
    <n v="0"/>
    <n v="175"/>
    <n v="148"/>
    <n v="27"/>
    <n v="1"/>
    <n v="1"/>
    <x v="1"/>
    <n v="3"/>
    <n v="1"/>
    <n v="0"/>
    <n v="2"/>
    <x v="0"/>
  </r>
  <r>
    <n v="63"/>
    <x v="1"/>
    <x v="0"/>
    <n v="2"/>
    <s v="Non-anginal pain"/>
    <n v="135"/>
    <n v="252"/>
    <n v="0"/>
    <n v="0"/>
    <n v="157"/>
    <n v="172"/>
    <n v="-15"/>
    <n v="0"/>
    <n v="0"/>
    <x v="0"/>
    <n v="0"/>
    <n v="2"/>
    <n v="0"/>
    <n v="2"/>
    <x v="0"/>
  </r>
  <r>
    <n v="42"/>
    <x v="1"/>
    <x v="1"/>
    <n v="2"/>
    <s v="Non-anginal pain"/>
    <n v="120"/>
    <n v="209"/>
    <n v="0"/>
    <n v="1"/>
    <n v="178"/>
    <n v="173"/>
    <n v="5"/>
    <n v="1"/>
    <n v="0"/>
    <x v="0"/>
    <n v="0"/>
    <n v="1"/>
    <n v="0"/>
    <n v="2"/>
    <x v="1"/>
  </r>
  <r>
    <n v="61"/>
    <x v="1"/>
    <x v="0"/>
    <n v="0"/>
    <s v="Typical angina"/>
    <n v="145"/>
    <n v="307"/>
    <n v="0"/>
    <n v="0"/>
    <n v="159"/>
    <n v="146"/>
    <n v="13"/>
    <n v="1"/>
    <n v="1"/>
    <x v="1"/>
    <n v="1"/>
    <n v="1"/>
    <n v="0"/>
    <n v="3"/>
    <x v="0"/>
  </r>
  <r>
    <n v="44"/>
    <x v="0"/>
    <x v="1"/>
    <n v="2"/>
    <s v="Non-anginal pain"/>
    <n v="130"/>
    <n v="233"/>
    <n v="0"/>
    <n v="1"/>
    <n v="176"/>
    <n v="179"/>
    <n v="-3"/>
    <n v="0"/>
    <n v="1"/>
    <x v="1"/>
    <n v="0.4"/>
    <n v="2"/>
    <n v="0"/>
    <n v="2"/>
    <x v="0"/>
  </r>
  <r>
    <n v="58"/>
    <x v="1"/>
    <x v="0"/>
    <n v="1"/>
    <s v="Atypical angina"/>
    <n v="136"/>
    <n v="319"/>
    <n v="1"/>
    <n v="0"/>
    <n v="162"/>
    <n v="152"/>
    <n v="10"/>
    <n v="1"/>
    <n v="0"/>
    <x v="0"/>
    <n v="0"/>
    <n v="2"/>
    <n v="2"/>
    <n v="2"/>
    <x v="0"/>
  </r>
  <r>
    <n v="56"/>
    <x v="0"/>
    <x v="0"/>
    <n v="2"/>
    <s v="Non-anginal pain"/>
    <n v="130"/>
    <n v="256"/>
    <n v="1"/>
    <n v="0"/>
    <n v="164"/>
    <n v="142"/>
    <n v="22"/>
    <n v="1"/>
    <n v="1"/>
    <x v="1"/>
    <n v="0.6"/>
    <n v="1"/>
    <n v="1"/>
    <n v="1"/>
    <x v="0"/>
  </r>
  <r>
    <n v="55"/>
    <x v="1"/>
    <x v="0"/>
    <n v="0"/>
    <s v="Typical angina"/>
    <n v="180"/>
    <n v="327"/>
    <n v="0"/>
    <n v="2"/>
    <n v="165"/>
    <n v="117"/>
    <n v="48"/>
    <n v="1"/>
    <n v="1"/>
    <x v="1"/>
    <n v="3.4"/>
    <n v="1"/>
    <n v="0"/>
    <n v="2"/>
    <x v="0"/>
  </r>
  <r>
    <n v="44"/>
    <x v="0"/>
    <x v="1"/>
    <n v="0"/>
    <s v="Typical angina"/>
    <n v="120"/>
    <n v="169"/>
    <n v="0"/>
    <n v="1"/>
    <n v="176"/>
    <n v="144"/>
    <n v="32"/>
    <n v="1"/>
    <n v="1"/>
    <x v="1"/>
    <n v="2.8"/>
    <n v="0"/>
    <n v="0"/>
    <n v="1"/>
    <x v="0"/>
  </r>
  <r>
    <n v="50"/>
    <x v="1"/>
    <x v="0"/>
    <n v="1"/>
    <s v="Atypical angina"/>
    <n v="120"/>
    <n v="244"/>
    <n v="0"/>
    <n v="1"/>
    <n v="170"/>
    <n v="162"/>
    <n v="8"/>
    <n v="1"/>
    <n v="0"/>
    <x v="0"/>
    <n v="1.1000000000000001"/>
    <n v="2"/>
    <n v="0"/>
    <n v="2"/>
    <x v="0"/>
  </r>
  <r>
    <n v="57"/>
    <x v="0"/>
    <x v="0"/>
    <n v="0"/>
    <s v="Typical angina"/>
    <n v="130"/>
    <n v="131"/>
    <n v="0"/>
    <n v="1"/>
    <n v="163"/>
    <n v="115"/>
    <n v="48"/>
    <n v="1"/>
    <n v="1"/>
    <x v="1"/>
    <n v="1.2"/>
    <n v="1"/>
    <n v="1"/>
    <n v="3"/>
    <x v="0"/>
  </r>
  <r>
    <n v="70"/>
    <x v="0"/>
    <x v="0"/>
    <n v="2"/>
    <s v="Non-anginal pain"/>
    <n v="160"/>
    <n v="269"/>
    <n v="0"/>
    <n v="1"/>
    <n v="150"/>
    <n v="112"/>
    <n v="38"/>
    <n v="1"/>
    <n v="1"/>
    <x v="1"/>
    <n v="2.9"/>
    <n v="1"/>
    <n v="1"/>
    <n v="3"/>
    <x v="0"/>
  </r>
  <r>
    <n v="50"/>
    <x v="0"/>
    <x v="0"/>
    <n v="2"/>
    <s v="Non-anginal pain"/>
    <n v="129"/>
    <n v="196"/>
    <n v="0"/>
    <n v="1"/>
    <n v="170"/>
    <n v="163"/>
    <n v="7"/>
    <n v="1"/>
    <n v="0"/>
    <x v="0"/>
    <n v="0"/>
    <n v="2"/>
    <n v="0"/>
    <n v="2"/>
    <x v="1"/>
  </r>
  <r>
    <n v="46"/>
    <x v="0"/>
    <x v="1"/>
    <n v="2"/>
    <s v="Non-anginal pain"/>
    <n v="150"/>
    <n v="231"/>
    <n v="0"/>
    <n v="1"/>
    <n v="174"/>
    <n v="147"/>
    <n v="27"/>
    <n v="1"/>
    <n v="0"/>
    <x v="0"/>
    <n v="3.6"/>
    <n v="1"/>
    <n v="0"/>
    <n v="2"/>
    <x v="0"/>
  </r>
  <r>
    <n v="51"/>
    <x v="0"/>
    <x v="0"/>
    <n v="3"/>
    <s v="Asymptomatic"/>
    <n v="125"/>
    <n v="213"/>
    <n v="0"/>
    <n v="0"/>
    <n v="169"/>
    <n v="125"/>
    <n v="44"/>
    <n v="1"/>
    <n v="1"/>
    <x v="1"/>
    <n v="1.4"/>
    <n v="2"/>
    <n v="1"/>
    <n v="2"/>
    <x v="1"/>
  </r>
  <r>
    <n v="59"/>
    <x v="0"/>
    <x v="0"/>
    <n v="0"/>
    <s v="Typical angina"/>
    <n v="138"/>
    <n v="271"/>
    <n v="0"/>
    <n v="0"/>
    <n v="161"/>
    <n v="182"/>
    <n v="-21"/>
    <n v="0"/>
    <n v="0"/>
    <x v="0"/>
    <n v="0"/>
    <n v="2"/>
    <n v="0"/>
    <n v="2"/>
    <x v="0"/>
  </r>
  <r>
    <n v="64"/>
    <x v="0"/>
    <x v="0"/>
    <n v="0"/>
    <s v="Typical angina"/>
    <n v="128"/>
    <n v="263"/>
    <n v="0"/>
    <n v="1"/>
    <n v="156"/>
    <n v="105"/>
    <n v="51"/>
    <n v="1"/>
    <n v="1"/>
    <x v="1"/>
    <n v="0.2"/>
    <n v="1"/>
    <n v="1"/>
    <n v="3"/>
    <x v="0"/>
  </r>
  <r>
    <n v="57"/>
    <x v="0"/>
    <x v="0"/>
    <n v="2"/>
    <s v="Non-anginal pain"/>
    <n v="128"/>
    <n v="229"/>
    <n v="0"/>
    <n v="0"/>
    <n v="163"/>
    <n v="150"/>
    <n v="13"/>
    <n v="1"/>
    <n v="0"/>
    <x v="0"/>
    <n v="0.4"/>
    <n v="1"/>
    <n v="1"/>
    <n v="3"/>
    <x v="1"/>
  </r>
  <r>
    <n v="65"/>
    <x v="1"/>
    <x v="0"/>
    <n v="2"/>
    <s v="Non-anginal pain"/>
    <n v="160"/>
    <n v="360"/>
    <n v="0"/>
    <n v="0"/>
    <n v="155"/>
    <n v="151"/>
    <n v="4"/>
    <n v="1"/>
    <n v="0"/>
    <x v="0"/>
    <n v="0.8"/>
    <n v="2"/>
    <n v="0"/>
    <n v="2"/>
    <x v="0"/>
  </r>
  <r>
    <n v="54"/>
    <x v="0"/>
    <x v="0"/>
    <n v="2"/>
    <s v="Non-anginal pain"/>
    <n v="120"/>
    <n v="258"/>
    <n v="0"/>
    <n v="0"/>
    <n v="166"/>
    <n v="147"/>
    <n v="19"/>
    <n v="1"/>
    <n v="0"/>
    <x v="0"/>
    <n v="0.4"/>
    <n v="1"/>
    <n v="0"/>
    <n v="3"/>
    <x v="0"/>
  </r>
  <r>
    <n v="61"/>
    <x v="1"/>
    <x v="0"/>
    <n v="0"/>
    <s v="Typical angina"/>
    <n v="130"/>
    <n v="330"/>
    <n v="0"/>
    <n v="0"/>
    <n v="159"/>
    <n v="169"/>
    <n v="-10"/>
    <n v="0"/>
    <n v="0"/>
    <x v="0"/>
    <n v="0"/>
    <n v="2"/>
    <n v="0"/>
    <n v="2"/>
    <x v="0"/>
  </r>
  <r>
    <n v="46"/>
    <x v="0"/>
    <x v="1"/>
    <n v="0"/>
    <s v="Typical angina"/>
    <n v="120"/>
    <n v="249"/>
    <n v="0"/>
    <n v="0"/>
    <n v="174"/>
    <n v="144"/>
    <n v="30"/>
    <n v="1"/>
    <n v="0"/>
    <x v="0"/>
    <n v="0.8"/>
    <n v="2"/>
    <n v="0"/>
    <n v="3"/>
    <x v="0"/>
  </r>
  <r>
    <n v="55"/>
    <x v="1"/>
    <x v="0"/>
    <n v="1"/>
    <s v="Atypical angina"/>
    <n v="132"/>
    <n v="342"/>
    <n v="0"/>
    <n v="1"/>
    <n v="165"/>
    <n v="166"/>
    <n v="-1"/>
    <n v="0"/>
    <n v="0"/>
    <x v="0"/>
    <n v="1.2"/>
    <n v="2"/>
    <n v="0"/>
    <n v="2"/>
    <x v="0"/>
  </r>
  <r>
    <n v="42"/>
    <x v="0"/>
    <x v="1"/>
    <n v="0"/>
    <s v="Typical angina"/>
    <n v="140"/>
    <n v="226"/>
    <n v="0"/>
    <n v="1"/>
    <n v="178"/>
    <n v="178"/>
    <n v="0"/>
    <n v="1"/>
    <n v="0"/>
    <x v="0"/>
    <n v="0"/>
    <n v="2"/>
    <n v="0"/>
    <n v="2"/>
    <x v="0"/>
  </r>
  <r>
    <n v="41"/>
    <x v="0"/>
    <x v="1"/>
    <n v="1"/>
    <s v="Atypical angina"/>
    <n v="135"/>
    <n v="203"/>
    <n v="0"/>
    <n v="1"/>
    <n v="179"/>
    <n v="132"/>
    <n v="47"/>
    <n v="1"/>
    <n v="0"/>
    <x v="0"/>
    <n v="0"/>
    <n v="1"/>
    <n v="0"/>
    <n v="1"/>
    <x v="1"/>
  </r>
  <r>
    <n v="66"/>
    <x v="1"/>
    <x v="0"/>
    <n v="0"/>
    <s v="Typical angina"/>
    <n v="178"/>
    <n v="228"/>
    <n v="1"/>
    <n v="1"/>
    <n v="154"/>
    <n v="165"/>
    <n v="-11"/>
    <n v="0"/>
    <n v="1"/>
    <x v="1"/>
    <n v="1"/>
    <n v="1"/>
    <n v="2"/>
    <n v="3"/>
    <x v="0"/>
  </r>
  <r>
    <n v="66"/>
    <x v="1"/>
    <x v="0"/>
    <n v="2"/>
    <s v="Non-anginal pain"/>
    <n v="146"/>
    <n v="278"/>
    <n v="0"/>
    <n v="0"/>
    <n v="154"/>
    <n v="152"/>
    <n v="2"/>
    <n v="1"/>
    <n v="0"/>
    <x v="0"/>
    <n v="0"/>
    <n v="1"/>
    <n v="1"/>
    <n v="2"/>
    <x v="0"/>
  </r>
  <r>
    <n v="60"/>
    <x v="0"/>
    <x v="0"/>
    <n v="0"/>
    <s v="Typical angina"/>
    <n v="117"/>
    <n v="230"/>
    <n v="1"/>
    <n v="1"/>
    <n v="160"/>
    <n v="160"/>
    <n v="0"/>
    <n v="1"/>
    <n v="1"/>
    <x v="1"/>
    <n v="1.4"/>
    <n v="2"/>
    <n v="2"/>
    <n v="3"/>
    <x v="0"/>
  </r>
  <r>
    <n v="58"/>
    <x v="1"/>
    <x v="0"/>
    <n v="3"/>
    <s v="Asymptomatic"/>
    <n v="150"/>
    <n v="283"/>
    <n v="1"/>
    <n v="0"/>
    <n v="162"/>
    <n v="162"/>
    <n v="0"/>
    <n v="1"/>
    <n v="0"/>
    <x v="0"/>
    <n v="1"/>
    <n v="2"/>
    <n v="0"/>
    <n v="2"/>
    <x v="0"/>
  </r>
  <r>
    <n v="57"/>
    <x v="1"/>
    <x v="0"/>
    <n v="0"/>
    <s v="Typical angina"/>
    <n v="140"/>
    <n v="241"/>
    <n v="0"/>
    <n v="1"/>
    <n v="163"/>
    <n v="123"/>
    <n v="40"/>
    <n v="1"/>
    <n v="1"/>
    <x v="1"/>
    <n v="0.2"/>
    <n v="1"/>
    <n v="0"/>
    <n v="3"/>
    <x v="0"/>
  </r>
  <r>
    <n v="38"/>
    <x v="0"/>
    <x v="1"/>
    <n v="2"/>
    <s v="Non-anginal pain"/>
    <n v="138"/>
    <n v="175"/>
    <n v="0"/>
    <n v="1"/>
    <n v="182"/>
    <n v="173"/>
    <n v="9"/>
    <n v="1"/>
    <n v="0"/>
    <x v="0"/>
    <n v="0"/>
    <n v="2"/>
    <n v="4"/>
    <n v="2"/>
    <x v="1"/>
  </r>
  <r>
    <n v="49"/>
    <x v="0"/>
    <x v="1"/>
    <n v="2"/>
    <s v="Non-anginal pain"/>
    <n v="120"/>
    <n v="188"/>
    <n v="0"/>
    <n v="1"/>
    <n v="171"/>
    <n v="139"/>
    <n v="32"/>
    <n v="1"/>
    <n v="0"/>
    <x v="0"/>
    <n v="2"/>
    <n v="1"/>
    <n v="3"/>
    <n v="3"/>
    <x v="1"/>
  </r>
  <r>
    <n v="55"/>
    <x v="0"/>
    <x v="0"/>
    <n v="0"/>
    <s v="Typical angina"/>
    <n v="140"/>
    <n v="217"/>
    <n v="0"/>
    <n v="1"/>
    <n v="165"/>
    <n v="111"/>
    <n v="54"/>
    <n v="1"/>
    <n v="1"/>
    <x v="1"/>
    <n v="5.6"/>
    <n v="0"/>
    <n v="0"/>
    <n v="3"/>
    <x v="0"/>
  </r>
  <r>
    <n v="55"/>
    <x v="0"/>
    <x v="0"/>
    <n v="0"/>
    <s v="Typical angina"/>
    <n v="140"/>
    <n v="217"/>
    <n v="0"/>
    <n v="1"/>
    <n v="165"/>
    <n v="111"/>
    <n v="54"/>
    <n v="1"/>
    <n v="1"/>
    <x v="1"/>
    <n v="5.6"/>
    <n v="0"/>
    <n v="0"/>
    <n v="3"/>
    <x v="0"/>
  </r>
  <r>
    <n v="56"/>
    <x v="0"/>
    <x v="0"/>
    <n v="3"/>
    <s v="Asymptomatic"/>
    <n v="120"/>
    <n v="193"/>
    <n v="0"/>
    <n v="0"/>
    <n v="164"/>
    <n v="162"/>
    <n v="2"/>
    <n v="1"/>
    <n v="0"/>
    <x v="0"/>
    <n v="1.9"/>
    <n v="1"/>
    <n v="0"/>
    <n v="3"/>
    <x v="1"/>
  </r>
  <r>
    <n v="48"/>
    <x v="0"/>
    <x v="1"/>
    <n v="1"/>
    <s v="Atypical angina"/>
    <n v="130"/>
    <n v="245"/>
    <n v="0"/>
    <n v="0"/>
    <n v="172"/>
    <n v="180"/>
    <n v="-8"/>
    <n v="0"/>
    <n v="0"/>
    <x v="0"/>
    <n v="0.2"/>
    <n v="1"/>
    <n v="0"/>
    <n v="2"/>
    <x v="0"/>
  </r>
  <r>
    <n v="67"/>
    <x v="0"/>
    <x v="0"/>
    <n v="2"/>
    <s v="Non-anginal pain"/>
    <n v="152"/>
    <n v="212"/>
    <n v="0"/>
    <n v="0"/>
    <n v="153"/>
    <n v="150"/>
    <n v="3"/>
    <n v="1"/>
    <n v="0"/>
    <x v="0"/>
    <n v="0.8"/>
    <n v="1"/>
    <n v="0"/>
    <n v="3"/>
    <x v="0"/>
  </r>
  <r>
    <n v="57"/>
    <x v="0"/>
    <x v="0"/>
    <n v="1"/>
    <s v="Atypical angina"/>
    <n v="154"/>
    <n v="232"/>
    <n v="0"/>
    <n v="0"/>
    <n v="163"/>
    <n v="164"/>
    <n v="-1"/>
    <n v="0"/>
    <n v="0"/>
    <x v="0"/>
    <n v="0"/>
    <n v="2"/>
    <n v="1"/>
    <n v="2"/>
    <x v="0"/>
  </r>
  <r>
    <n v="29"/>
    <x v="0"/>
    <x v="2"/>
    <n v="1"/>
    <s v="Atypical angina"/>
    <n v="130"/>
    <n v="204"/>
    <n v="0"/>
    <n v="0"/>
    <n v="191"/>
    <n v="202"/>
    <n v="-11"/>
    <n v="0"/>
    <n v="0"/>
    <x v="0"/>
    <n v="0"/>
    <n v="2"/>
    <n v="0"/>
    <n v="2"/>
    <x v="0"/>
  </r>
  <r>
    <n v="66"/>
    <x v="1"/>
    <x v="0"/>
    <n v="2"/>
    <s v="Non-anginal pain"/>
    <n v="146"/>
    <n v="278"/>
    <n v="0"/>
    <n v="0"/>
    <n v="154"/>
    <n v="152"/>
    <n v="2"/>
    <n v="1"/>
    <n v="0"/>
    <x v="0"/>
    <n v="0"/>
    <n v="1"/>
    <n v="1"/>
    <n v="2"/>
    <x v="0"/>
  </r>
  <r>
    <n v="67"/>
    <x v="0"/>
    <x v="0"/>
    <n v="0"/>
    <s v="Typical angina"/>
    <n v="100"/>
    <n v="299"/>
    <n v="0"/>
    <n v="0"/>
    <n v="153"/>
    <n v="125"/>
    <n v="28"/>
    <n v="1"/>
    <n v="1"/>
    <x v="1"/>
    <n v="0.9"/>
    <n v="1"/>
    <n v="2"/>
    <n v="2"/>
    <x v="0"/>
  </r>
  <r>
    <n v="59"/>
    <x v="0"/>
    <x v="0"/>
    <n v="2"/>
    <s v="Non-anginal pain"/>
    <n v="150"/>
    <n v="212"/>
    <n v="1"/>
    <n v="1"/>
    <n v="161"/>
    <n v="157"/>
    <n v="4"/>
    <n v="1"/>
    <n v="0"/>
    <x v="0"/>
    <n v="1.6"/>
    <n v="2"/>
    <n v="0"/>
    <n v="2"/>
    <x v="0"/>
  </r>
  <r>
    <n v="29"/>
    <x v="0"/>
    <x v="2"/>
    <n v="1"/>
    <s v="Atypical angina"/>
    <n v="130"/>
    <n v="204"/>
    <n v="0"/>
    <n v="0"/>
    <n v="191"/>
    <n v="202"/>
    <n v="-11"/>
    <n v="0"/>
    <n v="0"/>
    <x v="0"/>
    <n v="0"/>
    <n v="2"/>
    <n v="0"/>
    <n v="2"/>
    <x v="0"/>
  </r>
  <r>
    <n v="59"/>
    <x v="0"/>
    <x v="0"/>
    <n v="3"/>
    <s v="Asymptomatic"/>
    <n v="170"/>
    <n v="288"/>
    <n v="0"/>
    <n v="0"/>
    <n v="161"/>
    <n v="159"/>
    <n v="2"/>
    <n v="1"/>
    <n v="0"/>
    <x v="0"/>
    <n v="0.2"/>
    <n v="1"/>
    <n v="0"/>
    <n v="3"/>
    <x v="0"/>
  </r>
  <r>
    <n v="53"/>
    <x v="0"/>
    <x v="0"/>
    <n v="2"/>
    <s v="Non-anginal pain"/>
    <n v="130"/>
    <n v="197"/>
    <n v="1"/>
    <n v="0"/>
    <n v="167"/>
    <n v="152"/>
    <n v="15"/>
    <n v="1"/>
    <n v="0"/>
    <x v="0"/>
    <n v="1.2"/>
    <n v="0"/>
    <n v="0"/>
    <n v="2"/>
    <x v="1"/>
  </r>
  <r>
    <n v="42"/>
    <x v="0"/>
    <x v="1"/>
    <n v="0"/>
    <s v="Typical angina"/>
    <n v="136"/>
    <n v="315"/>
    <n v="0"/>
    <n v="1"/>
    <n v="178"/>
    <n v="125"/>
    <n v="53"/>
    <n v="1"/>
    <n v="1"/>
    <x v="1"/>
    <n v="1.8"/>
    <n v="1"/>
    <n v="0"/>
    <n v="1"/>
    <x v="0"/>
  </r>
  <r>
    <n v="37"/>
    <x v="1"/>
    <x v="1"/>
    <n v="2"/>
    <s v="Non-anginal pain"/>
    <n v="120"/>
    <n v="215"/>
    <n v="0"/>
    <n v="1"/>
    <n v="183"/>
    <n v="170"/>
    <n v="13"/>
    <n v="1"/>
    <n v="0"/>
    <x v="0"/>
    <n v="0"/>
    <n v="2"/>
    <n v="0"/>
    <n v="2"/>
    <x v="1"/>
  </r>
  <r>
    <n v="62"/>
    <x v="1"/>
    <x v="0"/>
    <n v="0"/>
    <s v="Typical angina"/>
    <n v="160"/>
    <n v="164"/>
    <n v="0"/>
    <n v="0"/>
    <n v="158"/>
    <n v="145"/>
    <n v="13"/>
    <n v="1"/>
    <n v="0"/>
    <x v="0"/>
    <n v="6.2"/>
    <n v="0"/>
    <n v="3"/>
    <n v="3"/>
    <x v="0"/>
  </r>
  <r>
    <n v="59"/>
    <x v="0"/>
    <x v="0"/>
    <n v="0"/>
    <s v="Typical angina"/>
    <n v="170"/>
    <n v="326"/>
    <n v="0"/>
    <n v="0"/>
    <n v="161"/>
    <n v="140"/>
    <n v="21"/>
    <n v="1"/>
    <n v="1"/>
    <x v="1"/>
    <n v="3.4"/>
    <n v="0"/>
    <n v="0"/>
    <n v="3"/>
    <x v="0"/>
  </r>
  <r>
    <n v="61"/>
    <x v="0"/>
    <x v="0"/>
    <n v="0"/>
    <s v="Typical angina"/>
    <n v="140"/>
    <n v="207"/>
    <n v="0"/>
    <n v="0"/>
    <n v="159"/>
    <n v="138"/>
    <n v="21"/>
    <n v="1"/>
    <n v="1"/>
    <x v="1"/>
    <n v="1.9"/>
    <n v="2"/>
    <n v="1"/>
    <n v="3"/>
    <x v="0"/>
  </r>
  <r>
    <n v="56"/>
    <x v="0"/>
    <x v="0"/>
    <n v="0"/>
    <s v="Typical angina"/>
    <n v="125"/>
    <n v="249"/>
    <n v="1"/>
    <n v="0"/>
    <n v="164"/>
    <n v="144"/>
    <n v="20"/>
    <n v="1"/>
    <n v="1"/>
    <x v="1"/>
    <n v="1.2"/>
    <n v="1"/>
    <n v="1"/>
    <n v="2"/>
    <x v="0"/>
  </r>
  <r>
    <n v="59"/>
    <x v="0"/>
    <x v="0"/>
    <n v="0"/>
    <s v="Typical angina"/>
    <n v="140"/>
    <n v="177"/>
    <n v="0"/>
    <n v="1"/>
    <n v="161"/>
    <n v="162"/>
    <n v="-1"/>
    <n v="0"/>
    <n v="1"/>
    <x v="1"/>
    <n v="0"/>
    <n v="2"/>
    <n v="1"/>
    <n v="3"/>
    <x v="0"/>
  </r>
  <r>
    <n v="48"/>
    <x v="0"/>
    <x v="1"/>
    <n v="0"/>
    <s v="Typical angina"/>
    <n v="130"/>
    <n v="256"/>
    <n v="1"/>
    <n v="0"/>
    <n v="172"/>
    <n v="150"/>
    <n v="22"/>
    <n v="1"/>
    <n v="1"/>
    <x v="1"/>
    <n v="0"/>
    <n v="2"/>
    <n v="2"/>
    <n v="3"/>
    <x v="0"/>
  </r>
  <r>
    <n v="47"/>
    <x v="0"/>
    <x v="1"/>
    <n v="2"/>
    <s v="Non-anginal pain"/>
    <n v="138"/>
    <n v="257"/>
    <n v="0"/>
    <n v="0"/>
    <n v="173"/>
    <n v="156"/>
    <n v="17"/>
    <n v="1"/>
    <n v="0"/>
    <x v="0"/>
    <n v="0"/>
    <n v="2"/>
    <n v="0"/>
    <n v="2"/>
    <x v="0"/>
  </r>
  <r>
    <n v="48"/>
    <x v="0"/>
    <x v="1"/>
    <n v="2"/>
    <s v="Non-anginal pain"/>
    <n v="124"/>
    <n v="255"/>
    <n v="1"/>
    <n v="1"/>
    <n v="172"/>
    <n v="175"/>
    <n v="-3"/>
    <n v="0"/>
    <n v="0"/>
    <x v="0"/>
    <n v="0"/>
    <n v="2"/>
    <n v="2"/>
    <n v="2"/>
    <x v="0"/>
  </r>
  <r>
    <n v="63"/>
    <x v="0"/>
    <x v="0"/>
    <n v="0"/>
    <s v="Typical angina"/>
    <n v="140"/>
    <n v="187"/>
    <n v="0"/>
    <n v="0"/>
    <n v="157"/>
    <n v="144"/>
    <n v="13"/>
    <n v="1"/>
    <n v="1"/>
    <x v="1"/>
    <n v="4"/>
    <n v="2"/>
    <n v="2"/>
    <n v="3"/>
    <x v="0"/>
  </r>
  <r>
    <n v="52"/>
    <x v="0"/>
    <x v="0"/>
    <n v="1"/>
    <s v="Atypical angina"/>
    <n v="134"/>
    <n v="201"/>
    <n v="0"/>
    <n v="1"/>
    <n v="168"/>
    <n v="158"/>
    <n v="10"/>
    <n v="1"/>
    <n v="0"/>
    <x v="0"/>
    <n v="0.8"/>
    <n v="2"/>
    <n v="1"/>
    <n v="2"/>
    <x v="1"/>
  </r>
  <r>
    <n v="52"/>
    <x v="0"/>
    <x v="0"/>
    <n v="1"/>
    <s v="Atypical angina"/>
    <n v="134"/>
    <n v="201"/>
    <n v="0"/>
    <n v="1"/>
    <n v="168"/>
    <n v="158"/>
    <n v="10"/>
    <n v="1"/>
    <n v="0"/>
    <x v="0"/>
    <n v="0.8"/>
    <n v="2"/>
    <n v="1"/>
    <n v="2"/>
    <x v="1"/>
  </r>
  <r>
    <n v="50"/>
    <x v="0"/>
    <x v="0"/>
    <n v="2"/>
    <s v="Non-anginal pain"/>
    <n v="140"/>
    <n v="233"/>
    <n v="0"/>
    <n v="1"/>
    <n v="170"/>
    <n v="163"/>
    <n v="7"/>
    <n v="1"/>
    <n v="0"/>
    <x v="0"/>
    <n v="0.6"/>
    <n v="1"/>
    <n v="1"/>
    <n v="3"/>
    <x v="0"/>
  </r>
  <r>
    <n v="49"/>
    <x v="0"/>
    <x v="1"/>
    <n v="2"/>
    <s v="Non-anginal pain"/>
    <n v="118"/>
    <n v="149"/>
    <n v="0"/>
    <n v="0"/>
    <n v="171"/>
    <n v="126"/>
    <n v="45"/>
    <n v="1"/>
    <n v="0"/>
    <x v="0"/>
    <n v="0.8"/>
    <n v="2"/>
    <n v="3"/>
    <n v="2"/>
    <x v="1"/>
  </r>
  <r>
    <n v="46"/>
    <x v="0"/>
    <x v="1"/>
    <n v="2"/>
    <s v="Non-anginal pain"/>
    <n v="150"/>
    <n v="231"/>
    <n v="0"/>
    <n v="1"/>
    <n v="174"/>
    <n v="147"/>
    <n v="27"/>
    <n v="1"/>
    <n v="0"/>
    <x v="0"/>
    <n v="3.6"/>
    <n v="1"/>
    <n v="0"/>
    <n v="2"/>
    <x v="0"/>
  </r>
  <r>
    <n v="38"/>
    <x v="0"/>
    <x v="1"/>
    <n v="2"/>
    <s v="Non-anginal pain"/>
    <n v="138"/>
    <n v="175"/>
    <n v="0"/>
    <n v="1"/>
    <n v="182"/>
    <n v="173"/>
    <n v="9"/>
    <n v="1"/>
    <n v="0"/>
    <x v="0"/>
    <n v="0"/>
    <n v="2"/>
    <n v="4"/>
    <n v="2"/>
    <x v="1"/>
  </r>
  <r>
    <n v="37"/>
    <x v="1"/>
    <x v="1"/>
    <n v="2"/>
    <s v="Non-anginal pain"/>
    <n v="120"/>
    <n v="215"/>
    <n v="0"/>
    <n v="1"/>
    <n v="183"/>
    <n v="170"/>
    <n v="13"/>
    <n v="1"/>
    <n v="0"/>
    <x v="0"/>
    <n v="0"/>
    <n v="2"/>
    <n v="0"/>
    <n v="2"/>
    <x v="1"/>
  </r>
  <r>
    <n v="44"/>
    <x v="0"/>
    <x v="1"/>
    <n v="1"/>
    <s v="Atypical angina"/>
    <n v="120"/>
    <n v="220"/>
    <n v="0"/>
    <n v="1"/>
    <n v="176"/>
    <n v="170"/>
    <n v="6"/>
    <n v="1"/>
    <n v="0"/>
    <x v="0"/>
    <n v="0"/>
    <n v="2"/>
    <n v="0"/>
    <n v="2"/>
    <x v="1"/>
  </r>
  <r>
    <n v="58"/>
    <x v="0"/>
    <x v="0"/>
    <n v="2"/>
    <s v="Non-anginal pain"/>
    <n v="140"/>
    <n v="211"/>
    <n v="1"/>
    <n v="0"/>
    <n v="162"/>
    <n v="165"/>
    <n v="-3"/>
    <n v="0"/>
    <n v="0"/>
    <x v="0"/>
    <n v="0"/>
    <n v="2"/>
    <n v="0"/>
    <n v="2"/>
    <x v="0"/>
  </r>
  <r>
    <n v="59"/>
    <x v="1"/>
    <x v="0"/>
    <n v="0"/>
    <s v="Typical angina"/>
    <n v="174"/>
    <n v="249"/>
    <n v="0"/>
    <n v="1"/>
    <n v="161"/>
    <n v="143"/>
    <n v="18"/>
    <n v="1"/>
    <n v="1"/>
    <x v="1"/>
    <n v="0"/>
    <n v="1"/>
    <n v="0"/>
    <n v="2"/>
    <x v="0"/>
  </r>
  <r>
    <n v="62"/>
    <x v="1"/>
    <x v="0"/>
    <n v="0"/>
    <s v="Typical angina"/>
    <n v="140"/>
    <n v="268"/>
    <n v="0"/>
    <n v="0"/>
    <n v="158"/>
    <n v="160"/>
    <n v="-2"/>
    <n v="0"/>
    <n v="0"/>
    <x v="0"/>
    <n v="3.6"/>
    <n v="0"/>
    <n v="2"/>
    <n v="2"/>
    <x v="0"/>
  </r>
  <r>
    <n v="68"/>
    <x v="0"/>
    <x v="0"/>
    <n v="0"/>
    <s v="Typical angina"/>
    <n v="144"/>
    <n v="193"/>
    <n v="1"/>
    <n v="1"/>
    <n v="152"/>
    <n v="141"/>
    <n v="11"/>
    <n v="1"/>
    <n v="0"/>
    <x v="0"/>
    <n v="3.4"/>
    <n v="1"/>
    <n v="2"/>
    <n v="3"/>
    <x v="0"/>
  </r>
  <r>
    <n v="54"/>
    <x v="1"/>
    <x v="0"/>
    <n v="2"/>
    <s v="Non-anginal pain"/>
    <n v="108"/>
    <n v="267"/>
    <n v="0"/>
    <n v="0"/>
    <n v="166"/>
    <n v="167"/>
    <n v="-1"/>
    <n v="0"/>
    <n v="0"/>
    <x v="0"/>
    <n v="0"/>
    <n v="2"/>
    <n v="0"/>
    <n v="2"/>
    <x v="0"/>
  </r>
  <r>
    <n v="62"/>
    <x v="1"/>
    <x v="0"/>
    <n v="0"/>
    <s v="Typical angina"/>
    <n v="124"/>
    <n v="209"/>
    <n v="0"/>
    <n v="1"/>
    <n v="158"/>
    <n v="163"/>
    <n v="-5"/>
    <n v="0"/>
    <n v="0"/>
    <x v="0"/>
    <n v="0"/>
    <n v="2"/>
    <n v="0"/>
    <n v="2"/>
    <x v="0"/>
  </r>
  <r>
    <n v="63"/>
    <x v="0"/>
    <x v="0"/>
    <n v="0"/>
    <s v="Typical angina"/>
    <n v="140"/>
    <n v="187"/>
    <n v="0"/>
    <n v="0"/>
    <n v="157"/>
    <n v="144"/>
    <n v="13"/>
    <n v="1"/>
    <n v="1"/>
    <x v="1"/>
    <n v="4"/>
    <n v="2"/>
    <n v="2"/>
    <n v="3"/>
    <x v="0"/>
  </r>
  <r>
    <n v="44"/>
    <x v="0"/>
    <x v="1"/>
    <n v="0"/>
    <s v="Typical angina"/>
    <n v="120"/>
    <n v="169"/>
    <n v="0"/>
    <n v="1"/>
    <n v="176"/>
    <n v="144"/>
    <n v="32"/>
    <n v="1"/>
    <n v="1"/>
    <x v="1"/>
    <n v="2.8"/>
    <n v="0"/>
    <n v="0"/>
    <n v="1"/>
    <x v="0"/>
  </r>
  <r>
    <n v="62"/>
    <x v="0"/>
    <x v="0"/>
    <n v="1"/>
    <s v="Atypical angina"/>
    <n v="128"/>
    <n v="208"/>
    <n v="1"/>
    <n v="0"/>
    <n v="158"/>
    <n v="140"/>
    <n v="18"/>
    <n v="1"/>
    <n v="0"/>
    <x v="0"/>
    <n v="0"/>
    <n v="2"/>
    <n v="0"/>
    <n v="2"/>
    <x v="1"/>
  </r>
  <r>
    <n v="45"/>
    <x v="1"/>
    <x v="1"/>
    <n v="0"/>
    <s v="Typical angina"/>
    <n v="138"/>
    <n v="236"/>
    <n v="0"/>
    <n v="0"/>
    <n v="175"/>
    <n v="152"/>
    <n v="23"/>
    <n v="1"/>
    <n v="1"/>
    <x v="1"/>
    <n v="0.2"/>
    <n v="1"/>
    <n v="0"/>
    <n v="2"/>
    <x v="0"/>
  </r>
  <r>
    <n v="57"/>
    <x v="1"/>
    <x v="0"/>
    <n v="0"/>
    <s v="Typical angina"/>
    <n v="128"/>
    <n v="303"/>
    <n v="0"/>
    <n v="0"/>
    <n v="163"/>
    <n v="159"/>
    <n v="4"/>
    <n v="1"/>
    <n v="0"/>
    <x v="0"/>
    <n v="0"/>
    <n v="2"/>
    <n v="1"/>
    <n v="2"/>
    <x v="0"/>
  </r>
  <r>
    <n v="53"/>
    <x v="0"/>
    <x v="0"/>
    <n v="0"/>
    <s v="Typical angina"/>
    <n v="123"/>
    <n v="282"/>
    <n v="0"/>
    <n v="1"/>
    <n v="167"/>
    <n v="95"/>
    <n v="72"/>
    <n v="1"/>
    <n v="1"/>
    <x v="1"/>
    <n v="2"/>
    <n v="1"/>
    <n v="2"/>
    <n v="3"/>
    <x v="0"/>
  </r>
  <r>
    <n v="65"/>
    <x v="0"/>
    <x v="0"/>
    <n v="0"/>
    <s v="Typical angina"/>
    <n v="110"/>
    <n v="248"/>
    <n v="0"/>
    <n v="0"/>
    <n v="155"/>
    <n v="158"/>
    <n v="-3"/>
    <n v="0"/>
    <n v="0"/>
    <x v="0"/>
    <n v="0.6"/>
    <n v="2"/>
    <n v="2"/>
    <n v="1"/>
    <x v="0"/>
  </r>
  <r>
    <n v="76"/>
    <x v="1"/>
    <x v="0"/>
    <n v="2"/>
    <s v="Non-anginal pain"/>
    <n v="140"/>
    <n v="197"/>
    <n v="0"/>
    <n v="2"/>
    <n v="144"/>
    <n v="116"/>
    <n v="28"/>
    <n v="1"/>
    <n v="0"/>
    <x v="0"/>
    <n v="1.1000000000000001"/>
    <n v="1"/>
    <n v="0"/>
    <n v="2"/>
    <x v="0"/>
  </r>
  <r>
    <n v="43"/>
    <x v="1"/>
    <x v="1"/>
    <n v="2"/>
    <s v="Non-anginal pain"/>
    <n v="122"/>
    <n v="213"/>
    <n v="0"/>
    <n v="1"/>
    <n v="177"/>
    <n v="165"/>
    <n v="12"/>
    <n v="1"/>
    <n v="0"/>
    <x v="0"/>
    <n v="0.2"/>
    <n v="1"/>
    <n v="0"/>
    <n v="2"/>
    <x v="1"/>
  </r>
  <r>
    <n v="57"/>
    <x v="0"/>
    <x v="0"/>
    <n v="2"/>
    <s v="Non-anginal pain"/>
    <n v="150"/>
    <n v="126"/>
    <n v="1"/>
    <n v="1"/>
    <n v="163"/>
    <n v="173"/>
    <n v="-10"/>
    <n v="0"/>
    <n v="0"/>
    <x v="0"/>
    <n v="0.2"/>
    <n v="2"/>
    <n v="1"/>
    <n v="3"/>
    <x v="0"/>
  </r>
  <r>
    <n v="54"/>
    <x v="0"/>
    <x v="0"/>
    <n v="1"/>
    <s v="Atypical angina"/>
    <n v="108"/>
    <n v="309"/>
    <n v="0"/>
    <n v="1"/>
    <n v="166"/>
    <n v="156"/>
    <n v="10"/>
    <n v="1"/>
    <n v="0"/>
    <x v="0"/>
    <n v="0"/>
    <n v="2"/>
    <n v="0"/>
    <n v="3"/>
    <x v="0"/>
  </r>
  <r>
    <n v="47"/>
    <x v="0"/>
    <x v="1"/>
    <n v="2"/>
    <s v="Non-anginal pain"/>
    <n v="138"/>
    <n v="257"/>
    <n v="0"/>
    <n v="0"/>
    <n v="173"/>
    <n v="156"/>
    <n v="17"/>
    <n v="1"/>
    <n v="0"/>
    <x v="0"/>
    <n v="0"/>
    <n v="2"/>
    <n v="0"/>
    <n v="2"/>
    <x v="0"/>
  </r>
  <r>
    <n v="52"/>
    <x v="0"/>
    <x v="0"/>
    <n v="3"/>
    <s v="Asymptomatic"/>
    <n v="118"/>
    <n v="186"/>
    <n v="0"/>
    <n v="0"/>
    <n v="168"/>
    <n v="190"/>
    <n v="-22"/>
    <n v="0"/>
    <n v="0"/>
    <x v="0"/>
    <n v="0"/>
    <n v="1"/>
    <n v="0"/>
    <n v="1"/>
    <x v="0"/>
  </r>
  <r>
    <n v="47"/>
    <x v="0"/>
    <x v="1"/>
    <n v="0"/>
    <s v="Typical angina"/>
    <n v="110"/>
    <n v="275"/>
    <n v="0"/>
    <n v="0"/>
    <n v="173"/>
    <n v="118"/>
    <n v="55"/>
    <n v="1"/>
    <n v="1"/>
    <x v="1"/>
    <n v="1"/>
    <n v="1"/>
    <n v="1"/>
    <n v="2"/>
    <x v="0"/>
  </r>
  <r>
    <n v="51"/>
    <x v="0"/>
    <x v="0"/>
    <n v="0"/>
    <s v="Typical angina"/>
    <n v="140"/>
    <n v="299"/>
    <n v="0"/>
    <n v="1"/>
    <n v="169"/>
    <n v="173"/>
    <n v="-4"/>
    <n v="0"/>
    <n v="1"/>
    <x v="1"/>
    <n v="1.6"/>
    <n v="2"/>
    <n v="0"/>
    <n v="3"/>
    <x v="0"/>
  </r>
  <r>
    <n v="62"/>
    <x v="0"/>
    <x v="0"/>
    <n v="1"/>
    <s v="Atypical angina"/>
    <n v="120"/>
    <n v="281"/>
    <n v="0"/>
    <n v="0"/>
    <n v="158"/>
    <n v="103"/>
    <n v="55"/>
    <n v="1"/>
    <n v="0"/>
    <x v="0"/>
    <n v="1.4"/>
    <n v="1"/>
    <n v="1"/>
    <n v="3"/>
    <x v="0"/>
  </r>
  <r>
    <n v="40"/>
    <x v="0"/>
    <x v="1"/>
    <n v="0"/>
    <s v="Typical angina"/>
    <n v="152"/>
    <n v="223"/>
    <n v="0"/>
    <n v="1"/>
    <n v="180"/>
    <n v="181"/>
    <n v="-1"/>
    <n v="0"/>
    <n v="0"/>
    <x v="0"/>
    <n v="0"/>
    <n v="2"/>
    <n v="0"/>
    <n v="3"/>
    <x v="0"/>
  </r>
  <r>
    <n v="54"/>
    <x v="0"/>
    <x v="0"/>
    <n v="0"/>
    <s v="Typical angina"/>
    <n v="110"/>
    <n v="206"/>
    <n v="0"/>
    <n v="0"/>
    <n v="166"/>
    <n v="108"/>
    <n v="58"/>
    <n v="1"/>
    <n v="1"/>
    <x v="1"/>
    <n v="0"/>
    <n v="1"/>
    <n v="1"/>
    <n v="2"/>
    <x v="0"/>
  </r>
  <r>
    <n v="44"/>
    <x v="0"/>
    <x v="1"/>
    <n v="0"/>
    <s v="Typical angina"/>
    <n v="110"/>
    <n v="197"/>
    <n v="0"/>
    <n v="0"/>
    <n v="176"/>
    <n v="177"/>
    <n v="-1"/>
    <n v="0"/>
    <n v="0"/>
    <x v="0"/>
    <n v="0"/>
    <n v="2"/>
    <n v="1"/>
    <n v="2"/>
    <x v="0"/>
  </r>
  <r>
    <n v="53"/>
    <x v="0"/>
    <x v="0"/>
    <n v="0"/>
    <s v="Typical angina"/>
    <n v="142"/>
    <n v="226"/>
    <n v="0"/>
    <n v="0"/>
    <n v="167"/>
    <n v="111"/>
    <n v="56"/>
    <n v="1"/>
    <n v="1"/>
    <x v="1"/>
    <n v="0"/>
    <n v="2"/>
    <n v="0"/>
    <n v="3"/>
    <x v="0"/>
  </r>
  <r>
    <n v="48"/>
    <x v="0"/>
    <x v="1"/>
    <n v="0"/>
    <s v="Typical angina"/>
    <n v="130"/>
    <n v="256"/>
    <n v="1"/>
    <n v="0"/>
    <n v="172"/>
    <n v="150"/>
    <n v="22"/>
    <n v="1"/>
    <n v="1"/>
    <x v="1"/>
    <n v="0"/>
    <n v="2"/>
    <n v="2"/>
    <n v="3"/>
    <x v="0"/>
  </r>
  <r>
    <n v="57"/>
    <x v="0"/>
    <x v="0"/>
    <n v="0"/>
    <s v="Typical angina"/>
    <n v="110"/>
    <n v="335"/>
    <n v="0"/>
    <n v="1"/>
    <n v="163"/>
    <n v="143"/>
    <n v="20"/>
    <n v="1"/>
    <n v="1"/>
    <x v="1"/>
    <n v="3"/>
    <n v="1"/>
    <n v="1"/>
    <n v="3"/>
    <x v="0"/>
  </r>
  <r>
    <n v="59"/>
    <x v="0"/>
    <x v="0"/>
    <n v="2"/>
    <s v="Non-anginal pain"/>
    <n v="126"/>
    <n v="218"/>
    <n v="1"/>
    <n v="1"/>
    <n v="161"/>
    <n v="134"/>
    <n v="27"/>
    <n v="1"/>
    <n v="0"/>
    <x v="0"/>
    <n v="2.2000000000000002"/>
    <n v="1"/>
    <n v="1"/>
    <n v="1"/>
    <x v="1"/>
  </r>
  <r>
    <n v="61"/>
    <x v="1"/>
    <x v="0"/>
    <n v="0"/>
    <s v="Typical angina"/>
    <n v="145"/>
    <n v="307"/>
    <n v="0"/>
    <n v="0"/>
    <n v="159"/>
    <n v="146"/>
    <n v="13"/>
    <n v="1"/>
    <n v="1"/>
    <x v="1"/>
    <n v="1"/>
    <n v="1"/>
    <n v="0"/>
    <n v="3"/>
    <x v="0"/>
  </r>
  <r>
    <n v="63"/>
    <x v="0"/>
    <x v="0"/>
    <n v="0"/>
    <s v="Typical angina"/>
    <n v="130"/>
    <n v="254"/>
    <n v="0"/>
    <n v="0"/>
    <n v="157"/>
    <n v="147"/>
    <n v="10"/>
    <n v="1"/>
    <n v="0"/>
    <x v="0"/>
    <n v="1.4"/>
    <n v="1"/>
    <n v="1"/>
    <n v="3"/>
    <x v="0"/>
  </r>
  <r>
    <n v="43"/>
    <x v="0"/>
    <x v="1"/>
    <n v="0"/>
    <s v="Typical angina"/>
    <n v="120"/>
    <n v="177"/>
    <n v="0"/>
    <n v="0"/>
    <n v="177"/>
    <n v="120"/>
    <n v="57"/>
    <n v="1"/>
    <n v="1"/>
    <x v="1"/>
    <n v="2.5"/>
    <n v="1"/>
    <n v="0"/>
    <n v="3"/>
    <x v="0"/>
  </r>
  <r>
    <n v="29"/>
    <x v="0"/>
    <x v="2"/>
    <n v="1"/>
    <s v="Atypical angina"/>
    <n v="130"/>
    <n v="204"/>
    <n v="0"/>
    <n v="0"/>
    <n v="191"/>
    <n v="202"/>
    <n v="-11"/>
    <n v="0"/>
    <n v="0"/>
    <x v="0"/>
    <n v="0"/>
    <n v="2"/>
    <n v="0"/>
    <n v="2"/>
    <x v="0"/>
  </r>
  <r>
    <n v="42"/>
    <x v="0"/>
    <x v="1"/>
    <n v="1"/>
    <s v="Atypical angina"/>
    <n v="120"/>
    <n v="295"/>
    <n v="0"/>
    <n v="1"/>
    <n v="178"/>
    <n v="162"/>
    <n v="16"/>
    <n v="1"/>
    <n v="0"/>
    <x v="0"/>
    <n v="0"/>
    <n v="2"/>
    <n v="0"/>
    <n v="2"/>
    <x v="0"/>
  </r>
  <r>
    <n v="54"/>
    <x v="0"/>
    <x v="0"/>
    <n v="1"/>
    <s v="Atypical angina"/>
    <n v="108"/>
    <n v="309"/>
    <n v="0"/>
    <n v="1"/>
    <n v="166"/>
    <n v="156"/>
    <n v="10"/>
    <n v="1"/>
    <n v="0"/>
    <x v="0"/>
    <n v="0"/>
    <n v="2"/>
    <n v="0"/>
    <n v="3"/>
    <x v="0"/>
  </r>
  <r>
    <n v="44"/>
    <x v="0"/>
    <x v="1"/>
    <n v="0"/>
    <s v="Typical angina"/>
    <n v="120"/>
    <n v="169"/>
    <n v="0"/>
    <n v="1"/>
    <n v="176"/>
    <n v="144"/>
    <n v="32"/>
    <n v="1"/>
    <n v="1"/>
    <x v="1"/>
    <n v="2.8"/>
    <n v="0"/>
    <n v="0"/>
    <n v="1"/>
    <x v="0"/>
  </r>
  <r>
    <n v="60"/>
    <x v="0"/>
    <x v="0"/>
    <n v="0"/>
    <s v="Typical angina"/>
    <n v="145"/>
    <n v="282"/>
    <n v="0"/>
    <n v="0"/>
    <n v="160"/>
    <n v="142"/>
    <n v="18"/>
    <n v="1"/>
    <n v="1"/>
    <x v="1"/>
    <n v="2.8"/>
    <n v="1"/>
    <n v="2"/>
    <n v="3"/>
    <x v="0"/>
  </r>
  <r>
    <n v="65"/>
    <x v="1"/>
    <x v="0"/>
    <n v="2"/>
    <s v="Non-anginal pain"/>
    <n v="140"/>
    <n v="417"/>
    <n v="1"/>
    <n v="0"/>
    <n v="155"/>
    <n v="157"/>
    <n v="-2"/>
    <n v="0"/>
    <n v="0"/>
    <x v="0"/>
    <n v="0.8"/>
    <n v="2"/>
    <n v="1"/>
    <n v="2"/>
    <x v="0"/>
  </r>
  <r>
    <n v="61"/>
    <x v="0"/>
    <x v="0"/>
    <n v="0"/>
    <s v="Typical angina"/>
    <n v="120"/>
    <n v="260"/>
    <n v="0"/>
    <n v="1"/>
    <n v="159"/>
    <n v="140"/>
    <n v="19"/>
    <n v="1"/>
    <n v="1"/>
    <x v="1"/>
    <n v="3.6"/>
    <n v="1"/>
    <n v="1"/>
    <n v="3"/>
    <x v="0"/>
  </r>
  <r>
    <n v="60"/>
    <x v="1"/>
    <x v="0"/>
    <n v="3"/>
    <s v="Asymptomatic"/>
    <n v="150"/>
    <n v="240"/>
    <n v="0"/>
    <n v="1"/>
    <n v="160"/>
    <n v="171"/>
    <n v="-11"/>
    <n v="0"/>
    <n v="0"/>
    <x v="0"/>
    <n v="0.9"/>
    <n v="2"/>
    <n v="0"/>
    <n v="2"/>
    <x v="0"/>
  </r>
  <r>
    <n v="66"/>
    <x v="0"/>
    <x v="0"/>
    <n v="0"/>
    <s v="Typical angina"/>
    <n v="120"/>
    <n v="302"/>
    <n v="0"/>
    <n v="0"/>
    <n v="154"/>
    <n v="151"/>
    <n v="3"/>
    <n v="1"/>
    <n v="0"/>
    <x v="0"/>
    <n v="0.4"/>
    <n v="1"/>
    <n v="0"/>
    <n v="2"/>
    <x v="0"/>
  </r>
  <r>
    <n v="53"/>
    <x v="0"/>
    <x v="0"/>
    <n v="2"/>
    <s v="Non-anginal pain"/>
    <n v="130"/>
    <n v="197"/>
    <n v="1"/>
    <n v="0"/>
    <n v="167"/>
    <n v="152"/>
    <n v="15"/>
    <n v="1"/>
    <n v="0"/>
    <x v="0"/>
    <n v="1.2"/>
    <n v="0"/>
    <n v="0"/>
    <n v="2"/>
    <x v="1"/>
  </r>
  <r>
    <n v="52"/>
    <x v="0"/>
    <x v="0"/>
    <n v="2"/>
    <s v="Non-anginal pain"/>
    <n v="138"/>
    <n v="223"/>
    <n v="0"/>
    <n v="1"/>
    <n v="168"/>
    <n v="169"/>
    <n v="-1"/>
    <n v="0"/>
    <n v="0"/>
    <x v="0"/>
    <n v="0"/>
    <n v="2"/>
    <n v="4"/>
    <n v="2"/>
    <x v="0"/>
  </r>
  <r>
    <n v="57"/>
    <x v="0"/>
    <x v="0"/>
    <n v="0"/>
    <s v="Typical angina"/>
    <n v="140"/>
    <n v="192"/>
    <n v="0"/>
    <n v="1"/>
    <n v="163"/>
    <n v="148"/>
    <n v="15"/>
    <n v="1"/>
    <n v="0"/>
    <x v="0"/>
    <n v="0.4"/>
    <n v="1"/>
    <n v="0"/>
    <n v="1"/>
    <x v="0"/>
  </r>
  <r>
    <n v="60"/>
    <x v="1"/>
    <x v="0"/>
    <n v="3"/>
    <s v="Asymptomatic"/>
    <n v="150"/>
    <n v="240"/>
    <n v="0"/>
    <n v="1"/>
    <n v="160"/>
    <n v="171"/>
    <n v="-11"/>
    <n v="0"/>
    <n v="0"/>
    <x v="0"/>
    <n v="0.9"/>
    <n v="2"/>
    <n v="0"/>
    <n v="2"/>
    <x v="0"/>
  </r>
  <r>
    <n v="51"/>
    <x v="1"/>
    <x v="0"/>
    <n v="2"/>
    <s v="Non-anginal pain"/>
    <n v="130"/>
    <n v="256"/>
    <n v="0"/>
    <n v="0"/>
    <n v="169"/>
    <n v="149"/>
    <n v="20"/>
    <n v="1"/>
    <n v="0"/>
    <x v="0"/>
    <n v="0.5"/>
    <n v="2"/>
    <n v="0"/>
    <n v="2"/>
    <x v="0"/>
  </r>
  <r>
    <n v="41"/>
    <x v="0"/>
    <x v="1"/>
    <n v="1"/>
    <s v="Atypical angina"/>
    <n v="135"/>
    <n v="203"/>
    <n v="0"/>
    <n v="1"/>
    <n v="179"/>
    <n v="132"/>
    <n v="47"/>
    <n v="1"/>
    <n v="0"/>
    <x v="0"/>
    <n v="0"/>
    <n v="1"/>
    <n v="0"/>
    <n v="1"/>
    <x v="1"/>
  </r>
  <r>
    <n v="50"/>
    <x v="0"/>
    <x v="0"/>
    <n v="2"/>
    <s v="Non-anginal pain"/>
    <n v="129"/>
    <n v="196"/>
    <n v="0"/>
    <n v="1"/>
    <n v="170"/>
    <n v="163"/>
    <n v="7"/>
    <n v="1"/>
    <n v="0"/>
    <x v="0"/>
    <n v="0"/>
    <n v="2"/>
    <n v="0"/>
    <n v="2"/>
    <x v="1"/>
  </r>
  <r>
    <n v="54"/>
    <x v="0"/>
    <x v="0"/>
    <n v="1"/>
    <s v="Atypical angina"/>
    <n v="108"/>
    <n v="309"/>
    <n v="0"/>
    <n v="1"/>
    <n v="166"/>
    <n v="156"/>
    <n v="10"/>
    <n v="1"/>
    <n v="0"/>
    <x v="0"/>
    <n v="0"/>
    <n v="2"/>
    <n v="0"/>
    <n v="3"/>
    <x v="0"/>
  </r>
  <r>
    <n v="58"/>
    <x v="1"/>
    <x v="0"/>
    <n v="0"/>
    <s v="Typical angina"/>
    <n v="170"/>
    <n v="225"/>
    <n v="1"/>
    <n v="0"/>
    <n v="162"/>
    <n v="146"/>
    <n v="16"/>
    <n v="1"/>
    <n v="1"/>
    <x v="1"/>
    <n v="2.8"/>
    <n v="1"/>
    <n v="2"/>
    <n v="1"/>
    <x v="0"/>
  </r>
  <r>
    <n v="55"/>
    <x v="1"/>
    <x v="0"/>
    <n v="1"/>
    <s v="Atypical angina"/>
    <n v="132"/>
    <n v="342"/>
    <n v="0"/>
    <n v="1"/>
    <n v="165"/>
    <n v="166"/>
    <n v="-1"/>
    <n v="0"/>
    <n v="0"/>
    <x v="0"/>
    <n v="1.2"/>
    <n v="2"/>
    <n v="0"/>
    <n v="2"/>
    <x v="0"/>
  </r>
  <r>
    <n v="64"/>
    <x v="1"/>
    <x v="0"/>
    <n v="0"/>
    <s v="Typical angina"/>
    <n v="180"/>
    <n v="325"/>
    <n v="0"/>
    <n v="1"/>
    <n v="156"/>
    <n v="154"/>
    <n v="2"/>
    <n v="1"/>
    <n v="1"/>
    <x v="1"/>
    <n v="0"/>
    <n v="2"/>
    <n v="0"/>
    <n v="2"/>
    <x v="0"/>
  </r>
  <r>
    <n v="47"/>
    <x v="0"/>
    <x v="1"/>
    <n v="2"/>
    <s v="Non-anginal pain"/>
    <n v="138"/>
    <n v="257"/>
    <n v="0"/>
    <n v="0"/>
    <n v="173"/>
    <n v="156"/>
    <n v="17"/>
    <n v="1"/>
    <n v="0"/>
    <x v="0"/>
    <n v="0"/>
    <n v="2"/>
    <n v="0"/>
    <n v="2"/>
    <x v="0"/>
  </r>
  <r>
    <n v="41"/>
    <x v="0"/>
    <x v="1"/>
    <n v="1"/>
    <s v="Atypical angina"/>
    <n v="110"/>
    <n v="235"/>
    <n v="0"/>
    <n v="1"/>
    <n v="179"/>
    <n v="153"/>
    <n v="26"/>
    <n v="1"/>
    <n v="0"/>
    <x v="0"/>
    <n v="0"/>
    <n v="2"/>
    <n v="0"/>
    <n v="2"/>
    <x v="1"/>
  </r>
  <r>
    <n v="57"/>
    <x v="0"/>
    <x v="0"/>
    <n v="0"/>
    <s v="Typical angina"/>
    <n v="152"/>
    <n v="274"/>
    <n v="0"/>
    <n v="1"/>
    <n v="163"/>
    <n v="88"/>
    <n v="75"/>
    <n v="1"/>
    <n v="1"/>
    <x v="1"/>
    <n v="1.2"/>
    <n v="1"/>
    <n v="1"/>
    <n v="3"/>
    <x v="0"/>
  </r>
  <r>
    <n v="63"/>
    <x v="1"/>
    <x v="0"/>
    <n v="0"/>
    <s v="Typical angina"/>
    <n v="124"/>
    <n v="197"/>
    <n v="0"/>
    <n v="1"/>
    <n v="157"/>
    <n v="136"/>
    <n v="21"/>
    <n v="1"/>
    <n v="1"/>
    <x v="1"/>
    <n v="0"/>
    <n v="1"/>
    <n v="0"/>
    <n v="2"/>
    <x v="0"/>
  </r>
  <r>
    <n v="61"/>
    <x v="0"/>
    <x v="0"/>
    <n v="3"/>
    <s v="Asymptomatic"/>
    <n v="134"/>
    <n v="234"/>
    <n v="0"/>
    <n v="1"/>
    <n v="159"/>
    <n v="145"/>
    <n v="14"/>
    <n v="1"/>
    <n v="0"/>
    <x v="0"/>
    <n v="2.6"/>
    <n v="1"/>
    <n v="2"/>
    <n v="2"/>
    <x v="1"/>
  </r>
  <r>
    <n v="34"/>
    <x v="0"/>
    <x v="1"/>
    <n v="3"/>
    <s v="Asymptomatic"/>
    <n v="118"/>
    <n v="182"/>
    <n v="0"/>
    <n v="0"/>
    <n v="186"/>
    <n v="174"/>
    <n v="12"/>
    <n v="1"/>
    <n v="0"/>
    <x v="0"/>
    <n v="0"/>
    <n v="2"/>
    <n v="0"/>
    <n v="2"/>
    <x v="1"/>
  </r>
  <r>
    <n v="47"/>
    <x v="0"/>
    <x v="1"/>
    <n v="0"/>
    <s v="Typical angina"/>
    <n v="112"/>
    <n v="204"/>
    <n v="0"/>
    <n v="1"/>
    <n v="173"/>
    <n v="143"/>
    <n v="30"/>
    <n v="1"/>
    <n v="0"/>
    <x v="0"/>
    <n v="0.1"/>
    <n v="2"/>
    <n v="0"/>
    <n v="2"/>
    <x v="0"/>
  </r>
  <r>
    <n v="40"/>
    <x v="0"/>
    <x v="1"/>
    <n v="0"/>
    <s v="Typical angina"/>
    <n v="110"/>
    <n v="167"/>
    <n v="0"/>
    <n v="0"/>
    <n v="180"/>
    <n v="114"/>
    <n v="66"/>
    <n v="1"/>
    <n v="1"/>
    <x v="1"/>
    <n v="2"/>
    <n v="1"/>
    <n v="0"/>
    <n v="3"/>
    <x v="0"/>
  </r>
  <r>
    <n v="51"/>
    <x v="1"/>
    <x v="0"/>
    <n v="2"/>
    <s v="Non-anginal pain"/>
    <n v="120"/>
    <n v="295"/>
    <n v="0"/>
    <n v="0"/>
    <n v="169"/>
    <n v="157"/>
    <n v="12"/>
    <n v="1"/>
    <n v="0"/>
    <x v="0"/>
    <n v="0.6"/>
    <n v="2"/>
    <n v="0"/>
    <n v="2"/>
    <x v="0"/>
  </r>
  <r>
    <n v="41"/>
    <x v="0"/>
    <x v="1"/>
    <n v="0"/>
    <s v="Typical angina"/>
    <n v="110"/>
    <n v="172"/>
    <n v="0"/>
    <n v="0"/>
    <n v="179"/>
    <n v="158"/>
    <n v="21"/>
    <n v="1"/>
    <n v="0"/>
    <x v="0"/>
    <n v="0"/>
    <n v="2"/>
    <n v="0"/>
    <n v="3"/>
    <x v="0"/>
  </r>
  <r>
    <n v="52"/>
    <x v="0"/>
    <x v="0"/>
    <n v="3"/>
    <s v="Asymptomatic"/>
    <n v="152"/>
    <n v="298"/>
    <n v="1"/>
    <n v="1"/>
    <n v="168"/>
    <n v="178"/>
    <n v="-10"/>
    <n v="0"/>
    <n v="0"/>
    <x v="0"/>
    <n v="1.2"/>
    <n v="1"/>
    <n v="0"/>
    <n v="3"/>
    <x v="0"/>
  </r>
  <r>
    <n v="39"/>
    <x v="0"/>
    <x v="1"/>
    <n v="2"/>
    <s v="Non-anginal pain"/>
    <n v="140"/>
    <n v="321"/>
    <n v="0"/>
    <n v="0"/>
    <n v="181"/>
    <n v="182"/>
    <n v="-1"/>
    <n v="0"/>
    <n v="0"/>
    <x v="0"/>
    <n v="0"/>
    <n v="2"/>
    <n v="0"/>
    <n v="2"/>
    <x v="0"/>
  </r>
  <r>
    <n v="58"/>
    <x v="0"/>
    <x v="0"/>
    <n v="0"/>
    <s v="Typical angina"/>
    <n v="114"/>
    <n v="318"/>
    <n v="0"/>
    <n v="2"/>
    <n v="162"/>
    <n v="140"/>
    <n v="22"/>
    <n v="1"/>
    <n v="0"/>
    <x v="0"/>
    <n v="4.4000000000000004"/>
    <n v="0"/>
    <n v="3"/>
    <n v="1"/>
    <x v="0"/>
  </r>
  <r>
    <n v="54"/>
    <x v="0"/>
    <x v="0"/>
    <n v="1"/>
    <s v="Atypical angina"/>
    <n v="192"/>
    <n v="283"/>
    <n v="0"/>
    <n v="0"/>
    <n v="166"/>
    <n v="195"/>
    <n v="-29"/>
    <n v="0"/>
    <n v="0"/>
    <x v="0"/>
    <n v="0"/>
    <n v="2"/>
    <n v="1"/>
    <n v="3"/>
    <x v="0"/>
  </r>
  <r>
    <n v="58"/>
    <x v="0"/>
    <x v="0"/>
    <n v="0"/>
    <s v="Typical angina"/>
    <n v="125"/>
    <n v="300"/>
    <n v="0"/>
    <n v="0"/>
    <n v="162"/>
    <n v="171"/>
    <n v="-9"/>
    <n v="0"/>
    <n v="0"/>
    <x v="0"/>
    <n v="0"/>
    <n v="2"/>
    <n v="2"/>
    <n v="3"/>
    <x v="0"/>
  </r>
  <r>
    <n v="54"/>
    <x v="0"/>
    <x v="0"/>
    <n v="2"/>
    <s v="Non-anginal pain"/>
    <n v="120"/>
    <n v="258"/>
    <n v="0"/>
    <n v="0"/>
    <n v="166"/>
    <n v="147"/>
    <n v="19"/>
    <n v="1"/>
    <n v="0"/>
    <x v="0"/>
    <n v="0.4"/>
    <n v="1"/>
    <n v="0"/>
    <n v="3"/>
    <x v="0"/>
  </r>
  <r>
    <n v="63"/>
    <x v="0"/>
    <x v="0"/>
    <n v="0"/>
    <s v="Typical angina"/>
    <n v="130"/>
    <n v="330"/>
    <n v="1"/>
    <n v="0"/>
    <n v="157"/>
    <n v="132"/>
    <n v="25"/>
    <n v="1"/>
    <n v="1"/>
    <x v="1"/>
    <n v="1.8"/>
    <n v="2"/>
    <n v="3"/>
    <n v="3"/>
    <x v="0"/>
  </r>
  <r>
    <n v="54"/>
    <x v="0"/>
    <x v="0"/>
    <n v="1"/>
    <s v="Atypical angina"/>
    <n v="108"/>
    <n v="309"/>
    <n v="0"/>
    <n v="1"/>
    <n v="166"/>
    <n v="156"/>
    <n v="10"/>
    <n v="1"/>
    <n v="0"/>
    <x v="0"/>
    <n v="0"/>
    <n v="2"/>
    <n v="0"/>
    <n v="3"/>
    <x v="0"/>
  </r>
  <r>
    <n v="40"/>
    <x v="0"/>
    <x v="1"/>
    <n v="3"/>
    <s v="Asymptomatic"/>
    <n v="140"/>
    <n v="199"/>
    <n v="0"/>
    <n v="1"/>
    <n v="180"/>
    <n v="178"/>
    <n v="2"/>
    <n v="1"/>
    <n v="1"/>
    <x v="1"/>
    <n v="1.4"/>
    <n v="2"/>
    <n v="0"/>
    <n v="3"/>
    <x v="0"/>
  </r>
  <r>
    <n v="54"/>
    <x v="0"/>
    <x v="0"/>
    <n v="2"/>
    <s v="Non-anginal pain"/>
    <n v="120"/>
    <n v="258"/>
    <n v="0"/>
    <n v="0"/>
    <n v="166"/>
    <n v="147"/>
    <n v="19"/>
    <n v="1"/>
    <n v="0"/>
    <x v="0"/>
    <n v="0.4"/>
    <n v="1"/>
    <n v="0"/>
    <n v="3"/>
    <x v="0"/>
  </r>
  <r>
    <n v="67"/>
    <x v="1"/>
    <x v="0"/>
    <n v="2"/>
    <s v="Non-anginal pain"/>
    <n v="115"/>
    <n v="564"/>
    <n v="0"/>
    <n v="0"/>
    <n v="153"/>
    <n v="160"/>
    <n v="-7"/>
    <n v="0"/>
    <n v="0"/>
    <x v="0"/>
    <n v="1.6"/>
    <n v="1"/>
    <n v="0"/>
    <n v="3"/>
    <x v="0"/>
  </r>
  <r>
    <n v="41"/>
    <x v="0"/>
    <x v="1"/>
    <n v="1"/>
    <s v="Atypical angina"/>
    <n v="120"/>
    <n v="157"/>
    <n v="0"/>
    <n v="1"/>
    <n v="179"/>
    <n v="182"/>
    <n v="-3"/>
    <n v="0"/>
    <n v="0"/>
    <x v="0"/>
    <n v="0"/>
    <n v="2"/>
    <n v="0"/>
    <n v="2"/>
    <x v="0"/>
  </r>
  <r>
    <n v="77"/>
    <x v="0"/>
    <x v="0"/>
    <n v="0"/>
    <s v="Typical angina"/>
    <n v="125"/>
    <n v="304"/>
    <n v="0"/>
    <n v="0"/>
    <n v="143"/>
    <n v="162"/>
    <n v="-19"/>
    <n v="0"/>
    <n v="1"/>
    <x v="1"/>
    <n v="0"/>
    <n v="2"/>
    <n v="3"/>
    <n v="2"/>
    <x v="0"/>
  </r>
  <r>
    <n v="51"/>
    <x v="0"/>
    <x v="0"/>
    <n v="2"/>
    <s v="Non-anginal pain"/>
    <n v="100"/>
    <n v="222"/>
    <n v="0"/>
    <n v="1"/>
    <n v="169"/>
    <n v="143"/>
    <n v="26"/>
    <n v="1"/>
    <n v="1"/>
    <x v="1"/>
    <n v="1.2"/>
    <n v="1"/>
    <n v="0"/>
    <n v="2"/>
    <x v="1"/>
  </r>
  <r>
    <n v="77"/>
    <x v="0"/>
    <x v="0"/>
    <n v="0"/>
    <s v="Typical angina"/>
    <n v="125"/>
    <n v="304"/>
    <n v="0"/>
    <n v="0"/>
    <n v="143"/>
    <n v="162"/>
    <n v="-19"/>
    <n v="0"/>
    <n v="1"/>
    <x v="1"/>
    <n v="0"/>
    <n v="2"/>
    <n v="3"/>
    <n v="2"/>
    <x v="0"/>
  </r>
  <r>
    <n v="48"/>
    <x v="0"/>
    <x v="1"/>
    <n v="0"/>
    <s v="Typical angina"/>
    <n v="124"/>
    <n v="274"/>
    <n v="0"/>
    <n v="0"/>
    <n v="172"/>
    <n v="166"/>
    <n v="6"/>
    <n v="1"/>
    <n v="0"/>
    <x v="0"/>
    <n v="0.5"/>
    <n v="1"/>
    <n v="0"/>
    <n v="3"/>
    <x v="0"/>
  </r>
  <r>
    <n v="56"/>
    <x v="0"/>
    <x v="0"/>
    <n v="0"/>
    <s v="Typical angina"/>
    <n v="125"/>
    <n v="249"/>
    <n v="1"/>
    <n v="0"/>
    <n v="164"/>
    <n v="144"/>
    <n v="20"/>
    <n v="1"/>
    <n v="1"/>
    <x v="1"/>
    <n v="1.2"/>
    <n v="1"/>
    <n v="1"/>
    <n v="2"/>
    <x v="0"/>
  </r>
  <r>
    <n v="59"/>
    <x v="0"/>
    <x v="0"/>
    <n v="0"/>
    <s v="Typical angina"/>
    <n v="170"/>
    <n v="326"/>
    <n v="0"/>
    <n v="0"/>
    <n v="161"/>
    <n v="140"/>
    <n v="21"/>
    <n v="1"/>
    <n v="1"/>
    <x v="1"/>
    <n v="3.4"/>
    <n v="0"/>
    <n v="0"/>
    <n v="3"/>
    <x v="0"/>
  </r>
  <r>
    <n v="56"/>
    <x v="0"/>
    <x v="0"/>
    <n v="0"/>
    <s v="Typical angina"/>
    <n v="132"/>
    <n v="184"/>
    <n v="0"/>
    <n v="0"/>
    <n v="164"/>
    <n v="105"/>
    <n v="59"/>
    <n v="1"/>
    <n v="1"/>
    <x v="1"/>
    <n v="2.1"/>
    <n v="1"/>
    <n v="1"/>
    <n v="1"/>
    <x v="0"/>
  </r>
  <r>
    <n v="57"/>
    <x v="1"/>
    <x v="0"/>
    <n v="0"/>
    <s v="Typical angina"/>
    <n v="120"/>
    <n v="354"/>
    <n v="0"/>
    <n v="1"/>
    <n v="163"/>
    <n v="163"/>
    <n v="0"/>
    <n v="1"/>
    <n v="1"/>
    <x v="1"/>
    <n v="0.6"/>
    <n v="2"/>
    <n v="0"/>
    <n v="2"/>
    <x v="0"/>
  </r>
  <r>
    <n v="43"/>
    <x v="0"/>
    <x v="1"/>
    <n v="2"/>
    <s v="Non-anginal pain"/>
    <n v="130"/>
    <n v="315"/>
    <n v="0"/>
    <n v="1"/>
    <n v="177"/>
    <n v="162"/>
    <n v="15"/>
    <n v="1"/>
    <n v="0"/>
    <x v="0"/>
    <n v="1.9"/>
    <n v="2"/>
    <n v="1"/>
    <n v="2"/>
    <x v="0"/>
  </r>
  <r>
    <n v="45"/>
    <x v="1"/>
    <x v="1"/>
    <n v="1"/>
    <s v="Atypical angina"/>
    <n v="112"/>
    <n v="160"/>
    <n v="0"/>
    <n v="1"/>
    <n v="175"/>
    <n v="138"/>
    <n v="37"/>
    <n v="1"/>
    <n v="0"/>
    <x v="0"/>
    <n v="0"/>
    <n v="1"/>
    <n v="0"/>
    <n v="2"/>
    <x v="1"/>
  </r>
  <r>
    <n v="43"/>
    <x v="0"/>
    <x v="1"/>
    <n v="0"/>
    <s v="Typical angina"/>
    <n v="150"/>
    <n v="247"/>
    <n v="0"/>
    <n v="1"/>
    <n v="177"/>
    <n v="171"/>
    <n v="6"/>
    <n v="1"/>
    <n v="0"/>
    <x v="0"/>
    <n v="1.5"/>
    <n v="2"/>
    <n v="0"/>
    <n v="2"/>
    <x v="0"/>
  </r>
  <r>
    <n v="56"/>
    <x v="0"/>
    <x v="0"/>
    <n v="0"/>
    <s v="Typical angina"/>
    <n v="130"/>
    <n v="283"/>
    <n v="1"/>
    <n v="0"/>
    <n v="164"/>
    <n v="103"/>
    <n v="61"/>
    <n v="1"/>
    <n v="1"/>
    <x v="1"/>
    <n v="1.6"/>
    <n v="0"/>
    <n v="0"/>
    <n v="3"/>
    <x v="0"/>
  </r>
  <r>
    <n v="56"/>
    <x v="0"/>
    <x v="0"/>
    <n v="1"/>
    <s v="Atypical angina"/>
    <n v="120"/>
    <n v="240"/>
    <n v="0"/>
    <n v="1"/>
    <n v="164"/>
    <n v="169"/>
    <n v="-5"/>
    <n v="0"/>
    <n v="0"/>
    <x v="0"/>
    <n v="0"/>
    <n v="0"/>
    <n v="0"/>
    <n v="2"/>
    <x v="0"/>
  </r>
  <r>
    <n v="39"/>
    <x v="1"/>
    <x v="1"/>
    <n v="2"/>
    <s v="Non-anginal pain"/>
    <n v="94"/>
    <n v="199"/>
    <n v="0"/>
    <n v="1"/>
    <n v="181"/>
    <n v="179"/>
    <n v="2"/>
    <n v="1"/>
    <n v="0"/>
    <x v="0"/>
    <n v="0"/>
    <n v="2"/>
    <n v="0"/>
    <n v="2"/>
    <x v="1"/>
  </r>
  <r>
    <n v="54"/>
    <x v="0"/>
    <x v="0"/>
    <n v="0"/>
    <s v="Typical angina"/>
    <n v="110"/>
    <n v="239"/>
    <n v="0"/>
    <n v="1"/>
    <n v="166"/>
    <n v="126"/>
    <n v="40"/>
    <n v="1"/>
    <n v="1"/>
    <x v="1"/>
    <n v="2.8"/>
    <n v="1"/>
    <n v="1"/>
    <n v="3"/>
    <x v="0"/>
  </r>
  <r>
    <n v="56"/>
    <x v="1"/>
    <x v="0"/>
    <n v="0"/>
    <s v="Typical angina"/>
    <n v="200"/>
    <n v="288"/>
    <n v="1"/>
    <n v="0"/>
    <n v="164"/>
    <n v="133"/>
    <n v="31"/>
    <n v="1"/>
    <n v="1"/>
    <x v="1"/>
    <n v="4"/>
    <n v="0"/>
    <n v="2"/>
    <n v="3"/>
    <x v="0"/>
  </r>
  <r>
    <n v="56"/>
    <x v="0"/>
    <x v="0"/>
    <n v="0"/>
    <s v="Typical angina"/>
    <n v="130"/>
    <n v="283"/>
    <n v="1"/>
    <n v="0"/>
    <n v="164"/>
    <n v="103"/>
    <n v="61"/>
    <n v="1"/>
    <n v="1"/>
    <x v="1"/>
    <n v="1.6"/>
    <n v="0"/>
    <n v="0"/>
    <n v="3"/>
    <x v="0"/>
  </r>
  <r>
    <n v="64"/>
    <x v="0"/>
    <x v="0"/>
    <n v="0"/>
    <s v="Typical angina"/>
    <n v="120"/>
    <n v="246"/>
    <n v="0"/>
    <n v="0"/>
    <n v="156"/>
    <n v="96"/>
    <n v="60"/>
    <n v="1"/>
    <n v="1"/>
    <x v="1"/>
    <n v="2.2000000000000002"/>
    <n v="0"/>
    <n v="1"/>
    <n v="2"/>
    <x v="0"/>
  </r>
  <r>
    <n v="44"/>
    <x v="0"/>
    <x v="1"/>
    <n v="0"/>
    <s v="Typical angina"/>
    <n v="110"/>
    <n v="197"/>
    <n v="0"/>
    <n v="0"/>
    <n v="176"/>
    <n v="177"/>
    <n v="-1"/>
    <n v="0"/>
    <n v="0"/>
    <x v="0"/>
    <n v="0"/>
    <n v="2"/>
    <n v="1"/>
    <n v="2"/>
    <x v="0"/>
  </r>
  <r>
    <n v="56"/>
    <x v="1"/>
    <x v="0"/>
    <n v="0"/>
    <s v="Typical angina"/>
    <n v="134"/>
    <n v="409"/>
    <n v="0"/>
    <n v="0"/>
    <n v="164"/>
    <n v="150"/>
    <n v="14"/>
    <n v="1"/>
    <n v="1"/>
    <x v="1"/>
    <n v="1.9"/>
    <n v="1"/>
    <n v="2"/>
    <n v="3"/>
    <x v="0"/>
  </r>
  <r>
    <n v="63"/>
    <x v="0"/>
    <x v="0"/>
    <n v="0"/>
    <s v="Typical angina"/>
    <n v="140"/>
    <n v="187"/>
    <n v="0"/>
    <n v="0"/>
    <n v="157"/>
    <n v="144"/>
    <n v="13"/>
    <n v="1"/>
    <n v="1"/>
    <x v="1"/>
    <n v="4"/>
    <n v="2"/>
    <n v="2"/>
    <n v="3"/>
    <x v="0"/>
  </r>
  <r>
    <n v="64"/>
    <x v="0"/>
    <x v="0"/>
    <n v="3"/>
    <s v="Asymptomatic"/>
    <n v="110"/>
    <n v="211"/>
    <n v="0"/>
    <n v="0"/>
    <n v="156"/>
    <n v="144"/>
    <n v="12"/>
    <n v="1"/>
    <n v="1"/>
    <x v="1"/>
    <n v="1.8"/>
    <n v="1"/>
    <n v="0"/>
    <n v="2"/>
    <x v="1"/>
  </r>
  <r>
    <n v="60"/>
    <x v="0"/>
    <x v="0"/>
    <n v="0"/>
    <s v="Typical angina"/>
    <n v="140"/>
    <n v="293"/>
    <n v="0"/>
    <n v="0"/>
    <n v="160"/>
    <n v="170"/>
    <n v="-10"/>
    <n v="0"/>
    <n v="0"/>
    <x v="0"/>
    <n v="1.2"/>
    <n v="1"/>
    <n v="2"/>
    <n v="3"/>
    <x v="0"/>
  </r>
  <r>
    <n v="42"/>
    <x v="0"/>
    <x v="1"/>
    <n v="2"/>
    <s v="Non-anginal pain"/>
    <n v="130"/>
    <n v="180"/>
    <n v="0"/>
    <n v="1"/>
    <n v="178"/>
    <n v="150"/>
    <n v="28"/>
    <n v="1"/>
    <n v="0"/>
    <x v="0"/>
    <n v="0"/>
    <n v="2"/>
    <n v="0"/>
    <n v="2"/>
    <x v="1"/>
  </r>
  <r>
    <n v="45"/>
    <x v="0"/>
    <x v="1"/>
    <n v="1"/>
    <s v="Atypical angina"/>
    <n v="128"/>
    <n v="308"/>
    <n v="0"/>
    <n v="0"/>
    <n v="175"/>
    <n v="170"/>
    <n v="5"/>
    <n v="1"/>
    <n v="0"/>
    <x v="0"/>
    <n v="0"/>
    <n v="2"/>
    <n v="0"/>
    <n v="2"/>
    <x v="0"/>
  </r>
  <r>
    <n v="57"/>
    <x v="0"/>
    <x v="0"/>
    <n v="0"/>
    <s v="Typical angina"/>
    <n v="165"/>
    <n v="289"/>
    <n v="1"/>
    <n v="0"/>
    <n v="163"/>
    <n v="124"/>
    <n v="39"/>
    <n v="1"/>
    <n v="0"/>
    <x v="0"/>
    <n v="1"/>
    <n v="1"/>
    <n v="3"/>
    <n v="3"/>
    <x v="0"/>
  </r>
  <r>
    <n v="40"/>
    <x v="0"/>
    <x v="1"/>
    <n v="0"/>
    <s v="Typical angina"/>
    <n v="110"/>
    <n v="167"/>
    <n v="0"/>
    <n v="0"/>
    <n v="180"/>
    <n v="114"/>
    <n v="66"/>
    <n v="1"/>
    <n v="1"/>
    <x v="1"/>
    <n v="2"/>
    <n v="1"/>
    <n v="0"/>
    <n v="3"/>
    <x v="0"/>
  </r>
  <r>
    <n v="56"/>
    <x v="0"/>
    <x v="0"/>
    <n v="0"/>
    <s v="Typical angina"/>
    <n v="125"/>
    <n v="249"/>
    <n v="1"/>
    <n v="0"/>
    <n v="164"/>
    <n v="144"/>
    <n v="20"/>
    <n v="1"/>
    <n v="1"/>
    <x v="1"/>
    <n v="1.2"/>
    <n v="1"/>
    <n v="1"/>
    <n v="2"/>
    <x v="0"/>
  </r>
  <r>
    <n v="63"/>
    <x v="0"/>
    <x v="0"/>
    <n v="0"/>
    <s v="Typical angina"/>
    <n v="130"/>
    <n v="254"/>
    <n v="0"/>
    <n v="0"/>
    <n v="157"/>
    <n v="147"/>
    <n v="10"/>
    <n v="1"/>
    <n v="0"/>
    <x v="0"/>
    <n v="1.4"/>
    <n v="1"/>
    <n v="1"/>
    <n v="3"/>
    <x v="0"/>
  </r>
  <r>
    <n v="64"/>
    <x v="0"/>
    <x v="0"/>
    <n v="2"/>
    <s v="Non-anginal pain"/>
    <n v="125"/>
    <n v="309"/>
    <n v="0"/>
    <n v="1"/>
    <n v="156"/>
    <n v="131"/>
    <n v="25"/>
    <n v="1"/>
    <n v="1"/>
    <x v="1"/>
    <n v="1.8"/>
    <n v="1"/>
    <n v="0"/>
    <n v="3"/>
    <x v="0"/>
  </r>
  <r>
    <n v="41"/>
    <x v="0"/>
    <x v="1"/>
    <n v="2"/>
    <s v="Non-anginal pain"/>
    <n v="112"/>
    <n v="250"/>
    <n v="0"/>
    <n v="1"/>
    <n v="179"/>
    <n v="179"/>
    <n v="0"/>
    <n v="1"/>
    <n v="0"/>
    <x v="0"/>
    <n v="0"/>
    <n v="2"/>
    <n v="0"/>
    <n v="2"/>
    <x v="0"/>
  </r>
  <r>
    <n v="56"/>
    <x v="0"/>
    <x v="0"/>
    <n v="1"/>
    <s v="Atypical angina"/>
    <n v="130"/>
    <n v="221"/>
    <n v="0"/>
    <n v="0"/>
    <n v="164"/>
    <n v="163"/>
    <n v="1"/>
    <n v="1"/>
    <n v="0"/>
    <x v="0"/>
    <n v="0"/>
    <n v="2"/>
    <n v="0"/>
    <n v="3"/>
    <x v="1"/>
  </r>
  <r>
    <n v="67"/>
    <x v="1"/>
    <x v="0"/>
    <n v="2"/>
    <s v="Non-anginal pain"/>
    <n v="115"/>
    <n v="564"/>
    <n v="0"/>
    <n v="0"/>
    <n v="153"/>
    <n v="160"/>
    <n v="-7"/>
    <n v="0"/>
    <n v="0"/>
    <x v="0"/>
    <n v="1.6"/>
    <n v="1"/>
    <n v="0"/>
    <n v="3"/>
    <x v="0"/>
  </r>
  <r>
    <n v="69"/>
    <x v="0"/>
    <x v="0"/>
    <n v="3"/>
    <s v="Asymptomatic"/>
    <n v="160"/>
    <n v="234"/>
    <n v="1"/>
    <n v="0"/>
    <n v="151"/>
    <n v="131"/>
    <n v="20"/>
    <n v="1"/>
    <n v="0"/>
    <x v="0"/>
    <n v="0.1"/>
    <n v="1"/>
    <n v="1"/>
    <n v="2"/>
    <x v="0"/>
  </r>
  <r>
    <n v="67"/>
    <x v="0"/>
    <x v="0"/>
    <n v="0"/>
    <s v="Typical angina"/>
    <n v="160"/>
    <n v="286"/>
    <n v="0"/>
    <n v="0"/>
    <n v="153"/>
    <n v="108"/>
    <n v="45"/>
    <n v="1"/>
    <n v="1"/>
    <x v="1"/>
    <n v="1.5"/>
    <n v="1"/>
    <n v="3"/>
    <n v="2"/>
    <x v="0"/>
  </r>
  <r>
    <n v="59"/>
    <x v="0"/>
    <x v="0"/>
    <n v="2"/>
    <s v="Non-anginal pain"/>
    <n v="150"/>
    <n v="212"/>
    <n v="1"/>
    <n v="1"/>
    <n v="161"/>
    <n v="157"/>
    <n v="4"/>
    <n v="1"/>
    <n v="0"/>
    <x v="0"/>
    <n v="1.6"/>
    <n v="2"/>
    <n v="0"/>
    <n v="2"/>
    <x v="0"/>
  </r>
  <r>
    <n v="58"/>
    <x v="0"/>
    <x v="0"/>
    <n v="0"/>
    <s v="Typical angina"/>
    <n v="100"/>
    <n v="234"/>
    <n v="0"/>
    <n v="1"/>
    <n v="162"/>
    <n v="156"/>
    <n v="6"/>
    <n v="1"/>
    <n v="0"/>
    <x v="0"/>
    <n v="0.1"/>
    <n v="2"/>
    <n v="1"/>
    <n v="3"/>
    <x v="0"/>
  </r>
  <r>
    <n v="45"/>
    <x v="0"/>
    <x v="1"/>
    <n v="0"/>
    <s v="Typical angina"/>
    <n v="115"/>
    <n v="260"/>
    <n v="0"/>
    <n v="0"/>
    <n v="175"/>
    <n v="185"/>
    <n v="-10"/>
    <n v="0"/>
    <n v="0"/>
    <x v="0"/>
    <n v="0"/>
    <n v="2"/>
    <n v="0"/>
    <n v="2"/>
    <x v="0"/>
  </r>
  <r>
    <n v="60"/>
    <x v="1"/>
    <x v="0"/>
    <n v="2"/>
    <s v="Non-anginal pain"/>
    <n v="102"/>
    <n v="318"/>
    <n v="0"/>
    <n v="1"/>
    <n v="160"/>
    <n v="160"/>
    <n v="0"/>
    <n v="1"/>
    <n v="0"/>
    <x v="0"/>
    <n v="0"/>
    <n v="2"/>
    <n v="1"/>
    <n v="2"/>
    <x v="0"/>
  </r>
  <r>
    <n v="50"/>
    <x v="0"/>
    <x v="0"/>
    <n v="0"/>
    <s v="Typical angina"/>
    <n v="144"/>
    <n v="200"/>
    <n v="0"/>
    <n v="0"/>
    <n v="170"/>
    <n v="126"/>
    <n v="44"/>
    <n v="1"/>
    <n v="1"/>
    <x v="1"/>
    <n v="0.9"/>
    <n v="1"/>
    <n v="0"/>
    <n v="3"/>
    <x v="0"/>
  </r>
  <r>
    <n v="62"/>
    <x v="1"/>
    <x v="0"/>
    <n v="0"/>
    <s v="Typical angina"/>
    <n v="124"/>
    <n v="209"/>
    <n v="0"/>
    <n v="1"/>
    <n v="158"/>
    <n v="163"/>
    <n v="-5"/>
    <n v="0"/>
    <n v="0"/>
    <x v="0"/>
    <n v="0"/>
    <n v="2"/>
    <n v="0"/>
    <n v="2"/>
    <x v="0"/>
  </r>
  <r>
    <n v="34"/>
    <x v="0"/>
    <x v="1"/>
    <n v="3"/>
    <s v="Asymptomatic"/>
    <n v="118"/>
    <n v="182"/>
    <n v="0"/>
    <n v="0"/>
    <n v="186"/>
    <n v="174"/>
    <n v="12"/>
    <n v="1"/>
    <n v="0"/>
    <x v="0"/>
    <n v="0"/>
    <n v="2"/>
    <n v="0"/>
    <n v="2"/>
    <x v="1"/>
  </r>
  <r>
    <n v="52"/>
    <x v="0"/>
    <x v="0"/>
    <n v="3"/>
    <s v="Asymptomatic"/>
    <n v="152"/>
    <n v="298"/>
    <n v="1"/>
    <n v="1"/>
    <n v="168"/>
    <n v="178"/>
    <n v="-10"/>
    <n v="0"/>
    <n v="0"/>
    <x v="0"/>
    <n v="1.2"/>
    <n v="1"/>
    <n v="0"/>
    <n v="3"/>
    <x v="0"/>
  </r>
  <r>
    <n v="64"/>
    <x v="0"/>
    <x v="0"/>
    <n v="3"/>
    <s v="Asymptomatic"/>
    <n v="170"/>
    <n v="227"/>
    <n v="0"/>
    <n v="0"/>
    <n v="156"/>
    <n v="155"/>
    <n v="1"/>
    <n v="1"/>
    <n v="0"/>
    <x v="0"/>
    <n v="0.6"/>
    <n v="1"/>
    <n v="0"/>
    <n v="3"/>
    <x v="0"/>
  </r>
  <r>
    <n v="66"/>
    <x v="1"/>
    <x v="0"/>
    <n v="2"/>
    <s v="Non-anginal pain"/>
    <n v="146"/>
    <n v="278"/>
    <n v="0"/>
    <n v="0"/>
    <n v="154"/>
    <n v="152"/>
    <n v="2"/>
    <n v="1"/>
    <n v="0"/>
    <x v="0"/>
    <n v="0"/>
    <n v="1"/>
    <n v="1"/>
    <n v="2"/>
    <x v="0"/>
  </r>
  <r>
    <n v="42"/>
    <x v="0"/>
    <x v="1"/>
    <n v="3"/>
    <s v="Asymptomatic"/>
    <n v="148"/>
    <n v="244"/>
    <n v="0"/>
    <n v="0"/>
    <n v="178"/>
    <n v="178"/>
    <n v="0"/>
    <n v="1"/>
    <n v="0"/>
    <x v="0"/>
    <n v="0.8"/>
    <n v="2"/>
    <n v="2"/>
    <n v="2"/>
    <x v="0"/>
  </r>
  <r>
    <n v="59"/>
    <x v="0"/>
    <x v="0"/>
    <n v="2"/>
    <s v="Non-anginal pain"/>
    <n v="126"/>
    <n v="218"/>
    <n v="1"/>
    <n v="1"/>
    <n v="161"/>
    <n v="134"/>
    <n v="27"/>
    <n v="1"/>
    <n v="0"/>
    <x v="0"/>
    <n v="2.2000000000000002"/>
    <n v="1"/>
    <n v="1"/>
    <n v="1"/>
    <x v="1"/>
  </r>
  <r>
    <n v="41"/>
    <x v="0"/>
    <x v="1"/>
    <n v="2"/>
    <s v="Non-anginal pain"/>
    <n v="112"/>
    <n v="250"/>
    <n v="0"/>
    <n v="1"/>
    <n v="179"/>
    <n v="179"/>
    <n v="0"/>
    <n v="1"/>
    <n v="0"/>
    <x v="0"/>
    <n v="0"/>
    <n v="2"/>
    <n v="0"/>
    <n v="2"/>
    <x v="0"/>
  </r>
  <r>
    <n v="38"/>
    <x v="0"/>
    <x v="1"/>
    <n v="2"/>
    <s v="Non-anginal pain"/>
    <n v="138"/>
    <n v="175"/>
    <n v="0"/>
    <n v="1"/>
    <n v="182"/>
    <n v="173"/>
    <n v="9"/>
    <n v="1"/>
    <n v="0"/>
    <x v="0"/>
    <n v="0"/>
    <n v="2"/>
    <n v="4"/>
    <n v="2"/>
    <x v="1"/>
  </r>
  <r>
    <n v="62"/>
    <x v="0"/>
    <x v="0"/>
    <n v="1"/>
    <s v="Atypical angina"/>
    <n v="120"/>
    <n v="281"/>
    <n v="0"/>
    <n v="0"/>
    <n v="158"/>
    <n v="103"/>
    <n v="55"/>
    <n v="1"/>
    <n v="0"/>
    <x v="0"/>
    <n v="1.4"/>
    <n v="1"/>
    <n v="1"/>
    <n v="3"/>
    <x v="0"/>
  </r>
  <r>
    <n v="42"/>
    <x v="0"/>
    <x v="1"/>
    <n v="2"/>
    <s v="Non-anginal pain"/>
    <n v="120"/>
    <n v="240"/>
    <n v="1"/>
    <n v="1"/>
    <n v="178"/>
    <n v="194"/>
    <n v="-16"/>
    <n v="0"/>
    <n v="0"/>
    <x v="0"/>
    <n v="0.8"/>
    <n v="0"/>
    <n v="0"/>
    <n v="3"/>
    <x v="0"/>
  </r>
  <r>
    <n v="67"/>
    <x v="0"/>
    <x v="0"/>
    <n v="0"/>
    <s v="Typical angina"/>
    <n v="100"/>
    <n v="299"/>
    <n v="0"/>
    <n v="0"/>
    <n v="153"/>
    <n v="125"/>
    <n v="28"/>
    <n v="1"/>
    <n v="1"/>
    <x v="1"/>
    <n v="0.9"/>
    <n v="1"/>
    <n v="2"/>
    <n v="2"/>
    <x v="0"/>
  </r>
  <r>
    <n v="50"/>
    <x v="0"/>
    <x v="0"/>
    <n v="0"/>
    <s v="Typical angina"/>
    <n v="150"/>
    <n v="243"/>
    <n v="0"/>
    <n v="0"/>
    <n v="170"/>
    <n v="128"/>
    <n v="42"/>
    <n v="1"/>
    <n v="0"/>
    <x v="0"/>
    <n v="2.6"/>
    <n v="1"/>
    <n v="0"/>
    <n v="3"/>
    <x v="0"/>
  </r>
  <r>
    <n v="43"/>
    <x v="0"/>
    <x v="1"/>
    <n v="2"/>
    <s v="Non-anginal pain"/>
    <n v="130"/>
    <n v="315"/>
    <n v="0"/>
    <n v="1"/>
    <n v="177"/>
    <n v="162"/>
    <n v="15"/>
    <n v="1"/>
    <n v="0"/>
    <x v="0"/>
    <n v="1.9"/>
    <n v="2"/>
    <n v="1"/>
    <n v="2"/>
    <x v="0"/>
  </r>
  <r>
    <n v="45"/>
    <x v="0"/>
    <x v="1"/>
    <n v="1"/>
    <s v="Atypical angina"/>
    <n v="128"/>
    <n v="308"/>
    <n v="0"/>
    <n v="0"/>
    <n v="175"/>
    <n v="170"/>
    <n v="5"/>
    <n v="1"/>
    <n v="0"/>
    <x v="0"/>
    <n v="0"/>
    <n v="2"/>
    <n v="0"/>
    <n v="2"/>
    <x v="0"/>
  </r>
  <r>
    <n v="49"/>
    <x v="0"/>
    <x v="1"/>
    <n v="1"/>
    <s v="Atypical angina"/>
    <n v="130"/>
    <n v="266"/>
    <n v="0"/>
    <n v="1"/>
    <n v="171"/>
    <n v="171"/>
    <n v="0"/>
    <n v="1"/>
    <n v="0"/>
    <x v="0"/>
    <n v="0.6"/>
    <n v="2"/>
    <n v="0"/>
    <n v="2"/>
    <x v="0"/>
  </r>
  <r>
    <n v="65"/>
    <x v="0"/>
    <x v="0"/>
    <n v="0"/>
    <s v="Typical angina"/>
    <n v="135"/>
    <n v="254"/>
    <n v="0"/>
    <n v="0"/>
    <n v="155"/>
    <n v="127"/>
    <n v="28"/>
    <n v="1"/>
    <n v="0"/>
    <x v="0"/>
    <n v="2.8"/>
    <n v="1"/>
    <n v="1"/>
    <n v="3"/>
    <x v="0"/>
  </r>
  <r>
    <n v="41"/>
    <x v="0"/>
    <x v="1"/>
    <n v="1"/>
    <s v="Atypical angina"/>
    <n v="120"/>
    <n v="157"/>
    <n v="0"/>
    <n v="1"/>
    <n v="179"/>
    <n v="182"/>
    <n v="-3"/>
    <n v="0"/>
    <n v="0"/>
    <x v="0"/>
    <n v="0"/>
    <n v="2"/>
    <n v="0"/>
    <n v="2"/>
    <x v="0"/>
  </r>
  <r>
    <n v="46"/>
    <x v="0"/>
    <x v="1"/>
    <n v="0"/>
    <s v="Typical angina"/>
    <n v="140"/>
    <n v="311"/>
    <n v="0"/>
    <n v="1"/>
    <n v="174"/>
    <n v="120"/>
    <n v="54"/>
    <n v="1"/>
    <n v="1"/>
    <x v="1"/>
    <n v="1.8"/>
    <n v="1"/>
    <n v="2"/>
    <n v="3"/>
    <x v="0"/>
  </r>
  <r>
    <n v="54"/>
    <x v="0"/>
    <x v="0"/>
    <n v="0"/>
    <s v="Typical angina"/>
    <n v="122"/>
    <n v="286"/>
    <n v="0"/>
    <n v="0"/>
    <n v="166"/>
    <n v="116"/>
    <n v="50"/>
    <n v="1"/>
    <n v="1"/>
    <x v="1"/>
    <n v="3.2"/>
    <n v="1"/>
    <n v="2"/>
    <n v="2"/>
    <x v="0"/>
  </r>
  <r>
    <n v="57"/>
    <x v="1"/>
    <x v="0"/>
    <n v="1"/>
    <s v="Atypical angina"/>
    <n v="130"/>
    <n v="236"/>
    <n v="0"/>
    <n v="0"/>
    <n v="163"/>
    <n v="174"/>
    <n v="-11"/>
    <n v="0"/>
    <n v="0"/>
    <x v="0"/>
    <n v="0"/>
    <n v="1"/>
    <n v="1"/>
    <n v="2"/>
    <x v="0"/>
  </r>
  <r>
    <n v="63"/>
    <x v="0"/>
    <x v="0"/>
    <n v="0"/>
    <s v="Typical angina"/>
    <n v="130"/>
    <n v="254"/>
    <n v="0"/>
    <n v="0"/>
    <n v="157"/>
    <n v="147"/>
    <n v="10"/>
    <n v="1"/>
    <n v="0"/>
    <x v="0"/>
    <n v="1.4"/>
    <n v="1"/>
    <n v="1"/>
    <n v="3"/>
    <x v="0"/>
  </r>
  <r>
    <n v="64"/>
    <x v="0"/>
    <x v="0"/>
    <n v="3"/>
    <s v="Asymptomatic"/>
    <n v="110"/>
    <n v="211"/>
    <n v="0"/>
    <n v="0"/>
    <n v="156"/>
    <n v="144"/>
    <n v="12"/>
    <n v="1"/>
    <n v="1"/>
    <x v="1"/>
    <n v="1.8"/>
    <n v="1"/>
    <n v="0"/>
    <n v="2"/>
    <x v="1"/>
  </r>
  <r>
    <n v="39"/>
    <x v="1"/>
    <x v="1"/>
    <n v="2"/>
    <s v="Non-anginal pain"/>
    <n v="94"/>
    <n v="199"/>
    <n v="0"/>
    <n v="1"/>
    <n v="181"/>
    <n v="179"/>
    <n v="2"/>
    <n v="1"/>
    <n v="0"/>
    <x v="0"/>
    <n v="0"/>
    <n v="2"/>
    <n v="0"/>
    <n v="2"/>
    <x v="1"/>
  </r>
  <r>
    <n v="51"/>
    <x v="0"/>
    <x v="0"/>
    <n v="0"/>
    <s v="Typical angina"/>
    <n v="140"/>
    <n v="261"/>
    <n v="0"/>
    <n v="0"/>
    <n v="169"/>
    <n v="186"/>
    <n v="-17"/>
    <n v="0"/>
    <n v="1"/>
    <x v="1"/>
    <n v="0"/>
    <n v="2"/>
    <n v="0"/>
    <n v="2"/>
    <x v="0"/>
  </r>
  <r>
    <n v="54"/>
    <x v="0"/>
    <x v="0"/>
    <n v="2"/>
    <s v="Non-anginal pain"/>
    <n v="150"/>
    <n v="232"/>
    <n v="0"/>
    <n v="0"/>
    <n v="166"/>
    <n v="165"/>
    <n v="1"/>
    <n v="1"/>
    <n v="0"/>
    <x v="0"/>
    <n v="1.6"/>
    <n v="2"/>
    <n v="0"/>
    <n v="3"/>
    <x v="0"/>
  </r>
  <r>
    <n v="49"/>
    <x v="0"/>
    <x v="1"/>
    <n v="2"/>
    <s v="Non-anginal pain"/>
    <n v="118"/>
    <n v="149"/>
    <n v="0"/>
    <n v="0"/>
    <n v="171"/>
    <n v="126"/>
    <n v="45"/>
    <n v="1"/>
    <n v="0"/>
    <x v="0"/>
    <n v="0.8"/>
    <n v="2"/>
    <n v="3"/>
    <n v="2"/>
    <x v="1"/>
  </r>
  <r>
    <n v="44"/>
    <x v="1"/>
    <x v="1"/>
    <n v="2"/>
    <s v="Non-anginal pain"/>
    <n v="118"/>
    <n v="242"/>
    <n v="0"/>
    <n v="1"/>
    <n v="176"/>
    <n v="149"/>
    <n v="27"/>
    <n v="1"/>
    <n v="0"/>
    <x v="0"/>
    <n v="0.3"/>
    <n v="1"/>
    <n v="1"/>
    <n v="2"/>
    <x v="0"/>
  </r>
  <r>
    <n v="52"/>
    <x v="0"/>
    <x v="0"/>
    <n v="1"/>
    <s v="Atypical angina"/>
    <n v="128"/>
    <n v="205"/>
    <n v="1"/>
    <n v="1"/>
    <n v="168"/>
    <n v="184"/>
    <n v="-16"/>
    <n v="0"/>
    <n v="0"/>
    <x v="0"/>
    <n v="0"/>
    <n v="2"/>
    <n v="0"/>
    <n v="2"/>
    <x v="0"/>
  </r>
  <r>
    <n v="66"/>
    <x v="1"/>
    <x v="0"/>
    <n v="0"/>
    <s v="Typical angina"/>
    <n v="178"/>
    <n v="228"/>
    <n v="1"/>
    <n v="1"/>
    <n v="154"/>
    <n v="165"/>
    <n v="-11"/>
    <n v="0"/>
    <n v="1"/>
    <x v="1"/>
    <n v="1"/>
    <n v="1"/>
    <n v="2"/>
    <n v="3"/>
    <x v="0"/>
  </r>
  <r>
    <n v="58"/>
    <x v="0"/>
    <x v="0"/>
    <n v="0"/>
    <s v="Typical angina"/>
    <n v="125"/>
    <n v="300"/>
    <n v="0"/>
    <n v="0"/>
    <n v="162"/>
    <n v="171"/>
    <n v="-9"/>
    <n v="0"/>
    <n v="0"/>
    <x v="0"/>
    <n v="0"/>
    <n v="2"/>
    <n v="2"/>
    <n v="3"/>
    <x v="0"/>
  </r>
  <r>
    <n v="56"/>
    <x v="0"/>
    <x v="0"/>
    <n v="1"/>
    <s v="Atypical angina"/>
    <n v="120"/>
    <n v="236"/>
    <n v="0"/>
    <n v="1"/>
    <n v="164"/>
    <n v="178"/>
    <n v="-14"/>
    <n v="0"/>
    <n v="0"/>
    <x v="0"/>
    <n v="0.8"/>
    <n v="2"/>
    <n v="0"/>
    <n v="2"/>
    <x v="0"/>
  </r>
  <r>
    <n v="60"/>
    <x v="0"/>
    <x v="0"/>
    <n v="0"/>
    <s v="Typical angina"/>
    <n v="125"/>
    <n v="258"/>
    <n v="0"/>
    <n v="0"/>
    <n v="160"/>
    <n v="141"/>
    <n v="19"/>
    <n v="1"/>
    <n v="1"/>
    <x v="1"/>
    <n v="2.8"/>
    <n v="1"/>
    <n v="1"/>
    <n v="3"/>
    <x v="0"/>
  </r>
  <r>
    <n v="41"/>
    <x v="1"/>
    <x v="1"/>
    <n v="1"/>
    <s v="Atypical angina"/>
    <n v="126"/>
    <n v="306"/>
    <n v="0"/>
    <n v="1"/>
    <n v="179"/>
    <n v="163"/>
    <n v="16"/>
    <n v="1"/>
    <n v="0"/>
    <x v="0"/>
    <n v="0"/>
    <n v="2"/>
    <n v="0"/>
    <n v="2"/>
    <x v="0"/>
  </r>
  <r>
    <n v="49"/>
    <x v="1"/>
    <x v="1"/>
    <n v="0"/>
    <s v="Typical angina"/>
    <n v="130"/>
    <n v="269"/>
    <n v="0"/>
    <n v="1"/>
    <n v="171"/>
    <n v="163"/>
    <n v="8"/>
    <n v="1"/>
    <n v="0"/>
    <x v="0"/>
    <n v="0"/>
    <n v="2"/>
    <n v="0"/>
    <n v="2"/>
    <x v="0"/>
  </r>
  <r>
    <n v="64"/>
    <x v="0"/>
    <x v="0"/>
    <n v="3"/>
    <s v="Asymptomatic"/>
    <n v="170"/>
    <n v="227"/>
    <n v="0"/>
    <n v="0"/>
    <n v="156"/>
    <n v="155"/>
    <n v="1"/>
    <n v="1"/>
    <n v="0"/>
    <x v="0"/>
    <n v="0.6"/>
    <n v="1"/>
    <n v="0"/>
    <n v="3"/>
    <x v="0"/>
  </r>
  <r>
    <n v="49"/>
    <x v="0"/>
    <x v="1"/>
    <n v="2"/>
    <s v="Non-anginal pain"/>
    <n v="118"/>
    <n v="149"/>
    <n v="0"/>
    <n v="0"/>
    <n v="171"/>
    <n v="126"/>
    <n v="45"/>
    <n v="1"/>
    <n v="0"/>
    <x v="0"/>
    <n v="0.8"/>
    <n v="2"/>
    <n v="3"/>
    <n v="2"/>
    <x v="1"/>
  </r>
  <r>
    <n v="57"/>
    <x v="0"/>
    <x v="0"/>
    <n v="1"/>
    <s v="Atypical angina"/>
    <n v="124"/>
    <n v="261"/>
    <n v="0"/>
    <n v="1"/>
    <n v="163"/>
    <n v="141"/>
    <n v="22"/>
    <n v="1"/>
    <n v="0"/>
    <x v="0"/>
    <n v="0.3"/>
    <n v="2"/>
    <n v="0"/>
    <n v="3"/>
    <x v="0"/>
  </r>
  <r>
    <n v="60"/>
    <x v="0"/>
    <x v="0"/>
    <n v="0"/>
    <s v="Typical angina"/>
    <n v="117"/>
    <n v="230"/>
    <n v="1"/>
    <n v="1"/>
    <n v="160"/>
    <n v="160"/>
    <n v="0"/>
    <n v="1"/>
    <n v="1"/>
    <x v="1"/>
    <n v="1.4"/>
    <n v="2"/>
    <n v="2"/>
    <n v="3"/>
    <x v="0"/>
  </r>
  <r>
    <n v="62"/>
    <x v="1"/>
    <x v="0"/>
    <n v="0"/>
    <s v="Typical angina"/>
    <n v="150"/>
    <n v="244"/>
    <n v="0"/>
    <n v="1"/>
    <n v="158"/>
    <n v="154"/>
    <n v="4"/>
    <n v="1"/>
    <n v="1"/>
    <x v="1"/>
    <n v="1.4"/>
    <n v="1"/>
    <n v="0"/>
    <n v="2"/>
    <x v="0"/>
  </r>
  <r>
    <n v="54"/>
    <x v="1"/>
    <x v="0"/>
    <n v="1"/>
    <s v="Atypical angina"/>
    <n v="132"/>
    <n v="288"/>
    <n v="1"/>
    <n v="0"/>
    <n v="166"/>
    <n v="159"/>
    <n v="7"/>
    <n v="1"/>
    <n v="1"/>
    <x v="1"/>
    <n v="0"/>
    <n v="2"/>
    <n v="1"/>
    <n v="2"/>
    <x v="0"/>
  </r>
  <r>
    <n v="67"/>
    <x v="0"/>
    <x v="0"/>
    <n v="2"/>
    <s v="Non-anginal pain"/>
    <n v="152"/>
    <n v="212"/>
    <n v="0"/>
    <n v="0"/>
    <n v="153"/>
    <n v="150"/>
    <n v="3"/>
    <n v="1"/>
    <n v="0"/>
    <x v="0"/>
    <n v="0.8"/>
    <n v="1"/>
    <n v="0"/>
    <n v="3"/>
    <x v="0"/>
  </r>
  <r>
    <n v="38"/>
    <x v="0"/>
    <x v="1"/>
    <n v="2"/>
    <s v="Non-anginal pain"/>
    <n v="138"/>
    <n v="175"/>
    <n v="0"/>
    <n v="1"/>
    <n v="182"/>
    <n v="173"/>
    <n v="9"/>
    <n v="1"/>
    <n v="0"/>
    <x v="0"/>
    <n v="0"/>
    <n v="2"/>
    <n v="4"/>
    <n v="2"/>
    <x v="1"/>
  </r>
  <r>
    <n v="60"/>
    <x v="0"/>
    <x v="0"/>
    <n v="2"/>
    <s v="Non-anginal pain"/>
    <n v="140"/>
    <n v="185"/>
    <n v="0"/>
    <n v="0"/>
    <n v="160"/>
    <n v="155"/>
    <n v="5"/>
    <n v="1"/>
    <n v="0"/>
    <x v="0"/>
    <n v="3"/>
    <n v="1"/>
    <n v="0"/>
    <n v="2"/>
    <x v="0"/>
  </r>
  <r>
    <n v="51"/>
    <x v="0"/>
    <x v="0"/>
    <n v="2"/>
    <s v="Non-anginal pain"/>
    <n v="125"/>
    <n v="245"/>
    <n v="1"/>
    <n v="0"/>
    <n v="169"/>
    <n v="166"/>
    <n v="3"/>
    <n v="1"/>
    <n v="0"/>
    <x v="0"/>
    <n v="2.4"/>
    <n v="1"/>
    <n v="0"/>
    <n v="2"/>
    <x v="0"/>
  </r>
  <r>
    <n v="44"/>
    <x v="0"/>
    <x v="1"/>
    <n v="1"/>
    <s v="Atypical angina"/>
    <n v="130"/>
    <n v="219"/>
    <n v="0"/>
    <n v="0"/>
    <n v="176"/>
    <n v="188"/>
    <n v="-12"/>
    <n v="0"/>
    <n v="0"/>
    <x v="0"/>
    <n v="0"/>
    <n v="2"/>
    <n v="0"/>
    <n v="2"/>
    <x v="0"/>
  </r>
  <r>
    <n v="54"/>
    <x v="0"/>
    <x v="0"/>
    <n v="1"/>
    <s v="Atypical angina"/>
    <n v="192"/>
    <n v="283"/>
    <n v="0"/>
    <n v="0"/>
    <n v="166"/>
    <n v="195"/>
    <n v="-29"/>
    <n v="0"/>
    <n v="0"/>
    <x v="0"/>
    <n v="0"/>
    <n v="2"/>
    <n v="1"/>
    <n v="3"/>
    <x v="0"/>
  </r>
  <r>
    <n v="46"/>
    <x v="0"/>
    <x v="1"/>
    <n v="0"/>
    <s v="Typical angina"/>
    <n v="140"/>
    <n v="311"/>
    <n v="0"/>
    <n v="1"/>
    <n v="174"/>
    <n v="120"/>
    <n v="54"/>
    <n v="1"/>
    <n v="1"/>
    <x v="1"/>
    <n v="1.8"/>
    <n v="1"/>
    <n v="2"/>
    <n v="3"/>
    <x v="0"/>
  </r>
  <r>
    <n v="39"/>
    <x v="1"/>
    <x v="1"/>
    <n v="2"/>
    <s v="Non-anginal pain"/>
    <n v="138"/>
    <n v="220"/>
    <n v="0"/>
    <n v="1"/>
    <n v="181"/>
    <n v="152"/>
    <n v="29"/>
    <n v="1"/>
    <n v="0"/>
    <x v="0"/>
    <n v="0"/>
    <n v="1"/>
    <n v="0"/>
    <n v="2"/>
    <x v="1"/>
  </r>
  <r>
    <n v="42"/>
    <x v="0"/>
    <x v="1"/>
    <n v="2"/>
    <s v="Non-anginal pain"/>
    <n v="130"/>
    <n v="180"/>
    <n v="0"/>
    <n v="1"/>
    <n v="178"/>
    <n v="150"/>
    <n v="28"/>
    <n v="1"/>
    <n v="0"/>
    <x v="0"/>
    <n v="0"/>
    <n v="2"/>
    <n v="0"/>
    <n v="2"/>
    <x v="1"/>
  </r>
  <r>
    <n v="47"/>
    <x v="0"/>
    <x v="1"/>
    <n v="0"/>
    <s v="Typical angina"/>
    <n v="110"/>
    <n v="275"/>
    <n v="0"/>
    <n v="0"/>
    <n v="173"/>
    <n v="118"/>
    <n v="55"/>
    <n v="1"/>
    <n v="1"/>
    <x v="1"/>
    <n v="1"/>
    <n v="1"/>
    <n v="1"/>
    <n v="2"/>
    <x v="0"/>
  </r>
  <r>
    <n v="45"/>
    <x v="1"/>
    <x v="1"/>
    <n v="1"/>
    <s v="Atypical angina"/>
    <n v="112"/>
    <n v="160"/>
    <n v="0"/>
    <n v="1"/>
    <n v="175"/>
    <n v="138"/>
    <n v="37"/>
    <n v="1"/>
    <n v="0"/>
    <x v="0"/>
    <n v="0"/>
    <n v="1"/>
    <n v="0"/>
    <n v="2"/>
    <x v="1"/>
  </r>
  <r>
    <n v="55"/>
    <x v="0"/>
    <x v="0"/>
    <n v="0"/>
    <s v="Typical angina"/>
    <n v="132"/>
    <n v="353"/>
    <n v="0"/>
    <n v="1"/>
    <n v="165"/>
    <n v="132"/>
    <n v="33"/>
    <n v="1"/>
    <n v="1"/>
    <x v="1"/>
    <n v="1.2"/>
    <n v="1"/>
    <n v="1"/>
    <n v="3"/>
    <x v="0"/>
  </r>
  <r>
    <n v="57"/>
    <x v="0"/>
    <x v="0"/>
    <n v="0"/>
    <s v="Typical angina"/>
    <n v="165"/>
    <n v="289"/>
    <n v="1"/>
    <n v="0"/>
    <n v="163"/>
    <n v="124"/>
    <n v="39"/>
    <n v="1"/>
    <n v="0"/>
    <x v="0"/>
    <n v="1"/>
    <n v="1"/>
    <n v="3"/>
    <n v="3"/>
    <x v="0"/>
  </r>
  <r>
    <n v="35"/>
    <x v="0"/>
    <x v="1"/>
    <n v="0"/>
    <s v="Typical angina"/>
    <n v="120"/>
    <n v="198"/>
    <n v="0"/>
    <n v="1"/>
    <n v="185"/>
    <n v="130"/>
    <n v="55"/>
    <n v="1"/>
    <n v="1"/>
    <x v="1"/>
    <n v="1.6"/>
    <n v="1"/>
    <n v="0"/>
    <n v="3"/>
    <x v="0"/>
  </r>
  <r>
    <n v="62"/>
    <x v="1"/>
    <x v="0"/>
    <n v="0"/>
    <s v="Typical angina"/>
    <n v="140"/>
    <n v="394"/>
    <n v="0"/>
    <n v="0"/>
    <n v="158"/>
    <n v="157"/>
    <n v="1"/>
    <n v="1"/>
    <n v="0"/>
    <x v="0"/>
    <n v="1.2"/>
    <n v="1"/>
    <n v="0"/>
    <n v="2"/>
    <x v="0"/>
  </r>
  <r>
    <n v="35"/>
    <x v="1"/>
    <x v="1"/>
    <n v="0"/>
    <s v="Typical angina"/>
    <n v="138"/>
    <n v="183"/>
    <n v="0"/>
    <n v="1"/>
    <n v="185"/>
    <n v="182"/>
    <n v="3"/>
    <n v="1"/>
    <n v="0"/>
    <x v="0"/>
    <n v="1.4"/>
    <n v="2"/>
    <n v="0"/>
    <n v="2"/>
    <x v="0"/>
  </r>
  <r>
    <n v="64"/>
    <x v="1"/>
    <x v="0"/>
    <n v="0"/>
    <s v="Typical angina"/>
    <n v="180"/>
    <n v="325"/>
    <n v="0"/>
    <n v="1"/>
    <n v="156"/>
    <n v="154"/>
    <n v="2"/>
    <n v="1"/>
    <n v="1"/>
    <x v="1"/>
    <n v="0"/>
    <n v="2"/>
    <n v="0"/>
    <n v="2"/>
    <x v="0"/>
  </r>
  <r>
    <n v="38"/>
    <x v="0"/>
    <x v="1"/>
    <n v="3"/>
    <s v="Asymptomatic"/>
    <n v="120"/>
    <n v="231"/>
    <n v="0"/>
    <n v="1"/>
    <n v="182"/>
    <n v="182"/>
    <n v="0"/>
    <n v="1"/>
    <n v="1"/>
    <x v="1"/>
    <n v="3.8"/>
    <n v="1"/>
    <n v="0"/>
    <n v="3"/>
    <x v="1"/>
  </r>
  <r>
    <n v="66"/>
    <x v="0"/>
    <x v="0"/>
    <n v="0"/>
    <s v="Typical angina"/>
    <n v="120"/>
    <n v="302"/>
    <n v="0"/>
    <n v="0"/>
    <n v="154"/>
    <n v="151"/>
    <n v="3"/>
    <n v="1"/>
    <n v="0"/>
    <x v="0"/>
    <n v="0.4"/>
    <n v="1"/>
    <n v="0"/>
    <n v="2"/>
    <x v="0"/>
  </r>
  <r>
    <n v="44"/>
    <x v="0"/>
    <x v="1"/>
    <n v="2"/>
    <s v="Non-anginal pain"/>
    <n v="120"/>
    <n v="226"/>
    <n v="0"/>
    <n v="1"/>
    <n v="176"/>
    <n v="169"/>
    <n v="7"/>
    <n v="1"/>
    <n v="0"/>
    <x v="0"/>
    <n v="0"/>
    <n v="2"/>
    <n v="0"/>
    <n v="2"/>
    <x v="1"/>
  </r>
  <r>
    <n v="54"/>
    <x v="0"/>
    <x v="0"/>
    <n v="2"/>
    <s v="Non-anginal pain"/>
    <n v="150"/>
    <n v="232"/>
    <n v="0"/>
    <n v="0"/>
    <n v="166"/>
    <n v="165"/>
    <n v="1"/>
    <n v="1"/>
    <n v="0"/>
    <x v="0"/>
    <n v="1.6"/>
    <n v="2"/>
    <n v="0"/>
    <n v="3"/>
    <x v="0"/>
  </r>
  <r>
    <n v="48"/>
    <x v="0"/>
    <x v="1"/>
    <n v="0"/>
    <s v="Typical angina"/>
    <n v="122"/>
    <n v="222"/>
    <n v="0"/>
    <n v="0"/>
    <n v="172"/>
    <n v="186"/>
    <n v="-14"/>
    <n v="0"/>
    <n v="0"/>
    <x v="0"/>
    <n v="0"/>
    <n v="2"/>
    <n v="0"/>
    <n v="2"/>
    <x v="0"/>
  </r>
  <r>
    <n v="55"/>
    <x v="1"/>
    <x v="0"/>
    <n v="1"/>
    <s v="Atypical angina"/>
    <n v="132"/>
    <n v="342"/>
    <n v="0"/>
    <n v="1"/>
    <n v="165"/>
    <n v="166"/>
    <n v="-1"/>
    <n v="0"/>
    <n v="0"/>
    <x v="0"/>
    <n v="1.2"/>
    <n v="2"/>
    <n v="0"/>
    <n v="2"/>
    <x v="0"/>
  </r>
  <r>
    <n v="58"/>
    <x v="1"/>
    <x v="0"/>
    <n v="0"/>
    <s v="Typical angina"/>
    <n v="170"/>
    <n v="225"/>
    <n v="1"/>
    <n v="0"/>
    <n v="162"/>
    <n v="146"/>
    <n v="16"/>
    <n v="1"/>
    <n v="1"/>
    <x v="1"/>
    <n v="2.8"/>
    <n v="1"/>
    <n v="2"/>
    <n v="1"/>
    <x v="0"/>
  </r>
  <r>
    <n v="45"/>
    <x v="0"/>
    <x v="1"/>
    <n v="0"/>
    <s v="Typical angina"/>
    <n v="104"/>
    <n v="208"/>
    <n v="0"/>
    <n v="0"/>
    <n v="175"/>
    <n v="148"/>
    <n v="27"/>
    <n v="1"/>
    <n v="1"/>
    <x v="1"/>
    <n v="3"/>
    <n v="1"/>
    <n v="0"/>
    <n v="2"/>
    <x v="0"/>
  </r>
  <r>
    <n v="53"/>
    <x v="0"/>
    <x v="0"/>
    <n v="0"/>
    <s v="Typical angina"/>
    <n v="123"/>
    <n v="282"/>
    <n v="0"/>
    <n v="1"/>
    <n v="167"/>
    <n v="95"/>
    <n v="72"/>
    <n v="1"/>
    <n v="1"/>
    <x v="1"/>
    <n v="2"/>
    <n v="1"/>
    <n v="2"/>
    <n v="3"/>
    <x v="0"/>
  </r>
  <r>
    <n v="67"/>
    <x v="0"/>
    <x v="0"/>
    <n v="0"/>
    <s v="Typical angina"/>
    <n v="120"/>
    <n v="237"/>
    <n v="0"/>
    <n v="1"/>
    <n v="153"/>
    <n v="71"/>
    <n v="82"/>
    <n v="1"/>
    <n v="0"/>
    <x v="0"/>
    <n v="1"/>
    <n v="1"/>
    <n v="0"/>
    <n v="2"/>
    <x v="0"/>
  </r>
  <r>
    <n v="58"/>
    <x v="0"/>
    <x v="0"/>
    <n v="2"/>
    <s v="Non-anginal pain"/>
    <n v="132"/>
    <n v="224"/>
    <n v="0"/>
    <n v="0"/>
    <n v="162"/>
    <n v="173"/>
    <n v="-11"/>
    <n v="0"/>
    <n v="0"/>
    <x v="0"/>
    <n v="3.2"/>
    <n v="2"/>
    <n v="2"/>
    <n v="3"/>
    <x v="0"/>
  </r>
  <r>
    <n v="71"/>
    <x v="1"/>
    <x v="0"/>
    <n v="2"/>
    <s v="Non-anginal pain"/>
    <n v="110"/>
    <n v="265"/>
    <n v="1"/>
    <n v="0"/>
    <n v="149"/>
    <n v="130"/>
    <n v="19"/>
    <n v="1"/>
    <n v="0"/>
    <x v="0"/>
    <n v="0"/>
    <n v="2"/>
    <n v="1"/>
    <n v="2"/>
    <x v="0"/>
  </r>
  <r>
    <n v="43"/>
    <x v="0"/>
    <x v="1"/>
    <n v="0"/>
    <s v="Typical angina"/>
    <n v="110"/>
    <n v="211"/>
    <n v="0"/>
    <n v="1"/>
    <n v="177"/>
    <n v="161"/>
    <n v="16"/>
    <n v="1"/>
    <n v="0"/>
    <x v="0"/>
    <n v="0"/>
    <n v="2"/>
    <n v="0"/>
    <n v="3"/>
    <x v="0"/>
  </r>
  <r>
    <n v="44"/>
    <x v="0"/>
    <x v="1"/>
    <n v="1"/>
    <s v="Atypical angina"/>
    <n v="120"/>
    <n v="263"/>
    <n v="0"/>
    <n v="1"/>
    <n v="176"/>
    <n v="173"/>
    <n v="3"/>
    <n v="1"/>
    <n v="0"/>
    <x v="0"/>
    <n v="0"/>
    <n v="2"/>
    <n v="0"/>
    <n v="3"/>
    <x v="0"/>
  </r>
  <r>
    <n v="39"/>
    <x v="1"/>
    <x v="1"/>
    <n v="2"/>
    <s v="Non-anginal pain"/>
    <n v="138"/>
    <n v="220"/>
    <n v="0"/>
    <n v="1"/>
    <n v="181"/>
    <n v="152"/>
    <n v="29"/>
    <n v="1"/>
    <n v="0"/>
    <x v="0"/>
    <n v="0"/>
    <n v="1"/>
    <n v="0"/>
    <n v="2"/>
    <x v="1"/>
  </r>
  <r>
    <n v="54"/>
    <x v="0"/>
    <x v="0"/>
    <n v="0"/>
    <s v="Typical angina"/>
    <n v="110"/>
    <n v="206"/>
    <n v="0"/>
    <n v="0"/>
    <n v="166"/>
    <n v="108"/>
    <n v="58"/>
    <n v="1"/>
    <n v="1"/>
    <x v="1"/>
    <n v="0"/>
    <n v="1"/>
    <n v="1"/>
    <n v="2"/>
    <x v="0"/>
  </r>
  <r>
    <n v="66"/>
    <x v="0"/>
    <x v="0"/>
    <n v="0"/>
    <s v="Typical angina"/>
    <n v="160"/>
    <n v="228"/>
    <n v="0"/>
    <n v="0"/>
    <n v="154"/>
    <n v="138"/>
    <n v="16"/>
    <n v="1"/>
    <n v="0"/>
    <x v="0"/>
    <n v="2.2999999999999998"/>
    <n v="2"/>
    <n v="0"/>
    <n v="1"/>
    <x v="0"/>
  </r>
  <r>
    <n v="56"/>
    <x v="0"/>
    <x v="0"/>
    <n v="0"/>
    <s v="Typical angina"/>
    <n v="130"/>
    <n v="283"/>
    <n v="1"/>
    <n v="0"/>
    <n v="164"/>
    <n v="103"/>
    <n v="61"/>
    <n v="1"/>
    <n v="1"/>
    <x v="1"/>
    <n v="1.6"/>
    <n v="0"/>
    <n v="0"/>
    <n v="3"/>
    <x v="0"/>
  </r>
  <r>
    <n v="57"/>
    <x v="0"/>
    <x v="0"/>
    <n v="0"/>
    <s v="Typical angina"/>
    <n v="132"/>
    <n v="207"/>
    <n v="0"/>
    <n v="1"/>
    <n v="163"/>
    <n v="168"/>
    <n v="-5"/>
    <n v="0"/>
    <n v="1"/>
    <x v="1"/>
    <n v="0"/>
    <n v="2"/>
    <n v="0"/>
    <n v="3"/>
    <x v="0"/>
  </r>
  <r>
    <n v="44"/>
    <x v="0"/>
    <x v="1"/>
    <n v="1"/>
    <s v="Atypical angina"/>
    <n v="130"/>
    <n v="219"/>
    <n v="0"/>
    <n v="0"/>
    <n v="176"/>
    <n v="188"/>
    <n v="-12"/>
    <n v="0"/>
    <n v="0"/>
    <x v="0"/>
    <n v="0"/>
    <n v="2"/>
    <n v="0"/>
    <n v="2"/>
    <x v="0"/>
  </r>
  <r>
    <n v="55"/>
    <x v="0"/>
    <x v="0"/>
    <n v="0"/>
    <s v="Typical angina"/>
    <n v="160"/>
    <n v="289"/>
    <n v="0"/>
    <n v="0"/>
    <n v="165"/>
    <n v="145"/>
    <n v="20"/>
    <n v="1"/>
    <n v="1"/>
    <x v="1"/>
    <n v="0.8"/>
    <n v="1"/>
    <n v="1"/>
    <n v="3"/>
    <x v="0"/>
  </r>
  <r>
    <n v="41"/>
    <x v="1"/>
    <x v="1"/>
    <n v="1"/>
    <s v="Atypical angina"/>
    <n v="105"/>
    <n v="198"/>
    <n v="0"/>
    <n v="1"/>
    <n v="179"/>
    <n v="168"/>
    <n v="11"/>
    <n v="1"/>
    <n v="0"/>
    <x v="0"/>
    <n v="0"/>
    <n v="2"/>
    <n v="1"/>
    <n v="2"/>
    <x v="1"/>
  </r>
  <r>
    <n v="45"/>
    <x v="1"/>
    <x v="1"/>
    <n v="1"/>
    <s v="Atypical angina"/>
    <n v="130"/>
    <n v="234"/>
    <n v="0"/>
    <n v="0"/>
    <n v="175"/>
    <n v="175"/>
    <n v="0"/>
    <n v="1"/>
    <n v="0"/>
    <x v="0"/>
    <n v="0.6"/>
    <n v="1"/>
    <n v="0"/>
    <n v="2"/>
    <x v="1"/>
  </r>
  <r>
    <n v="35"/>
    <x v="0"/>
    <x v="1"/>
    <n v="1"/>
    <s v="Atypical angina"/>
    <n v="122"/>
    <n v="192"/>
    <n v="0"/>
    <n v="1"/>
    <n v="185"/>
    <n v="174"/>
    <n v="11"/>
    <n v="1"/>
    <n v="0"/>
    <x v="0"/>
    <n v="0"/>
    <n v="2"/>
    <n v="0"/>
    <n v="2"/>
    <x v="1"/>
  </r>
  <r>
    <n v="41"/>
    <x v="1"/>
    <x v="1"/>
    <n v="1"/>
    <s v="Atypical angina"/>
    <n v="130"/>
    <n v="204"/>
    <n v="0"/>
    <n v="0"/>
    <n v="179"/>
    <n v="172"/>
    <n v="7"/>
    <n v="1"/>
    <n v="0"/>
    <x v="0"/>
    <n v="1.4"/>
    <n v="2"/>
    <n v="0"/>
    <n v="2"/>
    <x v="1"/>
  </r>
  <r>
    <n v="64"/>
    <x v="0"/>
    <x v="0"/>
    <n v="3"/>
    <s v="Asymptomatic"/>
    <n v="110"/>
    <n v="211"/>
    <n v="0"/>
    <n v="0"/>
    <n v="156"/>
    <n v="144"/>
    <n v="12"/>
    <n v="1"/>
    <n v="1"/>
    <x v="1"/>
    <n v="1.8"/>
    <n v="1"/>
    <n v="0"/>
    <n v="2"/>
    <x v="1"/>
  </r>
  <r>
    <n v="58"/>
    <x v="0"/>
    <x v="0"/>
    <n v="2"/>
    <s v="Non-anginal pain"/>
    <n v="132"/>
    <n v="224"/>
    <n v="0"/>
    <n v="0"/>
    <n v="162"/>
    <n v="173"/>
    <n v="-11"/>
    <n v="0"/>
    <n v="0"/>
    <x v="0"/>
    <n v="3.2"/>
    <n v="2"/>
    <n v="2"/>
    <n v="3"/>
    <x v="0"/>
  </r>
  <r>
    <n v="71"/>
    <x v="1"/>
    <x v="0"/>
    <n v="2"/>
    <s v="Non-anginal pain"/>
    <n v="110"/>
    <n v="265"/>
    <n v="1"/>
    <n v="0"/>
    <n v="149"/>
    <n v="130"/>
    <n v="19"/>
    <n v="1"/>
    <n v="0"/>
    <x v="0"/>
    <n v="0"/>
    <n v="2"/>
    <n v="1"/>
    <n v="2"/>
    <x v="0"/>
  </r>
  <r>
    <n v="64"/>
    <x v="1"/>
    <x v="0"/>
    <n v="2"/>
    <s v="Non-anginal pain"/>
    <n v="140"/>
    <n v="313"/>
    <n v="0"/>
    <n v="1"/>
    <n v="156"/>
    <n v="133"/>
    <n v="23"/>
    <n v="1"/>
    <n v="0"/>
    <x v="0"/>
    <n v="0.2"/>
    <n v="2"/>
    <n v="0"/>
    <n v="3"/>
    <x v="0"/>
  </r>
  <r>
    <n v="71"/>
    <x v="1"/>
    <x v="0"/>
    <n v="1"/>
    <s v="Atypical angina"/>
    <n v="160"/>
    <n v="302"/>
    <n v="0"/>
    <n v="1"/>
    <n v="149"/>
    <n v="162"/>
    <n v="-13"/>
    <n v="0"/>
    <n v="0"/>
    <x v="0"/>
    <n v="0.4"/>
    <n v="2"/>
    <n v="2"/>
    <n v="2"/>
    <x v="0"/>
  </r>
  <r>
    <n v="58"/>
    <x v="1"/>
    <x v="0"/>
    <n v="2"/>
    <s v="Non-anginal pain"/>
    <n v="120"/>
    <n v="340"/>
    <n v="0"/>
    <n v="1"/>
    <n v="162"/>
    <n v="172"/>
    <n v="-10"/>
    <n v="0"/>
    <n v="0"/>
    <x v="0"/>
    <n v="0"/>
    <n v="2"/>
    <n v="0"/>
    <n v="2"/>
    <x v="0"/>
  </r>
  <r>
    <n v="40"/>
    <x v="0"/>
    <x v="1"/>
    <n v="0"/>
    <s v="Typical angina"/>
    <n v="152"/>
    <n v="223"/>
    <n v="0"/>
    <n v="1"/>
    <n v="180"/>
    <n v="181"/>
    <n v="-1"/>
    <n v="0"/>
    <n v="0"/>
    <x v="0"/>
    <n v="0"/>
    <n v="2"/>
    <n v="0"/>
    <n v="3"/>
    <x v="0"/>
  </r>
  <r>
    <n v="52"/>
    <x v="0"/>
    <x v="0"/>
    <n v="2"/>
    <s v="Non-anginal pain"/>
    <n v="138"/>
    <n v="223"/>
    <n v="0"/>
    <n v="1"/>
    <n v="168"/>
    <n v="169"/>
    <n v="-1"/>
    <n v="0"/>
    <n v="0"/>
    <x v="0"/>
    <n v="0"/>
    <n v="2"/>
    <n v="4"/>
    <n v="2"/>
    <x v="0"/>
  </r>
  <r>
    <n v="58"/>
    <x v="0"/>
    <x v="0"/>
    <n v="0"/>
    <s v="Typical angina"/>
    <n v="128"/>
    <n v="259"/>
    <n v="0"/>
    <n v="0"/>
    <n v="162"/>
    <n v="130"/>
    <n v="32"/>
    <n v="1"/>
    <n v="1"/>
    <x v="1"/>
    <n v="3"/>
    <n v="1"/>
    <n v="2"/>
    <n v="3"/>
    <x v="0"/>
  </r>
  <r>
    <n v="61"/>
    <x v="0"/>
    <x v="0"/>
    <n v="2"/>
    <s v="Non-anginal pain"/>
    <n v="150"/>
    <n v="243"/>
    <n v="1"/>
    <n v="1"/>
    <n v="159"/>
    <n v="137"/>
    <n v="22"/>
    <n v="1"/>
    <n v="1"/>
    <x v="1"/>
    <n v="1"/>
    <n v="1"/>
    <n v="0"/>
    <n v="2"/>
    <x v="0"/>
  </r>
  <r>
    <n v="59"/>
    <x v="0"/>
    <x v="0"/>
    <n v="2"/>
    <s v="Non-anginal pain"/>
    <n v="150"/>
    <n v="212"/>
    <n v="1"/>
    <n v="1"/>
    <n v="161"/>
    <n v="157"/>
    <n v="4"/>
    <n v="1"/>
    <n v="0"/>
    <x v="0"/>
    <n v="1.6"/>
    <n v="2"/>
    <n v="0"/>
    <n v="2"/>
    <x v="0"/>
  </r>
  <r>
    <n v="56"/>
    <x v="1"/>
    <x v="0"/>
    <n v="0"/>
    <s v="Typical angina"/>
    <n v="200"/>
    <n v="288"/>
    <n v="1"/>
    <n v="0"/>
    <n v="164"/>
    <n v="133"/>
    <n v="31"/>
    <n v="1"/>
    <n v="1"/>
    <x v="1"/>
    <n v="4"/>
    <n v="0"/>
    <n v="2"/>
    <n v="3"/>
    <x v="0"/>
  </r>
  <r>
    <n v="67"/>
    <x v="0"/>
    <x v="0"/>
    <n v="0"/>
    <s v="Typical angina"/>
    <n v="100"/>
    <n v="299"/>
    <n v="0"/>
    <n v="0"/>
    <n v="153"/>
    <n v="125"/>
    <n v="28"/>
    <n v="1"/>
    <n v="1"/>
    <x v="1"/>
    <n v="0.9"/>
    <n v="1"/>
    <n v="2"/>
    <n v="2"/>
    <x v="0"/>
  </r>
  <r>
    <n v="67"/>
    <x v="0"/>
    <x v="0"/>
    <n v="0"/>
    <s v="Typical angina"/>
    <n v="120"/>
    <n v="237"/>
    <n v="0"/>
    <n v="1"/>
    <n v="153"/>
    <n v="71"/>
    <n v="82"/>
    <n v="1"/>
    <n v="0"/>
    <x v="0"/>
    <n v="1"/>
    <n v="1"/>
    <n v="0"/>
    <n v="2"/>
    <x v="0"/>
  </r>
  <r>
    <n v="58"/>
    <x v="0"/>
    <x v="0"/>
    <n v="0"/>
    <s v="Typical angina"/>
    <n v="150"/>
    <n v="270"/>
    <n v="0"/>
    <n v="0"/>
    <n v="162"/>
    <n v="111"/>
    <n v="51"/>
    <n v="1"/>
    <n v="1"/>
    <x v="1"/>
    <n v="0.8"/>
    <n v="2"/>
    <n v="0"/>
    <n v="3"/>
    <x v="0"/>
  </r>
  <r>
    <n v="35"/>
    <x v="0"/>
    <x v="1"/>
    <n v="1"/>
    <s v="Atypical angina"/>
    <n v="122"/>
    <n v="192"/>
    <n v="0"/>
    <n v="1"/>
    <n v="185"/>
    <n v="174"/>
    <n v="11"/>
    <n v="1"/>
    <n v="0"/>
    <x v="0"/>
    <n v="0"/>
    <n v="2"/>
    <n v="0"/>
    <n v="2"/>
    <x v="1"/>
  </r>
  <r>
    <n v="52"/>
    <x v="0"/>
    <x v="0"/>
    <n v="1"/>
    <s v="Atypical angina"/>
    <n v="120"/>
    <n v="325"/>
    <n v="0"/>
    <n v="1"/>
    <n v="168"/>
    <n v="172"/>
    <n v="-4"/>
    <n v="0"/>
    <n v="0"/>
    <x v="0"/>
    <n v="0.2"/>
    <n v="2"/>
    <n v="0"/>
    <n v="2"/>
    <x v="0"/>
  </r>
  <r>
    <n v="46"/>
    <x v="1"/>
    <x v="1"/>
    <n v="1"/>
    <s v="Atypical angina"/>
    <n v="105"/>
    <n v="204"/>
    <n v="0"/>
    <n v="1"/>
    <n v="174"/>
    <n v="172"/>
    <n v="2"/>
    <n v="1"/>
    <n v="0"/>
    <x v="0"/>
    <n v="0"/>
    <n v="2"/>
    <n v="0"/>
    <n v="2"/>
    <x v="1"/>
  </r>
  <r>
    <n v="51"/>
    <x v="0"/>
    <x v="0"/>
    <n v="2"/>
    <s v="Non-anginal pain"/>
    <n v="94"/>
    <n v="227"/>
    <n v="0"/>
    <n v="1"/>
    <n v="169"/>
    <n v="154"/>
    <n v="15"/>
    <n v="1"/>
    <n v="1"/>
    <x v="1"/>
    <n v="0"/>
    <n v="2"/>
    <n v="1"/>
    <n v="3"/>
    <x v="1"/>
  </r>
  <r>
    <n v="55"/>
    <x v="1"/>
    <x v="0"/>
    <n v="1"/>
    <s v="Atypical angina"/>
    <n v="132"/>
    <n v="342"/>
    <n v="0"/>
    <n v="1"/>
    <n v="165"/>
    <n v="166"/>
    <n v="-1"/>
    <n v="0"/>
    <n v="0"/>
    <x v="0"/>
    <n v="1.2"/>
    <n v="2"/>
    <n v="0"/>
    <n v="2"/>
    <x v="0"/>
  </r>
  <r>
    <n v="60"/>
    <x v="0"/>
    <x v="0"/>
    <n v="0"/>
    <s v="Typical angina"/>
    <n v="145"/>
    <n v="282"/>
    <n v="0"/>
    <n v="0"/>
    <n v="160"/>
    <n v="142"/>
    <n v="18"/>
    <n v="1"/>
    <n v="1"/>
    <x v="1"/>
    <n v="2.8"/>
    <n v="1"/>
    <n v="2"/>
    <n v="3"/>
    <x v="0"/>
  </r>
  <r>
    <n v="52"/>
    <x v="1"/>
    <x v="0"/>
    <n v="2"/>
    <s v="Non-anginal pain"/>
    <n v="136"/>
    <n v="196"/>
    <n v="0"/>
    <n v="0"/>
    <n v="168"/>
    <n v="169"/>
    <n v="-1"/>
    <n v="0"/>
    <n v="0"/>
    <x v="0"/>
    <n v="0.1"/>
    <n v="1"/>
    <n v="0"/>
    <n v="2"/>
    <x v="0"/>
  </r>
  <r>
    <n v="62"/>
    <x v="0"/>
    <x v="0"/>
    <n v="0"/>
    <s v="Typical angina"/>
    <n v="120"/>
    <n v="267"/>
    <n v="0"/>
    <n v="1"/>
    <n v="158"/>
    <n v="99"/>
    <n v="59"/>
    <n v="1"/>
    <n v="1"/>
    <x v="1"/>
    <n v="1.8"/>
    <n v="1"/>
    <n v="2"/>
    <n v="3"/>
    <x v="0"/>
  </r>
  <r>
    <n v="44"/>
    <x v="1"/>
    <x v="1"/>
    <n v="2"/>
    <s v="Non-anginal pain"/>
    <n v="118"/>
    <n v="242"/>
    <n v="0"/>
    <n v="1"/>
    <n v="176"/>
    <n v="149"/>
    <n v="27"/>
    <n v="1"/>
    <n v="0"/>
    <x v="0"/>
    <n v="0.3"/>
    <n v="1"/>
    <n v="1"/>
    <n v="2"/>
    <x v="0"/>
  </r>
  <r>
    <n v="44"/>
    <x v="0"/>
    <x v="1"/>
    <n v="1"/>
    <s v="Atypical angina"/>
    <n v="120"/>
    <n v="220"/>
    <n v="0"/>
    <n v="1"/>
    <n v="176"/>
    <n v="170"/>
    <n v="6"/>
    <n v="1"/>
    <n v="0"/>
    <x v="0"/>
    <n v="0"/>
    <n v="2"/>
    <n v="0"/>
    <n v="2"/>
    <x v="1"/>
  </r>
  <r>
    <n v="59"/>
    <x v="0"/>
    <x v="0"/>
    <n v="2"/>
    <s v="Non-anginal pain"/>
    <n v="126"/>
    <n v="218"/>
    <n v="1"/>
    <n v="1"/>
    <n v="161"/>
    <n v="134"/>
    <n v="27"/>
    <n v="1"/>
    <n v="0"/>
    <x v="0"/>
    <n v="2.2000000000000002"/>
    <n v="1"/>
    <n v="1"/>
    <n v="1"/>
    <x v="1"/>
  </r>
  <r>
    <n v="56"/>
    <x v="1"/>
    <x v="0"/>
    <n v="1"/>
    <s v="Atypical angina"/>
    <n v="140"/>
    <n v="294"/>
    <n v="0"/>
    <n v="0"/>
    <n v="164"/>
    <n v="153"/>
    <n v="11"/>
    <n v="1"/>
    <n v="0"/>
    <x v="0"/>
    <n v="1.3"/>
    <n v="1"/>
    <n v="0"/>
    <n v="2"/>
    <x v="0"/>
  </r>
  <r>
    <n v="61"/>
    <x v="0"/>
    <x v="0"/>
    <n v="0"/>
    <s v="Typical angina"/>
    <n v="120"/>
    <n v="260"/>
    <n v="0"/>
    <n v="1"/>
    <n v="159"/>
    <n v="140"/>
    <n v="19"/>
    <n v="1"/>
    <n v="1"/>
    <x v="1"/>
    <n v="3.6"/>
    <n v="1"/>
    <n v="1"/>
    <n v="3"/>
    <x v="0"/>
  </r>
  <r>
    <n v="48"/>
    <x v="0"/>
    <x v="1"/>
    <n v="0"/>
    <s v="Typical angina"/>
    <n v="130"/>
    <n v="256"/>
    <n v="1"/>
    <n v="0"/>
    <n v="172"/>
    <n v="150"/>
    <n v="22"/>
    <n v="1"/>
    <n v="1"/>
    <x v="1"/>
    <n v="0"/>
    <n v="2"/>
    <n v="2"/>
    <n v="3"/>
    <x v="0"/>
  </r>
  <r>
    <n v="70"/>
    <x v="0"/>
    <x v="0"/>
    <n v="2"/>
    <s v="Non-anginal pain"/>
    <n v="160"/>
    <n v="269"/>
    <n v="0"/>
    <n v="1"/>
    <n v="150"/>
    <n v="112"/>
    <n v="38"/>
    <n v="1"/>
    <n v="1"/>
    <x v="1"/>
    <n v="2.9"/>
    <n v="1"/>
    <n v="1"/>
    <n v="3"/>
    <x v="0"/>
  </r>
  <r>
    <n v="74"/>
    <x v="1"/>
    <x v="0"/>
    <n v="1"/>
    <s v="Atypical angina"/>
    <n v="120"/>
    <n v="269"/>
    <n v="0"/>
    <n v="0"/>
    <n v="146"/>
    <n v="121"/>
    <n v="25"/>
    <n v="1"/>
    <n v="1"/>
    <x v="1"/>
    <n v="0.2"/>
    <n v="2"/>
    <n v="1"/>
    <n v="2"/>
    <x v="0"/>
  </r>
  <r>
    <n v="40"/>
    <x v="0"/>
    <x v="1"/>
    <n v="3"/>
    <s v="Asymptomatic"/>
    <n v="140"/>
    <n v="199"/>
    <n v="0"/>
    <n v="1"/>
    <n v="180"/>
    <n v="178"/>
    <n v="2"/>
    <n v="1"/>
    <n v="1"/>
    <x v="1"/>
    <n v="1.4"/>
    <n v="2"/>
    <n v="0"/>
    <n v="3"/>
    <x v="0"/>
  </r>
  <r>
    <n v="42"/>
    <x v="0"/>
    <x v="1"/>
    <n v="3"/>
    <s v="Asymptomatic"/>
    <n v="148"/>
    <n v="244"/>
    <n v="0"/>
    <n v="0"/>
    <n v="178"/>
    <n v="178"/>
    <n v="0"/>
    <n v="1"/>
    <n v="0"/>
    <x v="0"/>
    <n v="0.8"/>
    <n v="2"/>
    <n v="2"/>
    <n v="2"/>
    <x v="0"/>
  </r>
  <r>
    <n v="64"/>
    <x v="1"/>
    <x v="0"/>
    <n v="2"/>
    <s v="Non-anginal pain"/>
    <n v="140"/>
    <n v="313"/>
    <n v="0"/>
    <n v="1"/>
    <n v="156"/>
    <n v="133"/>
    <n v="23"/>
    <n v="1"/>
    <n v="0"/>
    <x v="0"/>
    <n v="0.2"/>
    <n v="2"/>
    <n v="0"/>
    <n v="3"/>
    <x v="0"/>
  </r>
  <r>
    <n v="63"/>
    <x v="1"/>
    <x v="0"/>
    <n v="2"/>
    <s v="Non-anginal pain"/>
    <n v="135"/>
    <n v="252"/>
    <n v="0"/>
    <n v="0"/>
    <n v="157"/>
    <n v="172"/>
    <n v="-15"/>
    <n v="0"/>
    <n v="0"/>
    <x v="0"/>
    <n v="0"/>
    <n v="2"/>
    <n v="0"/>
    <n v="2"/>
    <x v="0"/>
  </r>
  <r>
    <n v="59"/>
    <x v="0"/>
    <x v="0"/>
    <n v="0"/>
    <s v="Typical angina"/>
    <n v="140"/>
    <n v="177"/>
    <n v="0"/>
    <n v="1"/>
    <n v="161"/>
    <n v="162"/>
    <n v="-1"/>
    <n v="0"/>
    <n v="1"/>
    <x v="1"/>
    <n v="0"/>
    <n v="2"/>
    <n v="1"/>
    <n v="3"/>
    <x v="0"/>
  </r>
  <r>
    <n v="53"/>
    <x v="1"/>
    <x v="0"/>
    <n v="2"/>
    <s v="Non-anginal pain"/>
    <n v="128"/>
    <n v="216"/>
    <n v="0"/>
    <n v="0"/>
    <n v="167"/>
    <n v="115"/>
    <n v="52"/>
    <n v="1"/>
    <n v="0"/>
    <x v="0"/>
    <n v="0"/>
    <n v="2"/>
    <n v="0"/>
    <n v="0"/>
    <x v="1"/>
  </r>
  <r>
    <n v="53"/>
    <x v="1"/>
    <x v="0"/>
    <n v="0"/>
    <s v="Typical angina"/>
    <n v="130"/>
    <n v="264"/>
    <n v="0"/>
    <n v="0"/>
    <n v="167"/>
    <n v="143"/>
    <n v="24"/>
    <n v="1"/>
    <n v="0"/>
    <x v="0"/>
    <n v="0.4"/>
    <n v="1"/>
    <n v="0"/>
    <n v="2"/>
    <x v="0"/>
  </r>
  <r>
    <n v="48"/>
    <x v="1"/>
    <x v="1"/>
    <n v="2"/>
    <s v="Non-anginal pain"/>
    <n v="130"/>
    <n v="275"/>
    <n v="0"/>
    <n v="1"/>
    <n v="172"/>
    <n v="139"/>
    <n v="33"/>
    <n v="1"/>
    <n v="0"/>
    <x v="0"/>
    <n v="0.2"/>
    <n v="2"/>
    <n v="0"/>
    <n v="2"/>
    <x v="0"/>
  </r>
  <r>
    <n v="45"/>
    <x v="0"/>
    <x v="1"/>
    <n v="0"/>
    <s v="Typical angina"/>
    <n v="142"/>
    <n v="309"/>
    <n v="0"/>
    <n v="0"/>
    <n v="175"/>
    <n v="147"/>
    <n v="28"/>
    <n v="1"/>
    <n v="1"/>
    <x v="1"/>
    <n v="0"/>
    <n v="1"/>
    <n v="3"/>
    <n v="3"/>
    <x v="0"/>
  </r>
  <r>
    <n v="66"/>
    <x v="0"/>
    <x v="0"/>
    <n v="1"/>
    <s v="Atypical angina"/>
    <n v="160"/>
    <n v="246"/>
    <n v="0"/>
    <n v="1"/>
    <n v="154"/>
    <n v="120"/>
    <n v="34"/>
    <n v="1"/>
    <n v="1"/>
    <x v="1"/>
    <n v="0"/>
    <n v="1"/>
    <n v="3"/>
    <n v="1"/>
    <x v="0"/>
  </r>
  <r>
    <n v="48"/>
    <x v="0"/>
    <x v="1"/>
    <n v="1"/>
    <s v="Atypical angina"/>
    <n v="130"/>
    <n v="245"/>
    <n v="0"/>
    <n v="0"/>
    <n v="172"/>
    <n v="180"/>
    <n v="-8"/>
    <n v="0"/>
    <n v="0"/>
    <x v="0"/>
    <n v="0.2"/>
    <n v="1"/>
    <n v="0"/>
    <n v="2"/>
    <x v="0"/>
  </r>
  <r>
    <n v="56"/>
    <x v="1"/>
    <x v="0"/>
    <n v="1"/>
    <s v="Atypical angina"/>
    <n v="140"/>
    <n v="294"/>
    <n v="0"/>
    <n v="0"/>
    <n v="164"/>
    <n v="153"/>
    <n v="11"/>
    <n v="1"/>
    <n v="0"/>
    <x v="0"/>
    <n v="1.3"/>
    <n v="1"/>
    <n v="0"/>
    <n v="2"/>
    <x v="0"/>
  </r>
  <r>
    <n v="54"/>
    <x v="0"/>
    <x v="0"/>
    <n v="1"/>
    <s v="Atypical angina"/>
    <n v="192"/>
    <n v="283"/>
    <n v="0"/>
    <n v="0"/>
    <n v="166"/>
    <n v="195"/>
    <n v="-29"/>
    <n v="0"/>
    <n v="0"/>
    <x v="0"/>
    <n v="0"/>
    <n v="2"/>
    <n v="1"/>
    <n v="3"/>
    <x v="0"/>
  </r>
  <r>
    <n v="57"/>
    <x v="0"/>
    <x v="0"/>
    <n v="0"/>
    <s v="Typical angina"/>
    <n v="150"/>
    <n v="276"/>
    <n v="0"/>
    <n v="0"/>
    <n v="163"/>
    <n v="112"/>
    <n v="51"/>
    <n v="1"/>
    <n v="1"/>
    <x v="1"/>
    <n v="0.6"/>
    <n v="1"/>
    <n v="1"/>
    <n v="1"/>
    <x v="0"/>
  </r>
  <r>
    <n v="70"/>
    <x v="0"/>
    <x v="0"/>
    <n v="0"/>
    <s v="Typical angina"/>
    <n v="130"/>
    <n v="322"/>
    <n v="0"/>
    <n v="0"/>
    <n v="150"/>
    <n v="109"/>
    <n v="41"/>
    <n v="1"/>
    <n v="0"/>
    <x v="0"/>
    <n v="2.4"/>
    <n v="1"/>
    <n v="3"/>
    <n v="2"/>
    <x v="0"/>
  </r>
  <r>
    <n v="53"/>
    <x v="1"/>
    <x v="0"/>
    <n v="2"/>
    <s v="Non-anginal pain"/>
    <n v="128"/>
    <n v="216"/>
    <n v="0"/>
    <n v="0"/>
    <n v="167"/>
    <n v="115"/>
    <n v="52"/>
    <n v="1"/>
    <n v="0"/>
    <x v="0"/>
    <n v="0"/>
    <n v="2"/>
    <n v="0"/>
    <n v="0"/>
    <x v="1"/>
  </r>
  <r>
    <n v="37"/>
    <x v="1"/>
    <x v="1"/>
    <n v="2"/>
    <s v="Non-anginal pain"/>
    <n v="120"/>
    <n v="215"/>
    <n v="0"/>
    <n v="1"/>
    <n v="183"/>
    <n v="170"/>
    <n v="13"/>
    <n v="1"/>
    <n v="0"/>
    <x v="0"/>
    <n v="0"/>
    <n v="2"/>
    <n v="0"/>
    <n v="2"/>
    <x v="1"/>
  </r>
  <r>
    <n v="63"/>
    <x v="1"/>
    <x v="0"/>
    <n v="0"/>
    <s v="Typical angina"/>
    <n v="108"/>
    <n v="269"/>
    <n v="0"/>
    <n v="1"/>
    <n v="157"/>
    <n v="169"/>
    <n v="-12"/>
    <n v="0"/>
    <n v="1"/>
    <x v="1"/>
    <n v="1.8"/>
    <n v="1"/>
    <n v="2"/>
    <n v="2"/>
    <x v="0"/>
  </r>
  <r>
    <n v="37"/>
    <x v="0"/>
    <x v="1"/>
    <n v="2"/>
    <s v="Non-anginal pain"/>
    <n v="130"/>
    <n v="250"/>
    <n v="0"/>
    <n v="1"/>
    <n v="183"/>
    <n v="187"/>
    <n v="-4"/>
    <n v="0"/>
    <n v="0"/>
    <x v="0"/>
    <n v="3.5"/>
    <n v="0"/>
    <n v="0"/>
    <n v="2"/>
    <x v="0"/>
  </r>
  <r>
    <n v="54"/>
    <x v="1"/>
    <x v="0"/>
    <n v="2"/>
    <s v="Non-anginal pain"/>
    <n v="110"/>
    <n v="214"/>
    <n v="0"/>
    <n v="1"/>
    <n v="166"/>
    <n v="158"/>
    <n v="8"/>
    <n v="1"/>
    <n v="0"/>
    <x v="0"/>
    <n v="1.6"/>
    <n v="1"/>
    <n v="0"/>
    <n v="2"/>
    <x v="1"/>
  </r>
  <r>
    <n v="60"/>
    <x v="0"/>
    <x v="0"/>
    <n v="0"/>
    <s v="Typical angina"/>
    <n v="130"/>
    <n v="206"/>
    <n v="0"/>
    <n v="0"/>
    <n v="160"/>
    <n v="132"/>
    <n v="28"/>
    <n v="1"/>
    <n v="1"/>
    <x v="1"/>
    <n v="2.4"/>
    <n v="1"/>
    <n v="2"/>
    <n v="3"/>
    <x v="0"/>
  </r>
  <r>
    <n v="58"/>
    <x v="0"/>
    <x v="0"/>
    <n v="0"/>
    <s v="Typical angina"/>
    <n v="150"/>
    <n v="270"/>
    <n v="0"/>
    <n v="0"/>
    <n v="162"/>
    <n v="111"/>
    <n v="51"/>
    <n v="1"/>
    <n v="1"/>
    <x v="1"/>
    <n v="0.8"/>
    <n v="2"/>
    <n v="0"/>
    <n v="3"/>
    <x v="0"/>
  </r>
  <r>
    <n v="57"/>
    <x v="0"/>
    <x v="0"/>
    <n v="2"/>
    <s v="Non-anginal pain"/>
    <n v="150"/>
    <n v="126"/>
    <n v="1"/>
    <n v="1"/>
    <n v="163"/>
    <n v="173"/>
    <n v="-10"/>
    <n v="0"/>
    <n v="0"/>
    <x v="0"/>
    <n v="0.2"/>
    <n v="2"/>
    <n v="1"/>
    <n v="3"/>
    <x v="0"/>
  </r>
  <r>
    <n v="54"/>
    <x v="0"/>
    <x v="0"/>
    <n v="2"/>
    <s v="Non-anginal pain"/>
    <n v="125"/>
    <n v="273"/>
    <n v="0"/>
    <n v="0"/>
    <n v="166"/>
    <n v="152"/>
    <n v="14"/>
    <n v="1"/>
    <n v="0"/>
    <x v="0"/>
    <n v="0.5"/>
    <n v="0"/>
    <n v="1"/>
    <n v="2"/>
    <x v="0"/>
  </r>
  <r>
    <n v="56"/>
    <x v="0"/>
    <x v="0"/>
    <n v="2"/>
    <s v="Non-anginal pain"/>
    <n v="130"/>
    <n v="256"/>
    <n v="1"/>
    <n v="0"/>
    <n v="164"/>
    <n v="142"/>
    <n v="22"/>
    <n v="1"/>
    <n v="1"/>
    <x v="1"/>
    <n v="0.6"/>
    <n v="1"/>
    <n v="1"/>
    <n v="1"/>
    <x v="0"/>
  </r>
  <r>
    <n v="60"/>
    <x v="0"/>
    <x v="0"/>
    <n v="0"/>
    <s v="Typical angina"/>
    <n v="130"/>
    <n v="253"/>
    <n v="0"/>
    <n v="1"/>
    <n v="160"/>
    <n v="144"/>
    <n v="16"/>
    <n v="1"/>
    <n v="1"/>
    <x v="1"/>
    <n v="1.4"/>
    <n v="2"/>
    <n v="1"/>
    <n v="3"/>
    <x v="0"/>
  </r>
  <r>
    <n v="38"/>
    <x v="0"/>
    <x v="1"/>
    <n v="2"/>
    <s v="Non-anginal pain"/>
    <n v="138"/>
    <n v="175"/>
    <n v="0"/>
    <n v="1"/>
    <n v="182"/>
    <n v="173"/>
    <n v="9"/>
    <n v="1"/>
    <n v="0"/>
    <x v="0"/>
    <n v="0"/>
    <n v="2"/>
    <n v="4"/>
    <n v="2"/>
    <x v="1"/>
  </r>
  <r>
    <n v="44"/>
    <x v="0"/>
    <x v="1"/>
    <n v="2"/>
    <s v="Non-anginal pain"/>
    <n v="120"/>
    <n v="226"/>
    <n v="0"/>
    <n v="1"/>
    <n v="176"/>
    <n v="169"/>
    <n v="7"/>
    <n v="1"/>
    <n v="0"/>
    <x v="0"/>
    <n v="0"/>
    <n v="2"/>
    <n v="0"/>
    <n v="2"/>
    <x v="1"/>
  </r>
  <r>
    <n v="65"/>
    <x v="1"/>
    <x v="0"/>
    <n v="2"/>
    <s v="Non-anginal pain"/>
    <n v="155"/>
    <n v="269"/>
    <n v="0"/>
    <n v="1"/>
    <n v="155"/>
    <n v="148"/>
    <n v="7"/>
    <n v="1"/>
    <n v="0"/>
    <x v="0"/>
    <n v="0.8"/>
    <n v="2"/>
    <n v="0"/>
    <n v="2"/>
    <x v="0"/>
  </r>
  <r>
    <n v="52"/>
    <x v="0"/>
    <x v="0"/>
    <n v="2"/>
    <s v="Non-anginal pain"/>
    <n v="172"/>
    <n v="199"/>
    <n v="1"/>
    <n v="1"/>
    <n v="168"/>
    <n v="162"/>
    <n v="6"/>
    <n v="1"/>
    <n v="0"/>
    <x v="0"/>
    <n v="0.5"/>
    <n v="2"/>
    <n v="0"/>
    <n v="3"/>
    <x v="0"/>
  </r>
  <r>
    <n v="41"/>
    <x v="0"/>
    <x v="1"/>
    <n v="1"/>
    <s v="Atypical angina"/>
    <n v="120"/>
    <n v="157"/>
    <n v="0"/>
    <n v="1"/>
    <n v="179"/>
    <n v="182"/>
    <n v="-3"/>
    <n v="0"/>
    <n v="0"/>
    <x v="0"/>
    <n v="0"/>
    <n v="2"/>
    <n v="0"/>
    <n v="2"/>
    <x v="0"/>
  </r>
  <r>
    <n v="66"/>
    <x v="0"/>
    <x v="0"/>
    <n v="1"/>
    <s v="Atypical angina"/>
    <n v="160"/>
    <n v="246"/>
    <n v="0"/>
    <n v="1"/>
    <n v="154"/>
    <n v="120"/>
    <n v="34"/>
    <n v="1"/>
    <n v="1"/>
    <x v="1"/>
    <n v="0"/>
    <n v="1"/>
    <n v="3"/>
    <n v="1"/>
    <x v="0"/>
  </r>
  <r>
    <n v="50"/>
    <x v="0"/>
    <x v="0"/>
    <n v="0"/>
    <s v="Typical angina"/>
    <n v="150"/>
    <n v="243"/>
    <n v="0"/>
    <n v="0"/>
    <n v="170"/>
    <n v="128"/>
    <n v="42"/>
    <n v="1"/>
    <n v="0"/>
    <x v="0"/>
    <n v="2.6"/>
    <n v="1"/>
    <n v="0"/>
    <n v="3"/>
    <x v="0"/>
  </r>
  <r>
    <n v="54"/>
    <x v="1"/>
    <x v="0"/>
    <n v="2"/>
    <s v="Non-anginal pain"/>
    <n v="108"/>
    <n v="267"/>
    <n v="0"/>
    <n v="0"/>
    <n v="166"/>
    <n v="167"/>
    <n v="-1"/>
    <n v="0"/>
    <n v="0"/>
    <x v="0"/>
    <n v="0"/>
    <n v="2"/>
    <n v="0"/>
    <n v="2"/>
    <x v="0"/>
  </r>
  <r>
    <n v="43"/>
    <x v="0"/>
    <x v="1"/>
    <n v="0"/>
    <s v="Typical angina"/>
    <n v="132"/>
    <n v="247"/>
    <n v="1"/>
    <n v="0"/>
    <n v="177"/>
    <n v="143"/>
    <n v="34"/>
    <n v="1"/>
    <n v="1"/>
    <x v="1"/>
    <n v="0.1"/>
    <n v="1"/>
    <n v="4"/>
    <n v="3"/>
    <x v="0"/>
  </r>
  <r>
    <n v="62"/>
    <x v="1"/>
    <x v="0"/>
    <n v="2"/>
    <s v="Non-anginal pain"/>
    <n v="130"/>
    <n v="263"/>
    <n v="0"/>
    <n v="1"/>
    <n v="158"/>
    <n v="97"/>
    <n v="61"/>
    <n v="1"/>
    <n v="0"/>
    <x v="0"/>
    <n v="1.2"/>
    <n v="1"/>
    <n v="1"/>
    <n v="3"/>
    <x v="0"/>
  </r>
  <r>
    <n v="66"/>
    <x v="0"/>
    <x v="0"/>
    <n v="0"/>
    <s v="Typical angina"/>
    <n v="120"/>
    <n v="302"/>
    <n v="0"/>
    <n v="0"/>
    <n v="154"/>
    <n v="151"/>
    <n v="3"/>
    <n v="1"/>
    <n v="0"/>
    <x v="0"/>
    <n v="0.4"/>
    <n v="1"/>
    <n v="0"/>
    <n v="2"/>
    <x v="0"/>
  </r>
  <r>
    <n v="50"/>
    <x v="0"/>
    <x v="0"/>
    <n v="0"/>
    <s v="Typical angina"/>
    <n v="144"/>
    <n v="200"/>
    <n v="0"/>
    <n v="0"/>
    <n v="170"/>
    <n v="126"/>
    <n v="44"/>
    <n v="1"/>
    <n v="1"/>
    <x v="1"/>
    <n v="0.9"/>
    <n v="1"/>
    <n v="0"/>
    <n v="3"/>
    <x v="0"/>
  </r>
  <r>
    <n v="57"/>
    <x v="0"/>
    <x v="0"/>
    <n v="0"/>
    <s v="Typical angina"/>
    <n v="110"/>
    <n v="335"/>
    <n v="0"/>
    <n v="1"/>
    <n v="163"/>
    <n v="143"/>
    <n v="20"/>
    <n v="1"/>
    <n v="1"/>
    <x v="1"/>
    <n v="3"/>
    <n v="1"/>
    <n v="1"/>
    <n v="3"/>
    <x v="0"/>
  </r>
  <r>
    <n v="57"/>
    <x v="0"/>
    <x v="0"/>
    <n v="0"/>
    <s v="Typical angina"/>
    <n v="110"/>
    <n v="201"/>
    <n v="0"/>
    <n v="1"/>
    <n v="163"/>
    <n v="126"/>
    <n v="37"/>
    <n v="1"/>
    <n v="1"/>
    <x v="1"/>
    <n v="1.5"/>
    <n v="1"/>
    <n v="0"/>
    <n v="1"/>
    <x v="0"/>
  </r>
  <r>
    <n v="57"/>
    <x v="0"/>
    <x v="0"/>
    <n v="1"/>
    <s v="Atypical angina"/>
    <n v="124"/>
    <n v="261"/>
    <n v="0"/>
    <n v="1"/>
    <n v="163"/>
    <n v="141"/>
    <n v="22"/>
    <n v="1"/>
    <n v="0"/>
    <x v="0"/>
    <n v="0.3"/>
    <n v="2"/>
    <n v="0"/>
    <n v="3"/>
    <x v="0"/>
  </r>
  <r>
    <n v="46"/>
    <x v="1"/>
    <x v="1"/>
    <n v="0"/>
    <s v="Typical angina"/>
    <n v="138"/>
    <n v="243"/>
    <n v="0"/>
    <n v="0"/>
    <n v="174"/>
    <n v="152"/>
    <n v="22"/>
    <n v="1"/>
    <n v="1"/>
    <x v="1"/>
    <n v="0"/>
    <n v="1"/>
    <n v="0"/>
    <n v="2"/>
    <x v="0"/>
  </r>
  <r>
    <n v="59"/>
    <x v="0"/>
    <x v="0"/>
    <n v="0"/>
    <s v="Typical angina"/>
    <n v="164"/>
    <n v="176"/>
    <n v="1"/>
    <n v="0"/>
    <n v="161"/>
    <n v="90"/>
    <n v="71"/>
    <n v="1"/>
    <n v="0"/>
    <x v="0"/>
    <n v="1"/>
    <n v="1"/>
    <n v="2"/>
    <n v="1"/>
    <x v="0"/>
  </r>
  <r>
    <n v="67"/>
    <x v="0"/>
    <x v="0"/>
    <n v="0"/>
    <s v="Typical angina"/>
    <n v="160"/>
    <n v="286"/>
    <n v="0"/>
    <n v="0"/>
    <n v="153"/>
    <n v="108"/>
    <n v="45"/>
    <n v="1"/>
    <n v="1"/>
    <x v="1"/>
    <n v="1.5"/>
    <n v="1"/>
    <n v="3"/>
    <n v="2"/>
    <x v="0"/>
  </r>
  <r>
    <n v="59"/>
    <x v="0"/>
    <x v="0"/>
    <n v="3"/>
    <s v="Asymptomatic"/>
    <n v="134"/>
    <n v="204"/>
    <n v="0"/>
    <n v="1"/>
    <n v="161"/>
    <n v="162"/>
    <n v="-1"/>
    <n v="0"/>
    <n v="0"/>
    <x v="0"/>
    <n v="0.8"/>
    <n v="2"/>
    <n v="2"/>
    <n v="2"/>
    <x v="0"/>
  </r>
  <r>
    <n v="53"/>
    <x v="1"/>
    <x v="0"/>
    <n v="2"/>
    <s v="Non-anginal pain"/>
    <n v="128"/>
    <n v="216"/>
    <n v="0"/>
    <n v="0"/>
    <n v="167"/>
    <n v="115"/>
    <n v="52"/>
    <n v="1"/>
    <n v="0"/>
    <x v="0"/>
    <n v="0"/>
    <n v="2"/>
    <n v="0"/>
    <n v="0"/>
    <x v="1"/>
  </r>
  <r>
    <n v="48"/>
    <x v="0"/>
    <x v="1"/>
    <n v="0"/>
    <s v="Typical angina"/>
    <n v="122"/>
    <n v="222"/>
    <n v="0"/>
    <n v="0"/>
    <n v="172"/>
    <n v="186"/>
    <n v="-14"/>
    <n v="0"/>
    <n v="0"/>
    <x v="0"/>
    <n v="0"/>
    <n v="2"/>
    <n v="0"/>
    <n v="2"/>
    <x v="0"/>
  </r>
  <r>
    <n v="62"/>
    <x v="0"/>
    <x v="0"/>
    <n v="2"/>
    <s v="Non-anginal pain"/>
    <n v="130"/>
    <n v="231"/>
    <n v="0"/>
    <n v="1"/>
    <n v="158"/>
    <n v="146"/>
    <n v="12"/>
    <n v="1"/>
    <n v="0"/>
    <x v="0"/>
    <n v="1.8"/>
    <n v="1"/>
    <n v="3"/>
    <n v="3"/>
    <x v="1"/>
  </r>
  <r>
    <n v="43"/>
    <x v="1"/>
    <x v="1"/>
    <n v="2"/>
    <s v="Non-anginal pain"/>
    <n v="122"/>
    <n v="213"/>
    <n v="0"/>
    <n v="1"/>
    <n v="177"/>
    <n v="165"/>
    <n v="12"/>
    <n v="1"/>
    <n v="0"/>
    <x v="0"/>
    <n v="0.2"/>
    <n v="1"/>
    <n v="0"/>
    <n v="2"/>
    <x v="1"/>
  </r>
  <r>
    <n v="53"/>
    <x v="0"/>
    <x v="0"/>
    <n v="2"/>
    <s v="Non-anginal pain"/>
    <n v="130"/>
    <n v="246"/>
    <n v="1"/>
    <n v="0"/>
    <n v="167"/>
    <n v="173"/>
    <n v="-6"/>
    <n v="0"/>
    <n v="0"/>
    <x v="0"/>
    <n v="0"/>
    <n v="2"/>
    <n v="3"/>
    <n v="2"/>
    <x v="0"/>
  </r>
  <r>
    <n v="57"/>
    <x v="1"/>
    <x v="0"/>
    <n v="1"/>
    <s v="Atypical angina"/>
    <n v="130"/>
    <n v="236"/>
    <n v="0"/>
    <n v="0"/>
    <n v="163"/>
    <n v="174"/>
    <n v="-11"/>
    <n v="0"/>
    <n v="0"/>
    <x v="0"/>
    <n v="0"/>
    <n v="1"/>
    <n v="1"/>
    <n v="2"/>
    <x v="0"/>
  </r>
  <r>
    <n v="53"/>
    <x v="0"/>
    <x v="0"/>
    <n v="2"/>
    <s v="Non-anginal pain"/>
    <n v="130"/>
    <n v="246"/>
    <n v="1"/>
    <n v="0"/>
    <n v="167"/>
    <n v="173"/>
    <n v="-6"/>
    <n v="0"/>
    <n v="0"/>
    <x v="0"/>
    <n v="0"/>
    <n v="2"/>
    <n v="3"/>
    <n v="2"/>
    <x v="0"/>
  </r>
  <r>
    <n v="58"/>
    <x v="0"/>
    <x v="0"/>
    <n v="2"/>
    <s v="Non-anginal pain"/>
    <n v="112"/>
    <n v="230"/>
    <n v="0"/>
    <n v="0"/>
    <n v="162"/>
    <n v="165"/>
    <n v="-3"/>
    <n v="0"/>
    <n v="0"/>
    <x v="0"/>
    <n v="2.5"/>
    <n v="1"/>
    <n v="1"/>
    <n v="3"/>
    <x v="0"/>
  </r>
  <r>
    <n v="48"/>
    <x v="0"/>
    <x v="1"/>
    <n v="1"/>
    <s v="Atypical angina"/>
    <n v="110"/>
    <n v="229"/>
    <n v="0"/>
    <n v="1"/>
    <n v="172"/>
    <n v="168"/>
    <n v="4"/>
    <n v="1"/>
    <n v="0"/>
    <x v="0"/>
    <n v="1"/>
    <n v="0"/>
    <n v="0"/>
    <n v="3"/>
    <x v="1"/>
  </r>
  <r>
    <n v="58"/>
    <x v="0"/>
    <x v="0"/>
    <n v="2"/>
    <s v="Non-anginal pain"/>
    <n v="105"/>
    <n v="240"/>
    <n v="0"/>
    <n v="0"/>
    <n v="162"/>
    <n v="154"/>
    <n v="8"/>
    <n v="1"/>
    <n v="1"/>
    <x v="1"/>
    <n v="0.6"/>
    <n v="1"/>
    <n v="0"/>
    <n v="3"/>
    <x v="1"/>
  </r>
  <r>
    <n v="51"/>
    <x v="0"/>
    <x v="0"/>
    <n v="2"/>
    <s v="Non-anginal pain"/>
    <n v="110"/>
    <n v="175"/>
    <n v="0"/>
    <n v="1"/>
    <n v="169"/>
    <n v="123"/>
    <n v="46"/>
    <n v="1"/>
    <n v="0"/>
    <x v="0"/>
    <n v="0.6"/>
    <n v="2"/>
    <n v="0"/>
    <n v="2"/>
    <x v="1"/>
  </r>
  <r>
    <n v="43"/>
    <x v="1"/>
    <x v="1"/>
    <n v="0"/>
    <s v="Typical angina"/>
    <n v="132"/>
    <n v="341"/>
    <n v="1"/>
    <n v="0"/>
    <n v="177"/>
    <n v="136"/>
    <n v="41"/>
    <n v="1"/>
    <n v="1"/>
    <x v="1"/>
    <n v="3"/>
    <n v="1"/>
    <n v="0"/>
    <n v="3"/>
    <x v="0"/>
  </r>
  <r>
    <n v="55"/>
    <x v="0"/>
    <x v="0"/>
    <n v="0"/>
    <s v="Typical angina"/>
    <n v="132"/>
    <n v="353"/>
    <n v="0"/>
    <n v="1"/>
    <n v="165"/>
    <n v="132"/>
    <n v="33"/>
    <n v="1"/>
    <n v="1"/>
    <x v="1"/>
    <n v="1.2"/>
    <n v="1"/>
    <n v="1"/>
    <n v="3"/>
    <x v="0"/>
  </r>
  <r>
    <n v="54"/>
    <x v="1"/>
    <x v="0"/>
    <n v="2"/>
    <s v="Non-anginal pain"/>
    <n v="110"/>
    <n v="214"/>
    <n v="0"/>
    <n v="1"/>
    <n v="166"/>
    <n v="158"/>
    <n v="8"/>
    <n v="1"/>
    <n v="0"/>
    <x v="0"/>
    <n v="1.6"/>
    <n v="1"/>
    <n v="0"/>
    <n v="2"/>
    <x v="1"/>
  </r>
  <r>
    <n v="58"/>
    <x v="0"/>
    <x v="0"/>
    <n v="1"/>
    <s v="Atypical angina"/>
    <n v="120"/>
    <n v="284"/>
    <n v="0"/>
    <n v="0"/>
    <n v="162"/>
    <n v="160"/>
    <n v="2"/>
    <n v="1"/>
    <n v="0"/>
    <x v="0"/>
    <n v="1.8"/>
    <n v="1"/>
    <n v="0"/>
    <n v="2"/>
    <x v="0"/>
  </r>
  <r>
    <n v="46"/>
    <x v="1"/>
    <x v="1"/>
    <n v="2"/>
    <s v="Non-anginal pain"/>
    <n v="142"/>
    <n v="177"/>
    <n v="0"/>
    <n v="0"/>
    <n v="174"/>
    <n v="160"/>
    <n v="14"/>
    <n v="1"/>
    <n v="1"/>
    <x v="1"/>
    <n v="1.4"/>
    <n v="0"/>
    <n v="0"/>
    <n v="2"/>
    <x v="0"/>
  </r>
  <r>
    <n v="66"/>
    <x v="0"/>
    <x v="0"/>
    <n v="0"/>
    <s v="Typical angina"/>
    <n v="160"/>
    <n v="228"/>
    <n v="0"/>
    <n v="0"/>
    <n v="154"/>
    <n v="138"/>
    <n v="16"/>
    <n v="1"/>
    <n v="0"/>
    <x v="0"/>
    <n v="2.2999999999999998"/>
    <n v="2"/>
    <n v="0"/>
    <n v="1"/>
    <x v="0"/>
  </r>
  <r>
    <n v="59"/>
    <x v="0"/>
    <x v="0"/>
    <n v="1"/>
    <s v="Atypical angina"/>
    <n v="140"/>
    <n v="221"/>
    <n v="0"/>
    <n v="1"/>
    <n v="161"/>
    <n v="164"/>
    <n v="-3"/>
    <n v="0"/>
    <n v="1"/>
    <x v="1"/>
    <n v="0"/>
    <n v="2"/>
    <n v="0"/>
    <n v="2"/>
    <x v="0"/>
  </r>
  <r>
    <n v="64"/>
    <x v="1"/>
    <x v="0"/>
    <n v="0"/>
    <s v="Typical angina"/>
    <n v="130"/>
    <n v="303"/>
    <n v="0"/>
    <n v="1"/>
    <n v="156"/>
    <n v="122"/>
    <n v="34"/>
    <n v="1"/>
    <n v="0"/>
    <x v="0"/>
    <n v="2"/>
    <n v="1"/>
    <n v="2"/>
    <n v="2"/>
    <x v="0"/>
  </r>
  <r>
    <n v="67"/>
    <x v="0"/>
    <x v="0"/>
    <n v="0"/>
    <s v="Typical angina"/>
    <n v="120"/>
    <n v="237"/>
    <n v="0"/>
    <n v="1"/>
    <n v="153"/>
    <n v="71"/>
    <n v="82"/>
    <n v="1"/>
    <n v="0"/>
    <x v="0"/>
    <n v="1"/>
    <n v="1"/>
    <n v="0"/>
    <n v="2"/>
    <x v="0"/>
  </r>
  <r>
    <n v="52"/>
    <x v="0"/>
    <x v="0"/>
    <n v="3"/>
    <s v="Asymptomatic"/>
    <n v="118"/>
    <n v="186"/>
    <n v="0"/>
    <n v="0"/>
    <n v="168"/>
    <n v="190"/>
    <n v="-22"/>
    <n v="0"/>
    <n v="0"/>
    <x v="0"/>
    <n v="0"/>
    <n v="1"/>
    <n v="0"/>
    <n v="1"/>
    <x v="0"/>
  </r>
  <r>
    <n v="58"/>
    <x v="0"/>
    <x v="0"/>
    <n v="0"/>
    <s v="Typical angina"/>
    <n v="146"/>
    <n v="218"/>
    <n v="0"/>
    <n v="1"/>
    <n v="162"/>
    <n v="105"/>
    <n v="57"/>
    <n v="1"/>
    <n v="0"/>
    <x v="0"/>
    <n v="2"/>
    <n v="1"/>
    <n v="1"/>
    <n v="3"/>
    <x v="0"/>
  </r>
  <r>
    <n v="58"/>
    <x v="0"/>
    <x v="0"/>
    <n v="2"/>
    <s v="Non-anginal pain"/>
    <n v="132"/>
    <n v="224"/>
    <n v="0"/>
    <n v="0"/>
    <n v="162"/>
    <n v="173"/>
    <n v="-11"/>
    <n v="0"/>
    <n v="0"/>
    <x v="0"/>
    <n v="3.2"/>
    <n v="2"/>
    <n v="2"/>
    <n v="3"/>
    <x v="0"/>
  </r>
  <r>
    <n v="59"/>
    <x v="0"/>
    <x v="0"/>
    <n v="0"/>
    <s v="Typical angina"/>
    <n v="110"/>
    <n v="239"/>
    <n v="0"/>
    <n v="0"/>
    <n v="161"/>
    <n v="142"/>
    <n v="19"/>
    <n v="1"/>
    <n v="1"/>
    <x v="1"/>
    <n v="1.2"/>
    <n v="1"/>
    <n v="1"/>
    <n v="3"/>
    <x v="0"/>
  </r>
  <r>
    <n v="58"/>
    <x v="0"/>
    <x v="0"/>
    <n v="0"/>
    <s v="Typical angina"/>
    <n v="150"/>
    <n v="270"/>
    <n v="0"/>
    <n v="0"/>
    <n v="162"/>
    <n v="111"/>
    <n v="51"/>
    <n v="1"/>
    <n v="1"/>
    <x v="1"/>
    <n v="0.8"/>
    <n v="2"/>
    <n v="0"/>
    <n v="3"/>
    <x v="0"/>
  </r>
  <r>
    <n v="35"/>
    <x v="0"/>
    <x v="1"/>
    <n v="0"/>
    <s v="Typical angina"/>
    <n v="126"/>
    <n v="282"/>
    <n v="0"/>
    <n v="0"/>
    <n v="185"/>
    <n v="156"/>
    <n v="29"/>
    <n v="1"/>
    <n v="1"/>
    <x v="1"/>
    <n v="0"/>
    <n v="2"/>
    <n v="0"/>
    <n v="3"/>
    <x v="0"/>
  </r>
  <r>
    <n v="51"/>
    <x v="0"/>
    <x v="0"/>
    <n v="2"/>
    <s v="Non-anginal pain"/>
    <n v="110"/>
    <n v="175"/>
    <n v="0"/>
    <n v="1"/>
    <n v="169"/>
    <n v="123"/>
    <n v="46"/>
    <n v="1"/>
    <n v="0"/>
    <x v="0"/>
    <n v="0.6"/>
    <n v="2"/>
    <n v="0"/>
    <n v="2"/>
    <x v="1"/>
  </r>
  <r>
    <n v="42"/>
    <x v="1"/>
    <x v="1"/>
    <n v="2"/>
    <s v="Non-anginal pain"/>
    <n v="120"/>
    <n v="209"/>
    <n v="0"/>
    <n v="1"/>
    <n v="178"/>
    <n v="173"/>
    <n v="5"/>
    <n v="1"/>
    <n v="0"/>
    <x v="0"/>
    <n v="0"/>
    <n v="1"/>
    <n v="0"/>
    <n v="2"/>
    <x v="1"/>
  </r>
  <r>
    <n v="77"/>
    <x v="0"/>
    <x v="0"/>
    <n v="0"/>
    <s v="Typical angina"/>
    <n v="125"/>
    <n v="304"/>
    <n v="0"/>
    <n v="0"/>
    <n v="143"/>
    <n v="162"/>
    <n v="-19"/>
    <n v="0"/>
    <n v="1"/>
    <x v="1"/>
    <n v="0"/>
    <n v="2"/>
    <n v="3"/>
    <n v="2"/>
    <x v="0"/>
  </r>
  <r>
    <n v="64"/>
    <x v="0"/>
    <x v="0"/>
    <n v="0"/>
    <s v="Typical angina"/>
    <n v="120"/>
    <n v="246"/>
    <n v="0"/>
    <n v="0"/>
    <n v="156"/>
    <n v="96"/>
    <n v="60"/>
    <n v="1"/>
    <n v="1"/>
    <x v="1"/>
    <n v="2.2000000000000002"/>
    <n v="0"/>
    <n v="1"/>
    <n v="2"/>
    <x v="0"/>
  </r>
  <r>
    <n v="63"/>
    <x v="0"/>
    <x v="0"/>
    <n v="3"/>
    <s v="Asymptomatic"/>
    <n v="145"/>
    <n v="233"/>
    <n v="1"/>
    <n v="0"/>
    <n v="157"/>
    <n v="150"/>
    <n v="7"/>
    <n v="1"/>
    <n v="0"/>
    <x v="0"/>
    <n v="2.2999999999999998"/>
    <n v="0"/>
    <n v="0"/>
    <n v="1"/>
    <x v="0"/>
  </r>
  <r>
    <n v="58"/>
    <x v="1"/>
    <x v="0"/>
    <n v="1"/>
    <s v="Atypical angina"/>
    <n v="136"/>
    <n v="319"/>
    <n v="1"/>
    <n v="0"/>
    <n v="162"/>
    <n v="152"/>
    <n v="10"/>
    <n v="1"/>
    <n v="0"/>
    <x v="0"/>
    <n v="0"/>
    <n v="2"/>
    <n v="2"/>
    <n v="2"/>
    <x v="0"/>
  </r>
  <r>
    <n v="45"/>
    <x v="0"/>
    <x v="1"/>
    <n v="3"/>
    <s v="Asymptomatic"/>
    <n v="110"/>
    <n v="264"/>
    <n v="0"/>
    <n v="1"/>
    <n v="175"/>
    <n v="132"/>
    <n v="43"/>
    <n v="1"/>
    <n v="0"/>
    <x v="0"/>
    <n v="1.2"/>
    <n v="1"/>
    <n v="0"/>
    <n v="3"/>
    <x v="0"/>
  </r>
  <r>
    <n v="51"/>
    <x v="0"/>
    <x v="0"/>
    <n v="2"/>
    <s v="Non-anginal pain"/>
    <n v="110"/>
    <n v="175"/>
    <n v="0"/>
    <n v="1"/>
    <n v="169"/>
    <n v="123"/>
    <n v="46"/>
    <n v="1"/>
    <n v="0"/>
    <x v="0"/>
    <n v="0.6"/>
    <n v="2"/>
    <n v="0"/>
    <n v="2"/>
    <x v="1"/>
  </r>
  <r>
    <n v="62"/>
    <x v="1"/>
    <x v="0"/>
    <n v="0"/>
    <s v="Typical angina"/>
    <n v="160"/>
    <n v="164"/>
    <n v="0"/>
    <n v="0"/>
    <n v="158"/>
    <n v="145"/>
    <n v="13"/>
    <n v="1"/>
    <n v="0"/>
    <x v="0"/>
    <n v="6.2"/>
    <n v="0"/>
    <n v="3"/>
    <n v="3"/>
    <x v="0"/>
  </r>
  <r>
    <n v="63"/>
    <x v="0"/>
    <x v="0"/>
    <n v="0"/>
    <s v="Typical angina"/>
    <n v="130"/>
    <n v="330"/>
    <n v="1"/>
    <n v="0"/>
    <n v="157"/>
    <n v="132"/>
    <n v="25"/>
    <n v="1"/>
    <n v="1"/>
    <x v="1"/>
    <n v="1.8"/>
    <n v="2"/>
    <n v="3"/>
    <n v="3"/>
    <x v="0"/>
  </r>
  <r>
    <n v="66"/>
    <x v="1"/>
    <x v="0"/>
    <n v="2"/>
    <s v="Non-anginal pain"/>
    <n v="146"/>
    <n v="278"/>
    <n v="0"/>
    <n v="0"/>
    <n v="154"/>
    <n v="152"/>
    <n v="2"/>
    <n v="1"/>
    <n v="0"/>
    <x v="0"/>
    <n v="0"/>
    <n v="1"/>
    <n v="1"/>
    <n v="2"/>
    <x v="0"/>
  </r>
  <r>
    <n v="68"/>
    <x v="0"/>
    <x v="0"/>
    <n v="2"/>
    <s v="Non-anginal pain"/>
    <n v="180"/>
    <n v="274"/>
    <n v="1"/>
    <n v="0"/>
    <n v="152"/>
    <n v="150"/>
    <n v="2"/>
    <n v="1"/>
    <n v="1"/>
    <x v="1"/>
    <n v="1.6"/>
    <n v="1"/>
    <n v="0"/>
    <n v="3"/>
    <x v="0"/>
  </r>
  <r>
    <n v="40"/>
    <x v="0"/>
    <x v="1"/>
    <n v="0"/>
    <s v="Typical angina"/>
    <n v="110"/>
    <n v="167"/>
    <n v="0"/>
    <n v="0"/>
    <n v="180"/>
    <n v="114"/>
    <n v="66"/>
    <n v="1"/>
    <n v="1"/>
    <x v="1"/>
    <n v="2"/>
    <n v="1"/>
    <n v="0"/>
    <n v="3"/>
    <x v="0"/>
  </r>
  <r>
    <n v="66"/>
    <x v="0"/>
    <x v="0"/>
    <n v="0"/>
    <s v="Typical angina"/>
    <n v="160"/>
    <n v="228"/>
    <n v="0"/>
    <n v="0"/>
    <n v="154"/>
    <n v="138"/>
    <n v="16"/>
    <n v="1"/>
    <n v="0"/>
    <x v="0"/>
    <n v="2.2999999999999998"/>
    <n v="2"/>
    <n v="0"/>
    <n v="1"/>
    <x v="0"/>
  </r>
  <r>
    <n v="63"/>
    <x v="0"/>
    <x v="0"/>
    <n v="3"/>
    <s v="Asymptomatic"/>
    <n v="145"/>
    <n v="233"/>
    <n v="1"/>
    <n v="0"/>
    <n v="157"/>
    <n v="150"/>
    <n v="7"/>
    <n v="1"/>
    <n v="0"/>
    <x v="0"/>
    <n v="2.2999999999999998"/>
    <n v="0"/>
    <n v="0"/>
    <n v="1"/>
    <x v="0"/>
  </r>
  <r>
    <n v="49"/>
    <x v="0"/>
    <x v="1"/>
    <n v="2"/>
    <s v="Non-anginal pain"/>
    <n v="120"/>
    <n v="188"/>
    <n v="0"/>
    <n v="1"/>
    <n v="171"/>
    <n v="139"/>
    <n v="32"/>
    <n v="1"/>
    <n v="0"/>
    <x v="0"/>
    <n v="2"/>
    <n v="1"/>
    <n v="3"/>
    <n v="3"/>
    <x v="1"/>
  </r>
  <r>
    <n v="71"/>
    <x v="1"/>
    <x v="0"/>
    <n v="0"/>
    <s v="Typical angina"/>
    <n v="112"/>
    <n v="149"/>
    <n v="0"/>
    <n v="1"/>
    <n v="149"/>
    <n v="125"/>
    <n v="24"/>
    <n v="1"/>
    <n v="0"/>
    <x v="0"/>
    <n v="1.6"/>
    <n v="1"/>
    <n v="0"/>
    <n v="2"/>
    <x v="0"/>
  </r>
  <r>
    <n v="70"/>
    <x v="0"/>
    <x v="0"/>
    <n v="1"/>
    <s v="Atypical angina"/>
    <n v="156"/>
    <n v="245"/>
    <n v="0"/>
    <n v="0"/>
    <n v="150"/>
    <n v="143"/>
    <n v="7"/>
    <n v="1"/>
    <n v="0"/>
    <x v="0"/>
    <n v="0"/>
    <n v="2"/>
    <n v="0"/>
    <n v="2"/>
    <x v="0"/>
  </r>
  <r>
    <n v="46"/>
    <x v="1"/>
    <x v="1"/>
    <n v="1"/>
    <s v="Atypical angina"/>
    <n v="105"/>
    <n v="204"/>
    <n v="0"/>
    <n v="1"/>
    <n v="174"/>
    <n v="172"/>
    <n v="2"/>
    <n v="1"/>
    <n v="0"/>
    <x v="0"/>
    <n v="0"/>
    <n v="2"/>
    <n v="0"/>
    <n v="2"/>
    <x v="1"/>
  </r>
  <r>
    <n v="61"/>
    <x v="0"/>
    <x v="0"/>
    <n v="0"/>
    <s v="Typical angina"/>
    <n v="140"/>
    <n v="207"/>
    <n v="0"/>
    <n v="0"/>
    <n v="159"/>
    <n v="138"/>
    <n v="21"/>
    <n v="1"/>
    <n v="1"/>
    <x v="1"/>
    <n v="1.9"/>
    <n v="2"/>
    <n v="1"/>
    <n v="3"/>
    <x v="0"/>
  </r>
  <r>
    <n v="56"/>
    <x v="0"/>
    <x v="0"/>
    <n v="2"/>
    <s v="Non-anginal pain"/>
    <n v="130"/>
    <n v="256"/>
    <n v="1"/>
    <n v="0"/>
    <n v="164"/>
    <n v="142"/>
    <n v="22"/>
    <n v="1"/>
    <n v="1"/>
    <x v="1"/>
    <n v="0.6"/>
    <n v="1"/>
    <n v="1"/>
    <n v="1"/>
    <x v="0"/>
  </r>
  <r>
    <n v="58"/>
    <x v="0"/>
    <x v="0"/>
    <n v="2"/>
    <s v="Non-anginal pain"/>
    <n v="140"/>
    <n v="211"/>
    <n v="1"/>
    <n v="0"/>
    <n v="162"/>
    <n v="165"/>
    <n v="-3"/>
    <n v="0"/>
    <n v="0"/>
    <x v="0"/>
    <n v="0"/>
    <n v="2"/>
    <n v="0"/>
    <n v="2"/>
    <x v="0"/>
  </r>
  <r>
    <n v="58"/>
    <x v="0"/>
    <x v="0"/>
    <n v="0"/>
    <s v="Typical angina"/>
    <n v="100"/>
    <n v="234"/>
    <n v="0"/>
    <n v="1"/>
    <n v="162"/>
    <n v="156"/>
    <n v="6"/>
    <n v="1"/>
    <n v="0"/>
    <x v="0"/>
    <n v="0.1"/>
    <n v="2"/>
    <n v="1"/>
    <n v="3"/>
    <x v="0"/>
  </r>
  <r>
    <n v="46"/>
    <x v="1"/>
    <x v="1"/>
    <n v="0"/>
    <s v="Typical angina"/>
    <n v="138"/>
    <n v="243"/>
    <n v="0"/>
    <n v="0"/>
    <n v="174"/>
    <n v="152"/>
    <n v="22"/>
    <n v="1"/>
    <n v="1"/>
    <x v="1"/>
    <n v="0"/>
    <n v="1"/>
    <n v="0"/>
    <n v="2"/>
    <x v="0"/>
  </r>
  <r>
    <n v="46"/>
    <x v="0"/>
    <x v="1"/>
    <n v="2"/>
    <s v="Non-anginal pain"/>
    <n v="150"/>
    <n v="231"/>
    <n v="0"/>
    <n v="1"/>
    <n v="174"/>
    <n v="147"/>
    <n v="27"/>
    <n v="1"/>
    <n v="0"/>
    <x v="0"/>
    <n v="3.6"/>
    <n v="1"/>
    <n v="0"/>
    <n v="2"/>
    <x v="0"/>
  </r>
  <r>
    <n v="41"/>
    <x v="1"/>
    <x v="1"/>
    <n v="1"/>
    <s v="Atypical angina"/>
    <n v="105"/>
    <n v="198"/>
    <n v="0"/>
    <n v="1"/>
    <n v="179"/>
    <n v="168"/>
    <n v="11"/>
    <n v="1"/>
    <n v="0"/>
    <x v="0"/>
    <n v="0"/>
    <n v="2"/>
    <n v="1"/>
    <n v="2"/>
    <x v="1"/>
  </r>
  <r>
    <n v="56"/>
    <x v="0"/>
    <x v="0"/>
    <n v="0"/>
    <s v="Typical angina"/>
    <n v="125"/>
    <n v="249"/>
    <n v="1"/>
    <n v="0"/>
    <n v="164"/>
    <n v="144"/>
    <n v="20"/>
    <n v="1"/>
    <n v="1"/>
    <x v="1"/>
    <n v="1.2"/>
    <n v="1"/>
    <n v="1"/>
    <n v="2"/>
    <x v="0"/>
  </r>
  <r>
    <n v="57"/>
    <x v="0"/>
    <x v="0"/>
    <n v="0"/>
    <s v="Typical angina"/>
    <n v="150"/>
    <n v="276"/>
    <n v="0"/>
    <n v="0"/>
    <n v="163"/>
    <n v="112"/>
    <n v="51"/>
    <n v="1"/>
    <n v="1"/>
    <x v="1"/>
    <n v="0.6"/>
    <n v="1"/>
    <n v="1"/>
    <n v="1"/>
    <x v="0"/>
  </r>
  <r>
    <n v="70"/>
    <x v="0"/>
    <x v="0"/>
    <n v="0"/>
    <s v="Typical angina"/>
    <n v="130"/>
    <n v="322"/>
    <n v="0"/>
    <n v="0"/>
    <n v="150"/>
    <n v="109"/>
    <n v="41"/>
    <n v="1"/>
    <n v="0"/>
    <x v="0"/>
    <n v="2.4"/>
    <n v="1"/>
    <n v="3"/>
    <n v="2"/>
    <x v="0"/>
  </r>
  <r>
    <n v="59"/>
    <x v="0"/>
    <x v="0"/>
    <n v="3"/>
    <s v="Asymptomatic"/>
    <n v="170"/>
    <n v="288"/>
    <n v="0"/>
    <n v="0"/>
    <n v="161"/>
    <n v="159"/>
    <n v="2"/>
    <n v="1"/>
    <n v="0"/>
    <x v="0"/>
    <n v="0.2"/>
    <n v="1"/>
    <n v="0"/>
    <n v="3"/>
    <x v="0"/>
  </r>
  <r>
    <n v="41"/>
    <x v="1"/>
    <x v="1"/>
    <n v="1"/>
    <s v="Atypical angina"/>
    <n v="130"/>
    <n v="204"/>
    <n v="0"/>
    <n v="0"/>
    <n v="179"/>
    <n v="172"/>
    <n v="7"/>
    <n v="1"/>
    <n v="0"/>
    <x v="0"/>
    <n v="1.4"/>
    <n v="2"/>
    <n v="0"/>
    <n v="2"/>
    <x v="1"/>
  </r>
  <r>
    <n v="54"/>
    <x v="0"/>
    <x v="0"/>
    <n v="2"/>
    <s v="Non-anginal pain"/>
    <n v="125"/>
    <n v="273"/>
    <n v="0"/>
    <n v="0"/>
    <n v="166"/>
    <n v="152"/>
    <n v="14"/>
    <n v="1"/>
    <n v="0"/>
    <x v="0"/>
    <n v="0.5"/>
    <n v="0"/>
    <n v="1"/>
    <n v="2"/>
    <x v="0"/>
  </r>
  <r>
    <n v="52"/>
    <x v="0"/>
    <x v="0"/>
    <n v="2"/>
    <s v="Non-anginal pain"/>
    <n v="138"/>
    <n v="223"/>
    <n v="0"/>
    <n v="1"/>
    <n v="168"/>
    <n v="169"/>
    <n v="-1"/>
    <n v="0"/>
    <n v="0"/>
    <x v="0"/>
    <n v="0"/>
    <n v="2"/>
    <n v="4"/>
    <n v="2"/>
    <x v="0"/>
  </r>
  <r>
    <n v="62"/>
    <x v="1"/>
    <x v="0"/>
    <n v="0"/>
    <s v="Typical angina"/>
    <n v="124"/>
    <n v="209"/>
    <n v="0"/>
    <n v="1"/>
    <n v="158"/>
    <n v="163"/>
    <n v="-5"/>
    <n v="0"/>
    <n v="0"/>
    <x v="0"/>
    <n v="0"/>
    <n v="2"/>
    <n v="0"/>
    <n v="2"/>
    <x v="0"/>
  </r>
  <r>
    <n v="65"/>
    <x v="1"/>
    <x v="0"/>
    <n v="2"/>
    <s v="Non-anginal pain"/>
    <n v="160"/>
    <n v="360"/>
    <n v="0"/>
    <n v="0"/>
    <n v="155"/>
    <n v="151"/>
    <n v="4"/>
    <n v="1"/>
    <n v="0"/>
    <x v="0"/>
    <n v="0.8"/>
    <n v="2"/>
    <n v="0"/>
    <n v="2"/>
    <x v="0"/>
  </r>
  <r>
    <n v="57"/>
    <x v="1"/>
    <x v="0"/>
    <n v="0"/>
    <s v="Typical angina"/>
    <n v="128"/>
    <n v="303"/>
    <n v="0"/>
    <n v="0"/>
    <n v="163"/>
    <n v="159"/>
    <n v="4"/>
    <n v="1"/>
    <n v="0"/>
    <x v="0"/>
    <n v="0"/>
    <n v="2"/>
    <n v="1"/>
    <n v="2"/>
    <x v="0"/>
  </r>
  <r>
    <n v="42"/>
    <x v="1"/>
    <x v="1"/>
    <n v="0"/>
    <s v="Typical angina"/>
    <n v="102"/>
    <n v="265"/>
    <n v="0"/>
    <n v="0"/>
    <n v="178"/>
    <n v="122"/>
    <n v="56"/>
    <n v="1"/>
    <n v="0"/>
    <x v="0"/>
    <n v="0.6"/>
    <n v="1"/>
    <n v="0"/>
    <n v="2"/>
    <x v="0"/>
  </r>
  <r>
    <n v="57"/>
    <x v="1"/>
    <x v="0"/>
    <n v="0"/>
    <s v="Typical angina"/>
    <n v="120"/>
    <n v="354"/>
    <n v="0"/>
    <n v="1"/>
    <n v="163"/>
    <n v="163"/>
    <n v="0"/>
    <n v="1"/>
    <n v="1"/>
    <x v="1"/>
    <n v="0.6"/>
    <n v="2"/>
    <n v="0"/>
    <n v="2"/>
    <x v="0"/>
  </r>
  <r>
    <n v="58"/>
    <x v="1"/>
    <x v="0"/>
    <n v="1"/>
    <s v="Atypical angina"/>
    <n v="136"/>
    <n v="319"/>
    <n v="1"/>
    <n v="0"/>
    <n v="162"/>
    <n v="152"/>
    <n v="10"/>
    <n v="1"/>
    <n v="0"/>
    <x v="0"/>
    <n v="0"/>
    <n v="2"/>
    <n v="2"/>
    <n v="2"/>
    <x v="0"/>
  </r>
  <r>
    <n v="45"/>
    <x v="0"/>
    <x v="1"/>
    <n v="0"/>
    <s v="Typical angina"/>
    <n v="142"/>
    <n v="309"/>
    <n v="0"/>
    <n v="0"/>
    <n v="175"/>
    <n v="147"/>
    <n v="28"/>
    <n v="1"/>
    <n v="1"/>
    <x v="1"/>
    <n v="0"/>
    <n v="1"/>
    <n v="3"/>
    <n v="3"/>
    <x v="0"/>
  </r>
  <r>
    <n v="51"/>
    <x v="1"/>
    <x v="0"/>
    <n v="0"/>
    <s v="Typical angina"/>
    <n v="130"/>
    <n v="305"/>
    <n v="0"/>
    <n v="1"/>
    <n v="169"/>
    <n v="142"/>
    <n v="27"/>
    <n v="1"/>
    <n v="1"/>
    <x v="1"/>
    <n v="1.2"/>
    <n v="1"/>
    <n v="0"/>
    <n v="3"/>
    <x v="0"/>
  </r>
  <r>
    <n v="54"/>
    <x v="1"/>
    <x v="0"/>
    <n v="2"/>
    <s v="Non-anginal pain"/>
    <n v="160"/>
    <n v="201"/>
    <n v="0"/>
    <n v="1"/>
    <n v="166"/>
    <n v="163"/>
    <n v="3"/>
    <n v="1"/>
    <n v="0"/>
    <x v="0"/>
    <n v="0"/>
    <n v="2"/>
    <n v="1"/>
    <n v="2"/>
    <x v="0"/>
  </r>
  <r>
    <n v="57"/>
    <x v="0"/>
    <x v="0"/>
    <n v="2"/>
    <s v="Non-anginal pain"/>
    <n v="150"/>
    <n v="168"/>
    <n v="0"/>
    <n v="1"/>
    <n v="163"/>
    <n v="174"/>
    <n v="-11"/>
    <n v="0"/>
    <n v="0"/>
    <x v="0"/>
    <n v="1.6"/>
    <n v="2"/>
    <n v="0"/>
    <n v="2"/>
    <x v="0"/>
  </r>
  <r>
    <n v="43"/>
    <x v="0"/>
    <x v="1"/>
    <n v="0"/>
    <s v="Typical angina"/>
    <n v="132"/>
    <n v="247"/>
    <n v="1"/>
    <n v="0"/>
    <n v="177"/>
    <n v="143"/>
    <n v="34"/>
    <n v="1"/>
    <n v="1"/>
    <x v="1"/>
    <n v="0.1"/>
    <n v="1"/>
    <n v="4"/>
    <n v="3"/>
    <x v="0"/>
  </r>
  <r>
    <n v="47"/>
    <x v="0"/>
    <x v="1"/>
    <n v="2"/>
    <s v="Non-anginal pain"/>
    <n v="108"/>
    <n v="243"/>
    <n v="0"/>
    <n v="1"/>
    <n v="173"/>
    <n v="152"/>
    <n v="21"/>
    <n v="1"/>
    <n v="0"/>
    <x v="0"/>
    <n v="0"/>
    <n v="2"/>
    <n v="0"/>
    <n v="2"/>
    <x v="0"/>
  </r>
  <r>
    <n v="67"/>
    <x v="0"/>
    <x v="0"/>
    <n v="2"/>
    <s v="Non-anginal pain"/>
    <n v="152"/>
    <n v="212"/>
    <n v="0"/>
    <n v="0"/>
    <n v="153"/>
    <n v="150"/>
    <n v="3"/>
    <n v="1"/>
    <n v="0"/>
    <x v="0"/>
    <n v="0.8"/>
    <n v="1"/>
    <n v="0"/>
    <n v="3"/>
    <x v="0"/>
  </r>
  <r>
    <n v="65"/>
    <x v="1"/>
    <x v="0"/>
    <n v="0"/>
    <s v="Typical angina"/>
    <n v="150"/>
    <n v="225"/>
    <n v="0"/>
    <n v="0"/>
    <n v="155"/>
    <n v="114"/>
    <n v="41"/>
    <n v="1"/>
    <n v="0"/>
    <x v="0"/>
    <n v="1"/>
    <n v="1"/>
    <n v="3"/>
    <n v="3"/>
    <x v="0"/>
  </r>
  <r>
    <n v="60"/>
    <x v="1"/>
    <x v="0"/>
    <n v="2"/>
    <s v="Non-anginal pain"/>
    <n v="102"/>
    <n v="318"/>
    <n v="0"/>
    <n v="1"/>
    <n v="160"/>
    <n v="160"/>
    <n v="0"/>
    <n v="1"/>
    <n v="0"/>
    <x v="0"/>
    <n v="0"/>
    <n v="2"/>
    <n v="1"/>
    <n v="2"/>
    <x v="0"/>
  </r>
  <r>
    <n v="37"/>
    <x v="0"/>
    <x v="1"/>
    <n v="2"/>
    <s v="Non-anginal pain"/>
    <n v="130"/>
    <n v="250"/>
    <n v="0"/>
    <n v="1"/>
    <n v="183"/>
    <n v="187"/>
    <n v="-4"/>
    <n v="0"/>
    <n v="0"/>
    <x v="0"/>
    <n v="3.5"/>
    <n v="0"/>
    <n v="0"/>
    <n v="2"/>
    <x v="0"/>
  </r>
  <r>
    <n v="41"/>
    <x v="1"/>
    <x v="1"/>
    <n v="2"/>
    <s v="Non-anginal pain"/>
    <n v="112"/>
    <n v="268"/>
    <n v="0"/>
    <n v="0"/>
    <n v="179"/>
    <n v="172"/>
    <n v="7"/>
    <n v="1"/>
    <n v="1"/>
    <x v="1"/>
    <n v="0"/>
    <n v="2"/>
    <n v="0"/>
    <n v="2"/>
    <x v="0"/>
  </r>
  <r>
    <n v="57"/>
    <x v="1"/>
    <x v="0"/>
    <n v="0"/>
    <s v="Typical angina"/>
    <n v="120"/>
    <n v="354"/>
    <n v="0"/>
    <n v="1"/>
    <n v="163"/>
    <n v="163"/>
    <n v="0"/>
    <n v="1"/>
    <n v="1"/>
    <x v="1"/>
    <n v="0.6"/>
    <n v="2"/>
    <n v="0"/>
    <n v="2"/>
    <x v="0"/>
  </r>
  <r>
    <n v="59"/>
    <x v="1"/>
    <x v="0"/>
    <n v="0"/>
    <s v="Typical angina"/>
    <n v="174"/>
    <n v="249"/>
    <n v="0"/>
    <n v="1"/>
    <n v="161"/>
    <n v="143"/>
    <n v="18"/>
    <n v="1"/>
    <n v="1"/>
    <x v="1"/>
    <n v="0"/>
    <n v="1"/>
    <n v="0"/>
    <n v="2"/>
    <x v="0"/>
  </r>
  <r>
    <n v="67"/>
    <x v="0"/>
    <x v="0"/>
    <n v="0"/>
    <s v="Typical angina"/>
    <n v="120"/>
    <n v="229"/>
    <n v="0"/>
    <n v="0"/>
    <n v="153"/>
    <n v="129"/>
    <n v="24"/>
    <n v="1"/>
    <n v="1"/>
    <x v="1"/>
    <n v="2.6"/>
    <n v="1"/>
    <n v="2"/>
    <n v="3"/>
    <x v="0"/>
  </r>
  <r>
    <n v="47"/>
    <x v="0"/>
    <x v="1"/>
    <n v="2"/>
    <s v="Non-anginal pain"/>
    <n v="130"/>
    <n v="253"/>
    <n v="0"/>
    <n v="1"/>
    <n v="173"/>
    <n v="179"/>
    <n v="-6"/>
    <n v="0"/>
    <n v="0"/>
    <x v="0"/>
    <n v="0"/>
    <n v="2"/>
    <n v="0"/>
    <n v="2"/>
    <x v="0"/>
  </r>
  <r>
    <n v="58"/>
    <x v="0"/>
    <x v="0"/>
    <n v="1"/>
    <s v="Atypical angina"/>
    <n v="120"/>
    <n v="284"/>
    <n v="0"/>
    <n v="0"/>
    <n v="162"/>
    <n v="160"/>
    <n v="2"/>
    <n v="1"/>
    <n v="0"/>
    <x v="0"/>
    <n v="1.8"/>
    <n v="1"/>
    <n v="0"/>
    <n v="2"/>
    <x v="0"/>
  </r>
  <r>
    <n v="62"/>
    <x v="1"/>
    <x v="0"/>
    <n v="0"/>
    <s v="Typical angina"/>
    <n v="150"/>
    <n v="244"/>
    <n v="0"/>
    <n v="1"/>
    <n v="158"/>
    <n v="154"/>
    <n v="4"/>
    <n v="1"/>
    <n v="1"/>
    <x v="1"/>
    <n v="1.4"/>
    <n v="1"/>
    <n v="0"/>
    <n v="2"/>
    <x v="0"/>
  </r>
  <r>
    <n v="60"/>
    <x v="0"/>
    <x v="0"/>
    <n v="0"/>
    <s v="Typical angina"/>
    <n v="140"/>
    <n v="293"/>
    <n v="0"/>
    <n v="0"/>
    <n v="160"/>
    <n v="170"/>
    <n v="-10"/>
    <n v="0"/>
    <n v="0"/>
    <x v="0"/>
    <n v="1.2"/>
    <n v="1"/>
    <n v="2"/>
    <n v="3"/>
    <x v="0"/>
  </r>
  <r>
    <n v="57"/>
    <x v="0"/>
    <x v="0"/>
    <n v="0"/>
    <s v="Typical angina"/>
    <n v="152"/>
    <n v="274"/>
    <n v="0"/>
    <n v="1"/>
    <n v="163"/>
    <n v="88"/>
    <n v="75"/>
    <n v="1"/>
    <n v="1"/>
    <x v="1"/>
    <n v="1.2"/>
    <n v="1"/>
    <n v="1"/>
    <n v="3"/>
    <x v="0"/>
  </r>
  <r>
    <n v="57"/>
    <x v="0"/>
    <x v="0"/>
    <n v="2"/>
    <s v="Non-anginal pain"/>
    <n v="150"/>
    <n v="168"/>
    <n v="0"/>
    <n v="1"/>
    <n v="163"/>
    <n v="174"/>
    <n v="-11"/>
    <n v="0"/>
    <n v="0"/>
    <x v="0"/>
    <n v="1.6"/>
    <n v="2"/>
    <n v="0"/>
    <n v="2"/>
    <x v="0"/>
  </r>
  <r>
    <n v="47"/>
    <x v="0"/>
    <x v="1"/>
    <n v="2"/>
    <s v="Non-anginal pain"/>
    <n v="130"/>
    <n v="253"/>
    <n v="0"/>
    <n v="1"/>
    <n v="173"/>
    <n v="179"/>
    <n v="-6"/>
    <n v="0"/>
    <n v="0"/>
    <x v="0"/>
    <n v="0"/>
    <n v="2"/>
    <n v="0"/>
    <n v="2"/>
    <x v="0"/>
  </r>
  <r>
    <n v="52"/>
    <x v="0"/>
    <x v="0"/>
    <n v="1"/>
    <s v="Atypical angina"/>
    <n v="128"/>
    <n v="205"/>
    <n v="1"/>
    <n v="1"/>
    <n v="168"/>
    <n v="184"/>
    <n v="-16"/>
    <n v="0"/>
    <n v="0"/>
    <x v="0"/>
    <n v="0"/>
    <n v="2"/>
    <n v="0"/>
    <n v="2"/>
    <x v="0"/>
  </r>
  <r>
    <n v="53"/>
    <x v="0"/>
    <x v="0"/>
    <n v="2"/>
    <s v="Non-anginal pain"/>
    <n v="130"/>
    <n v="246"/>
    <n v="1"/>
    <n v="0"/>
    <n v="167"/>
    <n v="173"/>
    <n v="-6"/>
    <n v="0"/>
    <n v="0"/>
    <x v="0"/>
    <n v="0"/>
    <n v="2"/>
    <n v="3"/>
    <n v="2"/>
    <x v="0"/>
  </r>
  <r>
    <n v="55"/>
    <x v="0"/>
    <x v="0"/>
    <n v="0"/>
    <s v="Typical angina"/>
    <n v="160"/>
    <n v="289"/>
    <n v="0"/>
    <n v="0"/>
    <n v="165"/>
    <n v="145"/>
    <n v="20"/>
    <n v="1"/>
    <n v="1"/>
    <x v="1"/>
    <n v="0.8"/>
    <n v="1"/>
    <n v="1"/>
    <n v="3"/>
    <x v="0"/>
  </r>
  <r>
    <n v="51"/>
    <x v="1"/>
    <x v="0"/>
    <n v="2"/>
    <s v="Non-anginal pain"/>
    <n v="120"/>
    <n v="295"/>
    <n v="0"/>
    <n v="0"/>
    <n v="169"/>
    <n v="157"/>
    <n v="12"/>
    <n v="1"/>
    <n v="0"/>
    <x v="0"/>
    <n v="0.6"/>
    <n v="2"/>
    <n v="0"/>
    <n v="2"/>
    <x v="0"/>
  </r>
  <r>
    <n v="52"/>
    <x v="0"/>
    <x v="0"/>
    <n v="0"/>
    <s v="Typical angina"/>
    <n v="112"/>
    <n v="230"/>
    <n v="0"/>
    <n v="1"/>
    <n v="168"/>
    <n v="160"/>
    <n v="8"/>
    <n v="1"/>
    <n v="0"/>
    <x v="0"/>
    <n v="0"/>
    <n v="2"/>
    <n v="1"/>
    <n v="2"/>
    <x v="0"/>
  </r>
  <r>
    <n v="63"/>
    <x v="1"/>
    <x v="0"/>
    <n v="0"/>
    <s v="Typical angina"/>
    <n v="150"/>
    <n v="407"/>
    <n v="0"/>
    <n v="0"/>
    <n v="157"/>
    <n v="154"/>
    <n v="3"/>
    <n v="1"/>
    <n v="0"/>
    <x v="0"/>
    <n v="4"/>
    <n v="1"/>
    <n v="3"/>
    <n v="3"/>
    <x v="0"/>
  </r>
  <r>
    <n v="49"/>
    <x v="1"/>
    <x v="1"/>
    <n v="1"/>
    <s v="Atypical angina"/>
    <n v="134"/>
    <n v="271"/>
    <n v="0"/>
    <n v="1"/>
    <n v="171"/>
    <n v="162"/>
    <n v="9"/>
    <n v="1"/>
    <n v="0"/>
    <x v="0"/>
    <n v="0"/>
    <n v="1"/>
    <n v="0"/>
    <n v="2"/>
    <x v="0"/>
  </r>
  <r>
    <n v="66"/>
    <x v="1"/>
    <x v="0"/>
    <n v="0"/>
    <s v="Typical angina"/>
    <n v="178"/>
    <n v="228"/>
    <n v="1"/>
    <n v="1"/>
    <n v="154"/>
    <n v="165"/>
    <n v="-11"/>
    <n v="0"/>
    <n v="1"/>
    <x v="1"/>
    <n v="1"/>
    <n v="1"/>
    <n v="2"/>
    <n v="3"/>
    <x v="0"/>
  </r>
  <r>
    <n v="49"/>
    <x v="1"/>
    <x v="1"/>
    <n v="1"/>
    <s v="Atypical angina"/>
    <n v="134"/>
    <n v="271"/>
    <n v="0"/>
    <n v="1"/>
    <n v="171"/>
    <n v="162"/>
    <n v="9"/>
    <n v="1"/>
    <n v="0"/>
    <x v="0"/>
    <n v="0"/>
    <n v="1"/>
    <n v="0"/>
    <n v="2"/>
    <x v="0"/>
  </r>
  <r>
    <n v="65"/>
    <x v="1"/>
    <x v="0"/>
    <n v="0"/>
    <s v="Typical angina"/>
    <n v="150"/>
    <n v="225"/>
    <n v="0"/>
    <n v="0"/>
    <n v="155"/>
    <n v="114"/>
    <n v="41"/>
    <n v="1"/>
    <n v="0"/>
    <x v="0"/>
    <n v="1"/>
    <n v="1"/>
    <n v="3"/>
    <n v="3"/>
    <x v="0"/>
  </r>
  <r>
    <n v="69"/>
    <x v="0"/>
    <x v="0"/>
    <n v="3"/>
    <s v="Asymptomatic"/>
    <n v="160"/>
    <n v="234"/>
    <n v="1"/>
    <n v="0"/>
    <n v="151"/>
    <n v="131"/>
    <n v="20"/>
    <n v="1"/>
    <n v="0"/>
    <x v="0"/>
    <n v="0.1"/>
    <n v="1"/>
    <n v="1"/>
    <n v="2"/>
    <x v="0"/>
  </r>
  <r>
    <n v="47"/>
    <x v="0"/>
    <x v="1"/>
    <n v="2"/>
    <s v="Non-anginal pain"/>
    <n v="108"/>
    <n v="243"/>
    <n v="0"/>
    <n v="1"/>
    <n v="173"/>
    <n v="152"/>
    <n v="21"/>
    <n v="1"/>
    <n v="0"/>
    <x v="0"/>
    <n v="0"/>
    <n v="2"/>
    <n v="0"/>
    <n v="2"/>
    <x v="0"/>
  </r>
  <r>
    <n v="39"/>
    <x v="1"/>
    <x v="1"/>
    <n v="2"/>
    <s v="Non-anginal pain"/>
    <n v="138"/>
    <n v="220"/>
    <n v="0"/>
    <n v="1"/>
    <n v="181"/>
    <n v="152"/>
    <n v="29"/>
    <n v="1"/>
    <n v="0"/>
    <x v="0"/>
    <n v="0"/>
    <n v="1"/>
    <n v="0"/>
    <n v="2"/>
    <x v="1"/>
  </r>
  <r>
    <n v="43"/>
    <x v="0"/>
    <x v="1"/>
    <n v="0"/>
    <s v="Typical angina"/>
    <n v="150"/>
    <n v="247"/>
    <n v="0"/>
    <n v="1"/>
    <n v="177"/>
    <n v="171"/>
    <n v="6"/>
    <n v="1"/>
    <n v="0"/>
    <x v="0"/>
    <n v="1.5"/>
    <n v="2"/>
    <n v="0"/>
    <n v="2"/>
    <x v="0"/>
  </r>
  <r>
    <n v="51"/>
    <x v="0"/>
    <x v="0"/>
    <n v="0"/>
    <s v="Typical angina"/>
    <n v="140"/>
    <n v="261"/>
    <n v="0"/>
    <n v="0"/>
    <n v="169"/>
    <n v="186"/>
    <n v="-17"/>
    <n v="0"/>
    <n v="1"/>
    <x v="1"/>
    <n v="0"/>
    <n v="2"/>
    <n v="0"/>
    <n v="2"/>
    <x v="0"/>
  </r>
  <r>
    <n v="69"/>
    <x v="0"/>
    <x v="0"/>
    <n v="2"/>
    <s v="Non-anginal pain"/>
    <n v="140"/>
    <n v="254"/>
    <n v="0"/>
    <n v="0"/>
    <n v="151"/>
    <n v="146"/>
    <n v="5"/>
    <n v="1"/>
    <n v="0"/>
    <x v="0"/>
    <n v="2"/>
    <n v="1"/>
    <n v="3"/>
    <n v="3"/>
    <x v="0"/>
  </r>
  <r>
    <n v="48"/>
    <x v="0"/>
    <x v="1"/>
    <n v="2"/>
    <s v="Non-anginal pain"/>
    <n v="124"/>
    <n v="255"/>
    <n v="1"/>
    <n v="1"/>
    <n v="172"/>
    <n v="175"/>
    <n v="-3"/>
    <n v="0"/>
    <n v="0"/>
    <x v="0"/>
    <n v="0"/>
    <n v="2"/>
    <n v="2"/>
    <n v="2"/>
    <x v="0"/>
  </r>
  <r>
    <n v="52"/>
    <x v="0"/>
    <x v="0"/>
    <n v="3"/>
    <s v="Asymptomatic"/>
    <n v="118"/>
    <n v="186"/>
    <n v="0"/>
    <n v="0"/>
    <n v="168"/>
    <n v="190"/>
    <n v="-22"/>
    <n v="0"/>
    <n v="0"/>
    <x v="0"/>
    <n v="0"/>
    <n v="1"/>
    <n v="0"/>
    <n v="1"/>
    <x v="0"/>
  </r>
  <r>
    <n v="43"/>
    <x v="0"/>
    <x v="1"/>
    <n v="0"/>
    <s v="Typical angina"/>
    <n v="110"/>
    <n v="211"/>
    <n v="0"/>
    <n v="1"/>
    <n v="177"/>
    <n v="161"/>
    <n v="16"/>
    <n v="1"/>
    <n v="0"/>
    <x v="0"/>
    <n v="0"/>
    <n v="2"/>
    <n v="0"/>
    <n v="3"/>
    <x v="0"/>
  </r>
  <r>
    <n v="67"/>
    <x v="1"/>
    <x v="0"/>
    <n v="2"/>
    <s v="Non-anginal pain"/>
    <n v="115"/>
    <n v="564"/>
    <n v="0"/>
    <n v="0"/>
    <n v="153"/>
    <n v="160"/>
    <n v="-7"/>
    <n v="0"/>
    <n v="0"/>
    <x v="0"/>
    <n v="1.6"/>
    <n v="1"/>
    <n v="0"/>
    <n v="3"/>
    <x v="0"/>
  </r>
  <r>
    <n v="38"/>
    <x v="0"/>
    <x v="1"/>
    <n v="2"/>
    <s v="Non-anginal pain"/>
    <n v="138"/>
    <n v="175"/>
    <n v="0"/>
    <n v="1"/>
    <n v="182"/>
    <n v="173"/>
    <n v="9"/>
    <n v="1"/>
    <n v="0"/>
    <x v="0"/>
    <n v="0"/>
    <n v="2"/>
    <n v="4"/>
    <n v="2"/>
    <x v="1"/>
  </r>
  <r>
    <n v="44"/>
    <x v="0"/>
    <x v="1"/>
    <n v="1"/>
    <s v="Atypical angina"/>
    <n v="130"/>
    <n v="219"/>
    <n v="0"/>
    <n v="0"/>
    <n v="176"/>
    <n v="188"/>
    <n v="-12"/>
    <n v="0"/>
    <n v="0"/>
    <x v="0"/>
    <n v="0"/>
    <n v="2"/>
    <n v="0"/>
    <n v="2"/>
    <x v="0"/>
  </r>
  <r>
    <n v="47"/>
    <x v="0"/>
    <x v="1"/>
    <n v="0"/>
    <s v="Typical angina"/>
    <n v="110"/>
    <n v="275"/>
    <n v="0"/>
    <n v="0"/>
    <n v="173"/>
    <n v="118"/>
    <n v="55"/>
    <n v="1"/>
    <n v="1"/>
    <x v="1"/>
    <n v="1"/>
    <n v="1"/>
    <n v="1"/>
    <n v="2"/>
    <x v="0"/>
  </r>
  <r>
    <n v="61"/>
    <x v="0"/>
    <x v="0"/>
    <n v="2"/>
    <s v="Non-anginal pain"/>
    <n v="150"/>
    <n v="243"/>
    <n v="1"/>
    <n v="1"/>
    <n v="159"/>
    <n v="137"/>
    <n v="22"/>
    <n v="1"/>
    <n v="1"/>
    <x v="1"/>
    <n v="1"/>
    <n v="1"/>
    <n v="0"/>
    <n v="2"/>
    <x v="0"/>
  </r>
  <r>
    <n v="67"/>
    <x v="0"/>
    <x v="0"/>
    <n v="0"/>
    <s v="Typical angina"/>
    <n v="160"/>
    <n v="286"/>
    <n v="0"/>
    <n v="0"/>
    <n v="153"/>
    <n v="108"/>
    <n v="45"/>
    <n v="1"/>
    <n v="1"/>
    <x v="1"/>
    <n v="1.5"/>
    <n v="1"/>
    <n v="3"/>
    <n v="2"/>
    <x v="0"/>
  </r>
  <r>
    <n v="60"/>
    <x v="1"/>
    <x v="0"/>
    <n v="3"/>
    <s v="Asymptomatic"/>
    <n v="150"/>
    <n v="240"/>
    <n v="0"/>
    <n v="1"/>
    <n v="160"/>
    <n v="171"/>
    <n v="-11"/>
    <n v="0"/>
    <n v="0"/>
    <x v="0"/>
    <n v="0.9"/>
    <n v="2"/>
    <n v="0"/>
    <n v="2"/>
    <x v="0"/>
  </r>
  <r>
    <n v="64"/>
    <x v="1"/>
    <x v="0"/>
    <n v="2"/>
    <s v="Non-anginal pain"/>
    <n v="140"/>
    <n v="313"/>
    <n v="0"/>
    <n v="1"/>
    <n v="156"/>
    <n v="133"/>
    <n v="23"/>
    <n v="1"/>
    <n v="0"/>
    <x v="0"/>
    <n v="0.2"/>
    <n v="2"/>
    <n v="0"/>
    <n v="3"/>
    <x v="0"/>
  </r>
  <r>
    <n v="58"/>
    <x v="1"/>
    <x v="0"/>
    <n v="0"/>
    <s v="Typical angina"/>
    <n v="130"/>
    <n v="197"/>
    <n v="0"/>
    <n v="1"/>
    <n v="162"/>
    <n v="131"/>
    <n v="31"/>
    <n v="1"/>
    <n v="0"/>
    <x v="0"/>
    <n v="0.6"/>
    <n v="1"/>
    <n v="0"/>
    <n v="2"/>
    <x v="0"/>
  </r>
  <r>
    <n v="41"/>
    <x v="0"/>
    <x v="1"/>
    <n v="2"/>
    <s v="Non-anginal pain"/>
    <n v="130"/>
    <n v="214"/>
    <n v="0"/>
    <n v="0"/>
    <n v="179"/>
    <n v="168"/>
    <n v="11"/>
    <n v="1"/>
    <n v="0"/>
    <x v="0"/>
    <n v="2"/>
    <n v="1"/>
    <n v="0"/>
    <n v="2"/>
    <x v="1"/>
  </r>
  <r>
    <n v="48"/>
    <x v="0"/>
    <x v="1"/>
    <n v="1"/>
    <s v="Atypical angina"/>
    <n v="110"/>
    <n v="229"/>
    <n v="0"/>
    <n v="1"/>
    <n v="172"/>
    <n v="168"/>
    <n v="4"/>
    <n v="1"/>
    <n v="0"/>
    <x v="0"/>
    <n v="1"/>
    <n v="0"/>
    <n v="0"/>
    <n v="3"/>
    <x v="1"/>
  </r>
  <r>
    <n v="57"/>
    <x v="0"/>
    <x v="0"/>
    <n v="2"/>
    <s v="Non-anginal pain"/>
    <n v="150"/>
    <n v="126"/>
    <n v="1"/>
    <n v="1"/>
    <n v="163"/>
    <n v="173"/>
    <n v="-10"/>
    <n v="0"/>
    <n v="0"/>
    <x v="0"/>
    <n v="0.2"/>
    <n v="2"/>
    <n v="1"/>
    <n v="3"/>
    <x v="0"/>
  </r>
  <r>
    <n v="57"/>
    <x v="0"/>
    <x v="0"/>
    <n v="0"/>
    <s v="Typical angina"/>
    <n v="165"/>
    <n v="289"/>
    <n v="1"/>
    <n v="0"/>
    <n v="163"/>
    <n v="124"/>
    <n v="39"/>
    <n v="1"/>
    <n v="0"/>
    <x v="0"/>
    <n v="1"/>
    <n v="1"/>
    <n v="3"/>
    <n v="3"/>
    <x v="0"/>
  </r>
  <r>
    <n v="57"/>
    <x v="0"/>
    <x v="0"/>
    <n v="2"/>
    <s v="Non-anginal pain"/>
    <n v="128"/>
    <n v="229"/>
    <n v="0"/>
    <n v="0"/>
    <n v="163"/>
    <n v="150"/>
    <n v="13"/>
    <n v="1"/>
    <n v="0"/>
    <x v="0"/>
    <n v="0.4"/>
    <n v="1"/>
    <n v="1"/>
    <n v="3"/>
    <x v="1"/>
  </r>
  <r>
    <n v="39"/>
    <x v="0"/>
    <x v="1"/>
    <n v="2"/>
    <s v="Non-anginal pain"/>
    <n v="140"/>
    <n v="321"/>
    <n v="0"/>
    <n v="0"/>
    <n v="181"/>
    <n v="182"/>
    <n v="-1"/>
    <n v="0"/>
    <n v="0"/>
    <x v="0"/>
    <n v="0"/>
    <n v="2"/>
    <n v="0"/>
    <n v="2"/>
    <x v="0"/>
  </r>
  <r>
    <n v="58"/>
    <x v="0"/>
    <x v="0"/>
    <n v="0"/>
    <s v="Typical angina"/>
    <n v="128"/>
    <n v="216"/>
    <n v="0"/>
    <n v="0"/>
    <n v="162"/>
    <n v="131"/>
    <n v="31"/>
    <n v="1"/>
    <n v="1"/>
    <x v="1"/>
    <n v="2.2000000000000002"/>
    <n v="1"/>
    <n v="3"/>
    <n v="3"/>
    <x v="0"/>
  </r>
  <r>
    <n v="51"/>
    <x v="1"/>
    <x v="0"/>
    <n v="0"/>
    <s v="Typical angina"/>
    <n v="130"/>
    <n v="305"/>
    <n v="0"/>
    <n v="1"/>
    <n v="169"/>
    <n v="142"/>
    <n v="27"/>
    <n v="1"/>
    <n v="1"/>
    <x v="1"/>
    <n v="1.2"/>
    <n v="1"/>
    <n v="0"/>
    <n v="3"/>
    <x v="0"/>
  </r>
  <r>
    <n v="63"/>
    <x v="1"/>
    <x v="0"/>
    <n v="0"/>
    <s v="Typical angina"/>
    <n v="150"/>
    <n v="407"/>
    <n v="0"/>
    <n v="0"/>
    <n v="157"/>
    <n v="154"/>
    <n v="3"/>
    <n v="1"/>
    <n v="0"/>
    <x v="0"/>
    <n v="4"/>
    <n v="1"/>
    <n v="3"/>
    <n v="3"/>
    <x v="0"/>
  </r>
  <r>
    <n v="51"/>
    <x v="0"/>
    <x v="0"/>
    <n v="0"/>
    <s v="Typical angina"/>
    <n v="140"/>
    <n v="298"/>
    <n v="0"/>
    <n v="1"/>
    <n v="169"/>
    <n v="122"/>
    <n v="47"/>
    <n v="1"/>
    <n v="1"/>
    <x v="1"/>
    <n v="4.2"/>
    <n v="1"/>
    <n v="3"/>
    <n v="3"/>
    <x v="0"/>
  </r>
  <r>
    <n v="35"/>
    <x v="0"/>
    <x v="1"/>
    <n v="1"/>
    <s v="Atypical angina"/>
    <n v="122"/>
    <n v="192"/>
    <n v="0"/>
    <n v="1"/>
    <n v="185"/>
    <n v="174"/>
    <n v="11"/>
    <n v="1"/>
    <n v="0"/>
    <x v="0"/>
    <n v="0"/>
    <n v="2"/>
    <n v="0"/>
    <n v="2"/>
    <x v="1"/>
  </r>
  <r>
    <n v="65"/>
    <x v="0"/>
    <x v="0"/>
    <n v="0"/>
    <s v="Typical angina"/>
    <n v="110"/>
    <n v="248"/>
    <n v="0"/>
    <n v="0"/>
    <n v="155"/>
    <n v="158"/>
    <n v="-3"/>
    <n v="0"/>
    <n v="0"/>
    <x v="0"/>
    <n v="0.6"/>
    <n v="2"/>
    <n v="2"/>
    <n v="1"/>
    <x v="0"/>
  </r>
  <r>
    <n v="62"/>
    <x v="0"/>
    <x v="0"/>
    <n v="1"/>
    <s v="Atypical angina"/>
    <n v="120"/>
    <n v="281"/>
    <n v="0"/>
    <n v="0"/>
    <n v="158"/>
    <n v="103"/>
    <n v="55"/>
    <n v="1"/>
    <n v="0"/>
    <x v="0"/>
    <n v="1.4"/>
    <n v="1"/>
    <n v="1"/>
    <n v="3"/>
    <x v="0"/>
  </r>
  <r>
    <n v="41"/>
    <x v="0"/>
    <x v="1"/>
    <n v="0"/>
    <s v="Typical angina"/>
    <n v="110"/>
    <n v="172"/>
    <n v="0"/>
    <n v="0"/>
    <n v="179"/>
    <n v="158"/>
    <n v="21"/>
    <n v="1"/>
    <n v="0"/>
    <x v="0"/>
    <n v="0"/>
    <n v="2"/>
    <n v="0"/>
    <n v="3"/>
    <x v="0"/>
  </r>
  <r>
    <n v="65"/>
    <x v="0"/>
    <x v="0"/>
    <n v="0"/>
    <s v="Typical angina"/>
    <n v="135"/>
    <n v="254"/>
    <n v="0"/>
    <n v="0"/>
    <n v="155"/>
    <n v="127"/>
    <n v="28"/>
    <n v="1"/>
    <n v="0"/>
    <x v="0"/>
    <n v="2.8"/>
    <n v="1"/>
    <n v="1"/>
    <n v="3"/>
    <x v="0"/>
  </r>
  <r>
    <n v="54"/>
    <x v="1"/>
    <x v="0"/>
    <n v="1"/>
    <s v="Atypical angina"/>
    <n v="132"/>
    <n v="288"/>
    <n v="1"/>
    <n v="0"/>
    <n v="166"/>
    <n v="159"/>
    <n v="7"/>
    <n v="1"/>
    <n v="1"/>
    <x v="1"/>
    <n v="0"/>
    <n v="2"/>
    <n v="1"/>
    <n v="2"/>
    <x v="0"/>
  </r>
  <r>
    <n v="61"/>
    <x v="0"/>
    <x v="0"/>
    <n v="2"/>
    <s v="Non-anginal pain"/>
    <n v="150"/>
    <n v="243"/>
    <n v="1"/>
    <n v="1"/>
    <n v="159"/>
    <n v="137"/>
    <n v="22"/>
    <n v="1"/>
    <n v="1"/>
    <x v="1"/>
    <n v="1"/>
    <n v="1"/>
    <n v="0"/>
    <n v="2"/>
    <x v="0"/>
  </r>
  <r>
    <n v="57"/>
    <x v="1"/>
    <x v="0"/>
    <n v="0"/>
    <s v="Typical angina"/>
    <n v="128"/>
    <n v="303"/>
    <n v="0"/>
    <n v="0"/>
    <n v="163"/>
    <n v="159"/>
    <n v="4"/>
    <n v="1"/>
    <n v="0"/>
    <x v="0"/>
    <n v="0"/>
    <n v="2"/>
    <n v="1"/>
    <n v="2"/>
    <x v="0"/>
  </r>
  <r>
    <n v="57"/>
    <x v="0"/>
    <x v="0"/>
    <n v="2"/>
    <s v="Non-anginal pain"/>
    <n v="150"/>
    <n v="168"/>
    <n v="0"/>
    <n v="1"/>
    <n v="163"/>
    <n v="174"/>
    <n v="-11"/>
    <n v="0"/>
    <n v="0"/>
    <x v="0"/>
    <n v="1.6"/>
    <n v="2"/>
    <n v="0"/>
    <n v="2"/>
    <x v="0"/>
  </r>
  <r>
    <n v="64"/>
    <x v="0"/>
    <x v="0"/>
    <n v="2"/>
    <s v="Non-anginal pain"/>
    <n v="125"/>
    <n v="309"/>
    <n v="0"/>
    <n v="1"/>
    <n v="156"/>
    <n v="131"/>
    <n v="25"/>
    <n v="1"/>
    <n v="1"/>
    <x v="1"/>
    <n v="1.8"/>
    <n v="1"/>
    <n v="0"/>
    <n v="3"/>
    <x v="0"/>
  </r>
  <r>
    <n v="55"/>
    <x v="0"/>
    <x v="0"/>
    <n v="0"/>
    <s v="Typical angina"/>
    <n v="132"/>
    <n v="353"/>
    <n v="0"/>
    <n v="1"/>
    <n v="165"/>
    <n v="132"/>
    <n v="33"/>
    <n v="1"/>
    <n v="1"/>
    <x v="1"/>
    <n v="1.2"/>
    <n v="1"/>
    <n v="1"/>
    <n v="3"/>
    <x v="0"/>
  </r>
  <r>
    <n v="51"/>
    <x v="0"/>
    <x v="0"/>
    <n v="2"/>
    <s v="Non-anginal pain"/>
    <n v="125"/>
    <n v="245"/>
    <n v="1"/>
    <n v="0"/>
    <n v="169"/>
    <n v="166"/>
    <n v="3"/>
    <n v="1"/>
    <n v="0"/>
    <x v="0"/>
    <n v="2.4"/>
    <n v="1"/>
    <n v="0"/>
    <n v="2"/>
    <x v="0"/>
  </r>
  <r>
    <n v="59"/>
    <x v="0"/>
    <x v="0"/>
    <n v="0"/>
    <s v="Typical angina"/>
    <n v="135"/>
    <n v="234"/>
    <n v="0"/>
    <n v="1"/>
    <n v="161"/>
    <n v="161"/>
    <n v="0"/>
    <n v="1"/>
    <n v="0"/>
    <x v="0"/>
    <n v="0.5"/>
    <n v="1"/>
    <n v="0"/>
    <n v="3"/>
    <x v="0"/>
  </r>
  <r>
    <n v="68"/>
    <x v="0"/>
    <x v="0"/>
    <n v="2"/>
    <s v="Non-anginal pain"/>
    <n v="180"/>
    <n v="274"/>
    <n v="1"/>
    <n v="0"/>
    <n v="152"/>
    <n v="150"/>
    <n v="2"/>
    <n v="1"/>
    <n v="1"/>
    <x v="1"/>
    <n v="1.6"/>
    <n v="1"/>
    <n v="0"/>
    <n v="3"/>
    <x v="0"/>
  </r>
  <r>
    <n v="57"/>
    <x v="0"/>
    <x v="0"/>
    <n v="1"/>
    <s v="Atypical angina"/>
    <n v="154"/>
    <n v="232"/>
    <n v="0"/>
    <n v="0"/>
    <n v="163"/>
    <n v="164"/>
    <n v="-1"/>
    <n v="0"/>
    <n v="0"/>
    <x v="0"/>
    <n v="0"/>
    <n v="2"/>
    <n v="1"/>
    <n v="2"/>
    <x v="0"/>
  </r>
  <r>
    <n v="54"/>
    <x v="0"/>
    <x v="0"/>
    <n v="0"/>
    <s v="Typical angina"/>
    <n v="140"/>
    <n v="239"/>
    <n v="0"/>
    <n v="1"/>
    <n v="166"/>
    <n v="160"/>
    <n v="6"/>
    <n v="1"/>
    <n v="0"/>
    <x v="0"/>
    <n v="1.2"/>
    <n v="2"/>
    <n v="0"/>
    <n v="2"/>
    <x v="0"/>
  </r>
  <r>
    <n v="46"/>
    <x v="1"/>
    <x v="1"/>
    <n v="2"/>
    <s v="Non-anginal pain"/>
    <n v="142"/>
    <n v="177"/>
    <n v="0"/>
    <n v="0"/>
    <n v="174"/>
    <n v="160"/>
    <n v="14"/>
    <n v="1"/>
    <n v="1"/>
    <x v="1"/>
    <n v="1.4"/>
    <n v="0"/>
    <n v="0"/>
    <n v="2"/>
    <x v="0"/>
  </r>
  <r>
    <n v="71"/>
    <x v="1"/>
    <x v="0"/>
    <n v="0"/>
    <s v="Typical angina"/>
    <n v="112"/>
    <n v="149"/>
    <n v="0"/>
    <n v="1"/>
    <n v="149"/>
    <n v="125"/>
    <n v="24"/>
    <n v="1"/>
    <n v="0"/>
    <x v="0"/>
    <n v="1.6"/>
    <n v="1"/>
    <n v="0"/>
    <n v="2"/>
    <x v="0"/>
  </r>
  <r>
    <n v="35"/>
    <x v="1"/>
    <x v="1"/>
    <n v="0"/>
    <s v="Typical angina"/>
    <n v="138"/>
    <n v="183"/>
    <n v="0"/>
    <n v="1"/>
    <n v="185"/>
    <n v="182"/>
    <n v="3"/>
    <n v="1"/>
    <n v="0"/>
    <x v="0"/>
    <n v="1.4"/>
    <n v="2"/>
    <n v="0"/>
    <n v="2"/>
    <x v="0"/>
  </r>
  <r>
    <n v="46"/>
    <x v="1"/>
    <x v="1"/>
    <n v="2"/>
    <s v="Non-anginal pain"/>
    <n v="142"/>
    <n v="177"/>
    <n v="0"/>
    <n v="0"/>
    <n v="174"/>
    <n v="160"/>
    <n v="14"/>
    <n v="1"/>
    <n v="1"/>
    <x v="1"/>
    <n v="1.4"/>
    <n v="0"/>
    <n v="0"/>
    <n v="2"/>
    <x v="0"/>
  </r>
  <r>
    <n v="45"/>
    <x v="1"/>
    <x v="1"/>
    <n v="1"/>
    <s v="Atypical angina"/>
    <n v="130"/>
    <n v="234"/>
    <n v="0"/>
    <n v="0"/>
    <n v="175"/>
    <n v="175"/>
    <n v="0"/>
    <n v="1"/>
    <n v="0"/>
    <x v="0"/>
    <n v="0.6"/>
    <n v="1"/>
    <n v="0"/>
    <n v="2"/>
    <x v="1"/>
  </r>
  <r>
    <n v="47"/>
    <x v="0"/>
    <x v="1"/>
    <n v="2"/>
    <s v="Non-anginal pain"/>
    <n v="108"/>
    <n v="243"/>
    <n v="0"/>
    <n v="1"/>
    <n v="173"/>
    <n v="152"/>
    <n v="21"/>
    <n v="1"/>
    <n v="0"/>
    <x v="0"/>
    <n v="0"/>
    <n v="2"/>
    <n v="0"/>
    <n v="2"/>
    <x v="0"/>
  </r>
  <r>
    <n v="44"/>
    <x v="1"/>
    <x v="1"/>
    <n v="2"/>
    <s v="Non-anginal pain"/>
    <n v="118"/>
    <n v="242"/>
    <n v="0"/>
    <n v="1"/>
    <n v="176"/>
    <n v="149"/>
    <n v="27"/>
    <n v="1"/>
    <n v="0"/>
    <x v="0"/>
    <n v="0.3"/>
    <n v="1"/>
    <n v="1"/>
    <n v="2"/>
    <x v="0"/>
  </r>
  <r>
    <n v="61"/>
    <x v="0"/>
    <x v="0"/>
    <n v="0"/>
    <s v="Typical angina"/>
    <n v="120"/>
    <n v="260"/>
    <n v="0"/>
    <n v="1"/>
    <n v="159"/>
    <n v="140"/>
    <n v="19"/>
    <n v="1"/>
    <n v="1"/>
    <x v="1"/>
    <n v="3.6"/>
    <n v="1"/>
    <n v="1"/>
    <n v="3"/>
    <x v="0"/>
  </r>
  <r>
    <n v="41"/>
    <x v="1"/>
    <x v="1"/>
    <n v="1"/>
    <s v="Atypical angina"/>
    <n v="130"/>
    <n v="204"/>
    <n v="0"/>
    <n v="0"/>
    <n v="179"/>
    <n v="172"/>
    <n v="7"/>
    <n v="1"/>
    <n v="0"/>
    <x v="0"/>
    <n v="1.4"/>
    <n v="2"/>
    <n v="0"/>
    <n v="2"/>
    <x v="1"/>
  </r>
  <r>
    <n v="56"/>
    <x v="1"/>
    <x v="0"/>
    <n v="0"/>
    <s v="Typical angina"/>
    <n v="200"/>
    <n v="288"/>
    <n v="1"/>
    <n v="0"/>
    <n v="164"/>
    <n v="133"/>
    <n v="31"/>
    <n v="1"/>
    <n v="1"/>
    <x v="1"/>
    <n v="4"/>
    <n v="0"/>
    <n v="2"/>
    <n v="3"/>
    <x v="0"/>
  </r>
  <r>
    <n v="55"/>
    <x v="1"/>
    <x v="0"/>
    <n v="0"/>
    <s v="Typical angina"/>
    <n v="180"/>
    <n v="327"/>
    <n v="0"/>
    <n v="2"/>
    <n v="165"/>
    <n v="117"/>
    <n v="48"/>
    <n v="1"/>
    <n v="1"/>
    <x v="1"/>
    <n v="3.4"/>
    <n v="1"/>
    <n v="0"/>
    <n v="2"/>
    <x v="0"/>
  </r>
  <r>
    <n v="54"/>
    <x v="1"/>
    <x v="0"/>
    <n v="1"/>
    <s v="Atypical angina"/>
    <n v="132"/>
    <n v="288"/>
    <n v="1"/>
    <n v="0"/>
    <n v="166"/>
    <n v="159"/>
    <n v="7"/>
    <n v="1"/>
    <n v="1"/>
    <x v="1"/>
    <n v="0"/>
    <n v="2"/>
    <n v="1"/>
    <n v="2"/>
    <x v="0"/>
  </r>
  <r>
    <n v="43"/>
    <x v="0"/>
    <x v="1"/>
    <n v="0"/>
    <s v="Typical angina"/>
    <n v="120"/>
    <n v="177"/>
    <n v="0"/>
    <n v="0"/>
    <n v="177"/>
    <n v="120"/>
    <n v="57"/>
    <n v="1"/>
    <n v="1"/>
    <x v="1"/>
    <n v="2.5"/>
    <n v="1"/>
    <n v="0"/>
    <n v="3"/>
    <x v="0"/>
  </r>
  <r>
    <n v="44"/>
    <x v="0"/>
    <x v="1"/>
    <n v="0"/>
    <s v="Typical angina"/>
    <n v="112"/>
    <n v="290"/>
    <n v="0"/>
    <n v="0"/>
    <n v="176"/>
    <n v="153"/>
    <n v="23"/>
    <n v="1"/>
    <n v="0"/>
    <x v="0"/>
    <n v="0"/>
    <n v="2"/>
    <n v="1"/>
    <n v="2"/>
    <x v="0"/>
  </r>
  <r>
    <n v="54"/>
    <x v="0"/>
    <x v="0"/>
    <n v="0"/>
    <s v="Typical angina"/>
    <n v="110"/>
    <n v="206"/>
    <n v="0"/>
    <n v="0"/>
    <n v="166"/>
    <n v="108"/>
    <n v="58"/>
    <n v="1"/>
    <n v="1"/>
    <x v="1"/>
    <n v="0"/>
    <n v="1"/>
    <n v="1"/>
    <n v="2"/>
    <x v="0"/>
  </r>
  <r>
    <n v="44"/>
    <x v="0"/>
    <x v="1"/>
    <n v="1"/>
    <s v="Atypical angina"/>
    <n v="120"/>
    <n v="220"/>
    <n v="0"/>
    <n v="1"/>
    <n v="176"/>
    <n v="170"/>
    <n v="6"/>
    <n v="1"/>
    <n v="0"/>
    <x v="0"/>
    <n v="0"/>
    <n v="2"/>
    <n v="0"/>
    <n v="2"/>
    <x v="1"/>
  </r>
  <r>
    <n v="49"/>
    <x v="0"/>
    <x v="1"/>
    <n v="2"/>
    <s v="Non-anginal pain"/>
    <n v="120"/>
    <n v="188"/>
    <n v="0"/>
    <n v="1"/>
    <n v="171"/>
    <n v="139"/>
    <n v="32"/>
    <n v="1"/>
    <n v="0"/>
    <x v="0"/>
    <n v="2"/>
    <n v="1"/>
    <n v="3"/>
    <n v="3"/>
    <x v="1"/>
  </r>
  <r>
    <n v="60"/>
    <x v="0"/>
    <x v="0"/>
    <n v="0"/>
    <s v="Typical angina"/>
    <n v="130"/>
    <n v="206"/>
    <n v="0"/>
    <n v="0"/>
    <n v="160"/>
    <n v="132"/>
    <n v="28"/>
    <n v="1"/>
    <n v="1"/>
    <x v="1"/>
    <n v="2.4"/>
    <n v="1"/>
    <n v="2"/>
    <n v="3"/>
    <x v="0"/>
  </r>
  <r>
    <n v="41"/>
    <x v="1"/>
    <x v="1"/>
    <n v="1"/>
    <s v="Atypical angina"/>
    <n v="105"/>
    <n v="198"/>
    <n v="0"/>
    <n v="1"/>
    <n v="179"/>
    <n v="168"/>
    <n v="11"/>
    <n v="1"/>
    <n v="0"/>
    <x v="0"/>
    <n v="0"/>
    <n v="2"/>
    <n v="1"/>
    <n v="2"/>
    <x v="1"/>
  </r>
  <r>
    <n v="49"/>
    <x v="0"/>
    <x v="1"/>
    <n v="2"/>
    <s v="Non-anginal pain"/>
    <n v="120"/>
    <n v="188"/>
    <n v="0"/>
    <n v="1"/>
    <n v="171"/>
    <n v="139"/>
    <n v="32"/>
    <n v="1"/>
    <n v="0"/>
    <x v="0"/>
    <n v="2"/>
    <n v="1"/>
    <n v="3"/>
    <n v="3"/>
    <x v="1"/>
  </r>
  <r>
    <n v="61"/>
    <x v="0"/>
    <x v="0"/>
    <n v="0"/>
    <s v="Typical angina"/>
    <n v="148"/>
    <n v="203"/>
    <n v="0"/>
    <n v="1"/>
    <n v="159"/>
    <n v="161"/>
    <n v="-2"/>
    <n v="0"/>
    <n v="0"/>
    <x v="0"/>
    <n v="0"/>
    <n v="2"/>
    <n v="1"/>
    <n v="3"/>
    <x v="0"/>
  </r>
  <r>
    <n v="59"/>
    <x v="0"/>
    <x v="0"/>
    <n v="0"/>
    <s v="Typical angina"/>
    <n v="140"/>
    <n v="177"/>
    <n v="0"/>
    <n v="1"/>
    <n v="161"/>
    <n v="162"/>
    <n v="-1"/>
    <n v="0"/>
    <n v="1"/>
    <x v="1"/>
    <n v="0"/>
    <n v="2"/>
    <n v="1"/>
    <n v="3"/>
    <x v="0"/>
  </r>
  <r>
    <n v="58"/>
    <x v="0"/>
    <x v="0"/>
    <n v="1"/>
    <s v="Atypical angina"/>
    <n v="125"/>
    <n v="220"/>
    <n v="0"/>
    <n v="1"/>
    <n v="162"/>
    <n v="144"/>
    <n v="18"/>
    <n v="1"/>
    <n v="0"/>
    <x v="0"/>
    <n v="0.4"/>
    <n v="1"/>
    <n v="4"/>
    <n v="3"/>
    <x v="1"/>
  </r>
  <r>
    <n v="67"/>
    <x v="1"/>
    <x v="0"/>
    <n v="2"/>
    <s v="Non-anginal pain"/>
    <n v="152"/>
    <n v="277"/>
    <n v="0"/>
    <n v="1"/>
    <n v="153"/>
    <n v="172"/>
    <n v="-19"/>
    <n v="0"/>
    <n v="0"/>
    <x v="0"/>
    <n v="0"/>
    <n v="2"/>
    <n v="1"/>
    <n v="2"/>
    <x v="0"/>
  </r>
  <r>
    <n v="61"/>
    <x v="0"/>
    <x v="0"/>
    <n v="0"/>
    <s v="Typical angina"/>
    <n v="148"/>
    <n v="203"/>
    <n v="0"/>
    <n v="1"/>
    <n v="159"/>
    <n v="161"/>
    <n v="-2"/>
    <n v="0"/>
    <n v="0"/>
    <x v="0"/>
    <n v="0"/>
    <n v="2"/>
    <n v="1"/>
    <n v="3"/>
    <x v="0"/>
  </r>
  <r>
    <n v="58"/>
    <x v="0"/>
    <x v="0"/>
    <n v="2"/>
    <s v="Non-anginal pain"/>
    <n v="112"/>
    <n v="230"/>
    <n v="0"/>
    <n v="0"/>
    <n v="162"/>
    <n v="165"/>
    <n v="-3"/>
    <n v="0"/>
    <n v="0"/>
    <x v="0"/>
    <n v="2.5"/>
    <n v="1"/>
    <n v="1"/>
    <n v="3"/>
    <x v="0"/>
  </r>
  <r>
    <n v="51"/>
    <x v="1"/>
    <x v="0"/>
    <n v="2"/>
    <s v="Non-anginal pain"/>
    <n v="130"/>
    <n v="256"/>
    <n v="0"/>
    <n v="0"/>
    <n v="169"/>
    <n v="149"/>
    <n v="20"/>
    <n v="1"/>
    <n v="0"/>
    <x v="0"/>
    <n v="0.5"/>
    <n v="2"/>
    <n v="0"/>
    <n v="2"/>
    <x v="0"/>
  </r>
  <r>
    <n v="62"/>
    <x v="1"/>
    <x v="0"/>
    <n v="0"/>
    <s v="Typical angina"/>
    <n v="160"/>
    <n v="164"/>
    <n v="0"/>
    <n v="0"/>
    <n v="158"/>
    <n v="145"/>
    <n v="13"/>
    <n v="1"/>
    <n v="0"/>
    <x v="0"/>
    <n v="6.2"/>
    <n v="0"/>
    <n v="3"/>
    <n v="3"/>
    <x v="0"/>
  </r>
  <r>
    <n v="62"/>
    <x v="1"/>
    <x v="0"/>
    <n v="0"/>
    <s v="Typical angina"/>
    <n v="124"/>
    <n v="209"/>
    <n v="0"/>
    <n v="1"/>
    <n v="158"/>
    <n v="163"/>
    <n v="-5"/>
    <n v="0"/>
    <n v="0"/>
    <x v="0"/>
    <n v="0"/>
    <n v="2"/>
    <n v="0"/>
    <n v="2"/>
    <x v="0"/>
  </r>
  <r>
    <n v="59"/>
    <x v="0"/>
    <x v="0"/>
    <n v="3"/>
    <s v="Asymptomatic"/>
    <n v="178"/>
    <n v="270"/>
    <n v="0"/>
    <n v="0"/>
    <n v="161"/>
    <n v="145"/>
    <n v="16"/>
    <n v="1"/>
    <n v="0"/>
    <x v="0"/>
    <n v="4.2"/>
    <n v="0"/>
    <n v="0"/>
    <n v="3"/>
    <x v="0"/>
  </r>
  <r>
    <n v="69"/>
    <x v="0"/>
    <x v="0"/>
    <n v="3"/>
    <s v="Asymptomatic"/>
    <n v="160"/>
    <n v="234"/>
    <n v="1"/>
    <n v="0"/>
    <n v="151"/>
    <n v="131"/>
    <n v="20"/>
    <n v="1"/>
    <n v="0"/>
    <x v="0"/>
    <n v="0.1"/>
    <n v="1"/>
    <n v="1"/>
    <n v="2"/>
    <x v="0"/>
  </r>
  <r>
    <n v="60"/>
    <x v="1"/>
    <x v="0"/>
    <n v="0"/>
    <s v="Typical angina"/>
    <n v="150"/>
    <n v="258"/>
    <n v="0"/>
    <n v="0"/>
    <n v="160"/>
    <n v="157"/>
    <n v="3"/>
    <n v="1"/>
    <n v="0"/>
    <x v="0"/>
    <n v="2.6"/>
    <n v="1"/>
    <n v="2"/>
    <n v="3"/>
    <x v="0"/>
  </r>
  <r>
    <n v="65"/>
    <x v="1"/>
    <x v="0"/>
    <n v="2"/>
    <s v="Non-anginal pain"/>
    <n v="155"/>
    <n v="269"/>
    <n v="0"/>
    <n v="1"/>
    <n v="155"/>
    <n v="148"/>
    <n v="7"/>
    <n v="1"/>
    <n v="0"/>
    <x v="0"/>
    <n v="0.8"/>
    <n v="2"/>
    <n v="0"/>
    <n v="2"/>
    <x v="0"/>
  </r>
  <r>
    <n v="63"/>
    <x v="1"/>
    <x v="0"/>
    <n v="0"/>
    <s v="Typical angina"/>
    <n v="124"/>
    <n v="197"/>
    <n v="0"/>
    <n v="1"/>
    <n v="157"/>
    <n v="136"/>
    <n v="21"/>
    <n v="1"/>
    <n v="1"/>
    <x v="1"/>
    <n v="0"/>
    <n v="1"/>
    <n v="0"/>
    <n v="2"/>
    <x v="0"/>
  </r>
  <r>
    <n v="53"/>
    <x v="1"/>
    <x v="0"/>
    <n v="0"/>
    <s v="Typical angina"/>
    <n v="138"/>
    <n v="234"/>
    <n v="0"/>
    <n v="0"/>
    <n v="167"/>
    <n v="160"/>
    <n v="7"/>
    <n v="1"/>
    <n v="0"/>
    <x v="0"/>
    <n v="0"/>
    <n v="2"/>
    <n v="0"/>
    <n v="2"/>
    <x v="0"/>
  </r>
  <r>
    <n v="54"/>
    <x v="1"/>
    <x v="0"/>
    <n v="2"/>
    <s v="Non-anginal pain"/>
    <n v="108"/>
    <n v="267"/>
    <n v="0"/>
    <n v="0"/>
    <n v="166"/>
    <n v="167"/>
    <n v="-1"/>
    <n v="0"/>
    <n v="0"/>
    <x v="0"/>
    <n v="0"/>
    <n v="2"/>
    <n v="0"/>
    <n v="2"/>
    <x v="0"/>
  </r>
  <r>
    <n v="76"/>
    <x v="1"/>
    <x v="0"/>
    <n v="2"/>
    <s v="Non-anginal pain"/>
    <n v="140"/>
    <n v="197"/>
    <n v="0"/>
    <n v="2"/>
    <n v="144"/>
    <n v="116"/>
    <n v="28"/>
    <n v="1"/>
    <n v="0"/>
    <x v="0"/>
    <n v="1.1000000000000001"/>
    <n v="1"/>
    <n v="0"/>
    <n v="2"/>
    <x v="0"/>
  </r>
  <r>
    <n v="50"/>
    <x v="1"/>
    <x v="0"/>
    <n v="2"/>
    <s v="Non-anginal pain"/>
    <n v="120"/>
    <n v="219"/>
    <n v="0"/>
    <n v="1"/>
    <n v="170"/>
    <n v="158"/>
    <n v="12"/>
    <n v="1"/>
    <n v="0"/>
    <x v="0"/>
    <n v="1.6"/>
    <n v="1"/>
    <n v="0"/>
    <n v="2"/>
    <x v="1"/>
  </r>
  <r>
    <n v="52"/>
    <x v="0"/>
    <x v="0"/>
    <n v="1"/>
    <s v="Atypical angina"/>
    <n v="120"/>
    <n v="325"/>
    <n v="0"/>
    <n v="1"/>
    <n v="168"/>
    <n v="172"/>
    <n v="-4"/>
    <n v="0"/>
    <n v="0"/>
    <x v="0"/>
    <n v="0.2"/>
    <n v="2"/>
    <n v="0"/>
    <n v="2"/>
    <x v="0"/>
  </r>
  <r>
    <n v="46"/>
    <x v="0"/>
    <x v="1"/>
    <n v="0"/>
    <s v="Typical angina"/>
    <n v="120"/>
    <n v="249"/>
    <n v="0"/>
    <n v="0"/>
    <n v="174"/>
    <n v="144"/>
    <n v="30"/>
    <n v="1"/>
    <n v="0"/>
    <x v="0"/>
    <n v="0.8"/>
    <n v="2"/>
    <n v="0"/>
    <n v="3"/>
    <x v="0"/>
  </r>
  <r>
    <n v="64"/>
    <x v="0"/>
    <x v="0"/>
    <n v="3"/>
    <s v="Asymptomatic"/>
    <n v="170"/>
    <n v="227"/>
    <n v="0"/>
    <n v="0"/>
    <n v="156"/>
    <n v="155"/>
    <n v="1"/>
    <n v="1"/>
    <n v="0"/>
    <x v="0"/>
    <n v="0.6"/>
    <n v="1"/>
    <n v="0"/>
    <n v="3"/>
    <x v="0"/>
  </r>
  <r>
    <n v="58"/>
    <x v="0"/>
    <x v="0"/>
    <n v="0"/>
    <s v="Typical angina"/>
    <n v="128"/>
    <n v="259"/>
    <n v="0"/>
    <n v="0"/>
    <n v="162"/>
    <n v="130"/>
    <n v="32"/>
    <n v="1"/>
    <n v="1"/>
    <x v="1"/>
    <n v="3"/>
    <n v="1"/>
    <n v="2"/>
    <n v="3"/>
    <x v="0"/>
  </r>
  <r>
    <n v="44"/>
    <x v="0"/>
    <x v="1"/>
    <n v="2"/>
    <s v="Non-anginal pain"/>
    <n v="140"/>
    <n v="235"/>
    <n v="0"/>
    <n v="0"/>
    <n v="176"/>
    <n v="180"/>
    <n v="-4"/>
    <n v="0"/>
    <n v="0"/>
    <x v="0"/>
    <n v="0"/>
    <n v="2"/>
    <n v="0"/>
    <n v="2"/>
    <x v="0"/>
  </r>
  <r>
    <n v="62"/>
    <x v="1"/>
    <x v="0"/>
    <n v="0"/>
    <s v="Typical angina"/>
    <n v="140"/>
    <n v="394"/>
    <n v="0"/>
    <n v="0"/>
    <n v="158"/>
    <n v="157"/>
    <n v="1"/>
    <n v="1"/>
    <n v="0"/>
    <x v="0"/>
    <n v="1.2"/>
    <n v="1"/>
    <n v="0"/>
    <n v="2"/>
    <x v="0"/>
  </r>
  <r>
    <n v="59"/>
    <x v="0"/>
    <x v="0"/>
    <n v="3"/>
    <s v="Asymptomatic"/>
    <n v="134"/>
    <n v="204"/>
    <n v="0"/>
    <n v="1"/>
    <n v="161"/>
    <n v="162"/>
    <n v="-1"/>
    <n v="0"/>
    <n v="0"/>
    <x v="0"/>
    <n v="0.8"/>
    <n v="2"/>
    <n v="2"/>
    <n v="2"/>
    <x v="0"/>
  </r>
  <r>
    <n v="54"/>
    <x v="0"/>
    <x v="0"/>
    <n v="2"/>
    <s v="Non-anginal pain"/>
    <n v="125"/>
    <n v="273"/>
    <n v="0"/>
    <n v="0"/>
    <n v="166"/>
    <n v="152"/>
    <n v="14"/>
    <n v="1"/>
    <n v="0"/>
    <x v="0"/>
    <n v="0.5"/>
    <n v="0"/>
    <n v="1"/>
    <n v="2"/>
    <x v="0"/>
  </r>
  <r>
    <n v="48"/>
    <x v="0"/>
    <x v="1"/>
    <n v="1"/>
    <s v="Atypical angina"/>
    <n v="110"/>
    <n v="229"/>
    <n v="0"/>
    <n v="1"/>
    <n v="172"/>
    <n v="168"/>
    <n v="4"/>
    <n v="1"/>
    <n v="0"/>
    <x v="0"/>
    <n v="1"/>
    <n v="0"/>
    <n v="0"/>
    <n v="3"/>
    <x v="1"/>
  </r>
  <r>
    <n v="70"/>
    <x v="0"/>
    <x v="0"/>
    <n v="0"/>
    <s v="Typical angina"/>
    <n v="130"/>
    <n v="322"/>
    <n v="0"/>
    <n v="0"/>
    <n v="150"/>
    <n v="109"/>
    <n v="41"/>
    <n v="1"/>
    <n v="0"/>
    <x v="0"/>
    <n v="2.4"/>
    <n v="1"/>
    <n v="3"/>
    <n v="2"/>
    <x v="0"/>
  </r>
  <r>
    <n v="67"/>
    <x v="1"/>
    <x v="0"/>
    <n v="0"/>
    <s v="Typical angina"/>
    <n v="106"/>
    <n v="223"/>
    <n v="0"/>
    <n v="1"/>
    <n v="153"/>
    <n v="142"/>
    <n v="11"/>
    <n v="1"/>
    <n v="0"/>
    <x v="0"/>
    <n v="0.3"/>
    <n v="2"/>
    <n v="2"/>
    <n v="2"/>
    <x v="0"/>
  </r>
  <r>
    <n v="51"/>
    <x v="1"/>
    <x v="0"/>
    <n v="2"/>
    <s v="Non-anginal pain"/>
    <n v="120"/>
    <n v="295"/>
    <n v="0"/>
    <n v="0"/>
    <n v="169"/>
    <n v="157"/>
    <n v="12"/>
    <n v="1"/>
    <n v="0"/>
    <x v="0"/>
    <n v="0.6"/>
    <n v="2"/>
    <n v="0"/>
    <n v="2"/>
    <x v="0"/>
  </r>
  <r>
    <n v="68"/>
    <x v="0"/>
    <x v="0"/>
    <n v="2"/>
    <s v="Non-anginal pain"/>
    <n v="118"/>
    <n v="277"/>
    <n v="0"/>
    <n v="1"/>
    <n v="152"/>
    <n v="151"/>
    <n v="1"/>
    <n v="1"/>
    <n v="0"/>
    <x v="0"/>
    <n v="1"/>
    <n v="2"/>
    <n v="1"/>
    <n v="3"/>
    <x v="0"/>
  </r>
  <r>
    <n v="69"/>
    <x v="0"/>
    <x v="0"/>
    <n v="2"/>
    <s v="Non-anginal pain"/>
    <n v="140"/>
    <n v="254"/>
    <n v="0"/>
    <n v="0"/>
    <n v="151"/>
    <n v="146"/>
    <n v="5"/>
    <n v="1"/>
    <n v="0"/>
    <x v="0"/>
    <n v="2"/>
    <n v="1"/>
    <n v="3"/>
    <n v="3"/>
    <x v="0"/>
  </r>
  <r>
    <n v="54"/>
    <x v="0"/>
    <x v="0"/>
    <n v="0"/>
    <s v="Typical angina"/>
    <n v="122"/>
    <n v="286"/>
    <n v="0"/>
    <n v="0"/>
    <n v="166"/>
    <n v="116"/>
    <n v="50"/>
    <n v="1"/>
    <n v="1"/>
    <x v="1"/>
    <n v="3.2"/>
    <n v="1"/>
    <n v="2"/>
    <n v="2"/>
    <x v="0"/>
  </r>
  <r>
    <n v="43"/>
    <x v="1"/>
    <x v="1"/>
    <n v="0"/>
    <s v="Typical angina"/>
    <n v="132"/>
    <n v="341"/>
    <n v="1"/>
    <n v="0"/>
    <n v="177"/>
    <n v="136"/>
    <n v="41"/>
    <n v="1"/>
    <n v="1"/>
    <x v="1"/>
    <n v="3"/>
    <n v="1"/>
    <n v="0"/>
    <n v="3"/>
    <x v="0"/>
  </r>
  <r>
    <n v="53"/>
    <x v="0"/>
    <x v="0"/>
    <n v="2"/>
    <s v="Non-anginal pain"/>
    <n v="130"/>
    <n v="197"/>
    <n v="1"/>
    <n v="0"/>
    <n v="167"/>
    <n v="152"/>
    <n v="15"/>
    <n v="1"/>
    <n v="0"/>
    <x v="0"/>
    <n v="1.2"/>
    <n v="0"/>
    <n v="0"/>
    <n v="2"/>
    <x v="1"/>
  </r>
  <r>
    <n v="58"/>
    <x v="0"/>
    <x v="0"/>
    <n v="0"/>
    <s v="Typical angina"/>
    <n v="100"/>
    <n v="234"/>
    <n v="0"/>
    <n v="1"/>
    <n v="162"/>
    <n v="156"/>
    <n v="6"/>
    <n v="1"/>
    <n v="0"/>
    <x v="0"/>
    <n v="0.1"/>
    <n v="2"/>
    <n v="1"/>
    <n v="3"/>
    <x v="0"/>
  </r>
  <r>
    <n v="67"/>
    <x v="0"/>
    <x v="0"/>
    <n v="0"/>
    <s v="Typical angina"/>
    <n v="125"/>
    <n v="254"/>
    <n v="1"/>
    <n v="1"/>
    <n v="153"/>
    <n v="163"/>
    <n v="-10"/>
    <n v="0"/>
    <n v="0"/>
    <x v="0"/>
    <n v="0.2"/>
    <n v="1"/>
    <n v="2"/>
    <n v="3"/>
    <x v="0"/>
  </r>
  <r>
    <n v="59"/>
    <x v="0"/>
    <x v="0"/>
    <n v="0"/>
    <s v="Typical angina"/>
    <n v="140"/>
    <n v="177"/>
    <n v="0"/>
    <n v="1"/>
    <n v="161"/>
    <n v="162"/>
    <n v="-1"/>
    <n v="0"/>
    <n v="1"/>
    <x v="1"/>
    <n v="0"/>
    <n v="2"/>
    <n v="1"/>
    <n v="3"/>
    <x v="0"/>
  </r>
  <r>
    <n v="48"/>
    <x v="0"/>
    <x v="1"/>
    <n v="0"/>
    <s v="Typical angina"/>
    <n v="122"/>
    <n v="222"/>
    <n v="0"/>
    <n v="0"/>
    <n v="172"/>
    <n v="186"/>
    <n v="-14"/>
    <n v="0"/>
    <n v="0"/>
    <x v="0"/>
    <n v="0"/>
    <n v="2"/>
    <n v="0"/>
    <n v="2"/>
    <x v="0"/>
  </r>
  <r>
    <n v="39"/>
    <x v="1"/>
    <x v="1"/>
    <n v="2"/>
    <s v="Non-anginal pain"/>
    <n v="94"/>
    <n v="199"/>
    <n v="0"/>
    <n v="1"/>
    <n v="181"/>
    <n v="179"/>
    <n v="2"/>
    <n v="1"/>
    <n v="0"/>
    <x v="0"/>
    <n v="0"/>
    <n v="2"/>
    <n v="0"/>
    <n v="2"/>
    <x v="1"/>
  </r>
  <r>
    <n v="67"/>
    <x v="0"/>
    <x v="0"/>
    <n v="0"/>
    <s v="Typical angina"/>
    <n v="120"/>
    <n v="237"/>
    <n v="0"/>
    <n v="1"/>
    <n v="153"/>
    <n v="71"/>
    <n v="82"/>
    <n v="1"/>
    <n v="0"/>
    <x v="0"/>
    <n v="1"/>
    <n v="1"/>
    <n v="0"/>
    <n v="2"/>
    <x v="0"/>
  </r>
  <r>
    <n v="58"/>
    <x v="1"/>
    <x v="0"/>
    <n v="0"/>
    <s v="Typical angina"/>
    <n v="130"/>
    <n v="197"/>
    <n v="0"/>
    <n v="1"/>
    <n v="162"/>
    <n v="131"/>
    <n v="31"/>
    <n v="1"/>
    <n v="0"/>
    <x v="0"/>
    <n v="0.6"/>
    <n v="1"/>
    <n v="0"/>
    <n v="2"/>
    <x v="0"/>
  </r>
  <r>
    <n v="65"/>
    <x v="1"/>
    <x v="0"/>
    <n v="2"/>
    <s v="Non-anginal pain"/>
    <n v="155"/>
    <n v="269"/>
    <n v="0"/>
    <n v="1"/>
    <n v="155"/>
    <n v="148"/>
    <n v="7"/>
    <n v="1"/>
    <n v="0"/>
    <x v="0"/>
    <n v="0.8"/>
    <n v="2"/>
    <n v="0"/>
    <n v="2"/>
    <x v="0"/>
  </r>
  <r>
    <n v="42"/>
    <x v="1"/>
    <x v="1"/>
    <n v="2"/>
    <s v="Non-anginal pain"/>
    <n v="120"/>
    <n v="209"/>
    <n v="0"/>
    <n v="1"/>
    <n v="178"/>
    <n v="173"/>
    <n v="5"/>
    <n v="1"/>
    <n v="0"/>
    <x v="0"/>
    <n v="0"/>
    <n v="1"/>
    <n v="0"/>
    <n v="2"/>
    <x v="1"/>
  </r>
  <r>
    <n v="44"/>
    <x v="0"/>
    <x v="1"/>
    <n v="0"/>
    <s v="Typical angina"/>
    <n v="112"/>
    <n v="290"/>
    <n v="0"/>
    <n v="0"/>
    <n v="176"/>
    <n v="153"/>
    <n v="23"/>
    <n v="1"/>
    <n v="0"/>
    <x v="0"/>
    <n v="0"/>
    <n v="2"/>
    <n v="1"/>
    <n v="2"/>
    <x v="0"/>
  </r>
  <r>
    <n v="56"/>
    <x v="0"/>
    <x v="0"/>
    <n v="0"/>
    <s v="Typical angina"/>
    <n v="132"/>
    <n v="184"/>
    <n v="0"/>
    <n v="0"/>
    <n v="164"/>
    <n v="105"/>
    <n v="59"/>
    <n v="1"/>
    <n v="1"/>
    <x v="1"/>
    <n v="2.1"/>
    <n v="1"/>
    <n v="1"/>
    <n v="1"/>
    <x v="0"/>
  </r>
  <r>
    <n v="53"/>
    <x v="1"/>
    <x v="0"/>
    <n v="0"/>
    <s v="Typical angina"/>
    <n v="138"/>
    <n v="234"/>
    <n v="0"/>
    <n v="0"/>
    <n v="167"/>
    <n v="160"/>
    <n v="7"/>
    <n v="1"/>
    <n v="0"/>
    <x v="0"/>
    <n v="0"/>
    <n v="2"/>
    <n v="0"/>
    <n v="2"/>
    <x v="0"/>
  </r>
  <r>
    <n v="50"/>
    <x v="1"/>
    <x v="0"/>
    <n v="0"/>
    <s v="Typical angina"/>
    <n v="110"/>
    <n v="254"/>
    <n v="0"/>
    <n v="0"/>
    <n v="170"/>
    <n v="159"/>
    <n v="11"/>
    <n v="1"/>
    <n v="0"/>
    <x v="0"/>
    <n v="0"/>
    <n v="2"/>
    <n v="0"/>
    <n v="2"/>
    <x v="0"/>
  </r>
  <r>
    <n v="41"/>
    <x v="0"/>
    <x v="1"/>
    <n v="2"/>
    <s v="Non-anginal pain"/>
    <n v="130"/>
    <n v="214"/>
    <n v="0"/>
    <n v="0"/>
    <n v="179"/>
    <n v="168"/>
    <n v="11"/>
    <n v="1"/>
    <n v="0"/>
    <x v="0"/>
    <n v="2"/>
    <n v="1"/>
    <n v="0"/>
    <n v="2"/>
    <x v="1"/>
  </r>
  <r>
    <n v="54"/>
    <x v="1"/>
    <x v="0"/>
    <n v="2"/>
    <s v="Non-anginal pain"/>
    <n v="160"/>
    <n v="201"/>
    <n v="0"/>
    <n v="1"/>
    <n v="166"/>
    <n v="163"/>
    <n v="3"/>
    <n v="1"/>
    <n v="0"/>
    <x v="0"/>
    <n v="0"/>
    <n v="2"/>
    <n v="1"/>
    <n v="2"/>
    <x v="0"/>
  </r>
  <r>
    <n v="42"/>
    <x v="0"/>
    <x v="1"/>
    <n v="2"/>
    <s v="Non-anginal pain"/>
    <n v="120"/>
    <n v="240"/>
    <n v="1"/>
    <n v="1"/>
    <n v="178"/>
    <n v="194"/>
    <n v="-16"/>
    <n v="0"/>
    <n v="0"/>
    <x v="0"/>
    <n v="0.8"/>
    <n v="0"/>
    <n v="0"/>
    <n v="3"/>
    <x v="0"/>
  </r>
  <r>
    <n v="54"/>
    <x v="1"/>
    <x v="0"/>
    <n v="2"/>
    <s v="Non-anginal pain"/>
    <n v="135"/>
    <n v="304"/>
    <n v="1"/>
    <n v="1"/>
    <n v="166"/>
    <n v="170"/>
    <n v="-4"/>
    <n v="0"/>
    <n v="0"/>
    <x v="0"/>
    <n v="0"/>
    <n v="2"/>
    <n v="0"/>
    <n v="2"/>
    <x v="0"/>
  </r>
  <r>
    <n v="60"/>
    <x v="0"/>
    <x v="0"/>
    <n v="0"/>
    <s v="Typical angina"/>
    <n v="145"/>
    <n v="282"/>
    <n v="0"/>
    <n v="0"/>
    <n v="160"/>
    <n v="142"/>
    <n v="18"/>
    <n v="1"/>
    <n v="1"/>
    <x v="1"/>
    <n v="2.8"/>
    <n v="1"/>
    <n v="2"/>
    <n v="3"/>
    <x v="0"/>
  </r>
  <r>
    <n v="34"/>
    <x v="0"/>
    <x v="1"/>
    <n v="3"/>
    <s v="Asymptomatic"/>
    <n v="118"/>
    <n v="182"/>
    <n v="0"/>
    <n v="0"/>
    <n v="186"/>
    <n v="174"/>
    <n v="12"/>
    <n v="1"/>
    <n v="0"/>
    <x v="0"/>
    <n v="0"/>
    <n v="2"/>
    <n v="0"/>
    <n v="2"/>
    <x v="1"/>
  </r>
  <r>
    <n v="44"/>
    <x v="0"/>
    <x v="1"/>
    <n v="0"/>
    <s v="Typical angina"/>
    <n v="112"/>
    <n v="290"/>
    <n v="0"/>
    <n v="0"/>
    <n v="176"/>
    <n v="153"/>
    <n v="23"/>
    <n v="1"/>
    <n v="0"/>
    <x v="0"/>
    <n v="0"/>
    <n v="2"/>
    <n v="1"/>
    <n v="2"/>
    <x v="0"/>
  </r>
  <r>
    <n v="60"/>
    <x v="0"/>
    <x v="0"/>
    <n v="0"/>
    <s v="Typical angina"/>
    <n v="125"/>
    <n v="258"/>
    <n v="0"/>
    <n v="0"/>
    <n v="160"/>
    <n v="141"/>
    <n v="19"/>
    <n v="1"/>
    <n v="1"/>
    <x v="1"/>
    <n v="2.8"/>
    <n v="1"/>
    <n v="1"/>
    <n v="3"/>
    <x v="0"/>
  </r>
  <r>
    <n v="43"/>
    <x v="0"/>
    <x v="1"/>
    <n v="0"/>
    <s v="Typical angina"/>
    <n v="150"/>
    <n v="247"/>
    <n v="0"/>
    <n v="1"/>
    <n v="177"/>
    <n v="171"/>
    <n v="6"/>
    <n v="1"/>
    <n v="0"/>
    <x v="0"/>
    <n v="1.5"/>
    <n v="2"/>
    <n v="0"/>
    <n v="2"/>
    <x v="0"/>
  </r>
  <r>
    <n v="52"/>
    <x v="0"/>
    <x v="0"/>
    <n v="3"/>
    <s v="Asymptomatic"/>
    <n v="152"/>
    <n v="298"/>
    <n v="1"/>
    <n v="1"/>
    <n v="168"/>
    <n v="178"/>
    <n v="-10"/>
    <n v="0"/>
    <n v="0"/>
    <x v="0"/>
    <n v="1.2"/>
    <n v="1"/>
    <n v="0"/>
    <n v="3"/>
    <x v="0"/>
  </r>
  <r>
    <n v="70"/>
    <x v="0"/>
    <x v="0"/>
    <n v="0"/>
    <s v="Typical angina"/>
    <n v="130"/>
    <n v="322"/>
    <n v="0"/>
    <n v="0"/>
    <n v="150"/>
    <n v="109"/>
    <n v="41"/>
    <n v="1"/>
    <n v="0"/>
    <x v="0"/>
    <n v="2.4"/>
    <n v="1"/>
    <n v="3"/>
    <n v="2"/>
    <x v="0"/>
  </r>
  <r>
    <n v="62"/>
    <x v="1"/>
    <x v="0"/>
    <n v="0"/>
    <s v="Typical angina"/>
    <n v="140"/>
    <n v="394"/>
    <n v="0"/>
    <n v="0"/>
    <n v="158"/>
    <n v="157"/>
    <n v="1"/>
    <n v="1"/>
    <n v="0"/>
    <x v="0"/>
    <n v="1.2"/>
    <n v="1"/>
    <n v="0"/>
    <n v="2"/>
    <x v="0"/>
  </r>
  <r>
    <n v="58"/>
    <x v="0"/>
    <x v="0"/>
    <n v="0"/>
    <s v="Typical angina"/>
    <n v="146"/>
    <n v="218"/>
    <n v="0"/>
    <n v="1"/>
    <n v="162"/>
    <n v="105"/>
    <n v="57"/>
    <n v="1"/>
    <n v="0"/>
    <x v="0"/>
    <n v="2"/>
    <n v="1"/>
    <n v="1"/>
    <n v="3"/>
    <x v="0"/>
  </r>
  <r>
    <n v="46"/>
    <x v="0"/>
    <x v="1"/>
    <n v="1"/>
    <s v="Atypical angina"/>
    <n v="101"/>
    <n v="197"/>
    <n v="1"/>
    <n v="1"/>
    <n v="174"/>
    <n v="156"/>
    <n v="18"/>
    <n v="1"/>
    <n v="0"/>
    <x v="0"/>
    <n v="0"/>
    <n v="2"/>
    <n v="0"/>
    <n v="3"/>
    <x v="1"/>
  </r>
  <r>
    <n v="44"/>
    <x v="0"/>
    <x v="1"/>
    <n v="2"/>
    <s v="Non-anginal pain"/>
    <n v="140"/>
    <n v="235"/>
    <n v="0"/>
    <n v="0"/>
    <n v="176"/>
    <n v="180"/>
    <n v="-4"/>
    <n v="0"/>
    <n v="0"/>
    <x v="0"/>
    <n v="0"/>
    <n v="2"/>
    <n v="0"/>
    <n v="2"/>
    <x v="0"/>
  </r>
  <r>
    <n v="55"/>
    <x v="0"/>
    <x v="0"/>
    <n v="1"/>
    <s v="Atypical angina"/>
    <n v="130"/>
    <n v="262"/>
    <n v="0"/>
    <n v="1"/>
    <n v="165"/>
    <n v="155"/>
    <n v="10"/>
    <n v="1"/>
    <n v="0"/>
    <x v="0"/>
    <n v="0"/>
    <n v="2"/>
    <n v="0"/>
    <n v="2"/>
    <x v="0"/>
  </r>
  <r>
    <n v="43"/>
    <x v="0"/>
    <x v="1"/>
    <n v="0"/>
    <s v="Typical angina"/>
    <n v="120"/>
    <n v="177"/>
    <n v="0"/>
    <n v="0"/>
    <n v="177"/>
    <n v="120"/>
    <n v="57"/>
    <n v="1"/>
    <n v="1"/>
    <x v="1"/>
    <n v="2.5"/>
    <n v="1"/>
    <n v="0"/>
    <n v="3"/>
    <x v="0"/>
  </r>
  <r>
    <n v="55"/>
    <x v="0"/>
    <x v="0"/>
    <n v="0"/>
    <s v="Typical angina"/>
    <n v="132"/>
    <n v="353"/>
    <n v="0"/>
    <n v="1"/>
    <n v="165"/>
    <n v="132"/>
    <n v="33"/>
    <n v="1"/>
    <n v="1"/>
    <x v="1"/>
    <n v="1.2"/>
    <n v="1"/>
    <n v="1"/>
    <n v="3"/>
    <x v="0"/>
  </r>
  <r>
    <n v="40"/>
    <x v="0"/>
    <x v="1"/>
    <n v="3"/>
    <s v="Asymptomatic"/>
    <n v="140"/>
    <n v="199"/>
    <n v="0"/>
    <n v="1"/>
    <n v="180"/>
    <n v="178"/>
    <n v="2"/>
    <n v="1"/>
    <n v="1"/>
    <x v="1"/>
    <n v="1.4"/>
    <n v="2"/>
    <n v="0"/>
    <n v="3"/>
    <x v="0"/>
  </r>
  <r>
    <n v="64"/>
    <x v="0"/>
    <x v="0"/>
    <n v="2"/>
    <s v="Non-anginal pain"/>
    <n v="125"/>
    <n v="309"/>
    <n v="0"/>
    <n v="1"/>
    <n v="156"/>
    <n v="131"/>
    <n v="25"/>
    <n v="1"/>
    <n v="1"/>
    <x v="1"/>
    <n v="1.8"/>
    <n v="1"/>
    <n v="0"/>
    <n v="3"/>
    <x v="0"/>
  </r>
  <r>
    <n v="59"/>
    <x v="0"/>
    <x v="0"/>
    <n v="0"/>
    <s v="Typical angina"/>
    <n v="164"/>
    <n v="176"/>
    <n v="1"/>
    <n v="0"/>
    <n v="161"/>
    <n v="90"/>
    <n v="71"/>
    <n v="1"/>
    <n v="0"/>
    <x v="0"/>
    <n v="1"/>
    <n v="1"/>
    <n v="2"/>
    <n v="1"/>
    <x v="0"/>
  </r>
  <r>
    <n v="61"/>
    <x v="1"/>
    <x v="0"/>
    <n v="0"/>
    <s v="Typical angina"/>
    <n v="145"/>
    <n v="307"/>
    <n v="0"/>
    <n v="0"/>
    <n v="159"/>
    <n v="146"/>
    <n v="13"/>
    <n v="1"/>
    <n v="1"/>
    <x v="1"/>
    <n v="1"/>
    <n v="1"/>
    <n v="0"/>
    <n v="3"/>
    <x v="0"/>
  </r>
  <r>
    <n v="54"/>
    <x v="0"/>
    <x v="0"/>
    <n v="0"/>
    <s v="Typical angina"/>
    <n v="122"/>
    <n v="286"/>
    <n v="0"/>
    <n v="0"/>
    <n v="166"/>
    <n v="116"/>
    <n v="50"/>
    <n v="1"/>
    <n v="1"/>
    <x v="1"/>
    <n v="3.2"/>
    <n v="1"/>
    <n v="2"/>
    <n v="2"/>
    <x v="0"/>
  </r>
  <r>
    <n v="74"/>
    <x v="1"/>
    <x v="0"/>
    <n v="1"/>
    <s v="Atypical angina"/>
    <n v="120"/>
    <n v="269"/>
    <n v="0"/>
    <n v="0"/>
    <n v="146"/>
    <n v="121"/>
    <n v="25"/>
    <n v="1"/>
    <n v="1"/>
    <x v="1"/>
    <n v="0.2"/>
    <n v="2"/>
    <n v="1"/>
    <n v="2"/>
    <x v="0"/>
  </r>
  <r>
    <n v="63"/>
    <x v="1"/>
    <x v="0"/>
    <n v="0"/>
    <s v="Typical angina"/>
    <n v="108"/>
    <n v="269"/>
    <n v="0"/>
    <n v="1"/>
    <n v="157"/>
    <n v="169"/>
    <n v="-12"/>
    <n v="0"/>
    <n v="1"/>
    <x v="1"/>
    <n v="1.8"/>
    <n v="1"/>
    <n v="2"/>
    <n v="2"/>
    <x v="0"/>
  </r>
  <r>
    <n v="70"/>
    <x v="0"/>
    <x v="0"/>
    <n v="2"/>
    <s v="Non-anginal pain"/>
    <n v="160"/>
    <n v="269"/>
    <n v="0"/>
    <n v="1"/>
    <n v="150"/>
    <n v="112"/>
    <n v="38"/>
    <n v="1"/>
    <n v="1"/>
    <x v="1"/>
    <n v="2.9"/>
    <n v="1"/>
    <n v="1"/>
    <n v="3"/>
    <x v="0"/>
  </r>
  <r>
    <n v="63"/>
    <x v="1"/>
    <x v="0"/>
    <n v="0"/>
    <s v="Typical angina"/>
    <n v="108"/>
    <n v="269"/>
    <n v="0"/>
    <n v="1"/>
    <n v="157"/>
    <n v="169"/>
    <n v="-12"/>
    <n v="0"/>
    <n v="1"/>
    <x v="1"/>
    <n v="1.8"/>
    <n v="1"/>
    <n v="2"/>
    <n v="2"/>
    <x v="0"/>
  </r>
  <r>
    <n v="64"/>
    <x v="0"/>
    <x v="0"/>
    <n v="0"/>
    <s v="Typical angina"/>
    <n v="145"/>
    <n v="212"/>
    <n v="0"/>
    <n v="0"/>
    <n v="156"/>
    <n v="132"/>
    <n v="24"/>
    <n v="1"/>
    <n v="0"/>
    <x v="0"/>
    <n v="2"/>
    <n v="1"/>
    <n v="2"/>
    <n v="1"/>
    <x v="0"/>
  </r>
  <r>
    <n v="61"/>
    <x v="0"/>
    <x v="0"/>
    <n v="0"/>
    <s v="Typical angina"/>
    <n v="148"/>
    <n v="203"/>
    <n v="0"/>
    <n v="1"/>
    <n v="159"/>
    <n v="161"/>
    <n v="-2"/>
    <n v="0"/>
    <n v="0"/>
    <x v="0"/>
    <n v="0"/>
    <n v="2"/>
    <n v="1"/>
    <n v="3"/>
    <x v="0"/>
  </r>
  <r>
    <n v="59"/>
    <x v="0"/>
    <x v="0"/>
    <n v="1"/>
    <s v="Atypical angina"/>
    <n v="140"/>
    <n v="221"/>
    <n v="0"/>
    <n v="1"/>
    <n v="161"/>
    <n v="164"/>
    <n v="-3"/>
    <n v="0"/>
    <n v="1"/>
    <x v="1"/>
    <n v="0"/>
    <n v="2"/>
    <n v="0"/>
    <n v="2"/>
    <x v="0"/>
  </r>
  <r>
    <n v="38"/>
    <x v="0"/>
    <x v="1"/>
    <n v="2"/>
    <s v="Non-anginal pain"/>
    <n v="138"/>
    <n v="175"/>
    <n v="0"/>
    <n v="1"/>
    <n v="182"/>
    <n v="173"/>
    <n v="9"/>
    <n v="1"/>
    <n v="0"/>
    <x v="0"/>
    <n v="0"/>
    <n v="2"/>
    <n v="4"/>
    <n v="2"/>
    <x v="1"/>
  </r>
  <r>
    <n v="58"/>
    <x v="0"/>
    <x v="0"/>
    <n v="1"/>
    <s v="Atypical angina"/>
    <n v="120"/>
    <n v="284"/>
    <n v="0"/>
    <n v="0"/>
    <n v="162"/>
    <n v="160"/>
    <n v="2"/>
    <n v="1"/>
    <n v="0"/>
    <x v="0"/>
    <n v="1.8"/>
    <n v="1"/>
    <n v="0"/>
    <n v="2"/>
    <x v="0"/>
  </r>
  <r>
    <n v="63"/>
    <x v="1"/>
    <x v="0"/>
    <n v="1"/>
    <s v="Atypical angina"/>
    <n v="140"/>
    <n v="195"/>
    <n v="0"/>
    <n v="1"/>
    <n v="157"/>
    <n v="179"/>
    <n v="-22"/>
    <n v="0"/>
    <n v="0"/>
    <x v="0"/>
    <n v="0"/>
    <n v="2"/>
    <n v="2"/>
    <n v="2"/>
    <x v="0"/>
  </r>
  <r>
    <n v="62"/>
    <x v="1"/>
    <x v="0"/>
    <n v="2"/>
    <s v="Non-anginal pain"/>
    <n v="130"/>
    <n v="263"/>
    <n v="0"/>
    <n v="1"/>
    <n v="158"/>
    <n v="97"/>
    <n v="61"/>
    <n v="1"/>
    <n v="0"/>
    <x v="0"/>
    <n v="1.2"/>
    <n v="1"/>
    <n v="1"/>
    <n v="3"/>
    <x v="0"/>
  </r>
  <r>
    <n v="46"/>
    <x v="0"/>
    <x v="1"/>
    <n v="0"/>
    <s v="Typical angina"/>
    <n v="140"/>
    <n v="311"/>
    <n v="0"/>
    <n v="1"/>
    <n v="174"/>
    <n v="120"/>
    <n v="54"/>
    <n v="1"/>
    <n v="1"/>
    <x v="1"/>
    <n v="1.8"/>
    <n v="1"/>
    <n v="2"/>
    <n v="3"/>
    <x v="0"/>
  </r>
  <r>
    <n v="58"/>
    <x v="1"/>
    <x v="0"/>
    <n v="2"/>
    <s v="Non-anginal pain"/>
    <n v="120"/>
    <n v="340"/>
    <n v="0"/>
    <n v="1"/>
    <n v="162"/>
    <n v="172"/>
    <n v="-10"/>
    <n v="0"/>
    <n v="0"/>
    <x v="0"/>
    <n v="0"/>
    <n v="2"/>
    <n v="0"/>
    <n v="2"/>
    <x v="0"/>
  </r>
  <r>
    <n v="63"/>
    <x v="1"/>
    <x v="0"/>
    <n v="1"/>
    <s v="Atypical angina"/>
    <n v="140"/>
    <n v="195"/>
    <n v="0"/>
    <n v="1"/>
    <n v="157"/>
    <n v="179"/>
    <n v="-22"/>
    <n v="0"/>
    <n v="0"/>
    <x v="0"/>
    <n v="0"/>
    <n v="2"/>
    <n v="2"/>
    <n v="2"/>
    <x v="0"/>
  </r>
  <r>
    <n v="47"/>
    <x v="0"/>
    <x v="1"/>
    <n v="2"/>
    <s v="Non-anginal pain"/>
    <n v="130"/>
    <n v="253"/>
    <n v="0"/>
    <n v="1"/>
    <n v="173"/>
    <n v="179"/>
    <n v="-6"/>
    <n v="0"/>
    <n v="0"/>
    <x v="0"/>
    <n v="0"/>
    <n v="2"/>
    <n v="0"/>
    <n v="2"/>
    <x v="0"/>
  </r>
  <r>
    <n v="71"/>
    <x v="1"/>
    <x v="0"/>
    <n v="2"/>
    <s v="Non-anginal pain"/>
    <n v="110"/>
    <n v="265"/>
    <n v="1"/>
    <n v="0"/>
    <n v="149"/>
    <n v="130"/>
    <n v="19"/>
    <n v="1"/>
    <n v="0"/>
    <x v="0"/>
    <n v="0"/>
    <n v="2"/>
    <n v="1"/>
    <n v="2"/>
    <x v="0"/>
  </r>
  <r>
    <n v="66"/>
    <x v="0"/>
    <x v="0"/>
    <n v="0"/>
    <s v="Typical angina"/>
    <n v="112"/>
    <n v="212"/>
    <n v="0"/>
    <n v="0"/>
    <n v="154"/>
    <n v="132"/>
    <n v="22"/>
    <n v="1"/>
    <n v="1"/>
    <x v="1"/>
    <n v="0.1"/>
    <n v="2"/>
    <n v="1"/>
    <n v="2"/>
    <x v="0"/>
  </r>
  <r>
    <n v="42"/>
    <x v="0"/>
    <x v="1"/>
    <n v="0"/>
    <s v="Typical angina"/>
    <n v="136"/>
    <n v="315"/>
    <n v="0"/>
    <n v="1"/>
    <n v="178"/>
    <n v="125"/>
    <n v="53"/>
    <n v="1"/>
    <n v="1"/>
    <x v="1"/>
    <n v="1.8"/>
    <n v="1"/>
    <n v="0"/>
    <n v="1"/>
    <x v="0"/>
  </r>
  <r>
    <n v="64"/>
    <x v="0"/>
    <x v="0"/>
    <n v="0"/>
    <s v="Typical angina"/>
    <n v="145"/>
    <n v="212"/>
    <n v="0"/>
    <n v="0"/>
    <n v="156"/>
    <n v="132"/>
    <n v="24"/>
    <n v="1"/>
    <n v="0"/>
    <x v="0"/>
    <n v="2"/>
    <n v="1"/>
    <n v="2"/>
    <n v="1"/>
    <x v="0"/>
  </r>
  <r>
    <n v="55"/>
    <x v="1"/>
    <x v="0"/>
    <n v="0"/>
    <s v="Typical angina"/>
    <n v="180"/>
    <n v="327"/>
    <n v="0"/>
    <n v="2"/>
    <n v="165"/>
    <n v="117"/>
    <n v="48"/>
    <n v="1"/>
    <n v="1"/>
    <x v="1"/>
    <n v="3.4"/>
    <n v="1"/>
    <n v="0"/>
    <n v="2"/>
    <x v="0"/>
  </r>
  <r>
    <n v="43"/>
    <x v="1"/>
    <x v="1"/>
    <n v="0"/>
    <s v="Typical angina"/>
    <n v="132"/>
    <n v="341"/>
    <n v="1"/>
    <n v="0"/>
    <n v="177"/>
    <n v="136"/>
    <n v="41"/>
    <n v="1"/>
    <n v="1"/>
    <x v="1"/>
    <n v="3"/>
    <n v="1"/>
    <n v="0"/>
    <n v="3"/>
    <x v="0"/>
  </r>
  <r>
    <n v="55"/>
    <x v="1"/>
    <x v="0"/>
    <n v="0"/>
    <s v="Typical angina"/>
    <n v="128"/>
    <n v="205"/>
    <n v="0"/>
    <n v="2"/>
    <n v="165"/>
    <n v="130"/>
    <n v="35"/>
    <n v="1"/>
    <n v="1"/>
    <x v="1"/>
    <n v="2"/>
    <n v="1"/>
    <n v="1"/>
    <n v="3"/>
    <x v="0"/>
  </r>
  <r>
    <n v="58"/>
    <x v="1"/>
    <x v="0"/>
    <n v="0"/>
    <s v="Typical angina"/>
    <n v="170"/>
    <n v="225"/>
    <n v="1"/>
    <n v="0"/>
    <n v="162"/>
    <n v="146"/>
    <n v="16"/>
    <n v="1"/>
    <n v="1"/>
    <x v="1"/>
    <n v="2.8"/>
    <n v="1"/>
    <n v="2"/>
    <n v="1"/>
    <x v="0"/>
  </r>
  <r>
    <n v="55"/>
    <x v="0"/>
    <x v="0"/>
    <n v="0"/>
    <s v="Typical angina"/>
    <n v="140"/>
    <n v="217"/>
    <n v="0"/>
    <n v="1"/>
    <n v="165"/>
    <n v="111"/>
    <n v="54"/>
    <n v="1"/>
    <n v="1"/>
    <x v="1"/>
    <n v="5.6"/>
    <n v="0"/>
    <n v="0"/>
    <n v="3"/>
    <x v="0"/>
  </r>
  <r>
    <n v="51"/>
    <x v="1"/>
    <x v="0"/>
    <n v="0"/>
    <s v="Typical angina"/>
    <n v="130"/>
    <n v="305"/>
    <n v="0"/>
    <n v="1"/>
    <n v="169"/>
    <n v="142"/>
    <n v="27"/>
    <n v="1"/>
    <n v="1"/>
    <x v="1"/>
    <n v="1.2"/>
    <n v="1"/>
    <n v="0"/>
    <n v="3"/>
    <x v="0"/>
  </r>
  <r>
    <n v="50"/>
    <x v="1"/>
    <x v="0"/>
    <n v="2"/>
    <s v="Non-anginal pain"/>
    <n v="120"/>
    <n v="219"/>
    <n v="0"/>
    <n v="1"/>
    <n v="170"/>
    <n v="158"/>
    <n v="12"/>
    <n v="1"/>
    <n v="0"/>
    <x v="0"/>
    <n v="1.6"/>
    <n v="1"/>
    <n v="0"/>
    <n v="2"/>
    <x v="1"/>
  </r>
  <r>
    <n v="43"/>
    <x v="0"/>
    <x v="1"/>
    <n v="0"/>
    <s v="Typical angina"/>
    <n v="115"/>
    <n v="303"/>
    <n v="0"/>
    <n v="1"/>
    <n v="177"/>
    <n v="181"/>
    <n v="-4"/>
    <n v="0"/>
    <n v="0"/>
    <x v="0"/>
    <n v="1.2"/>
    <n v="1"/>
    <n v="0"/>
    <n v="2"/>
    <x v="0"/>
  </r>
  <r>
    <n v="41"/>
    <x v="1"/>
    <x v="1"/>
    <n v="1"/>
    <s v="Atypical angina"/>
    <n v="126"/>
    <n v="306"/>
    <n v="0"/>
    <n v="1"/>
    <n v="179"/>
    <n v="163"/>
    <n v="16"/>
    <n v="1"/>
    <n v="0"/>
    <x v="0"/>
    <n v="0"/>
    <n v="2"/>
    <n v="0"/>
    <n v="2"/>
    <x v="0"/>
  </r>
  <r>
    <n v="49"/>
    <x v="0"/>
    <x v="1"/>
    <n v="1"/>
    <s v="Atypical angina"/>
    <n v="130"/>
    <n v="266"/>
    <n v="0"/>
    <n v="1"/>
    <n v="171"/>
    <n v="171"/>
    <n v="0"/>
    <n v="1"/>
    <n v="0"/>
    <x v="0"/>
    <n v="0.6"/>
    <n v="2"/>
    <n v="0"/>
    <n v="2"/>
    <x v="0"/>
  </r>
  <r>
    <n v="65"/>
    <x v="0"/>
    <x v="0"/>
    <n v="0"/>
    <s v="Typical angina"/>
    <n v="110"/>
    <n v="248"/>
    <n v="0"/>
    <n v="0"/>
    <n v="155"/>
    <n v="158"/>
    <n v="-3"/>
    <n v="0"/>
    <n v="0"/>
    <x v="0"/>
    <n v="0.6"/>
    <n v="2"/>
    <n v="2"/>
    <n v="1"/>
    <x v="0"/>
  </r>
  <r>
    <n v="57"/>
    <x v="0"/>
    <x v="0"/>
    <n v="0"/>
    <s v="Typical angina"/>
    <n v="152"/>
    <n v="274"/>
    <n v="0"/>
    <n v="1"/>
    <n v="163"/>
    <n v="88"/>
    <n v="75"/>
    <n v="1"/>
    <n v="1"/>
    <x v="1"/>
    <n v="1.2"/>
    <n v="1"/>
    <n v="1"/>
    <n v="3"/>
    <x v="0"/>
  </r>
  <r>
    <n v="48"/>
    <x v="0"/>
    <x v="1"/>
    <n v="0"/>
    <s v="Typical angina"/>
    <n v="130"/>
    <n v="256"/>
    <n v="1"/>
    <n v="0"/>
    <n v="172"/>
    <n v="150"/>
    <n v="22"/>
    <n v="1"/>
    <n v="1"/>
    <x v="1"/>
    <n v="0"/>
    <n v="2"/>
    <n v="2"/>
    <n v="3"/>
    <x v="0"/>
  </r>
  <r>
    <n v="62"/>
    <x v="1"/>
    <x v="0"/>
    <n v="0"/>
    <s v="Typical angina"/>
    <n v="138"/>
    <n v="294"/>
    <n v="1"/>
    <n v="1"/>
    <n v="158"/>
    <n v="106"/>
    <n v="52"/>
    <n v="1"/>
    <n v="0"/>
    <x v="0"/>
    <n v="1.9"/>
    <n v="1"/>
    <n v="3"/>
    <n v="2"/>
    <x v="0"/>
  </r>
  <r>
    <n v="61"/>
    <x v="0"/>
    <x v="0"/>
    <n v="3"/>
    <s v="Asymptomatic"/>
    <n v="134"/>
    <n v="234"/>
    <n v="0"/>
    <n v="1"/>
    <n v="159"/>
    <n v="145"/>
    <n v="14"/>
    <n v="1"/>
    <n v="0"/>
    <x v="0"/>
    <n v="2.6"/>
    <n v="1"/>
    <n v="2"/>
    <n v="2"/>
    <x v="1"/>
  </r>
  <r>
    <n v="59"/>
    <x v="0"/>
    <x v="0"/>
    <n v="3"/>
    <s v="Asymptomatic"/>
    <n v="178"/>
    <n v="270"/>
    <n v="0"/>
    <n v="0"/>
    <n v="161"/>
    <n v="145"/>
    <n v="16"/>
    <n v="1"/>
    <n v="0"/>
    <x v="0"/>
    <n v="4.2"/>
    <n v="0"/>
    <n v="0"/>
    <n v="3"/>
    <x v="0"/>
  </r>
  <r>
    <n v="69"/>
    <x v="0"/>
    <x v="0"/>
    <n v="2"/>
    <s v="Non-anginal pain"/>
    <n v="140"/>
    <n v="254"/>
    <n v="0"/>
    <n v="0"/>
    <n v="151"/>
    <n v="146"/>
    <n v="5"/>
    <n v="1"/>
    <n v="0"/>
    <x v="0"/>
    <n v="2"/>
    <n v="1"/>
    <n v="3"/>
    <n v="3"/>
    <x v="0"/>
  </r>
  <r>
    <n v="58"/>
    <x v="0"/>
    <x v="0"/>
    <n v="2"/>
    <s v="Non-anginal pain"/>
    <n v="132"/>
    <n v="224"/>
    <n v="0"/>
    <n v="0"/>
    <n v="162"/>
    <n v="173"/>
    <n v="-11"/>
    <n v="0"/>
    <n v="0"/>
    <x v="0"/>
    <n v="3.2"/>
    <n v="2"/>
    <n v="2"/>
    <n v="3"/>
    <x v="0"/>
  </r>
  <r>
    <n v="38"/>
    <x v="0"/>
    <x v="1"/>
    <n v="3"/>
    <s v="Asymptomatic"/>
    <n v="120"/>
    <n v="231"/>
    <n v="0"/>
    <n v="1"/>
    <n v="182"/>
    <n v="182"/>
    <n v="0"/>
    <n v="1"/>
    <n v="1"/>
    <x v="1"/>
    <n v="3.8"/>
    <n v="1"/>
    <n v="0"/>
    <n v="3"/>
    <x v="1"/>
  </r>
  <r>
    <n v="69"/>
    <x v="1"/>
    <x v="0"/>
    <n v="3"/>
    <s v="Asymptomatic"/>
    <n v="140"/>
    <n v="239"/>
    <n v="0"/>
    <n v="1"/>
    <n v="151"/>
    <n v="151"/>
    <n v="0"/>
    <n v="1"/>
    <n v="0"/>
    <x v="0"/>
    <n v="1.8"/>
    <n v="2"/>
    <n v="2"/>
    <n v="2"/>
    <x v="0"/>
  </r>
  <r>
    <n v="65"/>
    <x v="0"/>
    <x v="0"/>
    <n v="3"/>
    <s v="Asymptomatic"/>
    <n v="138"/>
    <n v="282"/>
    <n v="1"/>
    <n v="0"/>
    <n v="155"/>
    <n v="174"/>
    <n v="-19"/>
    <n v="0"/>
    <n v="0"/>
    <x v="0"/>
    <n v="1.4"/>
    <n v="1"/>
    <n v="1"/>
    <n v="2"/>
    <x v="0"/>
  </r>
  <r>
    <n v="45"/>
    <x v="0"/>
    <x v="1"/>
    <n v="3"/>
    <s v="Asymptomatic"/>
    <n v="110"/>
    <n v="264"/>
    <n v="0"/>
    <n v="1"/>
    <n v="175"/>
    <n v="132"/>
    <n v="43"/>
    <n v="1"/>
    <n v="0"/>
    <x v="0"/>
    <n v="1.2"/>
    <n v="1"/>
    <n v="0"/>
    <n v="3"/>
    <x v="0"/>
  </r>
  <r>
    <n v="49"/>
    <x v="0"/>
    <x v="1"/>
    <n v="1"/>
    <s v="Atypical angina"/>
    <n v="130"/>
    <n v="266"/>
    <n v="0"/>
    <n v="1"/>
    <n v="171"/>
    <n v="171"/>
    <n v="0"/>
    <n v="1"/>
    <n v="0"/>
    <x v="0"/>
    <n v="0.6"/>
    <n v="2"/>
    <n v="0"/>
    <n v="2"/>
    <x v="0"/>
  </r>
  <r>
    <n v="45"/>
    <x v="1"/>
    <x v="1"/>
    <n v="1"/>
    <s v="Atypical angina"/>
    <n v="130"/>
    <n v="234"/>
    <n v="0"/>
    <n v="0"/>
    <n v="175"/>
    <n v="175"/>
    <n v="0"/>
    <n v="1"/>
    <n v="0"/>
    <x v="0"/>
    <n v="0.6"/>
    <n v="1"/>
    <n v="0"/>
    <n v="2"/>
    <x v="1"/>
  </r>
  <r>
    <n v="61"/>
    <x v="0"/>
    <x v="0"/>
    <n v="0"/>
    <s v="Typical angina"/>
    <n v="138"/>
    <n v="166"/>
    <n v="0"/>
    <n v="0"/>
    <n v="159"/>
    <n v="125"/>
    <n v="34"/>
    <n v="1"/>
    <n v="1"/>
    <x v="1"/>
    <n v="3.6"/>
    <n v="1"/>
    <n v="1"/>
    <n v="2"/>
    <x v="0"/>
  </r>
  <r>
    <n v="52"/>
    <x v="0"/>
    <x v="0"/>
    <n v="0"/>
    <s v="Typical angina"/>
    <n v="125"/>
    <n v="212"/>
    <n v="0"/>
    <n v="1"/>
    <n v="168"/>
    <n v="168"/>
    <n v="0"/>
    <n v="1"/>
    <n v="0"/>
    <x v="0"/>
    <n v="1"/>
    <n v="2"/>
    <n v="2"/>
    <n v="3"/>
    <x v="0"/>
  </r>
  <r>
    <n v="53"/>
    <x v="1"/>
    <x v="0"/>
    <n v="0"/>
    <s v="Typical angina"/>
    <n v="130"/>
    <n v="264"/>
    <n v="0"/>
    <n v="0"/>
    <n v="167"/>
    <n v="143"/>
    <n v="24"/>
    <n v="1"/>
    <n v="0"/>
    <x v="0"/>
    <n v="0.4"/>
    <n v="1"/>
    <n v="0"/>
    <n v="2"/>
    <x v="0"/>
  </r>
  <r>
    <n v="59"/>
    <x v="1"/>
    <x v="0"/>
    <n v="0"/>
    <s v="Typical angina"/>
    <n v="174"/>
    <n v="249"/>
    <n v="0"/>
    <n v="1"/>
    <n v="161"/>
    <n v="143"/>
    <n v="18"/>
    <n v="1"/>
    <n v="1"/>
    <x v="1"/>
    <n v="0"/>
    <n v="1"/>
    <n v="0"/>
    <n v="2"/>
    <x v="0"/>
  </r>
  <r>
    <n v="58"/>
    <x v="1"/>
    <x v="0"/>
    <n v="2"/>
    <s v="Non-anginal pain"/>
    <n v="120"/>
    <n v="340"/>
    <n v="0"/>
    <n v="1"/>
    <n v="162"/>
    <n v="172"/>
    <n v="-10"/>
    <n v="0"/>
    <n v="0"/>
    <x v="0"/>
    <n v="0"/>
    <n v="2"/>
    <n v="0"/>
    <n v="2"/>
    <x v="0"/>
  </r>
  <r>
    <n v="65"/>
    <x v="0"/>
    <x v="0"/>
    <n v="3"/>
    <s v="Asymptomatic"/>
    <n v="138"/>
    <n v="282"/>
    <n v="1"/>
    <n v="0"/>
    <n v="155"/>
    <n v="174"/>
    <n v="-19"/>
    <n v="0"/>
    <n v="0"/>
    <x v="0"/>
    <n v="1.4"/>
    <n v="1"/>
    <n v="1"/>
    <n v="2"/>
    <x v="0"/>
  </r>
  <r>
    <n v="58"/>
    <x v="1"/>
    <x v="0"/>
    <n v="0"/>
    <s v="Typical angina"/>
    <n v="130"/>
    <n v="197"/>
    <n v="0"/>
    <n v="1"/>
    <n v="162"/>
    <n v="131"/>
    <n v="31"/>
    <n v="1"/>
    <n v="0"/>
    <x v="0"/>
    <n v="0.6"/>
    <n v="1"/>
    <n v="0"/>
    <n v="2"/>
    <x v="0"/>
  </r>
  <r>
    <n v="46"/>
    <x v="1"/>
    <x v="1"/>
    <n v="0"/>
    <s v="Typical angina"/>
    <n v="138"/>
    <n v="243"/>
    <n v="0"/>
    <n v="0"/>
    <n v="174"/>
    <n v="152"/>
    <n v="22"/>
    <n v="1"/>
    <n v="1"/>
    <x v="1"/>
    <n v="0"/>
    <n v="1"/>
    <n v="0"/>
    <n v="2"/>
    <x v="0"/>
  </r>
  <r>
    <n v="56"/>
    <x v="1"/>
    <x v="0"/>
    <n v="0"/>
    <s v="Typical angina"/>
    <n v="134"/>
    <n v="409"/>
    <n v="0"/>
    <n v="0"/>
    <n v="164"/>
    <n v="150"/>
    <n v="14"/>
    <n v="1"/>
    <n v="1"/>
    <x v="1"/>
    <n v="1.9"/>
    <n v="1"/>
    <n v="2"/>
    <n v="3"/>
    <x v="0"/>
  </r>
  <r>
    <n v="64"/>
    <x v="0"/>
    <x v="0"/>
    <n v="0"/>
    <s v="Typical angina"/>
    <n v="128"/>
    <n v="263"/>
    <n v="0"/>
    <n v="1"/>
    <n v="156"/>
    <n v="105"/>
    <n v="51"/>
    <n v="1"/>
    <n v="1"/>
    <x v="1"/>
    <n v="0.2"/>
    <n v="1"/>
    <n v="1"/>
    <n v="3"/>
    <x v="0"/>
  </r>
  <r>
    <n v="65"/>
    <x v="0"/>
    <x v="0"/>
    <n v="0"/>
    <s v="Typical angina"/>
    <n v="120"/>
    <n v="177"/>
    <n v="0"/>
    <n v="1"/>
    <n v="155"/>
    <n v="140"/>
    <n v="15"/>
    <n v="1"/>
    <n v="0"/>
    <x v="0"/>
    <n v="0.4"/>
    <n v="2"/>
    <n v="0"/>
    <n v="3"/>
    <x v="0"/>
  </r>
  <r>
    <n v="44"/>
    <x v="0"/>
    <x v="1"/>
    <n v="2"/>
    <s v="Non-anginal pain"/>
    <n v="120"/>
    <n v="226"/>
    <n v="0"/>
    <n v="1"/>
    <n v="176"/>
    <n v="169"/>
    <n v="7"/>
    <n v="1"/>
    <n v="0"/>
    <x v="0"/>
    <n v="0"/>
    <n v="2"/>
    <n v="0"/>
    <n v="2"/>
    <x v="1"/>
  </r>
  <r>
    <n v="50"/>
    <x v="0"/>
    <x v="0"/>
    <n v="0"/>
    <s v="Typical angina"/>
    <n v="150"/>
    <n v="243"/>
    <n v="0"/>
    <n v="0"/>
    <n v="170"/>
    <n v="128"/>
    <n v="42"/>
    <n v="1"/>
    <n v="0"/>
    <x v="0"/>
    <n v="2.6"/>
    <n v="1"/>
    <n v="0"/>
    <n v="3"/>
    <x v="0"/>
  </r>
  <r>
    <n v="47"/>
    <x v="0"/>
    <x v="1"/>
    <n v="2"/>
    <s v="Non-anginal pain"/>
    <n v="108"/>
    <n v="243"/>
    <n v="0"/>
    <n v="1"/>
    <n v="173"/>
    <n v="152"/>
    <n v="21"/>
    <n v="1"/>
    <n v="0"/>
    <x v="0"/>
    <n v="0"/>
    <n v="2"/>
    <n v="0"/>
    <n v="2"/>
    <x v="0"/>
  </r>
  <r>
    <n v="64"/>
    <x v="1"/>
    <x v="0"/>
    <n v="0"/>
    <s v="Typical angina"/>
    <n v="130"/>
    <n v="303"/>
    <n v="0"/>
    <n v="1"/>
    <n v="156"/>
    <n v="122"/>
    <n v="34"/>
    <n v="1"/>
    <n v="0"/>
    <x v="0"/>
    <n v="2"/>
    <n v="1"/>
    <n v="2"/>
    <n v="2"/>
    <x v="0"/>
  </r>
  <r>
    <n v="71"/>
    <x v="1"/>
    <x v="0"/>
    <n v="0"/>
    <s v="Typical angina"/>
    <n v="112"/>
    <n v="149"/>
    <n v="0"/>
    <n v="1"/>
    <n v="149"/>
    <n v="125"/>
    <n v="24"/>
    <n v="1"/>
    <n v="0"/>
    <x v="0"/>
    <n v="1.6"/>
    <n v="1"/>
    <n v="0"/>
    <n v="2"/>
    <x v="0"/>
  </r>
  <r>
    <n v="45"/>
    <x v="1"/>
    <x v="1"/>
    <n v="1"/>
    <s v="Atypical angina"/>
    <n v="130"/>
    <n v="234"/>
    <n v="0"/>
    <n v="0"/>
    <n v="175"/>
    <n v="175"/>
    <n v="0"/>
    <n v="1"/>
    <n v="0"/>
    <x v="0"/>
    <n v="0.6"/>
    <n v="1"/>
    <n v="0"/>
    <n v="2"/>
    <x v="1"/>
  </r>
  <r>
    <n v="62"/>
    <x v="0"/>
    <x v="0"/>
    <n v="0"/>
    <s v="Typical angina"/>
    <n v="120"/>
    <n v="267"/>
    <n v="0"/>
    <n v="1"/>
    <n v="158"/>
    <n v="99"/>
    <n v="59"/>
    <n v="1"/>
    <n v="1"/>
    <x v="1"/>
    <n v="1.8"/>
    <n v="1"/>
    <n v="2"/>
    <n v="3"/>
    <x v="0"/>
  </r>
  <r>
    <n v="41"/>
    <x v="0"/>
    <x v="1"/>
    <n v="1"/>
    <s v="Atypical angina"/>
    <n v="120"/>
    <n v="157"/>
    <n v="0"/>
    <n v="1"/>
    <n v="179"/>
    <n v="182"/>
    <n v="-3"/>
    <n v="0"/>
    <n v="0"/>
    <x v="0"/>
    <n v="0"/>
    <n v="2"/>
    <n v="0"/>
    <n v="2"/>
    <x v="0"/>
  </r>
  <r>
    <n v="66"/>
    <x v="1"/>
    <x v="0"/>
    <n v="3"/>
    <s v="Asymptomatic"/>
    <n v="150"/>
    <n v="226"/>
    <n v="0"/>
    <n v="1"/>
    <n v="154"/>
    <n v="114"/>
    <n v="40"/>
    <n v="1"/>
    <n v="0"/>
    <x v="0"/>
    <n v="2.6"/>
    <n v="0"/>
    <n v="0"/>
    <n v="2"/>
    <x v="0"/>
  </r>
  <r>
    <n v="56"/>
    <x v="0"/>
    <x v="0"/>
    <n v="0"/>
    <s v="Typical angina"/>
    <n v="130"/>
    <n v="283"/>
    <n v="1"/>
    <n v="0"/>
    <n v="164"/>
    <n v="103"/>
    <n v="61"/>
    <n v="1"/>
    <n v="1"/>
    <x v="1"/>
    <n v="1.6"/>
    <n v="0"/>
    <n v="0"/>
    <n v="3"/>
    <x v="0"/>
  </r>
  <r>
    <n v="41"/>
    <x v="1"/>
    <x v="1"/>
    <n v="1"/>
    <s v="Atypical angina"/>
    <n v="126"/>
    <n v="306"/>
    <n v="0"/>
    <n v="1"/>
    <n v="179"/>
    <n v="163"/>
    <n v="16"/>
    <n v="1"/>
    <n v="0"/>
    <x v="0"/>
    <n v="0"/>
    <n v="2"/>
    <n v="0"/>
    <n v="2"/>
    <x v="0"/>
  </r>
  <r>
    <n v="41"/>
    <x v="0"/>
    <x v="1"/>
    <n v="1"/>
    <s v="Atypical angina"/>
    <n v="110"/>
    <n v="235"/>
    <n v="0"/>
    <n v="1"/>
    <n v="179"/>
    <n v="153"/>
    <n v="26"/>
    <n v="1"/>
    <n v="0"/>
    <x v="0"/>
    <n v="0"/>
    <n v="2"/>
    <n v="0"/>
    <n v="2"/>
    <x v="1"/>
  </r>
  <r>
    <n v="57"/>
    <x v="1"/>
    <x v="0"/>
    <n v="1"/>
    <s v="Atypical angina"/>
    <n v="130"/>
    <n v="236"/>
    <n v="0"/>
    <n v="0"/>
    <n v="163"/>
    <n v="174"/>
    <n v="-11"/>
    <n v="0"/>
    <n v="0"/>
    <x v="0"/>
    <n v="0"/>
    <n v="1"/>
    <n v="1"/>
    <n v="2"/>
    <x v="0"/>
  </r>
  <r>
    <n v="39"/>
    <x v="1"/>
    <x v="1"/>
    <n v="2"/>
    <s v="Non-anginal pain"/>
    <n v="138"/>
    <n v="220"/>
    <n v="0"/>
    <n v="1"/>
    <n v="181"/>
    <n v="152"/>
    <n v="29"/>
    <n v="1"/>
    <n v="0"/>
    <x v="0"/>
    <n v="0"/>
    <n v="1"/>
    <n v="0"/>
    <n v="2"/>
    <x v="1"/>
  </r>
  <r>
    <n v="64"/>
    <x v="0"/>
    <x v="0"/>
    <n v="2"/>
    <s v="Non-anginal pain"/>
    <n v="125"/>
    <n v="309"/>
    <n v="0"/>
    <n v="1"/>
    <n v="156"/>
    <n v="131"/>
    <n v="25"/>
    <n v="1"/>
    <n v="1"/>
    <x v="1"/>
    <n v="1.8"/>
    <n v="1"/>
    <n v="0"/>
    <n v="3"/>
    <x v="0"/>
  </r>
  <r>
    <n v="59"/>
    <x v="0"/>
    <x v="0"/>
    <n v="0"/>
    <s v="Typical angina"/>
    <n v="138"/>
    <n v="271"/>
    <n v="0"/>
    <n v="0"/>
    <n v="161"/>
    <n v="182"/>
    <n v="-21"/>
    <n v="0"/>
    <n v="0"/>
    <x v="0"/>
    <n v="0"/>
    <n v="2"/>
    <n v="0"/>
    <n v="2"/>
    <x v="0"/>
  </r>
  <r>
    <n v="61"/>
    <x v="0"/>
    <x v="0"/>
    <n v="0"/>
    <s v="Typical angina"/>
    <n v="138"/>
    <n v="166"/>
    <n v="0"/>
    <n v="0"/>
    <n v="159"/>
    <n v="125"/>
    <n v="34"/>
    <n v="1"/>
    <n v="1"/>
    <x v="1"/>
    <n v="3.6"/>
    <n v="1"/>
    <n v="1"/>
    <n v="2"/>
    <x v="0"/>
  </r>
  <r>
    <n v="58"/>
    <x v="0"/>
    <x v="0"/>
    <n v="0"/>
    <s v="Typical angina"/>
    <n v="114"/>
    <n v="318"/>
    <n v="0"/>
    <n v="2"/>
    <n v="162"/>
    <n v="140"/>
    <n v="22"/>
    <n v="1"/>
    <n v="0"/>
    <x v="0"/>
    <n v="4.4000000000000004"/>
    <n v="0"/>
    <n v="3"/>
    <n v="1"/>
    <x v="0"/>
  </r>
  <r>
    <n v="47"/>
    <x v="0"/>
    <x v="1"/>
    <n v="0"/>
    <s v="Typical angina"/>
    <n v="112"/>
    <n v="204"/>
    <n v="0"/>
    <n v="1"/>
    <n v="173"/>
    <n v="143"/>
    <n v="30"/>
    <n v="1"/>
    <n v="0"/>
    <x v="0"/>
    <n v="0.1"/>
    <n v="2"/>
    <n v="0"/>
    <n v="2"/>
    <x v="0"/>
  </r>
  <r>
    <n v="58"/>
    <x v="1"/>
    <x v="0"/>
    <n v="0"/>
    <s v="Typical angina"/>
    <n v="100"/>
    <n v="248"/>
    <n v="0"/>
    <n v="0"/>
    <n v="162"/>
    <n v="122"/>
    <n v="40"/>
    <n v="1"/>
    <n v="0"/>
    <x v="0"/>
    <n v="1"/>
    <n v="1"/>
    <n v="0"/>
    <n v="2"/>
    <x v="0"/>
  </r>
  <r>
    <n v="66"/>
    <x v="1"/>
    <x v="0"/>
    <n v="3"/>
    <s v="Asymptomatic"/>
    <n v="150"/>
    <n v="226"/>
    <n v="0"/>
    <n v="1"/>
    <n v="154"/>
    <n v="114"/>
    <n v="40"/>
    <n v="1"/>
    <n v="0"/>
    <x v="0"/>
    <n v="2.6"/>
    <n v="0"/>
    <n v="0"/>
    <n v="2"/>
    <x v="0"/>
  </r>
  <r>
    <n v="65"/>
    <x v="1"/>
    <x v="0"/>
    <n v="2"/>
    <s v="Non-anginal pain"/>
    <n v="140"/>
    <n v="417"/>
    <n v="1"/>
    <n v="0"/>
    <n v="155"/>
    <n v="157"/>
    <n v="-2"/>
    <n v="0"/>
    <n v="0"/>
    <x v="0"/>
    <n v="0.8"/>
    <n v="2"/>
    <n v="1"/>
    <n v="2"/>
    <x v="0"/>
  </r>
  <r>
    <n v="35"/>
    <x v="0"/>
    <x v="1"/>
    <n v="1"/>
    <s v="Atypical angina"/>
    <n v="122"/>
    <n v="192"/>
    <n v="0"/>
    <n v="1"/>
    <n v="185"/>
    <n v="174"/>
    <n v="11"/>
    <n v="1"/>
    <n v="0"/>
    <x v="0"/>
    <n v="0"/>
    <n v="2"/>
    <n v="0"/>
    <n v="2"/>
    <x v="1"/>
  </r>
  <r>
    <n v="57"/>
    <x v="0"/>
    <x v="0"/>
    <n v="1"/>
    <s v="Atypical angina"/>
    <n v="124"/>
    <n v="261"/>
    <n v="0"/>
    <n v="1"/>
    <n v="163"/>
    <n v="141"/>
    <n v="22"/>
    <n v="1"/>
    <n v="0"/>
    <x v="0"/>
    <n v="0.3"/>
    <n v="2"/>
    <n v="0"/>
    <n v="3"/>
    <x v="0"/>
  </r>
  <r>
    <n v="29"/>
    <x v="0"/>
    <x v="2"/>
    <n v="1"/>
    <s v="Atypical angina"/>
    <n v="130"/>
    <n v="204"/>
    <n v="0"/>
    <n v="0"/>
    <n v="191"/>
    <n v="202"/>
    <n v="-11"/>
    <n v="0"/>
    <n v="0"/>
    <x v="0"/>
    <n v="0"/>
    <n v="2"/>
    <n v="0"/>
    <n v="2"/>
    <x v="0"/>
  </r>
  <r>
    <n v="66"/>
    <x v="0"/>
    <x v="0"/>
    <n v="1"/>
    <s v="Atypical angina"/>
    <n v="160"/>
    <n v="246"/>
    <n v="0"/>
    <n v="1"/>
    <n v="154"/>
    <n v="120"/>
    <n v="34"/>
    <n v="1"/>
    <n v="1"/>
    <x v="1"/>
    <n v="0"/>
    <n v="1"/>
    <n v="3"/>
    <n v="1"/>
    <x v="0"/>
  </r>
  <r>
    <n v="61"/>
    <x v="1"/>
    <x v="0"/>
    <n v="0"/>
    <s v="Typical angina"/>
    <n v="130"/>
    <n v="330"/>
    <n v="0"/>
    <n v="0"/>
    <n v="159"/>
    <n v="169"/>
    <n v="-10"/>
    <n v="0"/>
    <n v="0"/>
    <x v="0"/>
    <n v="0"/>
    <n v="2"/>
    <n v="0"/>
    <n v="2"/>
    <x v="0"/>
  </r>
  <r>
    <n v="52"/>
    <x v="0"/>
    <x v="0"/>
    <n v="0"/>
    <s v="Typical angina"/>
    <n v="125"/>
    <n v="212"/>
    <n v="0"/>
    <n v="1"/>
    <n v="168"/>
    <n v="168"/>
    <n v="0"/>
    <n v="1"/>
    <n v="0"/>
    <x v="0"/>
    <n v="1"/>
    <n v="2"/>
    <n v="2"/>
    <n v="3"/>
    <x v="0"/>
  </r>
  <r>
    <n v="68"/>
    <x v="0"/>
    <x v="0"/>
    <n v="2"/>
    <s v="Non-anginal pain"/>
    <n v="118"/>
    <n v="277"/>
    <n v="0"/>
    <n v="1"/>
    <n v="152"/>
    <n v="151"/>
    <n v="1"/>
    <n v="1"/>
    <n v="0"/>
    <x v="0"/>
    <n v="1"/>
    <n v="2"/>
    <n v="1"/>
    <n v="3"/>
    <x v="0"/>
  </r>
  <r>
    <n v="54"/>
    <x v="0"/>
    <x v="0"/>
    <n v="2"/>
    <s v="Non-anginal pain"/>
    <n v="120"/>
    <n v="258"/>
    <n v="0"/>
    <n v="0"/>
    <n v="166"/>
    <n v="147"/>
    <n v="19"/>
    <n v="1"/>
    <n v="0"/>
    <x v="0"/>
    <n v="0.4"/>
    <n v="1"/>
    <n v="0"/>
    <n v="3"/>
    <x v="0"/>
  </r>
  <r>
    <n v="63"/>
    <x v="0"/>
    <x v="0"/>
    <n v="0"/>
    <s v="Typical angina"/>
    <n v="130"/>
    <n v="330"/>
    <n v="1"/>
    <n v="0"/>
    <n v="157"/>
    <n v="132"/>
    <n v="25"/>
    <n v="1"/>
    <n v="1"/>
    <x v="1"/>
    <n v="1.8"/>
    <n v="2"/>
    <n v="3"/>
    <n v="3"/>
    <x v="0"/>
  </r>
  <r>
    <n v="58"/>
    <x v="0"/>
    <x v="0"/>
    <n v="0"/>
    <s v="Typical angina"/>
    <n v="100"/>
    <n v="234"/>
    <n v="0"/>
    <n v="1"/>
    <n v="162"/>
    <n v="156"/>
    <n v="6"/>
    <n v="1"/>
    <n v="0"/>
    <x v="0"/>
    <n v="0.1"/>
    <n v="2"/>
    <n v="1"/>
    <n v="3"/>
    <x v="0"/>
  </r>
  <r>
    <n v="60"/>
    <x v="0"/>
    <x v="0"/>
    <n v="0"/>
    <s v="Typical angina"/>
    <n v="130"/>
    <n v="253"/>
    <n v="0"/>
    <n v="1"/>
    <n v="160"/>
    <n v="144"/>
    <n v="16"/>
    <n v="1"/>
    <n v="1"/>
    <x v="1"/>
    <n v="1.4"/>
    <n v="2"/>
    <n v="1"/>
    <n v="3"/>
    <x v="0"/>
  </r>
  <r>
    <n v="63"/>
    <x v="0"/>
    <x v="0"/>
    <n v="0"/>
    <s v="Typical angina"/>
    <n v="130"/>
    <n v="254"/>
    <n v="0"/>
    <n v="0"/>
    <n v="157"/>
    <n v="147"/>
    <n v="10"/>
    <n v="1"/>
    <n v="0"/>
    <x v="0"/>
    <n v="1.4"/>
    <n v="1"/>
    <n v="1"/>
    <n v="3"/>
    <x v="0"/>
  </r>
  <r>
    <n v="41"/>
    <x v="1"/>
    <x v="1"/>
    <n v="2"/>
    <s v="Non-anginal pain"/>
    <n v="112"/>
    <n v="268"/>
    <n v="0"/>
    <n v="0"/>
    <n v="179"/>
    <n v="172"/>
    <n v="7"/>
    <n v="1"/>
    <n v="1"/>
    <x v="1"/>
    <n v="0"/>
    <n v="2"/>
    <n v="0"/>
    <n v="2"/>
    <x v="0"/>
  </r>
  <r>
    <n v="68"/>
    <x v="0"/>
    <x v="0"/>
    <n v="2"/>
    <s v="Non-anginal pain"/>
    <n v="180"/>
    <n v="274"/>
    <n v="1"/>
    <n v="0"/>
    <n v="152"/>
    <n v="150"/>
    <n v="2"/>
    <n v="1"/>
    <n v="1"/>
    <x v="1"/>
    <n v="1.6"/>
    <n v="1"/>
    <n v="0"/>
    <n v="3"/>
    <x v="0"/>
  </r>
  <r>
    <n v="42"/>
    <x v="0"/>
    <x v="1"/>
    <n v="1"/>
    <s v="Atypical angina"/>
    <n v="120"/>
    <n v="295"/>
    <n v="0"/>
    <n v="1"/>
    <n v="178"/>
    <n v="162"/>
    <n v="16"/>
    <n v="1"/>
    <n v="0"/>
    <x v="0"/>
    <n v="0"/>
    <n v="2"/>
    <n v="0"/>
    <n v="2"/>
    <x v="0"/>
  </r>
  <r>
    <n v="59"/>
    <x v="0"/>
    <x v="0"/>
    <n v="0"/>
    <s v="Typical angina"/>
    <n v="170"/>
    <n v="326"/>
    <n v="0"/>
    <n v="0"/>
    <n v="161"/>
    <n v="140"/>
    <n v="21"/>
    <n v="1"/>
    <n v="1"/>
    <x v="1"/>
    <n v="3.4"/>
    <n v="0"/>
    <n v="0"/>
    <n v="3"/>
    <x v="0"/>
  </r>
  <r>
    <n v="59"/>
    <x v="0"/>
    <x v="0"/>
    <n v="0"/>
    <s v="Typical angina"/>
    <n v="164"/>
    <n v="176"/>
    <n v="1"/>
    <n v="0"/>
    <n v="161"/>
    <n v="90"/>
    <n v="71"/>
    <n v="1"/>
    <n v="0"/>
    <x v="0"/>
    <n v="1"/>
    <n v="1"/>
    <n v="2"/>
    <n v="1"/>
    <x v="0"/>
  </r>
  <r>
    <n v="43"/>
    <x v="0"/>
    <x v="1"/>
    <n v="0"/>
    <s v="Typical angina"/>
    <n v="120"/>
    <n v="177"/>
    <n v="0"/>
    <n v="0"/>
    <n v="177"/>
    <n v="120"/>
    <n v="57"/>
    <n v="1"/>
    <n v="1"/>
    <x v="1"/>
    <n v="2.5"/>
    <n v="1"/>
    <n v="0"/>
    <n v="3"/>
    <x v="0"/>
  </r>
  <r>
    <n v="60"/>
    <x v="0"/>
    <x v="0"/>
    <n v="2"/>
    <s v="Non-anginal pain"/>
    <n v="140"/>
    <n v="185"/>
    <n v="0"/>
    <n v="0"/>
    <n v="160"/>
    <n v="155"/>
    <n v="5"/>
    <n v="1"/>
    <n v="0"/>
    <x v="0"/>
    <n v="3"/>
    <n v="1"/>
    <n v="0"/>
    <n v="2"/>
    <x v="0"/>
  </r>
  <r>
    <n v="63"/>
    <x v="1"/>
    <x v="0"/>
    <n v="0"/>
    <s v="Typical angina"/>
    <n v="150"/>
    <n v="407"/>
    <n v="0"/>
    <n v="0"/>
    <n v="157"/>
    <n v="154"/>
    <n v="3"/>
    <n v="1"/>
    <n v="0"/>
    <x v="0"/>
    <n v="4"/>
    <n v="1"/>
    <n v="3"/>
    <n v="3"/>
    <x v="0"/>
  </r>
  <r>
    <n v="52"/>
    <x v="0"/>
    <x v="0"/>
    <n v="0"/>
    <s v="Typical angina"/>
    <n v="128"/>
    <n v="204"/>
    <n v="1"/>
    <n v="1"/>
    <n v="168"/>
    <n v="156"/>
    <n v="12"/>
    <n v="1"/>
    <n v="1"/>
    <x v="1"/>
    <n v="1"/>
    <n v="1"/>
    <n v="0"/>
    <n v="0"/>
    <x v="0"/>
  </r>
  <r>
    <n v="58"/>
    <x v="0"/>
    <x v="0"/>
    <n v="0"/>
    <s v="Typical angina"/>
    <n v="125"/>
    <n v="300"/>
    <n v="0"/>
    <n v="0"/>
    <n v="162"/>
    <n v="171"/>
    <n v="-9"/>
    <n v="0"/>
    <n v="0"/>
    <x v="0"/>
    <n v="0"/>
    <n v="2"/>
    <n v="2"/>
    <n v="3"/>
    <x v="0"/>
  </r>
  <r>
    <n v="56"/>
    <x v="1"/>
    <x v="0"/>
    <n v="0"/>
    <s v="Typical angina"/>
    <n v="200"/>
    <n v="288"/>
    <n v="1"/>
    <n v="0"/>
    <n v="164"/>
    <n v="133"/>
    <n v="31"/>
    <n v="1"/>
    <n v="1"/>
    <x v="1"/>
    <n v="4"/>
    <n v="0"/>
    <n v="2"/>
    <n v="3"/>
    <x v="0"/>
  </r>
  <r>
    <n v="54"/>
    <x v="1"/>
    <x v="0"/>
    <n v="2"/>
    <s v="Non-anginal pain"/>
    <n v="135"/>
    <n v="304"/>
    <n v="1"/>
    <n v="1"/>
    <n v="166"/>
    <n v="170"/>
    <n v="-4"/>
    <n v="0"/>
    <n v="0"/>
    <x v="0"/>
    <n v="0"/>
    <n v="2"/>
    <n v="0"/>
    <n v="2"/>
    <x v="0"/>
  </r>
  <r>
    <n v="58"/>
    <x v="0"/>
    <x v="0"/>
    <n v="2"/>
    <s v="Non-anginal pain"/>
    <n v="105"/>
    <n v="240"/>
    <n v="0"/>
    <n v="0"/>
    <n v="162"/>
    <n v="154"/>
    <n v="8"/>
    <n v="1"/>
    <n v="1"/>
    <x v="1"/>
    <n v="0.6"/>
    <n v="1"/>
    <n v="0"/>
    <n v="3"/>
    <x v="1"/>
  </r>
  <r>
    <n v="55"/>
    <x v="1"/>
    <x v="0"/>
    <n v="1"/>
    <s v="Atypical angina"/>
    <n v="135"/>
    <n v="250"/>
    <n v="0"/>
    <n v="0"/>
    <n v="165"/>
    <n v="161"/>
    <n v="4"/>
    <n v="1"/>
    <n v="0"/>
    <x v="0"/>
    <n v="1.4"/>
    <n v="1"/>
    <n v="0"/>
    <n v="2"/>
    <x v="0"/>
  </r>
  <r>
    <n v="53"/>
    <x v="0"/>
    <x v="0"/>
    <n v="0"/>
    <s v="Typical angina"/>
    <n v="140"/>
    <n v="203"/>
    <n v="1"/>
    <n v="0"/>
    <n v="167"/>
    <n v="155"/>
    <n v="12"/>
    <n v="1"/>
    <n v="1"/>
    <x v="1"/>
    <n v="3.1"/>
    <n v="0"/>
    <n v="0"/>
    <n v="3"/>
    <x v="0"/>
  </r>
  <r>
    <n v="63"/>
    <x v="1"/>
    <x v="0"/>
    <n v="1"/>
    <s v="Atypical angina"/>
    <n v="140"/>
    <n v="195"/>
    <n v="0"/>
    <n v="1"/>
    <n v="157"/>
    <n v="179"/>
    <n v="-22"/>
    <n v="0"/>
    <n v="0"/>
    <x v="0"/>
    <n v="0"/>
    <n v="2"/>
    <n v="2"/>
    <n v="2"/>
    <x v="0"/>
  </r>
  <r>
    <n v="39"/>
    <x v="0"/>
    <x v="1"/>
    <n v="0"/>
    <s v="Typical angina"/>
    <n v="118"/>
    <n v="219"/>
    <n v="0"/>
    <n v="1"/>
    <n v="181"/>
    <n v="140"/>
    <n v="41"/>
    <n v="1"/>
    <n v="0"/>
    <x v="0"/>
    <n v="1.2"/>
    <n v="1"/>
    <n v="0"/>
    <n v="3"/>
    <x v="0"/>
  </r>
  <r>
    <n v="35"/>
    <x v="0"/>
    <x v="1"/>
    <n v="0"/>
    <s v="Typical angina"/>
    <n v="126"/>
    <n v="282"/>
    <n v="0"/>
    <n v="0"/>
    <n v="185"/>
    <n v="156"/>
    <n v="29"/>
    <n v="1"/>
    <n v="1"/>
    <x v="1"/>
    <n v="0"/>
    <n v="2"/>
    <n v="0"/>
    <n v="3"/>
    <x v="0"/>
  </r>
  <r>
    <n v="50"/>
    <x v="1"/>
    <x v="0"/>
    <n v="2"/>
    <s v="Non-anginal pain"/>
    <n v="120"/>
    <n v="219"/>
    <n v="0"/>
    <n v="1"/>
    <n v="170"/>
    <n v="158"/>
    <n v="12"/>
    <n v="1"/>
    <n v="0"/>
    <x v="0"/>
    <n v="1.6"/>
    <n v="1"/>
    <n v="0"/>
    <n v="2"/>
    <x v="1"/>
  </r>
  <r>
    <n v="67"/>
    <x v="0"/>
    <x v="0"/>
    <n v="2"/>
    <s v="Non-anginal pain"/>
    <n v="152"/>
    <n v="212"/>
    <n v="0"/>
    <n v="0"/>
    <n v="153"/>
    <n v="150"/>
    <n v="3"/>
    <n v="1"/>
    <n v="0"/>
    <x v="0"/>
    <n v="0.8"/>
    <n v="1"/>
    <n v="0"/>
    <n v="3"/>
    <x v="0"/>
  </r>
  <r>
    <n v="66"/>
    <x v="0"/>
    <x v="0"/>
    <n v="0"/>
    <s v="Typical angina"/>
    <n v="112"/>
    <n v="212"/>
    <n v="0"/>
    <n v="0"/>
    <n v="154"/>
    <n v="132"/>
    <n v="22"/>
    <n v="1"/>
    <n v="1"/>
    <x v="1"/>
    <n v="0.1"/>
    <n v="2"/>
    <n v="1"/>
    <n v="2"/>
    <x v="0"/>
  </r>
  <r>
    <n v="35"/>
    <x v="0"/>
    <x v="1"/>
    <n v="0"/>
    <s v="Typical angina"/>
    <n v="126"/>
    <n v="282"/>
    <n v="0"/>
    <n v="0"/>
    <n v="185"/>
    <n v="156"/>
    <n v="29"/>
    <n v="1"/>
    <n v="1"/>
    <x v="1"/>
    <n v="0"/>
    <n v="2"/>
    <n v="0"/>
    <n v="3"/>
    <x v="0"/>
  </r>
  <r>
    <n v="41"/>
    <x v="0"/>
    <x v="1"/>
    <n v="2"/>
    <s v="Non-anginal pain"/>
    <n v="130"/>
    <n v="214"/>
    <n v="0"/>
    <n v="0"/>
    <n v="179"/>
    <n v="168"/>
    <n v="11"/>
    <n v="1"/>
    <n v="0"/>
    <x v="0"/>
    <n v="2"/>
    <n v="1"/>
    <n v="0"/>
    <n v="2"/>
    <x v="1"/>
  </r>
  <r>
    <n v="35"/>
    <x v="0"/>
    <x v="1"/>
    <n v="0"/>
    <s v="Typical angina"/>
    <n v="120"/>
    <n v="198"/>
    <n v="0"/>
    <n v="1"/>
    <n v="185"/>
    <n v="130"/>
    <n v="55"/>
    <n v="1"/>
    <n v="1"/>
    <x v="1"/>
    <n v="1.6"/>
    <n v="1"/>
    <n v="0"/>
    <n v="3"/>
    <x v="0"/>
  </r>
  <r>
    <n v="71"/>
    <x v="1"/>
    <x v="0"/>
    <n v="1"/>
    <s v="Atypical angina"/>
    <n v="160"/>
    <n v="302"/>
    <n v="0"/>
    <n v="1"/>
    <n v="149"/>
    <n v="162"/>
    <n v="-13"/>
    <n v="0"/>
    <n v="0"/>
    <x v="0"/>
    <n v="0.4"/>
    <n v="2"/>
    <n v="2"/>
    <n v="2"/>
    <x v="0"/>
  </r>
  <r>
    <n v="57"/>
    <x v="0"/>
    <x v="0"/>
    <n v="0"/>
    <s v="Typical angina"/>
    <n v="110"/>
    <n v="201"/>
    <n v="0"/>
    <n v="1"/>
    <n v="163"/>
    <n v="126"/>
    <n v="37"/>
    <n v="1"/>
    <n v="1"/>
    <x v="1"/>
    <n v="1.5"/>
    <n v="1"/>
    <n v="0"/>
    <n v="1"/>
    <x v="0"/>
  </r>
  <r>
    <n v="51"/>
    <x v="0"/>
    <x v="0"/>
    <n v="2"/>
    <s v="Non-anginal pain"/>
    <n v="94"/>
    <n v="227"/>
    <n v="0"/>
    <n v="1"/>
    <n v="169"/>
    <n v="154"/>
    <n v="15"/>
    <n v="1"/>
    <n v="1"/>
    <x v="1"/>
    <n v="0"/>
    <n v="2"/>
    <n v="1"/>
    <n v="3"/>
    <x v="1"/>
  </r>
  <r>
    <n v="58"/>
    <x v="0"/>
    <x v="0"/>
    <n v="0"/>
    <s v="Typical angina"/>
    <n v="128"/>
    <n v="216"/>
    <n v="0"/>
    <n v="0"/>
    <n v="162"/>
    <n v="131"/>
    <n v="31"/>
    <n v="1"/>
    <n v="1"/>
    <x v="1"/>
    <n v="2.2000000000000002"/>
    <n v="1"/>
    <n v="3"/>
    <n v="3"/>
    <x v="0"/>
  </r>
  <r>
    <n v="57"/>
    <x v="0"/>
    <x v="0"/>
    <n v="2"/>
    <s v="Non-anginal pain"/>
    <n v="128"/>
    <n v="229"/>
    <n v="0"/>
    <n v="0"/>
    <n v="163"/>
    <n v="150"/>
    <n v="13"/>
    <n v="1"/>
    <n v="0"/>
    <x v="0"/>
    <n v="0.4"/>
    <n v="1"/>
    <n v="1"/>
    <n v="3"/>
    <x v="1"/>
  </r>
  <r>
    <n v="56"/>
    <x v="1"/>
    <x v="0"/>
    <n v="1"/>
    <s v="Atypical angina"/>
    <n v="140"/>
    <n v="294"/>
    <n v="0"/>
    <n v="0"/>
    <n v="164"/>
    <n v="153"/>
    <n v="11"/>
    <n v="1"/>
    <n v="0"/>
    <x v="0"/>
    <n v="1.3"/>
    <n v="1"/>
    <n v="0"/>
    <n v="2"/>
    <x v="0"/>
  </r>
  <r>
    <n v="60"/>
    <x v="1"/>
    <x v="0"/>
    <n v="2"/>
    <s v="Non-anginal pain"/>
    <n v="120"/>
    <n v="178"/>
    <n v="1"/>
    <n v="1"/>
    <n v="160"/>
    <n v="96"/>
    <n v="64"/>
    <n v="1"/>
    <n v="0"/>
    <x v="0"/>
    <n v="0"/>
    <n v="2"/>
    <n v="0"/>
    <n v="2"/>
    <x v="1"/>
  </r>
  <r>
    <n v="45"/>
    <x v="0"/>
    <x v="1"/>
    <n v="3"/>
    <s v="Asymptomatic"/>
    <n v="110"/>
    <n v="264"/>
    <n v="0"/>
    <n v="1"/>
    <n v="175"/>
    <n v="132"/>
    <n v="43"/>
    <n v="1"/>
    <n v="0"/>
    <x v="0"/>
    <n v="1.2"/>
    <n v="1"/>
    <n v="0"/>
    <n v="3"/>
    <x v="0"/>
  </r>
  <r>
    <n v="56"/>
    <x v="0"/>
    <x v="0"/>
    <n v="1"/>
    <s v="Atypical angina"/>
    <n v="130"/>
    <n v="221"/>
    <n v="0"/>
    <n v="0"/>
    <n v="164"/>
    <n v="163"/>
    <n v="1"/>
    <n v="1"/>
    <n v="0"/>
    <x v="0"/>
    <n v="0"/>
    <n v="2"/>
    <n v="0"/>
    <n v="3"/>
    <x v="1"/>
  </r>
  <r>
    <n v="35"/>
    <x v="0"/>
    <x v="1"/>
    <n v="0"/>
    <s v="Typical angina"/>
    <n v="120"/>
    <n v="198"/>
    <n v="0"/>
    <n v="1"/>
    <n v="185"/>
    <n v="130"/>
    <n v="55"/>
    <n v="1"/>
    <n v="1"/>
    <x v="1"/>
    <n v="1.6"/>
    <n v="1"/>
    <n v="0"/>
    <n v="3"/>
    <x v="0"/>
  </r>
  <r>
    <n v="45"/>
    <x v="1"/>
    <x v="1"/>
    <n v="1"/>
    <s v="Atypical angina"/>
    <n v="112"/>
    <n v="160"/>
    <n v="0"/>
    <n v="1"/>
    <n v="175"/>
    <n v="138"/>
    <n v="37"/>
    <n v="1"/>
    <n v="0"/>
    <x v="0"/>
    <n v="0"/>
    <n v="1"/>
    <n v="0"/>
    <n v="2"/>
    <x v="1"/>
  </r>
  <r>
    <n v="66"/>
    <x v="1"/>
    <x v="0"/>
    <n v="3"/>
    <s v="Asymptomatic"/>
    <n v="150"/>
    <n v="226"/>
    <n v="0"/>
    <n v="1"/>
    <n v="154"/>
    <n v="114"/>
    <n v="40"/>
    <n v="1"/>
    <n v="0"/>
    <x v="0"/>
    <n v="2.6"/>
    <n v="0"/>
    <n v="0"/>
    <n v="2"/>
    <x v="0"/>
  </r>
  <r>
    <n v="51"/>
    <x v="0"/>
    <x v="0"/>
    <n v="3"/>
    <s v="Asymptomatic"/>
    <n v="125"/>
    <n v="213"/>
    <n v="0"/>
    <n v="0"/>
    <n v="169"/>
    <n v="125"/>
    <n v="44"/>
    <n v="1"/>
    <n v="1"/>
    <x v="1"/>
    <n v="1.4"/>
    <n v="2"/>
    <n v="1"/>
    <n v="2"/>
    <x v="1"/>
  </r>
  <r>
    <n v="70"/>
    <x v="0"/>
    <x v="0"/>
    <n v="1"/>
    <s v="Atypical angina"/>
    <n v="156"/>
    <n v="245"/>
    <n v="0"/>
    <n v="0"/>
    <n v="150"/>
    <n v="143"/>
    <n v="7"/>
    <n v="1"/>
    <n v="0"/>
    <x v="0"/>
    <n v="0"/>
    <n v="2"/>
    <n v="0"/>
    <n v="2"/>
    <x v="0"/>
  </r>
  <r>
    <n v="55"/>
    <x v="1"/>
    <x v="0"/>
    <n v="0"/>
    <s v="Typical angina"/>
    <n v="128"/>
    <n v="205"/>
    <n v="0"/>
    <n v="2"/>
    <n v="165"/>
    <n v="130"/>
    <n v="35"/>
    <n v="1"/>
    <n v="1"/>
    <x v="1"/>
    <n v="2"/>
    <n v="1"/>
    <n v="1"/>
    <n v="3"/>
    <x v="0"/>
  </r>
  <r>
    <n v="56"/>
    <x v="0"/>
    <x v="0"/>
    <n v="2"/>
    <s v="Non-anginal pain"/>
    <n v="130"/>
    <n v="256"/>
    <n v="1"/>
    <n v="0"/>
    <n v="164"/>
    <n v="142"/>
    <n v="22"/>
    <n v="1"/>
    <n v="1"/>
    <x v="1"/>
    <n v="0.6"/>
    <n v="1"/>
    <n v="1"/>
    <n v="1"/>
    <x v="0"/>
  </r>
  <r>
    <n v="55"/>
    <x v="1"/>
    <x v="0"/>
    <n v="1"/>
    <s v="Atypical angina"/>
    <n v="135"/>
    <n v="250"/>
    <n v="0"/>
    <n v="0"/>
    <n v="165"/>
    <n v="161"/>
    <n v="4"/>
    <n v="1"/>
    <n v="0"/>
    <x v="0"/>
    <n v="1.4"/>
    <n v="1"/>
    <n v="0"/>
    <n v="2"/>
    <x v="0"/>
  </r>
  <r>
    <n v="52"/>
    <x v="0"/>
    <x v="0"/>
    <n v="0"/>
    <s v="Typical angina"/>
    <n v="108"/>
    <n v="233"/>
    <n v="1"/>
    <n v="1"/>
    <n v="168"/>
    <n v="147"/>
    <n v="21"/>
    <n v="1"/>
    <n v="0"/>
    <x v="0"/>
    <n v="0.1"/>
    <n v="2"/>
    <n v="3"/>
    <n v="3"/>
    <x v="0"/>
  </r>
  <r>
    <n v="64"/>
    <x v="0"/>
    <x v="0"/>
    <n v="2"/>
    <s v="Non-anginal pain"/>
    <n v="140"/>
    <n v="335"/>
    <n v="0"/>
    <n v="1"/>
    <n v="156"/>
    <n v="158"/>
    <n v="-2"/>
    <n v="0"/>
    <n v="0"/>
    <x v="0"/>
    <n v="0"/>
    <n v="2"/>
    <n v="0"/>
    <n v="2"/>
    <x v="0"/>
  </r>
  <r>
    <n v="45"/>
    <x v="0"/>
    <x v="1"/>
    <n v="0"/>
    <s v="Typical angina"/>
    <n v="115"/>
    <n v="260"/>
    <n v="0"/>
    <n v="0"/>
    <n v="175"/>
    <n v="185"/>
    <n v="-10"/>
    <n v="0"/>
    <n v="0"/>
    <x v="0"/>
    <n v="0"/>
    <n v="2"/>
    <n v="0"/>
    <n v="2"/>
    <x v="0"/>
  </r>
  <r>
    <n v="67"/>
    <x v="1"/>
    <x v="0"/>
    <n v="2"/>
    <s v="Non-anginal pain"/>
    <n v="152"/>
    <n v="277"/>
    <n v="0"/>
    <n v="1"/>
    <n v="153"/>
    <n v="172"/>
    <n v="-19"/>
    <n v="0"/>
    <n v="0"/>
    <x v="0"/>
    <n v="0"/>
    <n v="2"/>
    <n v="1"/>
    <n v="2"/>
    <x v="0"/>
  </r>
  <r>
    <n v="68"/>
    <x v="1"/>
    <x v="0"/>
    <n v="2"/>
    <s v="Non-anginal pain"/>
    <n v="120"/>
    <n v="211"/>
    <n v="0"/>
    <n v="0"/>
    <n v="152"/>
    <n v="115"/>
    <n v="37"/>
    <n v="1"/>
    <n v="0"/>
    <x v="0"/>
    <n v="1.5"/>
    <n v="1"/>
    <n v="0"/>
    <n v="2"/>
    <x v="1"/>
  </r>
  <r>
    <n v="74"/>
    <x v="1"/>
    <x v="0"/>
    <n v="1"/>
    <s v="Atypical angina"/>
    <n v="120"/>
    <n v="269"/>
    <n v="0"/>
    <n v="0"/>
    <n v="146"/>
    <n v="121"/>
    <n v="25"/>
    <n v="1"/>
    <n v="1"/>
    <x v="1"/>
    <n v="0.2"/>
    <n v="2"/>
    <n v="1"/>
    <n v="2"/>
    <x v="0"/>
  </r>
  <r>
    <n v="60"/>
    <x v="1"/>
    <x v="0"/>
    <n v="0"/>
    <s v="Typical angina"/>
    <n v="150"/>
    <n v="258"/>
    <n v="0"/>
    <n v="0"/>
    <n v="160"/>
    <n v="157"/>
    <n v="3"/>
    <n v="1"/>
    <n v="0"/>
    <x v="0"/>
    <n v="2.6"/>
    <n v="1"/>
    <n v="2"/>
    <n v="3"/>
    <x v="0"/>
  </r>
  <r>
    <n v="48"/>
    <x v="0"/>
    <x v="1"/>
    <n v="0"/>
    <s v="Typical angina"/>
    <n v="124"/>
    <n v="274"/>
    <n v="0"/>
    <n v="0"/>
    <n v="172"/>
    <n v="166"/>
    <n v="6"/>
    <n v="1"/>
    <n v="0"/>
    <x v="0"/>
    <n v="0.5"/>
    <n v="1"/>
    <n v="0"/>
    <n v="3"/>
    <x v="0"/>
  </r>
  <r>
    <n v="56"/>
    <x v="0"/>
    <x v="0"/>
    <n v="1"/>
    <s v="Atypical angina"/>
    <n v="130"/>
    <n v="221"/>
    <n v="0"/>
    <n v="0"/>
    <n v="164"/>
    <n v="163"/>
    <n v="1"/>
    <n v="1"/>
    <n v="0"/>
    <x v="0"/>
    <n v="0"/>
    <n v="2"/>
    <n v="0"/>
    <n v="3"/>
    <x v="1"/>
  </r>
  <r>
    <n v="46"/>
    <x v="0"/>
    <x v="1"/>
    <n v="0"/>
    <s v="Typical angina"/>
    <n v="140"/>
    <n v="311"/>
    <n v="0"/>
    <n v="1"/>
    <n v="174"/>
    <n v="120"/>
    <n v="54"/>
    <n v="1"/>
    <n v="1"/>
    <x v="1"/>
    <n v="1.8"/>
    <n v="1"/>
    <n v="2"/>
    <n v="3"/>
    <x v="0"/>
  </r>
  <r>
    <n v="55"/>
    <x v="1"/>
    <x v="0"/>
    <n v="1"/>
    <s v="Atypical angina"/>
    <n v="135"/>
    <n v="250"/>
    <n v="0"/>
    <n v="0"/>
    <n v="165"/>
    <n v="161"/>
    <n v="4"/>
    <n v="1"/>
    <n v="0"/>
    <x v="0"/>
    <n v="1.4"/>
    <n v="1"/>
    <n v="0"/>
    <n v="2"/>
    <x v="0"/>
  </r>
  <r>
    <n v="44"/>
    <x v="0"/>
    <x v="1"/>
    <n v="1"/>
    <s v="Atypical angina"/>
    <n v="120"/>
    <n v="220"/>
    <n v="0"/>
    <n v="1"/>
    <n v="176"/>
    <n v="170"/>
    <n v="6"/>
    <n v="1"/>
    <n v="0"/>
    <x v="0"/>
    <n v="0"/>
    <n v="2"/>
    <n v="0"/>
    <n v="2"/>
    <x v="1"/>
  </r>
  <r>
    <n v="52"/>
    <x v="0"/>
    <x v="0"/>
    <n v="0"/>
    <s v="Typical angina"/>
    <n v="112"/>
    <n v="230"/>
    <n v="0"/>
    <n v="1"/>
    <n v="168"/>
    <n v="160"/>
    <n v="8"/>
    <n v="1"/>
    <n v="0"/>
    <x v="0"/>
    <n v="0"/>
    <n v="2"/>
    <n v="1"/>
    <n v="2"/>
    <x v="0"/>
  </r>
  <r>
    <n v="51"/>
    <x v="0"/>
    <x v="0"/>
    <n v="2"/>
    <s v="Non-anginal pain"/>
    <n v="94"/>
    <n v="227"/>
    <n v="0"/>
    <n v="1"/>
    <n v="169"/>
    <n v="154"/>
    <n v="15"/>
    <n v="1"/>
    <n v="1"/>
    <x v="1"/>
    <n v="0"/>
    <n v="2"/>
    <n v="1"/>
    <n v="3"/>
    <x v="1"/>
  </r>
  <r>
    <n v="44"/>
    <x v="1"/>
    <x v="1"/>
    <n v="2"/>
    <s v="Non-anginal pain"/>
    <n v="108"/>
    <n v="141"/>
    <n v="0"/>
    <n v="1"/>
    <n v="176"/>
    <n v="175"/>
    <n v="1"/>
    <n v="1"/>
    <n v="0"/>
    <x v="0"/>
    <n v="0.6"/>
    <n v="1"/>
    <n v="0"/>
    <n v="2"/>
    <x v="1"/>
  </r>
  <r>
    <n v="52"/>
    <x v="0"/>
    <x v="0"/>
    <n v="0"/>
    <s v="Typical angina"/>
    <n v="128"/>
    <n v="204"/>
    <n v="1"/>
    <n v="1"/>
    <n v="168"/>
    <n v="156"/>
    <n v="12"/>
    <n v="1"/>
    <n v="1"/>
    <x v="1"/>
    <n v="1"/>
    <n v="1"/>
    <n v="0"/>
    <n v="0"/>
    <x v="0"/>
  </r>
  <r>
    <n v="50"/>
    <x v="0"/>
    <x v="0"/>
    <n v="2"/>
    <s v="Non-anginal pain"/>
    <n v="129"/>
    <n v="196"/>
    <n v="0"/>
    <n v="1"/>
    <n v="170"/>
    <n v="163"/>
    <n v="7"/>
    <n v="1"/>
    <n v="0"/>
    <x v="0"/>
    <n v="0"/>
    <n v="2"/>
    <n v="0"/>
    <n v="2"/>
    <x v="1"/>
  </r>
  <r>
    <n v="59"/>
    <x v="0"/>
    <x v="0"/>
    <n v="0"/>
    <s v="Typical angina"/>
    <n v="110"/>
    <n v="239"/>
    <n v="0"/>
    <n v="0"/>
    <n v="161"/>
    <n v="142"/>
    <n v="19"/>
    <n v="1"/>
    <n v="1"/>
    <x v="1"/>
    <n v="1.2"/>
    <n v="1"/>
    <n v="1"/>
    <n v="3"/>
    <x v="0"/>
  </r>
  <r>
    <n v="67"/>
    <x v="0"/>
    <x v="0"/>
    <n v="0"/>
    <s v="Typical angina"/>
    <n v="120"/>
    <n v="229"/>
    <n v="0"/>
    <n v="0"/>
    <n v="153"/>
    <n v="129"/>
    <n v="24"/>
    <n v="1"/>
    <n v="1"/>
    <x v="1"/>
    <n v="2.6"/>
    <n v="1"/>
    <n v="2"/>
    <n v="3"/>
    <x v="0"/>
  </r>
  <r>
    <n v="58"/>
    <x v="0"/>
    <x v="0"/>
    <n v="0"/>
    <s v="Typical angina"/>
    <n v="125"/>
    <n v="300"/>
    <n v="0"/>
    <n v="0"/>
    <n v="162"/>
    <n v="171"/>
    <n v="-9"/>
    <n v="0"/>
    <n v="0"/>
    <x v="0"/>
    <n v="0"/>
    <n v="2"/>
    <n v="2"/>
    <n v="3"/>
    <x v="0"/>
  </r>
  <r>
    <n v="52"/>
    <x v="0"/>
    <x v="0"/>
    <n v="0"/>
    <s v="Typical angina"/>
    <n v="128"/>
    <n v="255"/>
    <n v="0"/>
    <n v="1"/>
    <n v="168"/>
    <n v="161"/>
    <n v="7"/>
    <n v="1"/>
    <n v="1"/>
    <x v="1"/>
    <n v="0"/>
    <n v="2"/>
    <n v="1"/>
    <n v="3"/>
    <x v="0"/>
  </r>
  <r>
    <n v="44"/>
    <x v="0"/>
    <x v="1"/>
    <n v="2"/>
    <s v="Non-anginal pain"/>
    <n v="140"/>
    <n v="235"/>
    <n v="0"/>
    <n v="0"/>
    <n v="176"/>
    <n v="180"/>
    <n v="-4"/>
    <n v="0"/>
    <n v="0"/>
    <x v="0"/>
    <n v="0"/>
    <n v="2"/>
    <n v="0"/>
    <n v="2"/>
    <x v="0"/>
  </r>
  <r>
    <n v="41"/>
    <x v="1"/>
    <x v="1"/>
    <n v="2"/>
    <s v="Non-anginal pain"/>
    <n v="112"/>
    <n v="268"/>
    <n v="0"/>
    <n v="0"/>
    <n v="179"/>
    <n v="172"/>
    <n v="7"/>
    <n v="1"/>
    <n v="1"/>
    <x v="1"/>
    <n v="0"/>
    <n v="2"/>
    <n v="0"/>
    <n v="2"/>
    <x v="0"/>
  </r>
  <r>
    <n v="63"/>
    <x v="0"/>
    <x v="0"/>
    <n v="0"/>
    <s v="Typical angina"/>
    <n v="130"/>
    <n v="330"/>
    <n v="1"/>
    <n v="0"/>
    <n v="157"/>
    <n v="132"/>
    <n v="25"/>
    <n v="1"/>
    <n v="1"/>
    <x v="1"/>
    <n v="1.8"/>
    <n v="2"/>
    <n v="3"/>
    <n v="3"/>
    <x v="0"/>
  </r>
  <r>
    <n v="58"/>
    <x v="0"/>
    <x v="0"/>
    <n v="1"/>
    <s v="Atypical angina"/>
    <n v="125"/>
    <n v="220"/>
    <n v="0"/>
    <n v="1"/>
    <n v="162"/>
    <n v="144"/>
    <n v="18"/>
    <n v="1"/>
    <n v="0"/>
    <x v="0"/>
    <n v="0.4"/>
    <n v="1"/>
    <n v="4"/>
    <n v="3"/>
    <x v="1"/>
  </r>
  <r>
    <n v="60"/>
    <x v="1"/>
    <x v="0"/>
    <n v="2"/>
    <s v="Non-anginal pain"/>
    <n v="102"/>
    <n v="318"/>
    <n v="0"/>
    <n v="1"/>
    <n v="160"/>
    <n v="160"/>
    <n v="0"/>
    <n v="1"/>
    <n v="0"/>
    <x v="0"/>
    <n v="0"/>
    <n v="2"/>
    <n v="1"/>
    <n v="2"/>
    <x v="0"/>
  </r>
  <r>
    <n v="51"/>
    <x v="0"/>
    <x v="0"/>
    <n v="2"/>
    <s v="Non-anginal pain"/>
    <n v="100"/>
    <n v="222"/>
    <n v="0"/>
    <n v="1"/>
    <n v="169"/>
    <n v="143"/>
    <n v="26"/>
    <n v="1"/>
    <n v="1"/>
    <x v="1"/>
    <n v="1.2"/>
    <n v="1"/>
    <n v="0"/>
    <n v="2"/>
    <x v="1"/>
  </r>
  <r>
    <n v="64"/>
    <x v="0"/>
    <x v="0"/>
    <n v="2"/>
    <s v="Non-anginal pain"/>
    <n v="140"/>
    <n v="335"/>
    <n v="0"/>
    <n v="1"/>
    <n v="156"/>
    <n v="158"/>
    <n v="-2"/>
    <n v="0"/>
    <n v="0"/>
    <x v="0"/>
    <n v="0"/>
    <n v="2"/>
    <n v="0"/>
    <n v="2"/>
    <x v="0"/>
  </r>
  <r>
    <n v="60"/>
    <x v="0"/>
    <x v="0"/>
    <n v="0"/>
    <s v="Typical angina"/>
    <n v="117"/>
    <n v="230"/>
    <n v="1"/>
    <n v="1"/>
    <n v="160"/>
    <n v="160"/>
    <n v="0"/>
    <n v="1"/>
    <n v="1"/>
    <x v="1"/>
    <n v="1.4"/>
    <n v="2"/>
    <n v="2"/>
    <n v="3"/>
    <x v="0"/>
  </r>
  <r>
    <n v="44"/>
    <x v="0"/>
    <x v="1"/>
    <n v="2"/>
    <s v="Non-anginal pain"/>
    <n v="120"/>
    <n v="226"/>
    <n v="0"/>
    <n v="1"/>
    <n v="176"/>
    <n v="169"/>
    <n v="7"/>
    <n v="1"/>
    <n v="0"/>
    <x v="0"/>
    <n v="0"/>
    <n v="2"/>
    <n v="0"/>
    <n v="2"/>
    <x v="1"/>
  </r>
  <r>
    <n v="58"/>
    <x v="0"/>
    <x v="0"/>
    <n v="1"/>
    <s v="Atypical angina"/>
    <n v="125"/>
    <n v="220"/>
    <n v="0"/>
    <n v="1"/>
    <n v="162"/>
    <n v="144"/>
    <n v="18"/>
    <n v="1"/>
    <n v="0"/>
    <x v="0"/>
    <n v="0.4"/>
    <n v="1"/>
    <n v="4"/>
    <n v="3"/>
    <x v="1"/>
  </r>
  <r>
    <n v="55"/>
    <x v="0"/>
    <x v="0"/>
    <n v="1"/>
    <s v="Atypical angina"/>
    <n v="130"/>
    <n v="262"/>
    <n v="0"/>
    <n v="1"/>
    <n v="165"/>
    <n v="155"/>
    <n v="10"/>
    <n v="1"/>
    <n v="0"/>
    <x v="0"/>
    <n v="0"/>
    <n v="2"/>
    <n v="0"/>
    <n v="2"/>
    <x v="0"/>
  </r>
  <r>
    <n v="65"/>
    <x v="1"/>
    <x v="0"/>
    <n v="2"/>
    <s v="Non-anginal pain"/>
    <n v="160"/>
    <n v="360"/>
    <n v="0"/>
    <n v="0"/>
    <n v="155"/>
    <n v="151"/>
    <n v="4"/>
    <n v="1"/>
    <n v="0"/>
    <x v="0"/>
    <n v="0.8"/>
    <n v="2"/>
    <n v="0"/>
    <n v="2"/>
    <x v="0"/>
  </r>
  <r>
    <n v="48"/>
    <x v="0"/>
    <x v="1"/>
    <n v="1"/>
    <s v="Atypical angina"/>
    <n v="130"/>
    <n v="245"/>
    <n v="0"/>
    <n v="0"/>
    <n v="172"/>
    <n v="180"/>
    <n v="-8"/>
    <n v="0"/>
    <n v="0"/>
    <x v="0"/>
    <n v="0.2"/>
    <n v="1"/>
    <n v="0"/>
    <n v="2"/>
    <x v="0"/>
  </r>
  <r>
    <n v="65"/>
    <x v="0"/>
    <x v="0"/>
    <n v="0"/>
    <s v="Typical angina"/>
    <n v="120"/>
    <n v="177"/>
    <n v="0"/>
    <n v="1"/>
    <n v="155"/>
    <n v="140"/>
    <n v="15"/>
    <n v="1"/>
    <n v="0"/>
    <x v="0"/>
    <n v="0.4"/>
    <n v="2"/>
    <n v="0"/>
    <n v="3"/>
    <x v="0"/>
  </r>
  <r>
    <n v="51"/>
    <x v="1"/>
    <x v="0"/>
    <n v="2"/>
    <s v="Non-anginal pain"/>
    <n v="130"/>
    <n v="256"/>
    <n v="0"/>
    <n v="0"/>
    <n v="169"/>
    <n v="149"/>
    <n v="20"/>
    <n v="1"/>
    <n v="0"/>
    <x v="0"/>
    <n v="0.5"/>
    <n v="2"/>
    <n v="0"/>
    <n v="2"/>
    <x v="0"/>
  </r>
  <r>
    <n v="48"/>
    <x v="0"/>
    <x v="1"/>
    <n v="2"/>
    <s v="Non-anginal pain"/>
    <n v="124"/>
    <n v="255"/>
    <n v="1"/>
    <n v="1"/>
    <n v="172"/>
    <n v="175"/>
    <n v="-3"/>
    <n v="0"/>
    <n v="0"/>
    <x v="0"/>
    <n v="0"/>
    <n v="2"/>
    <n v="2"/>
    <n v="2"/>
    <x v="0"/>
  </r>
  <r>
    <n v="64"/>
    <x v="0"/>
    <x v="0"/>
    <n v="0"/>
    <s v="Typical angina"/>
    <n v="120"/>
    <n v="246"/>
    <n v="0"/>
    <n v="0"/>
    <n v="156"/>
    <n v="96"/>
    <n v="60"/>
    <n v="1"/>
    <n v="1"/>
    <x v="1"/>
    <n v="2.2000000000000002"/>
    <n v="0"/>
    <n v="1"/>
    <n v="2"/>
    <x v="0"/>
  </r>
  <r>
    <n v="66"/>
    <x v="0"/>
    <x v="0"/>
    <n v="0"/>
    <s v="Typical angina"/>
    <n v="160"/>
    <n v="228"/>
    <n v="0"/>
    <n v="0"/>
    <n v="154"/>
    <n v="138"/>
    <n v="16"/>
    <n v="1"/>
    <n v="0"/>
    <x v="0"/>
    <n v="2.2999999999999998"/>
    <n v="2"/>
    <n v="0"/>
    <n v="1"/>
    <x v="0"/>
  </r>
  <r>
    <n v="46"/>
    <x v="1"/>
    <x v="1"/>
    <n v="1"/>
    <s v="Atypical angina"/>
    <n v="105"/>
    <n v="204"/>
    <n v="0"/>
    <n v="1"/>
    <n v="174"/>
    <n v="172"/>
    <n v="2"/>
    <n v="1"/>
    <n v="0"/>
    <x v="0"/>
    <n v="0"/>
    <n v="2"/>
    <n v="0"/>
    <n v="2"/>
    <x v="1"/>
  </r>
  <r>
    <n v="61"/>
    <x v="1"/>
    <x v="0"/>
    <n v="0"/>
    <s v="Typical angina"/>
    <n v="130"/>
    <n v="330"/>
    <n v="0"/>
    <n v="0"/>
    <n v="159"/>
    <n v="169"/>
    <n v="-10"/>
    <n v="0"/>
    <n v="0"/>
    <x v="0"/>
    <n v="0"/>
    <n v="2"/>
    <n v="0"/>
    <n v="2"/>
    <x v="0"/>
  </r>
  <r>
    <n v="57"/>
    <x v="0"/>
    <x v="0"/>
    <n v="0"/>
    <s v="Typical angina"/>
    <n v="150"/>
    <n v="276"/>
    <n v="0"/>
    <n v="0"/>
    <n v="163"/>
    <n v="112"/>
    <n v="51"/>
    <n v="1"/>
    <n v="1"/>
    <x v="1"/>
    <n v="0.6"/>
    <n v="1"/>
    <n v="1"/>
    <n v="1"/>
    <x v="0"/>
  </r>
  <r>
    <n v="49"/>
    <x v="1"/>
    <x v="1"/>
    <n v="0"/>
    <s v="Typical angina"/>
    <n v="130"/>
    <n v="269"/>
    <n v="0"/>
    <n v="1"/>
    <n v="171"/>
    <n v="163"/>
    <n v="8"/>
    <n v="1"/>
    <n v="0"/>
    <x v="0"/>
    <n v="0"/>
    <n v="2"/>
    <n v="0"/>
    <n v="2"/>
    <x v="0"/>
  </r>
  <r>
    <n v="56"/>
    <x v="0"/>
    <x v="0"/>
    <n v="1"/>
    <s v="Atypical angina"/>
    <n v="130"/>
    <n v="221"/>
    <n v="0"/>
    <n v="0"/>
    <n v="164"/>
    <n v="163"/>
    <n v="1"/>
    <n v="1"/>
    <n v="0"/>
    <x v="0"/>
    <n v="0"/>
    <n v="2"/>
    <n v="0"/>
    <n v="3"/>
    <x v="1"/>
  </r>
  <r>
    <n v="58"/>
    <x v="1"/>
    <x v="0"/>
    <n v="3"/>
    <s v="Asymptomatic"/>
    <n v="150"/>
    <n v="283"/>
    <n v="1"/>
    <n v="0"/>
    <n v="162"/>
    <n v="162"/>
    <n v="0"/>
    <n v="1"/>
    <n v="0"/>
    <x v="0"/>
    <n v="1"/>
    <n v="2"/>
    <n v="0"/>
    <n v="2"/>
    <x v="0"/>
  </r>
  <r>
    <n v="63"/>
    <x v="0"/>
    <x v="0"/>
    <n v="0"/>
    <s v="Typical angina"/>
    <n v="140"/>
    <n v="187"/>
    <n v="0"/>
    <n v="0"/>
    <n v="157"/>
    <n v="144"/>
    <n v="13"/>
    <n v="1"/>
    <n v="1"/>
    <x v="1"/>
    <n v="4"/>
    <n v="2"/>
    <n v="2"/>
    <n v="3"/>
    <x v="0"/>
  </r>
  <r>
    <n v="57"/>
    <x v="0"/>
    <x v="0"/>
    <n v="0"/>
    <s v="Typical angina"/>
    <n v="110"/>
    <n v="335"/>
    <n v="0"/>
    <n v="1"/>
    <n v="163"/>
    <n v="143"/>
    <n v="20"/>
    <n v="1"/>
    <n v="1"/>
    <x v="1"/>
    <n v="3"/>
    <n v="1"/>
    <n v="1"/>
    <n v="3"/>
    <x v="0"/>
  </r>
  <r>
    <n v="57"/>
    <x v="0"/>
    <x v="0"/>
    <n v="0"/>
    <s v="Typical angina"/>
    <n v="110"/>
    <n v="335"/>
    <n v="0"/>
    <n v="1"/>
    <n v="163"/>
    <n v="143"/>
    <n v="20"/>
    <n v="1"/>
    <n v="1"/>
    <x v="1"/>
    <n v="3"/>
    <n v="1"/>
    <n v="1"/>
    <n v="3"/>
    <x v="0"/>
  </r>
  <r>
    <n v="68"/>
    <x v="0"/>
    <x v="0"/>
    <n v="0"/>
    <s v="Typical angina"/>
    <n v="144"/>
    <n v="193"/>
    <n v="1"/>
    <n v="1"/>
    <n v="152"/>
    <n v="141"/>
    <n v="11"/>
    <n v="1"/>
    <n v="0"/>
    <x v="0"/>
    <n v="3.4"/>
    <n v="1"/>
    <n v="2"/>
    <n v="3"/>
    <x v="0"/>
  </r>
  <r>
    <n v="46"/>
    <x v="0"/>
    <x v="1"/>
    <n v="1"/>
    <s v="Atypical angina"/>
    <n v="101"/>
    <n v="197"/>
    <n v="1"/>
    <n v="1"/>
    <n v="174"/>
    <n v="156"/>
    <n v="18"/>
    <n v="1"/>
    <n v="0"/>
    <x v="0"/>
    <n v="0"/>
    <n v="2"/>
    <n v="0"/>
    <n v="3"/>
    <x v="1"/>
  </r>
  <r>
    <n v="71"/>
    <x v="1"/>
    <x v="0"/>
    <n v="2"/>
    <s v="Non-anginal pain"/>
    <n v="110"/>
    <n v="265"/>
    <n v="1"/>
    <n v="0"/>
    <n v="149"/>
    <n v="130"/>
    <n v="19"/>
    <n v="1"/>
    <n v="0"/>
    <x v="0"/>
    <n v="0"/>
    <n v="2"/>
    <n v="1"/>
    <n v="2"/>
    <x v="0"/>
  </r>
  <r>
    <n v="41"/>
    <x v="0"/>
    <x v="1"/>
    <n v="1"/>
    <s v="Atypical angina"/>
    <n v="135"/>
    <n v="203"/>
    <n v="0"/>
    <n v="1"/>
    <n v="179"/>
    <n v="132"/>
    <n v="47"/>
    <n v="1"/>
    <n v="0"/>
    <x v="0"/>
    <n v="0"/>
    <n v="1"/>
    <n v="0"/>
    <n v="1"/>
    <x v="1"/>
  </r>
  <r>
    <n v="45"/>
    <x v="1"/>
    <x v="1"/>
    <n v="0"/>
    <s v="Typical angina"/>
    <n v="138"/>
    <n v="236"/>
    <n v="0"/>
    <n v="0"/>
    <n v="175"/>
    <n v="152"/>
    <n v="23"/>
    <n v="1"/>
    <n v="1"/>
    <x v="1"/>
    <n v="0.2"/>
    <n v="1"/>
    <n v="0"/>
    <n v="2"/>
    <x v="0"/>
  </r>
  <r>
    <n v="62"/>
    <x v="1"/>
    <x v="0"/>
    <n v="0"/>
    <s v="Typical angina"/>
    <n v="150"/>
    <n v="244"/>
    <n v="0"/>
    <n v="1"/>
    <n v="158"/>
    <n v="154"/>
    <n v="4"/>
    <n v="1"/>
    <n v="1"/>
    <x v="1"/>
    <n v="1.4"/>
    <n v="1"/>
    <n v="0"/>
    <n v="2"/>
    <x v="0"/>
  </r>
  <r>
    <n v="65"/>
    <x v="1"/>
    <x v="0"/>
    <n v="0"/>
    <s v="Typical angina"/>
    <n v="150"/>
    <n v="225"/>
    <n v="0"/>
    <n v="0"/>
    <n v="155"/>
    <n v="114"/>
    <n v="41"/>
    <n v="1"/>
    <n v="0"/>
    <x v="0"/>
    <n v="1"/>
    <n v="1"/>
    <n v="3"/>
    <n v="3"/>
    <x v="0"/>
  </r>
  <r>
    <n v="48"/>
    <x v="1"/>
    <x v="1"/>
    <n v="2"/>
    <s v="Non-anginal pain"/>
    <n v="130"/>
    <n v="275"/>
    <n v="0"/>
    <n v="1"/>
    <n v="172"/>
    <n v="139"/>
    <n v="33"/>
    <n v="1"/>
    <n v="0"/>
    <x v="0"/>
    <n v="0.2"/>
    <n v="2"/>
    <n v="0"/>
    <n v="2"/>
    <x v="0"/>
  </r>
  <r>
    <n v="51"/>
    <x v="0"/>
    <x v="0"/>
    <n v="2"/>
    <s v="Non-anginal pain"/>
    <n v="100"/>
    <n v="222"/>
    <n v="0"/>
    <n v="1"/>
    <n v="169"/>
    <n v="143"/>
    <n v="26"/>
    <n v="1"/>
    <n v="1"/>
    <x v="1"/>
    <n v="1.2"/>
    <n v="1"/>
    <n v="0"/>
    <n v="2"/>
    <x v="1"/>
  </r>
  <r>
    <n v="61"/>
    <x v="1"/>
    <x v="0"/>
    <n v="0"/>
    <s v="Typical angina"/>
    <n v="145"/>
    <n v="307"/>
    <n v="0"/>
    <n v="0"/>
    <n v="159"/>
    <n v="146"/>
    <n v="13"/>
    <n v="1"/>
    <n v="1"/>
    <x v="1"/>
    <n v="1"/>
    <n v="1"/>
    <n v="0"/>
    <n v="3"/>
    <x v="0"/>
  </r>
  <r>
    <n v="53"/>
    <x v="0"/>
    <x v="0"/>
    <n v="0"/>
    <s v="Typical angina"/>
    <n v="123"/>
    <n v="282"/>
    <n v="0"/>
    <n v="1"/>
    <n v="167"/>
    <n v="95"/>
    <n v="72"/>
    <n v="1"/>
    <n v="1"/>
    <x v="1"/>
    <n v="2"/>
    <n v="1"/>
    <n v="2"/>
    <n v="3"/>
    <x v="0"/>
  </r>
  <r>
    <n v="59"/>
    <x v="0"/>
    <x v="0"/>
    <n v="3"/>
    <s v="Asymptomatic"/>
    <n v="134"/>
    <n v="204"/>
    <n v="0"/>
    <n v="1"/>
    <n v="161"/>
    <n v="162"/>
    <n v="-1"/>
    <n v="0"/>
    <n v="0"/>
    <x v="0"/>
    <n v="0.8"/>
    <n v="2"/>
    <n v="2"/>
    <n v="2"/>
    <x v="0"/>
  </r>
  <r>
    <n v="34"/>
    <x v="1"/>
    <x v="1"/>
    <n v="1"/>
    <s v="Atypical angina"/>
    <n v="118"/>
    <n v="210"/>
    <n v="0"/>
    <n v="1"/>
    <n v="186"/>
    <n v="192"/>
    <n v="-6"/>
    <n v="0"/>
    <n v="0"/>
    <x v="0"/>
    <n v="0.7"/>
    <n v="2"/>
    <n v="0"/>
    <n v="2"/>
    <x v="0"/>
  </r>
  <r>
    <n v="44"/>
    <x v="0"/>
    <x v="1"/>
    <n v="0"/>
    <s v="Typical angina"/>
    <n v="120"/>
    <n v="169"/>
    <n v="0"/>
    <n v="1"/>
    <n v="176"/>
    <n v="144"/>
    <n v="32"/>
    <n v="1"/>
    <n v="1"/>
    <x v="1"/>
    <n v="2.8"/>
    <n v="0"/>
    <n v="0"/>
    <n v="1"/>
    <x v="0"/>
  </r>
  <r>
    <n v="58"/>
    <x v="0"/>
    <x v="0"/>
    <n v="0"/>
    <s v="Typical angina"/>
    <n v="146"/>
    <n v="218"/>
    <n v="0"/>
    <n v="1"/>
    <n v="162"/>
    <n v="105"/>
    <n v="57"/>
    <n v="1"/>
    <n v="0"/>
    <x v="0"/>
    <n v="2"/>
    <n v="1"/>
    <n v="1"/>
    <n v="3"/>
    <x v="0"/>
  </r>
  <r>
    <n v="64"/>
    <x v="1"/>
    <x v="0"/>
    <n v="0"/>
    <s v="Typical angina"/>
    <n v="130"/>
    <n v="303"/>
    <n v="0"/>
    <n v="1"/>
    <n v="156"/>
    <n v="122"/>
    <n v="34"/>
    <n v="1"/>
    <n v="0"/>
    <x v="0"/>
    <n v="2"/>
    <n v="1"/>
    <n v="2"/>
    <n v="2"/>
    <x v="0"/>
  </r>
  <r>
    <n v="56"/>
    <x v="0"/>
    <x v="0"/>
    <n v="1"/>
    <s v="Atypical angina"/>
    <n v="120"/>
    <n v="240"/>
    <n v="0"/>
    <n v="1"/>
    <n v="164"/>
    <n v="169"/>
    <n v="-5"/>
    <n v="0"/>
    <n v="0"/>
    <x v="0"/>
    <n v="0"/>
    <n v="0"/>
    <n v="0"/>
    <n v="2"/>
    <x v="0"/>
  </r>
  <r>
    <n v="54"/>
    <x v="0"/>
    <x v="0"/>
    <n v="2"/>
    <s v="Non-anginal pain"/>
    <n v="150"/>
    <n v="232"/>
    <n v="0"/>
    <n v="0"/>
    <n v="166"/>
    <n v="165"/>
    <n v="1"/>
    <n v="1"/>
    <n v="0"/>
    <x v="0"/>
    <n v="1.6"/>
    <n v="2"/>
    <n v="0"/>
    <n v="3"/>
    <x v="0"/>
  </r>
  <r>
    <n v="55"/>
    <x v="0"/>
    <x v="0"/>
    <n v="0"/>
    <s v="Typical angina"/>
    <n v="160"/>
    <n v="289"/>
    <n v="0"/>
    <n v="0"/>
    <n v="165"/>
    <n v="145"/>
    <n v="20"/>
    <n v="1"/>
    <n v="1"/>
    <x v="1"/>
    <n v="0.8"/>
    <n v="1"/>
    <n v="1"/>
    <n v="3"/>
    <x v="0"/>
  </r>
  <r>
    <n v="67"/>
    <x v="0"/>
    <x v="0"/>
    <n v="0"/>
    <s v="Typical angina"/>
    <n v="125"/>
    <n v="254"/>
    <n v="1"/>
    <n v="1"/>
    <n v="153"/>
    <n v="163"/>
    <n v="-10"/>
    <n v="0"/>
    <n v="0"/>
    <x v="0"/>
    <n v="0.2"/>
    <n v="1"/>
    <n v="2"/>
    <n v="3"/>
    <x v="0"/>
  </r>
  <r>
    <n v="51"/>
    <x v="0"/>
    <x v="0"/>
    <n v="0"/>
    <s v="Typical angina"/>
    <n v="140"/>
    <n v="298"/>
    <n v="0"/>
    <n v="1"/>
    <n v="169"/>
    <n v="122"/>
    <n v="47"/>
    <n v="1"/>
    <n v="1"/>
    <x v="1"/>
    <n v="4.2"/>
    <n v="1"/>
    <n v="3"/>
    <n v="3"/>
    <x v="0"/>
  </r>
  <r>
    <n v="62"/>
    <x v="1"/>
    <x v="0"/>
    <n v="0"/>
    <s v="Typical angina"/>
    <n v="138"/>
    <n v="294"/>
    <n v="1"/>
    <n v="1"/>
    <n v="158"/>
    <n v="106"/>
    <n v="52"/>
    <n v="1"/>
    <n v="0"/>
    <x v="0"/>
    <n v="1.9"/>
    <n v="1"/>
    <n v="3"/>
    <n v="2"/>
    <x v="0"/>
  </r>
  <r>
    <n v="62"/>
    <x v="0"/>
    <x v="0"/>
    <n v="1"/>
    <s v="Atypical angina"/>
    <n v="120"/>
    <n v="281"/>
    <n v="0"/>
    <n v="0"/>
    <n v="158"/>
    <n v="103"/>
    <n v="55"/>
    <n v="1"/>
    <n v="0"/>
    <x v="0"/>
    <n v="1.4"/>
    <n v="1"/>
    <n v="1"/>
    <n v="3"/>
    <x v="0"/>
  </r>
  <r>
    <n v="54"/>
    <x v="0"/>
    <x v="0"/>
    <n v="0"/>
    <s v="Typical angina"/>
    <n v="110"/>
    <n v="239"/>
    <n v="0"/>
    <n v="1"/>
    <n v="166"/>
    <n v="126"/>
    <n v="40"/>
    <n v="1"/>
    <n v="1"/>
    <x v="1"/>
    <n v="2.8"/>
    <n v="1"/>
    <n v="1"/>
    <n v="3"/>
    <x v="0"/>
  </r>
  <r>
    <n v="54"/>
    <x v="0"/>
    <x v="0"/>
    <n v="0"/>
    <s v="Typical angina"/>
    <n v="110"/>
    <n v="239"/>
    <n v="0"/>
    <n v="1"/>
    <n v="166"/>
    <n v="126"/>
    <n v="40"/>
    <n v="1"/>
    <n v="1"/>
    <x v="1"/>
    <n v="2.8"/>
    <n v="1"/>
    <n v="1"/>
    <n v="3"/>
    <x v="0"/>
  </r>
  <r>
    <n v="68"/>
    <x v="0"/>
    <x v="0"/>
    <n v="0"/>
    <s v="Typical angina"/>
    <n v="144"/>
    <n v="193"/>
    <n v="1"/>
    <n v="1"/>
    <n v="152"/>
    <n v="141"/>
    <n v="11"/>
    <n v="1"/>
    <n v="0"/>
    <x v="0"/>
    <n v="3.4"/>
    <n v="1"/>
    <n v="2"/>
    <n v="3"/>
    <x v="0"/>
  </r>
  <r>
    <n v="60"/>
    <x v="1"/>
    <x v="0"/>
    <n v="2"/>
    <s v="Non-anginal pain"/>
    <n v="120"/>
    <n v="178"/>
    <n v="1"/>
    <n v="1"/>
    <n v="160"/>
    <n v="96"/>
    <n v="64"/>
    <n v="1"/>
    <n v="0"/>
    <x v="0"/>
    <n v="0"/>
    <n v="2"/>
    <n v="0"/>
    <n v="2"/>
    <x v="1"/>
  </r>
  <r>
    <n v="61"/>
    <x v="0"/>
    <x v="0"/>
    <n v="3"/>
    <s v="Asymptomatic"/>
    <n v="134"/>
    <n v="234"/>
    <n v="0"/>
    <n v="1"/>
    <n v="159"/>
    <n v="145"/>
    <n v="14"/>
    <n v="1"/>
    <n v="0"/>
    <x v="0"/>
    <n v="2.6"/>
    <n v="1"/>
    <n v="2"/>
    <n v="2"/>
    <x v="1"/>
  </r>
  <r>
    <n v="62"/>
    <x v="0"/>
    <x v="0"/>
    <n v="1"/>
    <s v="Atypical angina"/>
    <n v="128"/>
    <n v="208"/>
    <n v="1"/>
    <n v="0"/>
    <n v="158"/>
    <n v="140"/>
    <n v="18"/>
    <n v="1"/>
    <n v="0"/>
    <x v="0"/>
    <n v="0"/>
    <n v="2"/>
    <n v="0"/>
    <n v="2"/>
    <x v="1"/>
  </r>
  <r>
    <n v="41"/>
    <x v="0"/>
    <x v="1"/>
    <n v="1"/>
    <s v="Atypical angina"/>
    <n v="135"/>
    <n v="203"/>
    <n v="0"/>
    <n v="1"/>
    <n v="179"/>
    <n v="132"/>
    <n v="47"/>
    <n v="1"/>
    <n v="0"/>
    <x v="0"/>
    <n v="0"/>
    <n v="1"/>
    <n v="0"/>
    <n v="1"/>
    <x v="1"/>
  </r>
  <r>
    <n v="65"/>
    <x v="1"/>
    <x v="0"/>
    <n v="0"/>
    <s v="Typical angina"/>
    <n v="150"/>
    <n v="225"/>
    <n v="0"/>
    <n v="0"/>
    <n v="155"/>
    <n v="114"/>
    <n v="41"/>
    <n v="1"/>
    <n v="0"/>
    <x v="0"/>
    <n v="1"/>
    <n v="1"/>
    <n v="3"/>
    <n v="3"/>
    <x v="0"/>
  </r>
  <r>
    <n v="59"/>
    <x v="0"/>
    <x v="0"/>
    <n v="3"/>
    <s v="Asymptomatic"/>
    <n v="170"/>
    <n v="288"/>
    <n v="0"/>
    <n v="0"/>
    <n v="161"/>
    <n v="159"/>
    <n v="2"/>
    <n v="1"/>
    <n v="0"/>
    <x v="0"/>
    <n v="0.2"/>
    <n v="1"/>
    <n v="0"/>
    <n v="3"/>
    <x v="0"/>
  </r>
  <r>
    <n v="43"/>
    <x v="0"/>
    <x v="1"/>
    <n v="0"/>
    <s v="Typical angina"/>
    <n v="115"/>
    <n v="303"/>
    <n v="0"/>
    <n v="1"/>
    <n v="177"/>
    <n v="181"/>
    <n v="-4"/>
    <n v="0"/>
    <n v="0"/>
    <x v="0"/>
    <n v="1.2"/>
    <n v="1"/>
    <n v="0"/>
    <n v="2"/>
    <x v="0"/>
  </r>
  <r>
    <n v="67"/>
    <x v="0"/>
    <x v="0"/>
    <n v="0"/>
    <s v="Typical angina"/>
    <n v="120"/>
    <n v="229"/>
    <n v="0"/>
    <n v="0"/>
    <n v="153"/>
    <n v="129"/>
    <n v="24"/>
    <n v="1"/>
    <n v="1"/>
    <x v="1"/>
    <n v="2.6"/>
    <n v="1"/>
    <n v="2"/>
    <n v="3"/>
    <x v="0"/>
  </r>
  <r>
    <n v="63"/>
    <x v="0"/>
    <x v="0"/>
    <n v="3"/>
    <s v="Asymptomatic"/>
    <n v="145"/>
    <n v="233"/>
    <n v="1"/>
    <n v="0"/>
    <n v="157"/>
    <n v="150"/>
    <n v="7"/>
    <n v="1"/>
    <n v="0"/>
    <x v="0"/>
    <n v="2.2999999999999998"/>
    <n v="0"/>
    <n v="0"/>
    <n v="1"/>
    <x v="0"/>
  </r>
  <r>
    <n v="63"/>
    <x v="1"/>
    <x v="0"/>
    <n v="0"/>
    <s v="Typical angina"/>
    <n v="124"/>
    <n v="197"/>
    <n v="0"/>
    <n v="1"/>
    <n v="157"/>
    <n v="136"/>
    <n v="21"/>
    <n v="1"/>
    <n v="1"/>
    <x v="1"/>
    <n v="0"/>
    <n v="1"/>
    <n v="0"/>
    <n v="2"/>
    <x v="0"/>
  </r>
  <r>
    <n v="52"/>
    <x v="0"/>
    <x v="0"/>
    <n v="0"/>
    <s v="Typical angina"/>
    <n v="112"/>
    <n v="230"/>
    <n v="0"/>
    <n v="1"/>
    <n v="168"/>
    <n v="160"/>
    <n v="8"/>
    <n v="1"/>
    <n v="0"/>
    <x v="0"/>
    <n v="0"/>
    <n v="2"/>
    <n v="1"/>
    <n v="2"/>
    <x v="0"/>
  </r>
  <r>
    <n v="58"/>
    <x v="1"/>
    <x v="0"/>
    <n v="0"/>
    <s v="Typical angina"/>
    <n v="130"/>
    <n v="197"/>
    <n v="0"/>
    <n v="1"/>
    <n v="162"/>
    <n v="131"/>
    <n v="31"/>
    <n v="1"/>
    <n v="0"/>
    <x v="0"/>
    <n v="0.6"/>
    <n v="1"/>
    <n v="0"/>
    <n v="2"/>
    <x v="0"/>
  </r>
  <r>
    <n v="53"/>
    <x v="0"/>
    <x v="0"/>
    <n v="0"/>
    <s v="Typical angina"/>
    <n v="142"/>
    <n v="226"/>
    <n v="0"/>
    <n v="0"/>
    <n v="167"/>
    <n v="111"/>
    <n v="56"/>
    <n v="1"/>
    <n v="1"/>
    <x v="1"/>
    <n v="0"/>
    <n v="2"/>
    <n v="0"/>
    <n v="3"/>
    <x v="0"/>
  </r>
  <r>
    <n v="57"/>
    <x v="0"/>
    <x v="0"/>
    <n v="0"/>
    <s v="Typical angina"/>
    <n v="150"/>
    <n v="276"/>
    <n v="0"/>
    <n v="0"/>
    <n v="163"/>
    <n v="112"/>
    <n v="51"/>
    <n v="1"/>
    <n v="1"/>
    <x v="1"/>
    <n v="0.6"/>
    <n v="1"/>
    <n v="1"/>
    <n v="1"/>
    <x v="0"/>
  </r>
  <r>
    <n v="44"/>
    <x v="0"/>
    <x v="1"/>
    <n v="2"/>
    <s v="Non-anginal pain"/>
    <n v="130"/>
    <n v="233"/>
    <n v="0"/>
    <n v="1"/>
    <n v="176"/>
    <n v="179"/>
    <n v="-3"/>
    <n v="0"/>
    <n v="1"/>
    <x v="1"/>
    <n v="0.4"/>
    <n v="2"/>
    <n v="0"/>
    <n v="2"/>
    <x v="0"/>
  </r>
  <r>
    <n v="51"/>
    <x v="0"/>
    <x v="0"/>
    <n v="2"/>
    <s v="Non-anginal pain"/>
    <n v="94"/>
    <n v="227"/>
    <n v="0"/>
    <n v="1"/>
    <n v="169"/>
    <n v="154"/>
    <n v="15"/>
    <n v="1"/>
    <n v="1"/>
    <x v="1"/>
    <n v="0"/>
    <n v="2"/>
    <n v="1"/>
    <n v="3"/>
    <x v="1"/>
  </r>
  <r>
    <n v="54"/>
    <x v="1"/>
    <x v="0"/>
    <n v="2"/>
    <s v="Non-anginal pain"/>
    <n v="110"/>
    <n v="214"/>
    <n v="0"/>
    <n v="1"/>
    <n v="166"/>
    <n v="158"/>
    <n v="8"/>
    <n v="1"/>
    <n v="0"/>
    <x v="0"/>
    <n v="1.6"/>
    <n v="1"/>
    <n v="0"/>
    <n v="2"/>
    <x v="1"/>
  </r>
  <r>
    <n v="40"/>
    <x v="0"/>
    <x v="1"/>
    <n v="0"/>
    <s v="Typical angina"/>
    <n v="110"/>
    <n v="167"/>
    <n v="0"/>
    <n v="0"/>
    <n v="180"/>
    <n v="114"/>
    <n v="66"/>
    <n v="1"/>
    <n v="1"/>
    <x v="1"/>
    <n v="2"/>
    <n v="1"/>
    <n v="0"/>
    <n v="3"/>
    <x v="0"/>
  </r>
  <r>
    <n v="57"/>
    <x v="0"/>
    <x v="0"/>
    <n v="1"/>
    <s v="Atypical angina"/>
    <n v="124"/>
    <n v="261"/>
    <n v="0"/>
    <n v="1"/>
    <n v="163"/>
    <n v="141"/>
    <n v="22"/>
    <n v="1"/>
    <n v="0"/>
    <x v="0"/>
    <n v="0.3"/>
    <n v="2"/>
    <n v="0"/>
    <n v="3"/>
    <x v="0"/>
  </r>
  <r>
    <n v="62"/>
    <x v="1"/>
    <x v="0"/>
    <n v="0"/>
    <s v="Typical angina"/>
    <n v="140"/>
    <n v="268"/>
    <n v="0"/>
    <n v="0"/>
    <n v="158"/>
    <n v="160"/>
    <n v="-2"/>
    <n v="0"/>
    <n v="0"/>
    <x v="0"/>
    <n v="3.6"/>
    <n v="0"/>
    <n v="2"/>
    <n v="2"/>
    <x v="0"/>
  </r>
  <r>
    <n v="53"/>
    <x v="0"/>
    <x v="0"/>
    <n v="0"/>
    <s v="Typical angina"/>
    <n v="140"/>
    <n v="203"/>
    <n v="1"/>
    <n v="0"/>
    <n v="167"/>
    <n v="155"/>
    <n v="12"/>
    <n v="1"/>
    <n v="1"/>
    <x v="1"/>
    <n v="3.1"/>
    <n v="0"/>
    <n v="0"/>
    <n v="3"/>
    <x v="0"/>
  </r>
  <r>
    <n v="62"/>
    <x v="0"/>
    <x v="0"/>
    <n v="1"/>
    <s v="Atypical angina"/>
    <n v="128"/>
    <n v="208"/>
    <n v="1"/>
    <n v="0"/>
    <n v="158"/>
    <n v="140"/>
    <n v="18"/>
    <n v="1"/>
    <n v="0"/>
    <x v="0"/>
    <n v="0"/>
    <n v="2"/>
    <n v="0"/>
    <n v="2"/>
    <x v="1"/>
  </r>
  <r>
    <n v="58"/>
    <x v="0"/>
    <x v="0"/>
    <n v="2"/>
    <s v="Non-anginal pain"/>
    <n v="105"/>
    <n v="240"/>
    <n v="0"/>
    <n v="0"/>
    <n v="162"/>
    <n v="154"/>
    <n v="8"/>
    <n v="1"/>
    <n v="1"/>
    <x v="1"/>
    <n v="0.6"/>
    <n v="1"/>
    <n v="0"/>
    <n v="3"/>
    <x v="1"/>
  </r>
  <r>
    <n v="70"/>
    <x v="0"/>
    <x v="0"/>
    <n v="1"/>
    <s v="Atypical angina"/>
    <n v="156"/>
    <n v="245"/>
    <n v="0"/>
    <n v="0"/>
    <n v="150"/>
    <n v="143"/>
    <n v="7"/>
    <n v="1"/>
    <n v="0"/>
    <x v="0"/>
    <n v="0"/>
    <n v="2"/>
    <n v="0"/>
    <n v="2"/>
    <x v="0"/>
  </r>
  <r>
    <n v="45"/>
    <x v="0"/>
    <x v="1"/>
    <n v="0"/>
    <s v="Typical angina"/>
    <n v="115"/>
    <n v="260"/>
    <n v="0"/>
    <n v="0"/>
    <n v="175"/>
    <n v="185"/>
    <n v="-10"/>
    <n v="0"/>
    <n v="0"/>
    <x v="0"/>
    <n v="0"/>
    <n v="2"/>
    <n v="0"/>
    <n v="2"/>
    <x v="0"/>
  </r>
  <r>
    <n v="42"/>
    <x v="0"/>
    <x v="1"/>
    <n v="3"/>
    <s v="Asymptomatic"/>
    <n v="148"/>
    <n v="244"/>
    <n v="0"/>
    <n v="0"/>
    <n v="178"/>
    <n v="178"/>
    <n v="0"/>
    <n v="1"/>
    <n v="0"/>
    <x v="0"/>
    <n v="0.8"/>
    <n v="2"/>
    <n v="2"/>
    <n v="2"/>
    <x v="0"/>
  </r>
  <r>
    <n v="58"/>
    <x v="1"/>
    <x v="0"/>
    <n v="0"/>
    <s v="Typical angina"/>
    <n v="170"/>
    <n v="225"/>
    <n v="1"/>
    <n v="0"/>
    <n v="162"/>
    <n v="146"/>
    <n v="16"/>
    <n v="1"/>
    <n v="1"/>
    <x v="1"/>
    <n v="2.8"/>
    <n v="1"/>
    <n v="2"/>
    <n v="1"/>
    <x v="0"/>
  </r>
  <r>
    <n v="61"/>
    <x v="0"/>
    <x v="0"/>
    <n v="0"/>
    <s v="Typical angina"/>
    <n v="140"/>
    <n v="207"/>
    <n v="0"/>
    <n v="0"/>
    <n v="159"/>
    <n v="138"/>
    <n v="21"/>
    <n v="1"/>
    <n v="1"/>
    <x v="1"/>
    <n v="1.9"/>
    <n v="2"/>
    <n v="1"/>
    <n v="3"/>
    <x v="0"/>
  </r>
  <r>
    <n v="62"/>
    <x v="1"/>
    <x v="0"/>
    <n v="0"/>
    <s v="Typical angina"/>
    <n v="140"/>
    <n v="268"/>
    <n v="0"/>
    <n v="0"/>
    <n v="158"/>
    <n v="160"/>
    <n v="-2"/>
    <n v="0"/>
    <n v="0"/>
    <x v="0"/>
    <n v="3.6"/>
    <n v="0"/>
    <n v="2"/>
    <n v="2"/>
    <x v="0"/>
  </r>
  <r>
    <n v="60"/>
    <x v="0"/>
    <x v="0"/>
    <n v="0"/>
    <s v="Typical angina"/>
    <n v="130"/>
    <n v="253"/>
    <n v="0"/>
    <n v="1"/>
    <n v="160"/>
    <n v="144"/>
    <n v="16"/>
    <n v="1"/>
    <n v="1"/>
    <x v="1"/>
    <n v="1.4"/>
    <n v="2"/>
    <n v="1"/>
    <n v="3"/>
    <x v="0"/>
  </r>
  <r>
    <n v="54"/>
    <x v="0"/>
    <x v="0"/>
    <n v="0"/>
    <s v="Typical angina"/>
    <n v="140"/>
    <n v="239"/>
    <n v="0"/>
    <n v="1"/>
    <n v="166"/>
    <n v="160"/>
    <n v="6"/>
    <n v="1"/>
    <n v="0"/>
    <x v="0"/>
    <n v="1.2"/>
    <n v="2"/>
    <n v="0"/>
    <n v="2"/>
    <x v="0"/>
  </r>
  <r>
    <n v="61"/>
    <x v="0"/>
    <x v="0"/>
    <n v="0"/>
    <s v="Typical angina"/>
    <n v="138"/>
    <n v="166"/>
    <n v="0"/>
    <n v="0"/>
    <n v="159"/>
    <n v="125"/>
    <n v="34"/>
    <n v="1"/>
    <n v="1"/>
    <x v="1"/>
    <n v="3.6"/>
    <n v="1"/>
    <n v="1"/>
    <n v="2"/>
    <x v="0"/>
  </r>
  <r>
    <n v="63"/>
    <x v="1"/>
    <x v="0"/>
    <n v="2"/>
    <s v="Non-anginal pain"/>
    <n v="135"/>
    <n v="252"/>
    <n v="0"/>
    <n v="0"/>
    <n v="157"/>
    <n v="172"/>
    <n v="-15"/>
    <n v="0"/>
    <n v="0"/>
    <x v="0"/>
    <n v="0"/>
    <n v="2"/>
    <n v="0"/>
    <n v="2"/>
    <x v="0"/>
  </r>
  <r>
    <n v="42"/>
    <x v="0"/>
    <x v="1"/>
    <n v="2"/>
    <s v="Non-anginal pain"/>
    <n v="130"/>
    <n v="180"/>
    <n v="0"/>
    <n v="1"/>
    <n v="178"/>
    <n v="150"/>
    <n v="28"/>
    <n v="1"/>
    <n v="0"/>
    <x v="0"/>
    <n v="0"/>
    <n v="2"/>
    <n v="0"/>
    <n v="2"/>
    <x v="1"/>
  </r>
  <r>
    <n v="57"/>
    <x v="0"/>
    <x v="0"/>
    <n v="2"/>
    <s v="Non-anginal pain"/>
    <n v="128"/>
    <n v="229"/>
    <n v="0"/>
    <n v="0"/>
    <n v="163"/>
    <n v="150"/>
    <n v="13"/>
    <n v="1"/>
    <n v="0"/>
    <x v="0"/>
    <n v="0.4"/>
    <n v="1"/>
    <n v="1"/>
    <n v="3"/>
    <x v="1"/>
  </r>
  <r>
    <n v="44"/>
    <x v="0"/>
    <x v="1"/>
    <n v="2"/>
    <s v="Non-anginal pain"/>
    <n v="130"/>
    <n v="233"/>
    <n v="0"/>
    <n v="1"/>
    <n v="176"/>
    <n v="179"/>
    <n v="-3"/>
    <n v="0"/>
    <n v="1"/>
    <x v="1"/>
    <n v="0.4"/>
    <n v="2"/>
    <n v="0"/>
    <n v="2"/>
    <x v="0"/>
  </r>
  <r>
    <n v="54"/>
    <x v="0"/>
    <x v="0"/>
    <n v="0"/>
    <s v="Typical angina"/>
    <n v="124"/>
    <n v="266"/>
    <n v="0"/>
    <n v="0"/>
    <n v="166"/>
    <n v="109"/>
    <n v="57"/>
    <n v="1"/>
    <n v="1"/>
    <x v="1"/>
    <n v="2.2000000000000002"/>
    <n v="1"/>
    <n v="1"/>
    <n v="3"/>
    <x v="0"/>
  </r>
  <r>
    <n v="51"/>
    <x v="0"/>
    <x v="0"/>
    <n v="2"/>
    <s v="Non-anginal pain"/>
    <n v="100"/>
    <n v="222"/>
    <n v="0"/>
    <n v="1"/>
    <n v="169"/>
    <n v="143"/>
    <n v="26"/>
    <n v="1"/>
    <n v="1"/>
    <x v="1"/>
    <n v="1.2"/>
    <n v="1"/>
    <n v="0"/>
    <n v="2"/>
    <x v="1"/>
  </r>
  <r>
    <n v="58"/>
    <x v="0"/>
    <x v="0"/>
    <n v="1"/>
    <s v="Atypical angina"/>
    <n v="125"/>
    <n v="220"/>
    <n v="0"/>
    <n v="1"/>
    <n v="162"/>
    <n v="144"/>
    <n v="18"/>
    <n v="1"/>
    <n v="0"/>
    <x v="0"/>
    <n v="0.4"/>
    <n v="1"/>
    <n v="4"/>
    <n v="3"/>
    <x v="1"/>
  </r>
  <r>
    <n v="68"/>
    <x v="0"/>
    <x v="0"/>
    <n v="2"/>
    <s v="Non-anginal pain"/>
    <n v="118"/>
    <n v="277"/>
    <n v="0"/>
    <n v="1"/>
    <n v="152"/>
    <n v="151"/>
    <n v="1"/>
    <n v="1"/>
    <n v="0"/>
    <x v="0"/>
    <n v="1"/>
    <n v="2"/>
    <n v="1"/>
    <n v="3"/>
    <x v="0"/>
  </r>
  <r>
    <n v="55"/>
    <x v="0"/>
    <x v="0"/>
    <n v="0"/>
    <s v="Typical angina"/>
    <n v="140"/>
    <n v="217"/>
    <n v="0"/>
    <n v="1"/>
    <n v="165"/>
    <n v="111"/>
    <n v="54"/>
    <n v="1"/>
    <n v="1"/>
    <x v="1"/>
    <n v="5.6"/>
    <n v="0"/>
    <n v="0"/>
    <n v="3"/>
    <x v="0"/>
  </r>
  <r>
    <n v="42"/>
    <x v="0"/>
    <x v="1"/>
    <n v="0"/>
    <s v="Typical angina"/>
    <n v="136"/>
    <n v="315"/>
    <n v="0"/>
    <n v="1"/>
    <n v="178"/>
    <n v="125"/>
    <n v="53"/>
    <n v="1"/>
    <n v="1"/>
    <x v="1"/>
    <n v="1.8"/>
    <n v="1"/>
    <n v="0"/>
    <n v="1"/>
    <x v="0"/>
  </r>
  <r>
    <n v="49"/>
    <x v="0"/>
    <x v="1"/>
    <n v="2"/>
    <s v="Non-anginal pain"/>
    <n v="118"/>
    <n v="149"/>
    <n v="0"/>
    <n v="0"/>
    <n v="171"/>
    <n v="126"/>
    <n v="45"/>
    <n v="1"/>
    <n v="0"/>
    <x v="0"/>
    <n v="0.8"/>
    <n v="2"/>
    <n v="3"/>
    <n v="2"/>
    <x v="1"/>
  </r>
  <r>
    <n v="53"/>
    <x v="1"/>
    <x v="0"/>
    <n v="0"/>
    <s v="Typical angina"/>
    <n v="138"/>
    <n v="234"/>
    <n v="0"/>
    <n v="0"/>
    <n v="167"/>
    <n v="160"/>
    <n v="7"/>
    <n v="1"/>
    <n v="0"/>
    <x v="0"/>
    <n v="0"/>
    <n v="2"/>
    <n v="0"/>
    <n v="2"/>
    <x v="0"/>
  </r>
  <r>
    <n v="52"/>
    <x v="0"/>
    <x v="0"/>
    <n v="2"/>
    <s v="Non-anginal pain"/>
    <n v="172"/>
    <n v="199"/>
    <n v="1"/>
    <n v="1"/>
    <n v="168"/>
    <n v="162"/>
    <n v="6"/>
    <n v="1"/>
    <n v="0"/>
    <x v="0"/>
    <n v="0.5"/>
    <n v="2"/>
    <n v="0"/>
    <n v="3"/>
    <x v="0"/>
  </r>
  <r>
    <n v="51"/>
    <x v="0"/>
    <x v="0"/>
    <n v="3"/>
    <s v="Asymptomatic"/>
    <n v="125"/>
    <n v="213"/>
    <n v="0"/>
    <n v="0"/>
    <n v="169"/>
    <n v="125"/>
    <n v="44"/>
    <n v="1"/>
    <n v="1"/>
    <x v="1"/>
    <n v="1.4"/>
    <n v="2"/>
    <n v="1"/>
    <n v="2"/>
    <x v="1"/>
  </r>
  <r>
    <n v="51"/>
    <x v="0"/>
    <x v="0"/>
    <n v="0"/>
    <s v="Typical angina"/>
    <n v="140"/>
    <n v="261"/>
    <n v="0"/>
    <n v="0"/>
    <n v="169"/>
    <n v="186"/>
    <n v="-17"/>
    <n v="0"/>
    <n v="1"/>
    <x v="1"/>
    <n v="0"/>
    <n v="2"/>
    <n v="0"/>
    <n v="2"/>
    <x v="0"/>
  </r>
  <r>
    <n v="70"/>
    <x v="0"/>
    <x v="0"/>
    <n v="0"/>
    <s v="Typical angina"/>
    <n v="145"/>
    <n v="174"/>
    <n v="0"/>
    <n v="1"/>
    <n v="150"/>
    <n v="125"/>
    <n v="25"/>
    <n v="1"/>
    <n v="1"/>
    <x v="1"/>
    <n v="2.6"/>
    <n v="0"/>
    <n v="0"/>
    <n v="3"/>
    <x v="0"/>
  </r>
  <r>
    <n v="35"/>
    <x v="1"/>
    <x v="1"/>
    <n v="0"/>
    <s v="Typical angina"/>
    <n v="138"/>
    <n v="183"/>
    <n v="0"/>
    <n v="1"/>
    <n v="185"/>
    <n v="182"/>
    <n v="3"/>
    <n v="1"/>
    <n v="0"/>
    <x v="0"/>
    <n v="1.4"/>
    <n v="2"/>
    <n v="0"/>
    <n v="2"/>
    <x v="0"/>
  </r>
  <r>
    <n v="58"/>
    <x v="0"/>
    <x v="0"/>
    <n v="2"/>
    <s v="Non-anginal pain"/>
    <n v="112"/>
    <n v="230"/>
    <n v="0"/>
    <n v="0"/>
    <n v="162"/>
    <n v="165"/>
    <n v="-3"/>
    <n v="0"/>
    <n v="0"/>
    <x v="0"/>
    <n v="2.5"/>
    <n v="1"/>
    <n v="1"/>
    <n v="3"/>
    <x v="0"/>
  </r>
  <r>
    <n v="59"/>
    <x v="0"/>
    <x v="0"/>
    <n v="3"/>
    <s v="Asymptomatic"/>
    <n v="160"/>
    <n v="273"/>
    <n v="0"/>
    <n v="0"/>
    <n v="161"/>
    <n v="125"/>
    <n v="36"/>
    <n v="1"/>
    <n v="0"/>
    <x v="0"/>
    <n v="0"/>
    <n v="2"/>
    <n v="0"/>
    <n v="2"/>
    <x v="0"/>
  </r>
  <r>
    <n v="60"/>
    <x v="0"/>
    <x v="0"/>
    <n v="0"/>
    <s v="Typical angina"/>
    <n v="140"/>
    <n v="293"/>
    <n v="0"/>
    <n v="0"/>
    <n v="160"/>
    <n v="170"/>
    <n v="-10"/>
    <n v="0"/>
    <n v="0"/>
    <x v="0"/>
    <n v="1.2"/>
    <n v="1"/>
    <n v="2"/>
    <n v="3"/>
    <x v="0"/>
  </r>
  <r>
    <n v="56"/>
    <x v="0"/>
    <x v="0"/>
    <n v="0"/>
    <s v="Typical angina"/>
    <n v="132"/>
    <n v="184"/>
    <n v="0"/>
    <n v="0"/>
    <n v="164"/>
    <n v="105"/>
    <n v="59"/>
    <n v="1"/>
    <n v="1"/>
    <x v="1"/>
    <n v="2.1"/>
    <n v="1"/>
    <n v="1"/>
    <n v="1"/>
    <x v="0"/>
  </r>
  <r>
    <n v="35"/>
    <x v="1"/>
    <x v="1"/>
    <n v="0"/>
    <s v="Typical angina"/>
    <n v="138"/>
    <n v="183"/>
    <n v="0"/>
    <n v="1"/>
    <n v="185"/>
    <n v="182"/>
    <n v="3"/>
    <n v="1"/>
    <n v="0"/>
    <x v="0"/>
    <n v="1.4"/>
    <n v="2"/>
    <n v="0"/>
    <n v="2"/>
    <x v="0"/>
  </r>
  <r>
    <n v="61"/>
    <x v="0"/>
    <x v="0"/>
    <n v="0"/>
    <s v="Typical angina"/>
    <n v="138"/>
    <n v="166"/>
    <n v="0"/>
    <n v="0"/>
    <n v="159"/>
    <n v="125"/>
    <n v="34"/>
    <n v="1"/>
    <n v="1"/>
    <x v="1"/>
    <n v="3.6"/>
    <n v="1"/>
    <n v="1"/>
    <n v="2"/>
    <x v="0"/>
  </r>
  <r>
    <n v="58"/>
    <x v="1"/>
    <x v="0"/>
    <n v="3"/>
    <s v="Asymptomatic"/>
    <n v="150"/>
    <n v="283"/>
    <n v="1"/>
    <n v="0"/>
    <n v="162"/>
    <n v="162"/>
    <n v="0"/>
    <n v="1"/>
    <n v="0"/>
    <x v="0"/>
    <n v="1"/>
    <n v="2"/>
    <n v="0"/>
    <n v="2"/>
    <x v="0"/>
  </r>
  <r>
    <n v="52"/>
    <x v="0"/>
    <x v="0"/>
    <n v="0"/>
    <s v="Typical angina"/>
    <n v="128"/>
    <n v="255"/>
    <n v="0"/>
    <n v="1"/>
    <n v="168"/>
    <n v="161"/>
    <n v="7"/>
    <n v="1"/>
    <n v="1"/>
    <x v="1"/>
    <n v="0"/>
    <n v="2"/>
    <n v="1"/>
    <n v="3"/>
    <x v="0"/>
  </r>
  <r>
    <n v="58"/>
    <x v="0"/>
    <x v="0"/>
    <n v="1"/>
    <s v="Atypical angina"/>
    <n v="120"/>
    <n v="284"/>
    <n v="0"/>
    <n v="0"/>
    <n v="162"/>
    <n v="160"/>
    <n v="2"/>
    <n v="1"/>
    <n v="0"/>
    <x v="0"/>
    <n v="1.8"/>
    <n v="1"/>
    <n v="0"/>
    <n v="2"/>
    <x v="0"/>
  </r>
  <r>
    <n v="37"/>
    <x v="0"/>
    <x v="1"/>
    <n v="2"/>
    <s v="Non-anginal pain"/>
    <n v="130"/>
    <n v="250"/>
    <n v="0"/>
    <n v="1"/>
    <n v="183"/>
    <n v="187"/>
    <n v="-4"/>
    <n v="0"/>
    <n v="0"/>
    <x v="0"/>
    <n v="3.5"/>
    <n v="0"/>
    <n v="0"/>
    <n v="2"/>
    <x v="0"/>
  </r>
  <r>
    <n v="52"/>
    <x v="0"/>
    <x v="0"/>
    <n v="0"/>
    <s v="Typical angina"/>
    <n v="128"/>
    <n v="255"/>
    <n v="0"/>
    <n v="1"/>
    <n v="168"/>
    <n v="161"/>
    <n v="7"/>
    <n v="1"/>
    <n v="1"/>
    <x v="1"/>
    <n v="0"/>
    <n v="2"/>
    <n v="1"/>
    <n v="3"/>
    <x v="0"/>
  </r>
  <r>
    <n v="67"/>
    <x v="0"/>
    <x v="0"/>
    <n v="0"/>
    <s v="Typical angina"/>
    <n v="120"/>
    <n v="229"/>
    <n v="0"/>
    <n v="0"/>
    <n v="153"/>
    <n v="129"/>
    <n v="24"/>
    <n v="1"/>
    <n v="1"/>
    <x v="1"/>
    <n v="2.6"/>
    <n v="1"/>
    <n v="2"/>
    <n v="3"/>
    <x v="0"/>
  </r>
  <r>
    <n v="65"/>
    <x v="0"/>
    <x v="0"/>
    <n v="3"/>
    <s v="Asymptomatic"/>
    <n v="138"/>
    <n v="282"/>
    <n v="1"/>
    <n v="0"/>
    <n v="155"/>
    <n v="174"/>
    <n v="-19"/>
    <n v="0"/>
    <n v="0"/>
    <x v="0"/>
    <n v="1.4"/>
    <n v="1"/>
    <n v="1"/>
    <n v="2"/>
    <x v="0"/>
  </r>
  <r>
    <n v="46"/>
    <x v="0"/>
    <x v="1"/>
    <n v="1"/>
    <s v="Atypical angina"/>
    <n v="101"/>
    <n v="197"/>
    <n v="1"/>
    <n v="1"/>
    <n v="174"/>
    <n v="156"/>
    <n v="18"/>
    <n v="1"/>
    <n v="0"/>
    <x v="0"/>
    <n v="0"/>
    <n v="2"/>
    <n v="0"/>
    <n v="3"/>
    <x v="1"/>
  </r>
  <r>
    <n v="68"/>
    <x v="1"/>
    <x v="0"/>
    <n v="2"/>
    <s v="Non-anginal pain"/>
    <n v="120"/>
    <n v="211"/>
    <n v="0"/>
    <n v="0"/>
    <n v="152"/>
    <n v="115"/>
    <n v="37"/>
    <n v="1"/>
    <n v="0"/>
    <x v="0"/>
    <n v="1.5"/>
    <n v="1"/>
    <n v="0"/>
    <n v="2"/>
    <x v="1"/>
  </r>
  <r>
    <n v="43"/>
    <x v="0"/>
    <x v="1"/>
    <n v="0"/>
    <s v="Typical angina"/>
    <n v="115"/>
    <n v="303"/>
    <n v="0"/>
    <n v="1"/>
    <n v="177"/>
    <n v="181"/>
    <n v="-4"/>
    <n v="0"/>
    <n v="0"/>
    <x v="0"/>
    <n v="1.2"/>
    <n v="1"/>
    <n v="0"/>
    <n v="2"/>
    <x v="0"/>
  </r>
  <r>
    <n v="68"/>
    <x v="1"/>
    <x v="0"/>
    <n v="2"/>
    <s v="Non-anginal pain"/>
    <n v="120"/>
    <n v="211"/>
    <n v="0"/>
    <n v="0"/>
    <n v="152"/>
    <n v="115"/>
    <n v="37"/>
    <n v="1"/>
    <n v="0"/>
    <x v="0"/>
    <n v="1.5"/>
    <n v="1"/>
    <n v="0"/>
    <n v="2"/>
    <x v="1"/>
  </r>
  <r>
    <n v="51"/>
    <x v="0"/>
    <x v="0"/>
    <n v="0"/>
    <s v="Typical angina"/>
    <n v="140"/>
    <n v="299"/>
    <n v="0"/>
    <n v="1"/>
    <n v="169"/>
    <n v="173"/>
    <n v="-4"/>
    <n v="0"/>
    <n v="1"/>
    <x v="1"/>
    <n v="1.6"/>
    <n v="2"/>
    <n v="0"/>
    <n v="3"/>
    <x v="0"/>
  </r>
  <r>
    <n v="52"/>
    <x v="0"/>
    <x v="0"/>
    <n v="0"/>
    <s v="Typical angina"/>
    <n v="112"/>
    <n v="230"/>
    <n v="0"/>
    <n v="1"/>
    <n v="168"/>
    <n v="160"/>
    <n v="8"/>
    <n v="1"/>
    <n v="0"/>
    <x v="0"/>
    <n v="0"/>
    <n v="2"/>
    <n v="1"/>
    <n v="2"/>
    <x v="0"/>
  </r>
  <r>
    <n v="64"/>
    <x v="0"/>
    <x v="0"/>
    <n v="2"/>
    <s v="Non-anginal pain"/>
    <n v="140"/>
    <n v="335"/>
    <n v="0"/>
    <n v="1"/>
    <n v="156"/>
    <n v="158"/>
    <n v="-2"/>
    <n v="0"/>
    <n v="0"/>
    <x v="0"/>
    <n v="0"/>
    <n v="2"/>
    <n v="0"/>
    <n v="2"/>
    <x v="0"/>
  </r>
  <r>
    <n v="59"/>
    <x v="0"/>
    <x v="0"/>
    <n v="3"/>
    <s v="Asymptomatic"/>
    <n v="170"/>
    <n v="288"/>
    <n v="0"/>
    <n v="0"/>
    <n v="161"/>
    <n v="159"/>
    <n v="2"/>
    <n v="1"/>
    <n v="0"/>
    <x v="0"/>
    <n v="0.2"/>
    <n v="1"/>
    <n v="0"/>
    <n v="3"/>
    <x v="0"/>
  </r>
  <r>
    <n v="52"/>
    <x v="0"/>
    <x v="0"/>
    <n v="0"/>
    <s v="Typical angina"/>
    <n v="125"/>
    <n v="212"/>
    <n v="0"/>
    <n v="1"/>
    <n v="168"/>
    <n v="168"/>
    <n v="0"/>
    <n v="1"/>
    <n v="0"/>
    <x v="0"/>
    <n v="1"/>
    <n v="2"/>
    <n v="2"/>
    <n v="3"/>
    <x v="0"/>
  </r>
  <r>
    <n v="59"/>
    <x v="0"/>
    <x v="0"/>
    <n v="3"/>
    <s v="Asymptomatic"/>
    <n v="160"/>
    <n v="273"/>
    <n v="0"/>
    <n v="0"/>
    <n v="161"/>
    <n v="125"/>
    <n v="36"/>
    <n v="1"/>
    <n v="0"/>
    <x v="0"/>
    <n v="0"/>
    <n v="2"/>
    <n v="0"/>
    <n v="2"/>
    <x v="0"/>
  </r>
  <r>
    <n v="60"/>
    <x v="1"/>
    <x v="0"/>
    <n v="3"/>
    <s v="Asymptomatic"/>
    <n v="150"/>
    <n v="240"/>
    <n v="0"/>
    <n v="1"/>
    <n v="160"/>
    <n v="171"/>
    <n v="-11"/>
    <n v="0"/>
    <n v="0"/>
    <x v="0"/>
    <n v="0.9"/>
    <n v="2"/>
    <n v="0"/>
    <n v="2"/>
    <x v="0"/>
  </r>
  <r>
    <n v="41"/>
    <x v="0"/>
    <x v="1"/>
    <n v="2"/>
    <s v="Non-anginal pain"/>
    <n v="112"/>
    <n v="250"/>
    <n v="0"/>
    <n v="1"/>
    <n v="179"/>
    <n v="179"/>
    <n v="0"/>
    <n v="1"/>
    <n v="0"/>
    <x v="0"/>
    <n v="0"/>
    <n v="2"/>
    <n v="0"/>
    <n v="2"/>
    <x v="0"/>
  </r>
  <r>
    <n v="41"/>
    <x v="0"/>
    <x v="1"/>
    <n v="1"/>
    <s v="Atypical angina"/>
    <n v="110"/>
    <n v="235"/>
    <n v="0"/>
    <n v="1"/>
    <n v="179"/>
    <n v="153"/>
    <n v="26"/>
    <n v="1"/>
    <n v="0"/>
    <x v="0"/>
    <n v="0"/>
    <n v="2"/>
    <n v="0"/>
    <n v="2"/>
    <x v="1"/>
  </r>
  <r>
    <n v="56"/>
    <x v="0"/>
    <x v="0"/>
    <n v="1"/>
    <s v="Atypical angina"/>
    <n v="120"/>
    <n v="240"/>
    <n v="0"/>
    <n v="1"/>
    <n v="164"/>
    <n v="169"/>
    <n v="-5"/>
    <n v="0"/>
    <n v="0"/>
    <x v="0"/>
    <n v="0"/>
    <n v="0"/>
    <n v="0"/>
    <n v="2"/>
    <x v="0"/>
  </r>
  <r>
    <n v="56"/>
    <x v="0"/>
    <x v="0"/>
    <n v="1"/>
    <s v="Atypical angina"/>
    <n v="120"/>
    <n v="236"/>
    <n v="0"/>
    <n v="1"/>
    <n v="164"/>
    <n v="178"/>
    <n v="-14"/>
    <n v="0"/>
    <n v="0"/>
    <x v="0"/>
    <n v="0.8"/>
    <n v="2"/>
    <n v="0"/>
    <n v="2"/>
    <x v="0"/>
  </r>
  <r>
    <n v="48"/>
    <x v="1"/>
    <x v="1"/>
    <n v="2"/>
    <s v="Non-anginal pain"/>
    <n v="130"/>
    <n v="275"/>
    <n v="0"/>
    <n v="1"/>
    <n v="172"/>
    <n v="139"/>
    <n v="33"/>
    <n v="1"/>
    <n v="0"/>
    <x v="0"/>
    <n v="0.2"/>
    <n v="2"/>
    <n v="0"/>
    <n v="2"/>
    <x v="0"/>
  </r>
  <r>
    <n v="39"/>
    <x v="0"/>
    <x v="1"/>
    <n v="2"/>
    <s v="Non-anginal pain"/>
    <n v="140"/>
    <n v="321"/>
    <n v="0"/>
    <n v="0"/>
    <n v="181"/>
    <n v="182"/>
    <n v="-1"/>
    <n v="0"/>
    <n v="0"/>
    <x v="0"/>
    <n v="0"/>
    <n v="2"/>
    <n v="0"/>
    <n v="2"/>
    <x v="0"/>
  </r>
  <r>
    <n v="64"/>
    <x v="0"/>
    <x v="0"/>
    <n v="3"/>
    <s v="Asymptomatic"/>
    <n v="170"/>
    <n v="227"/>
    <n v="0"/>
    <n v="0"/>
    <n v="156"/>
    <n v="155"/>
    <n v="1"/>
    <n v="1"/>
    <n v="0"/>
    <x v="0"/>
    <n v="0.6"/>
    <n v="1"/>
    <n v="0"/>
    <n v="3"/>
    <x v="0"/>
  </r>
  <r>
    <n v="57"/>
    <x v="0"/>
    <x v="0"/>
    <n v="0"/>
    <s v="Typical angina"/>
    <n v="140"/>
    <n v="192"/>
    <n v="0"/>
    <n v="1"/>
    <n v="163"/>
    <n v="148"/>
    <n v="15"/>
    <n v="1"/>
    <n v="0"/>
    <x v="0"/>
    <n v="0.4"/>
    <n v="1"/>
    <n v="0"/>
    <n v="1"/>
    <x v="0"/>
  </r>
  <r>
    <n v="59"/>
    <x v="0"/>
    <x v="0"/>
    <n v="3"/>
    <s v="Asymptomatic"/>
    <n v="160"/>
    <n v="273"/>
    <n v="0"/>
    <n v="0"/>
    <n v="161"/>
    <n v="125"/>
    <n v="36"/>
    <n v="1"/>
    <n v="0"/>
    <x v="0"/>
    <n v="0"/>
    <n v="2"/>
    <n v="0"/>
    <n v="2"/>
    <x v="0"/>
  </r>
  <r>
    <n v="60"/>
    <x v="0"/>
    <x v="0"/>
    <n v="0"/>
    <s v="Typical angina"/>
    <n v="130"/>
    <n v="206"/>
    <n v="0"/>
    <n v="0"/>
    <n v="160"/>
    <n v="132"/>
    <n v="28"/>
    <n v="1"/>
    <n v="1"/>
    <x v="1"/>
    <n v="2.4"/>
    <n v="1"/>
    <n v="2"/>
    <n v="3"/>
    <x v="0"/>
  </r>
  <r>
    <n v="61"/>
    <x v="0"/>
    <x v="0"/>
    <n v="0"/>
    <s v="Typical angina"/>
    <n v="140"/>
    <n v="207"/>
    <n v="0"/>
    <n v="0"/>
    <n v="159"/>
    <n v="138"/>
    <n v="21"/>
    <n v="1"/>
    <n v="1"/>
    <x v="1"/>
    <n v="1.9"/>
    <n v="2"/>
    <n v="1"/>
    <n v="3"/>
    <x v="0"/>
  </r>
  <r>
    <n v="43"/>
    <x v="1"/>
    <x v="1"/>
    <n v="2"/>
    <s v="Non-anginal pain"/>
    <n v="122"/>
    <n v="213"/>
    <n v="0"/>
    <n v="1"/>
    <n v="177"/>
    <n v="165"/>
    <n v="12"/>
    <n v="1"/>
    <n v="0"/>
    <x v="0"/>
    <n v="0.2"/>
    <n v="1"/>
    <n v="0"/>
    <n v="2"/>
    <x v="1"/>
  </r>
  <r>
    <n v="54"/>
    <x v="0"/>
    <x v="0"/>
    <n v="0"/>
    <s v="Typical angina"/>
    <n v="120"/>
    <n v="188"/>
    <n v="0"/>
    <n v="1"/>
    <n v="166"/>
    <n v="113"/>
    <n v="53"/>
    <n v="1"/>
    <n v="0"/>
    <x v="0"/>
    <n v="1.4"/>
    <n v="1"/>
    <n v="1"/>
    <n v="3"/>
    <x v="0"/>
  </r>
  <r>
    <n v="59"/>
    <x v="0"/>
    <x v="0"/>
    <n v="0"/>
    <s v="Typical angina"/>
    <n v="138"/>
    <n v="271"/>
    <n v="0"/>
    <n v="0"/>
    <n v="161"/>
    <n v="182"/>
    <n v="-21"/>
    <n v="0"/>
    <n v="0"/>
    <x v="0"/>
    <n v="0"/>
    <n v="2"/>
    <n v="0"/>
    <n v="2"/>
    <x v="0"/>
  </r>
  <r>
    <n v="57"/>
    <x v="0"/>
    <x v="0"/>
    <n v="0"/>
    <s v="Typical angina"/>
    <n v="132"/>
    <n v="207"/>
    <n v="0"/>
    <n v="1"/>
    <n v="163"/>
    <n v="168"/>
    <n v="-5"/>
    <n v="0"/>
    <n v="1"/>
    <x v="1"/>
    <n v="0"/>
    <n v="2"/>
    <n v="0"/>
    <n v="3"/>
    <x v="0"/>
  </r>
  <r>
    <n v="57"/>
    <x v="0"/>
    <x v="0"/>
    <n v="1"/>
    <s v="Atypical angina"/>
    <n v="154"/>
    <n v="232"/>
    <n v="0"/>
    <n v="0"/>
    <n v="163"/>
    <n v="164"/>
    <n v="-1"/>
    <n v="0"/>
    <n v="0"/>
    <x v="0"/>
    <n v="0"/>
    <n v="2"/>
    <n v="1"/>
    <n v="2"/>
    <x v="0"/>
  </r>
  <r>
    <n v="57"/>
    <x v="0"/>
    <x v="0"/>
    <n v="0"/>
    <s v="Typical angina"/>
    <n v="130"/>
    <n v="131"/>
    <n v="0"/>
    <n v="1"/>
    <n v="163"/>
    <n v="115"/>
    <n v="48"/>
    <n v="1"/>
    <n v="1"/>
    <x v="1"/>
    <n v="1.2"/>
    <n v="1"/>
    <n v="1"/>
    <n v="3"/>
    <x v="0"/>
  </r>
  <r>
    <n v="48"/>
    <x v="0"/>
    <x v="1"/>
    <n v="0"/>
    <s v="Typical angina"/>
    <n v="124"/>
    <n v="274"/>
    <n v="0"/>
    <n v="0"/>
    <n v="172"/>
    <n v="166"/>
    <n v="6"/>
    <n v="1"/>
    <n v="0"/>
    <x v="0"/>
    <n v="0.5"/>
    <n v="1"/>
    <n v="0"/>
    <n v="3"/>
    <x v="0"/>
  </r>
  <r>
    <n v="70"/>
    <x v="0"/>
    <x v="0"/>
    <n v="0"/>
    <s v="Typical angina"/>
    <n v="145"/>
    <n v="174"/>
    <n v="0"/>
    <n v="1"/>
    <n v="150"/>
    <n v="125"/>
    <n v="25"/>
    <n v="1"/>
    <n v="1"/>
    <x v="1"/>
    <n v="2.6"/>
    <n v="0"/>
    <n v="0"/>
    <n v="3"/>
    <x v="0"/>
  </r>
  <r>
    <n v="57"/>
    <x v="0"/>
    <x v="0"/>
    <n v="0"/>
    <s v="Typical angina"/>
    <n v="165"/>
    <n v="289"/>
    <n v="1"/>
    <n v="0"/>
    <n v="163"/>
    <n v="124"/>
    <n v="39"/>
    <n v="1"/>
    <n v="0"/>
    <x v="0"/>
    <n v="1"/>
    <n v="1"/>
    <n v="3"/>
    <n v="3"/>
    <x v="0"/>
  </r>
  <r>
    <n v="61"/>
    <x v="0"/>
    <x v="0"/>
    <n v="0"/>
    <s v="Typical angina"/>
    <n v="120"/>
    <n v="260"/>
    <n v="0"/>
    <n v="1"/>
    <n v="159"/>
    <n v="140"/>
    <n v="19"/>
    <n v="1"/>
    <n v="1"/>
    <x v="1"/>
    <n v="3.6"/>
    <n v="1"/>
    <n v="1"/>
    <n v="3"/>
    <x v="0"/>
  </r>
  <r>
    <n v="57"/>
    <x v="0"/>
    <x v="0"/>
    <n v="0"/>
    <s v="Typical angina"/>
    <n v="110"/>
    <n v="201"/>
    <n v="0"/>
    <n v="1"/>
    <n v="163"/>
    <n v="126"/>
    <n v="37"/>
    <n v="1"/>
    <n v="1"/>
    <x v="1"/>
    <n v="1.5"/>
    <n v="1"/>
    <n v="0"/>
    <n v="1"/>
    <x v="0"/>
  </r>
  <r>
    <n v="60"/>
    <x v="1"/>
    <x v="0"/>
    <n v="0"/>
    <s v="Typical angina"/>
    <n v="150"/>
    <n v="258"/>
    <n v="0"/>
    <n v="0"/>
    <n v="160"/>
    <n v="157"/>
    <n v="3"/>
    <n v="1"/>
    <n v="0"/>
    <x v="0"/>
    <n v="2.6"/>
    <n v="1"/>
    <n v="2"/>
    <n v="3"/>
    <x v="0"/>
  </r>
  <r>
    <n v="63"/>
    <x v="1"/>
    <x v="0"/>
    <n v="0"/>
    <s v="Typical angina"/>
    <n v="150"/>
    <n v="407"/>
    <n v="0"/>
    <n v="0"/>
    <n v="157"/>
    <n v="154"/>
    <n v="3"/>
    <n v="1"/>
    <n v="0"/>
    <x v="0"/>
    <n v="4"/>
    <n v="1"/>
    <n v="3"/>
    <n v="3"/>
    <x v="0"/>
  </r>
  <r>
    <n v="55"/>
    <x v="1"/>
    <x v="0"/>
    <n v="0"/>
    <s v="Typical angina"/>
    <n v="128"/>
    <n v="205"/>
    <n v="0"/>
    <n v="2"/>
    <n v="165"/>
    <n v="130"/>
    <n v="35"/>
    <n v="1"/>
    <n v="1"/>
    <x v="1"/>
    <n v="2"/>
    <n v="1"/>
    <n v="1"/>
    <n v="3"/>
    <x v="0"/>
  </r>
  <r>
    <n v="64"/>
    <x v="1"/>
    <x v="0"/>
    <n v="0"/>
    <s v="Typical angina"/>
    <n v="180"/>
    <n v="325"/>
    <n v="0"/>
    <n v="1"/>
    <n v="156"/>
    <n v="154"/>
    <n v="2"/>
    <n v="1"/>
    <n v="1"/>
    <x v="1"/>
    <n v="0"/>
    <n v="2"/>
    <n v="0"/>
    <n v="2"/>
    <x v="0"/>
  </r>
  <r>
    <n v="54"/>
    <x v="0"/>
    <x v="0"/>
    <n v="0"/>
    <s v="Typical angina"/>
    <n v="110"/>
    <n v="239"/>
    <n v="0"/>
    <n v="1"/>
    <n v="166"/>
    <n v="126"/>
    <n v="40"/>
    <n v="1"/>
    <n v="1"/>
    <x v="1"/>
    <n v="2.8"/>
    <n v="1"/>
    <n v="1"/>
    <n v="3"/>
    <x v="0"/>
  </r>
  <r>
    <n v="52"/>
    <x v="0"/>
    <x v="0"/>
    <n v="0"/>
    <s v="Typical angina"/>
    <n v="128"/>
    <n v="204"/>
    <n v="1"/>
    <n v="1"/>
    <n v="168"/>
    <n v="156"/>
    <n v="12"/>
    <n v="1"/>
    <n v="1"/>
    <x v="1"/>
    <n v="1"/>
    <n v="1"/>
    <n v="0"/>
    <n v="0"/>
    <x v="0"/>
  </r>
  <r>
    <n v="51"/>
    <x v="0"/>
    <x v="0"/>
    <n v="0"/>
    <s v="Typical angina"/>
    <n v="140"/>
    <n v="299"/>
    <n v="0"/>
    <n v="1"/>
    <n v="169"/>
    <n v="173"/>
    <n v="-4"/>
    <n v="0"/>
    <n v="1"/>
    <x v="1"/>
    <n v="1.6"/>
    <n v="2"/>
    <n v="0"/>
    <n v="3"/>
    <x v="0"/>
  </r>
  <r>
    <n v="62"/>
    <x v="1"/>
    <x v="0"/>
    <n v="2"/>
    <s v="Non-anginal pain"/>
    <n v="130"/>
    <n v="263"/>
    <n v="0"/>
    <n v="1"/>
    <n v="158"/>
    <n v="97"/>
    <n v="61"/>
    <n v="1"/>
    <n v="0"/>
    <x v="0"/>
    <n v="1.2"/>
    <n v="1"/>
    <n v="1"/>
    <n v="3"/>
    <x v="0"/>
  </r>
  <r>
    <n v="59"/>
    <x v="0"/>
    <x v="0"/>
    <n v="3"/>
    <s v="Asymptomatic"/>
    <n v="178"/>
    <n v="270"/>
    <n v="0"/>
    <n v="0"/>
    <n v="161"/>
    <n v="145"/>
    <n v="16"/>
    <n v="1"/>
    <n v="0"/>
    <x v="0"/>
    <n v="4.2"/>
    <n v="0"/>
    <n v="0"/>
    <n v="3"/>
    <x v="0"/>
  </r>
  <r>
    <n v="52"/>
    <x v="0"/>
    <x v="0"/>
    <n v="1"/>
    <s v="Atypical angina"/>
    <n v="134"/>
    <n v="201"/>
    <n v="0"/>
    <n v="1"/>
    <n v="168"/>
    <n v="158"/>
    <n v="10"/>
    <n v="1"/>
    <n v="0"/>
    <x v="0"/>
    <n v="0.8"/>
    <n v="2"/>
    <n v="1"/>
    <n v="2"/>
    <x v="1"/>
  </r>
  <r>
    <n v="42"/>
    <x v="1"/>
    <x v="1"/>
    <n v="0"/>
    <s v="Typical angina"/>
    <n v="102"/>
    <n v="265"/>
    <n v="0"/>
    <n v="0"/>
    <n v="178"/>
    <n v="122"/>
    <n v="56"/>
    <n v="1"/>
    <n v="0"/>
    <x v="0"/>
    <n v="0.6"/>
    <n v="1"/>
    <n v="0"/>
    <n v="2"/>
    <x v="0"/>
  </r>
  <r>
    <n v="59"/>
    <x v="0"/>
    <x v="0"/>
    <n v="0"/>
    <s v="Typical angina"/>
    <n v="135"/>
    <n v="234"/>
    <n v="0"/>
    <n v="1"/>
    <n v="161"/>
    <n v="161"/>
    <n v="0"/>
    <n v="1"/>
    <n v="0"/>
    <x v="0"/>
    <n v="0.5"/>
    <n v="1"/>
    <n v="0"/>
    <n v="3"/>
    <x v="0"/>
  </r>
  <r>
    <n v="61"/>
    <x v="0"/>
    <x v="0"/>
    <n v="3"/>
    <s v="Asymptomatic"/>
    <n v="134"/>
    <n v="234"/>
    <n v="0"/>
    <n v="1"/>
    <n v="159"/>
    <n v="145"/>
    <n v="14"/>
    <n v="1"/>
    <n v="0"/>
    <x v="0"/>
    <n v="2.6"/>
    <n v="1"/>
    <n v="2"/>
    <n v="2"/>
    <x v="1"/>
  </r>
  <r>
    <n v="42"/>
    <x v="1"/>
    <x v="1"/>
    <n v="0"/>
    <s v="Typical angina"/>
    <n v="102"/>
    <n v="265"/>
    <n v="0"/>
    <n v="0"/>
    <n v="178"/>
    <n v="122"/>
    <n v="56"/>
    <n v="1"/>
    <n v="0"/>
    <x v="0"/>
    <n v="0.6"/>
    <n v="1"/>
    <n v="0"/>
    <n v="2"/>
    <x v="0"/>
  </r>
  <r>
    <n v="62"/>
    <x v="1"/>
    <x v="0"/>
    <n v="0"/>
    <s v="Typical angina"/>
    <n v="140"/>
    <n v="268"/>
    <n v="0"/>
    <n v="0"/>
    <n v="158"/>
    <n v="160"/>
    <n v="-2"/>
    <n v="0"/>
    <n v="0"/>
    <x v="0"/>
    <n v="3.6"/>
    <n v="0"/>
    <n v="2"/>
    <n v="2"/>
    <x v="0"/>
  </r>
  <r>
    <n v="59"/>
    <x v="0"/>
    <x v="0"/>
    <n v="2"/>
    <s v="Non-anginal pain"/>
    <n v="126"/>
    <n v="218"/>
    <n v="1"/>
    <n v="1"/>
    <n v="161"/>
    <n v="134"/>
    <n v="27"/>
    <n v="1"/>
    <n v="0"/>
    <x v="0"/>
    <n v="2.2000000000000002"/>
    <n v="1"/>
    <n v="1"/>
    <n v="1"/>
    <x v="1"/>
  </r>
  <r>
    <n v="55"/>
    <x v="0"/>
    <x v="0"/>
    <n v="1"/>
    <s v="Atypical angina"/>
    <n v="130"/>
    <n v="262"/>
    <n v="0"/>
    <n v="1"/>
    <n v="165"/>
    <n v="155"/>
    <n v="10"/>
    <n v="1"/>
    <n v="0"/>
    <x v="0"/>
    <n v="0"/>
    <n v="2"/>
    <n v="0"/>
    <n v="2"/>
    <x v="0"/>
  </r>
  <r>
    <n v="64"/>
    <x v="0"/>
    <x v="0"/>
    <n v="0"/>
    <s v="Typical angina"/>
    <n v="120"/>
    <n v="246"/>
    <n v="0"/>
    <n v="0"/>
    <n v="156"/>
    <n v="96"/>
    <n v="60"/>
    <n v="1"/>
    <n v="1"/>
    <x v="1"/>
    <n v="2.2000000000000002"/>
    <n v="0"/>
    <n v="1"/>
    <n v="2"/>
    <x v="0"/>
  </r>
  <r>
    <n v="42"/>
    <x v="0"/>
    <x v="1"/>
    <n v="0"/>
    <s v="Typical angina"/>
    <n v="140"/>
    <n v="226"/>
    <n v="0"/>
    <n v="1"/>
    <n v="178"/>
    <n v="178"/>
    <n v="0"/>
    <n v="1"/>
    <n v="0"/>
    <x v="0"/>
    <n v="0"/>
    <n v="2"/>
    <n v="0"/>
    <n v="2"/>
    <x v="0"/>
  </r>
  <r>
    <n v="50"/>
    <x v="1"/>
    <x v="0"/>
    <n v="1"/>
    <s v="Atypical angina"/>
    <n v="120"/>
    <n v="244"/>
    <n v="0"/>
    <n v="1"/>
    <n v="170"/>
    <n v="162"/>
    <n v="8"/>
    <n v="1"/>
    <n v="0"/>
    <x v="0"/>
    <n v="1.1000000000000001"/>
    <n v="2"/>
    <n v="0"/>
    <n v="2"/>
    <x v="0"/>
  </r>
  <r>
    <n v="62"/>
    <x v="0"/>
    <x v="0"/>
    <n v="0"/>
    <s v="Typical angina"/>
    <n v="120"/>
    <n v="267"/>
    <n v="0"/>
    <n v="1"/>
    <n v="158"/>
    <n v="99"/>
    <n v="59"/>
    <n v="1"/>
    <n v="1"/>
    <x v="1"/>
    <n v="1.8"/>
    <n v="1"/>
    <n v="2"/>
    <n v="3"/>
    <x v="0"/>
  </r>
  <r>
    <n v="50"/>
    <x v="0"/>
    <x v="0"/>
    <n v="0"/>
    <s v="Typical angina"/>
    <n v="144"/>
    <n v="200"/>
    <n v="0"/>
    <n v="0"/>
    <n v="170"/>
    <n v="126"/>
    <n v="44"/>
    <n v="1"/>
    <n v="1"/>
    <x v="1"/>
    <n v="0.9"/>
    <n v="1"/>
    <n v="0"/>
    <n v="3"/>
    <x v="0"/>
  </r>
  <r>
    <n v="50"/>
    <x v="0"/>
    <x v="0"/>
    <n v="2"/>
    <s v="Non-anginal pain"/>
    <n v="140"/>
    <n v="233"/>
    <n v="0"/>
    <n v="1"/>
    <n v="170"/>
    <n v="163"/>
    <n v="7"/>
    <n v="1"/>
    <n v="0"/>
    <x v="0"/>
    <n v="0.6"/>
    <n v="1"/>
    <n v="1"/>
    <n v="3"/>
    <x v="0"/>
  </r>
  <r>
    <n v="58"/>
    <x v="1"/>
    <x v="0"/>
    <n v="1"/>
    <s v="Atypical angina"/>
    <n v="136"/>
    <n v="319"/>
    <n v="1"/>
    <n v="0"/>
    <n v="162"/>
    <n v="152"/>
    <n v="10"/>
    <n v="1"/>
    <n v="0"/>
    <x v="0"/>
    <n v="0"/>
    <n v="2"/>
    <n v="2"/>
    <n v="2"/>
    <x v="0"/>
  </r>
  <r>
    <n v="35"/>
    <x v="0"/>
    <x v="1"/>
    <n v="0"/>
    <s v="Typical angina"/>
    <n v="120"/>
    <n v="198"/>
    <n v="0"/>
    <n v="1"/>
    <n v="185"/>
    <n v="130"/>
    <n v="55"/>
    <n v="1"/>
    <n v="1"/>
    <x v="1"/>
    <n v="1.6"/>
    <n v="1"/>
    <n v="0"/>
    <n v="3"/>
    <x v="0"/>
  </r>
  <r>
    <n v="45"/>
    <x v="0"/>
    <x v="1"/>
    <n v="0"/>
    <s v="Typical angina"/>
    <n v="104"/>
    <n v="208"/>
    <n v="0"/>
    <n v="0"/>
    <n v="175"/>
    <n v="148"/>
    <n v="27"/>
    <n v="1"/>
    <n v="1"/>
    <x v="1"/>
    <n v="3"/>
    <n v="1"/>
    <n v="0"/>
    <n v="2"/>
    <x v="0"/>
  </r>
  <r>
    <n v="66"/>
    <x v="0"/>
    <x v="0"/>
    <n v="0"/>
    <s v="Typical angina"/>
    <n v="112"/>
    <n v="212"/>
    <n v="0"/>
    <n v="0"/>
    <n v="154"/>
    <n v="132"/>
    <n v="22"/>
    <n v="1"/>
    <n v="1"/>
    <x v="1"/>
    <n v="0.1"/>
    <n v="2"/>
    <n v="1"/>
    <n v="2"/>
    <x v="0"/>
  </r>
  <r>
    <n v="46"/>
    <x v="0"/>
    <x v="1"/>
    <n v="0"/>
    <s v="Typical angina"/>
    <n v="120"/>
    <n v="249"/>
    <n v="0"/>
    <n v="0"/>
    <n v="174"/>
    <n v="144"/>
    <n v="30"/>
    <n v="1"/>
    <n v="0"/>
    <x v="0"/>
    <n v="0.8"/>
    <n v="2"/>
    <n v="0"/>
    <n v="3"/>
    <x v="0"/>
  </r>
  <r>
    <n v="65"/>
    <x v="0"/>
    <x v="0"/>
    <n v="0"/>
    <s v="Typical angina"/>
    <n v="135"/>
    <n v="254"/>
    <n v="0"/>
    <n v="0"/>
    <n v="155"/>
    <n v="127"/>
    <n v="28"/>
    <n v="1"/>
    <n v="0"/>
    <x v="0"/>
    <n v="2.8"/>
    <n v="1"/>
    <n v="1"/>
    <n v="3"/>
    <x v="0"/>
  </r>
  <r>
    <n v="47"/>
    <x v="0"/>
    <x v="1"/>
    <n v="2"/>
    <s v="Non-anginal pain"/>
    <n v="130"/>
    <n v="253"/>
    <n v="0"/>
    <n v="1"/>
    <n v="173"/>
    <n v="179"/>
    <n v="-6"/>
    <n v="0"/>
    <n v="0"/>
    <x v="0"/>
    <n v="0"/>
    <n v="2"/>
    <n v="0"/>
    <n v="2"/>
    <x v="0"/>
  </r>
  <r>
    <n v="59"/>
    <x v="0"/>
    <x v="0"/>
    <n v="3"/>
    <s v="Asymptomatic"/>
    <n v="134"/>
    <n v="204"/>
    <n v="0"/>
    <n v="1"/>
    <n v="161"/>
    <n v="162"/>
    <n v="-1"/>
    <n v="0"/>
    <n v="0"/>
    <x v="0"/>
    <n v="0.8"/>
    <n v="2"/>
    <n v="2"/>
    <n v="2"/>
    <x v="0"/>
  </r>
  <r>
    <n v="38"/>
    <x v="0"/>
    <x v="1"/>
    <n v="3"/>
    <s v="Asymptomatic"/>
    <n v="120"/>
    <n v="231"/>
    <n v="0"/>
    <n v="1"/>
    <n v="182"/>
    <n v="182"/>
    <n v="0"/>
    <n v="1"/>
    <n v="1"/>
    <x v="1"/>
    <n v="3.8"/>
    <n v="1"/>
    <n v="0"/>
    <n v="3"/>
    <x v="1"/>
  </r>
  <r>
    <n v="39"/>
    <x v="0"/>
    <x v="1"/>
    <n v="0"/>
    <s v="Typical angina"/>
    <n v="118"/>
    <n v="219"/>
    <n v="0"/>
    <n v="1"/>
    <n v="181"/>
    <n v="140"/>
    <n v="41"/>
    <n v="1"/>
    <n v="0"/>
    <x v="0"/>
    <n v="1.2"/>
    <n v="1"/>
    <n v="0"/>
    <n v="3"/>
    <x v="0"/>
  </r>
  <r>
    <n v="58"/>
    <x v="0"/>
    <x v="0"/>
    <n v="0"/>
    <s v="Typical angina"/>
    <n v="146"/>
    <n v="218"/>
    <n v="0"/>
    <n v="1"/>
    <n v="162"/>
    <n v="105"/>
    <n v="57"/>
    <n v="1"/>
    <n v="0"/>
    <x v="0"/>
    <n v="2"/>
    <n v="1"/>
    <n v="1"/>
    <n v="3"/>
    <x v="0"/>
  </r>
  <r>
    <n v="44"/>
    <x v="0"/>
    <x v="1"/>
    <n v="1"/>
    <s v="Atypical angina"/>
    <n v="120"/>
    <n v="263"/>
    <n v="0"/>
    <n v="1"/>
    <n v="176"/>
    <n v="173"/>
    <n v="3"/>
    <n v="1"/>
    <n v="0"/>
    <x v="0"/>
    <n v="0"/>
    <n v="2"/>
    <n v="0"/>
    <n v="3"/>
    <x v="0"/>
  </r>
  <r>
    <n v="54"/>
    <x v="0"/>
    <x v="0"/>
    <n v="0"/>
    <s v="Typical angina"/>
    <n v="140"/>
    <n v="239"/>
    <n v="0"/>
    <n v="1"/>
    <n v="166"/>
    <n v="160"/>
    <n v="6"/>
    <n v="1"/>
    <n v="0"/>
    <x v="0"/>
    <n v="1.2"/>
    <n v="2"/>
    <n v="0"/>
    <n v="2"/>
    <x v="0"/>
  </r>
  <r>
    <n v="61"/>
    <x v="1"/>
    <x v="0"/>
    <n v="0"/>
    <s v="Typical angina"/>
    <n v="130"/>
    <n v="330"/>
    <n v="0"/>
    <n v="0"/>
    <n v="159"/>
    <n v="169"/>
    <n v="-10"/>
    <n v="0"/>
    <n v="0"/>
    <x v="0"/>
    <n v="0"/>
    <n v="2"/>
    <n v="0"/>
    <n v="2"/>
    <x v="0"/>
  </r>
  <r>
    <n v="57"/>
    <x v="0"/>
    <x v="0"/>
    <n v="0"/>
    <s v="Typical angina"/>
    <n v="130"/>
    <n v="131"/>
    <n v="0"/>
    <n v="1"/>
    <n v="163"/>
    <n v="115"/>
    <n v="48"/>
    <n v="1"/>
    <n v="1"/>
    <x v="1"/>
    <n v="1.2"/>
    <n v="1"/>
    <n v="1"/>
    <n v="3"/>
    <x v="0"/>
  </r>
  <r>
    <n v="54"/>
    <x v="0"/>
    <x v="0"/>
    <n v="0"/>
    <s v="Typical angina"/>
    <n v="110"/>
    <n v="206"/>
    <n v="0"/>
    <n v="0"/>
    <n v="166"/>
    <n v="108"/>
    <n v="58"/>
    <n v="1"/>
    <n v="1"/>
    <x v="1"/>
    <n v="0"/>
    <n v="1"/>
    <n v="1"/>
    <n v="2"/>
    <x v="0"/>
  </r>
  <r>
    <n v="42"/>
    <x v="0"/>
    <x v="1"/>
    <n v="2"/>
    <s v="Non-anginal pain"/>
    <n v="120"/>
    <n v="240"/>
    <n v="1"/>
    <n v="1"/>
    <n v="178"/>
    <n v="194"/>
    <n v="-16"/>
    <n v="0"/>
    <n v="0"/>
    <x v="0"/>
    <n v="0.8"/>
    <n v="0"/>
    <n v="0"/>
    <n v="3"/>
    <x v="0"/>
  </r>
  <r>
    <n v="54"/>
    <x v="0"/>
    <x v="0"/>
    <n v="0"/>
    <s v="Typical angina"/>
    <n v="124"/>
    <n v="266"/>
    <n v="0"/>
    <n v="0"/>
    <n v="166"/>
    <n v="109"/>
    <n v="57"/>
    <n v="1"/>
    <n v="1"/>
    <x v="1"/>
    <n v="2.2000000000000002"/>
    <n v="1"/>
    <n v="1"/>
    <n v="3"/>
    <x v="0"/>
  </r>
  <r>
    <n v="60"/>
    <x v="0"/>
    <x v="0"/>
    <n v="0"/>
    <s v="Typical angina"/>
    <n v="130"/>
    <n v="206"/>
    <n v="0"/>
    <n v="0"/>
    <n v="160"/>
    <n v="132"/>
    <n v="28"/>
    <n v="1"/>
    <n v="1"/>
    <x v="1"/>
    <n v="2.4"/>
    <n v="1"/>
    <n v="2"/>
    <n v="3"/>
    <x v="0"/>
  </r>
  <r>
    <n v="65"/>
    <x v="0"/>
    <x v="0"/>
    <n v="0"/>
    <s v="Typical angina"/>
    <n v="135"/>
    <n v="254"/>
    <n v="0"/>
    <n v="0"/>
    <n v="155"/>
    <n v="127"/>
    <n v="28"/>
    <n v="1"/>
    <n v="0"/>
    <x v="0"/>
    <n v="2.8"/>
    <n v="1"/>
    <n v="1"/>
    <n v="3"/>
    <x v="0"/>
  </r>
  <r>
    <n v="40"/>
    <x v="0"/>
    <x v="1"/>
    <n v="0"/>
    <s v="Typical angina"/>
    <n v="152"/>
    <n v="223"/>
    <n v="0"/>
    <n v="1"/>
    <n v="180"/>
    <n v="181"/>
    <n v="-1"/>
    <n v="0"/>
    <n v="0"/>
    <x v="0"/>
    <n v="0"/>
    <n v="2"/>
    <n v="0"/>
    <n v="3"/>
    <x v="0"/>
  </r>
  <r>
    <n v="51"/>
    <x v="1"/>
    <x v="0"/>
    <n v="2"/>
    <s v="Non-anginal pain"/>
    <n v="140"/>
    <n v="308"/>
    <n v="0"/>
    <n v="0"/>
    <n v="169"/>
    <n v="142"/>
    <n v="27"/>
    <n v="1"/>
    <n v="0"/>
    <x v="0"/>
    <n v="1.5"/>
    <n v="2"/>
    <n v="1"/>
    <n v="2"/>
    <x v="0"/>
  </r>
  <r>
    <n v="38"/>
    <x v="0"/>
    <x v="1"/>
    <n v="3"/>
    <s v="Asymptomatic"/>
    <n v="120"/>
    <n v="231"/>
    <n v="0"/>
    <n v="1"/>
    <n v="182"/>
    <n v="182"/>
    <n v="0"/>
    <n v="1"/>
    <n v="1"/>
    <x v="1"/>
    <n v="3.8"/>
    <n v="1"/>
    <n v="0"/>
    <n v="3"/>
    <x v="1"/>
  </r>
  <r>
    <n v="42"/>
    <x v="0"/>
    <x v="1"/>
    <n v="2"/>
    <s v="Non-anginal pain"/>
    <n v="130"/>
    <n v="180"/>
    <n v="0"/>
    <n v="1"/>
    <n v="178"/>
    <n v="150"/>
    <n v="28"/>
    <n v="1"/>
    <n v="0"/>
    <x v="0"/>
    <n v="0"/>
    <n v="2"/>
    <n v="0"/>
    <n v="2"/>
    <x v="1"/>
  </r>
  <r>
    <n v="56"/>
    <x v="0"/>
    <x v="0"/>
    <n v="1"/>
    <s v="Atypical angina"/>
    <n v="120"/>
    <n v="240"/>
    <n v="0"/>
    <n v="1"/>
    <n v="164"/>
    <n v="169"/>
    <n v="-5"/>
    <n v="0"/>
    <n v="0"/>
    <x v="0"/>
    <n v="0"/>
    <n v="0"/>
    <n v="0"/>
    <n v="2"/>
    <x v="0"/>
  </r>
  <r>
    <n v="43"/>
    <x v="0"/>
    <x v="1"/>
    <n v="2"/>
    <s v="Non-anginal pain"/>
    <n v="130"/>
    <n v="315"/>
    <n v="0"/>
    <n v="1"/>
    <n v="177"/>
    <n v="162"/>
    <n v="15"/>
    <n v="1"/>
    <n v="0"/>
    <x v="0"/>
    <n v="1.9"/>
    <n v="2"/>
    <n v="1"/>
    <n v="2"/>
    <x v="0"/>
  </r>
  <r>
    <n v="64"/>
    <x v="0"/>
    <x v="0"/>
    <n v="2"/>
    <s v="Non-anginal pain"/>
    <n v="140"/>
    <n v="335"/>
    <n v="0"/>
    <n v="1"/>
    <n v="156"/>
    <n v="158"/>
    <n v="-2"/>
    <n v="0"/>
    <n v="0"/>
    <x v="0"/>
    <n v="0"/>
    <n v="2"/>
    <n v="0"/>
    <n v="2"/>
    <x v="0"/>
  </r>
  <r>
    <n v="53"/>
    <x v="0"/>
    <x v="0"/>
    <n v="0"/>
    <s v="Typical angina"/>
    <n v="142"/>
    <n v="226"/>
    <n v="0"/>
    <n v="0"/>
    <n v="167"/>
    <n v="111"/>
    <n v="56"/>
    <n v="1"/>
    <n v="1"/>
    <x v="1"/>
    <n v="0"/>
    <n v="2"/>
    <n v="0"/>
    <n v="3"/>
    <x v="0"/>
  </r>
  <r>
    <n v="49"/>
    <x v="1"/>
    <x v="1"/>
    <n v="1"/>
    <s v="Atypical angina"/>
    <n v="134"/>
    <n v="271"/>
    <n v="0"/>
    <n v="1"/>
    <n v="171"/>
    <n v="162"/>
    <n v="9"/>
    <n v="1"/>
    <n v="0"/>
    <x v="0"/>
    <n v="0"/>
    <n v="1"/>
    <n v="0"/>
    <n v="2"/>
    <x v="0"/>
  </r>
  <r>
    <n v="57"/>
    <x v="1"/>
    <x v="0"/>
    <n v="0"/>
    <s v="Typical angina"/>
    <n v="140"/>
    <n v="241"/>
    <n v="0"/>
    <n v="1"/>
    <n v="163"/>
    <n v="123"/>
    <n v="40"/>
    <n v="1"/>
    <n v="1"/>
    <x v="1"/>
    <n v="0.2"/>
    <n v="1"/>
    <n v="0"/>
    <n v="3"/>
    <x v="0"/>
  </r>
  <r>
    <n v="52"/>
    <x v="1"/>
    <x v="0"/>
    <n v="2"/>
    <s v="Non-anginal pain"/>
    <n v="136"/>
    <n v="196"/>
    <n v="0"/>
    <n v="0"/>
    <n v="168"/>
    <n v="169"/>
    <n v="-1"/>
    <n v="0"/>
    <n v="0"/>
    <x v="0"/>
    <n v="0.1"/>
    <n v="1"/>
    <n v="0"/>
    <n v="2"/>
    <x v="0"/>
  </r>
  <r>
    <n v="69"/>
    <x v="1"/>
    <x v="0"/>
    <n v="3"/>
    <s v="Asymptomatic"/>
    <n v="140"/>
    <n v="239"/>
    <n v="0"/>
    <n v="1"/>
    <n v="151"/>
    <n v="151"/>
    <n v="0"/>
    <n v="1"/>
    <n v="0"/>
    <x v="0"/>
    <n v="1.8"/>
    <n v="2"/>
    <n v="2"/>
    <n v="2"/>
    <x v="0"/>
  </r>
  <r>
    <n v="65"/>
    <x v="0"/>
    <x v="0"/>
    <n v="0"/>
    <s v="Typical angina"/>
    <n v="120"/>
    <n v="177"/>
    <n v="0"/>
    <n v="1"/>
    <n v="155"/>
    <n v="140"/>
    <n v="15"/>
    <n v="1"/>
    <n v="0"/>
    <x v="0"/>
    <n v="0.4"/>
    <n v="2"/>
    <n v="0"/>
    <n v="3"/>
    <x v="0"/>
  </r>
  <r>
    <n v="66"/>
    <x v="1"/>
    <x v="0"/>
    <n v="0"/>
    <s v="Typical angina"/>
    <n v="178"/>
    <n v="228"/>
    <n v="1"/>
    <n v="1"/>
    <n v="154"/>
    <n v="165"/>
    <n v="-11"/>
    <n v="0"/>
    <n v="1"/>
    <x v="1"/>
    <n v="1"/>
    <n v="1"/>
    <n v="2"/>
    <n v="3"/>
    <x v="0"/>
  </r>
  <r>
    <n v="56"/>
    <x v="0"/>
    <x v="0"/>
    <n v="3"/>
    <s v="Asymptomatic"/>
    <n v="120"/>
    <n v="193"/>
    <n v="0"/>
    <n v="0"/>
    <n v="164"/>
    <n v="162"/>
    <n v="2"/>
    <n v="1"/>
    <n v="0"/>
    <x v="0"/>
    <n v="1.9"/>
    <n v="1"/>
    <n v="0"/>
    <n v="3"/>
    <x v="1"/>
  </r>
  <r>
    <n v="67"/>
    <x v="1"/>
    <x v="0"/>
    <n v="2"/>
    <s v="Non-anginal pain"/>
    <n v="152"/>
    <n v="277"/>
    <n v="0"/>
    <n v="1"/>
    <n v="153"/>
    <n v="172"/>
    <n v="-19"/>
    <n v="0"/>
    <n v="0"/>
    <x v="0"/>
    <n v="0"/>
    <n v="2"/>
    <n v="1"/>
    <n v="2"/>
    <x v="0"/>
  </r>
  <r>
    <n v="54"/>
    <x v="1"/>
    <x v="0"/>
    <n v="2"/>
    <s v="Non-anginal pain"/>
    <n v="160"/>
    <n v="201"/>
    <n v="0"/>
    <n v="1"/>
    <n v="166"/>
    <n v="163"/>
    <n v="3"/>
    <n v="1"/>
    <n v="0"/>
    <x v="0"/>
    <n v="0"/>
    <n v="2"/>
    <n v="1"/>
    <n v="2"/>
    <x v="0"/>
  </r>
  <r>
    <n v="70"/>
    <x v="0"/>
    <x v="0"/>
    <n v="0"/>
    <s v="Typical angina"/>
    <n v="145"/>
    <n v="174"/>
    <n v="0"/>
    <n v="1"/>
    <n v="150"/>
    <n v="125"/>
    <n v="25"/>
    <n v="1"/>
    <n v="1"/>
    <x v="1"/>
    <n v="2.6"/>
    <n v="0"/>
    <n v="0"/>
    <n v="3"/>
    <x v="0"/>
  </r>
  <r>
    <n v="57"/>
    <x v="0"/>
    <x v="0"/>
    <n v="0"/>
    <s v="Typical angina"/>
    <n v="132"/>
    <n v="207"/>
    <n v="0"/>
    <n v="1"/>
    <n v="163"/>
    <n v="168"/>
    <n v="-5"/>
    <n v="0"/>
    <n v="1"/>
    <x v="1"/>
    <n v="0"/>
    <n v="2"/>
    <n v="0"/>
    <n v="3"/>
    <x v="0"/>
  </r>
  <r>
    <n v="67"/>
    <x v="0"/>
    <x v="0"/>
    <n v="0"/>
    <s v="Typical angina"/>
    <n v="160"/>
    <n v="286"/>
    <n v="0"/>
    <n v="0"/>
    <n v="153"/>
    <n v="108"/>
    <n v="45"/>
    <n v="1"/>
    <n v="1"/>
    <x v="1"/>
    <n v="1.5"/>
    <n v="1"/>
    <n v="3"/>
    <n v="2"/>
    <x v="0"/>
  </r>
  <r>
    <n v="62"/>
    <x v="1"/>
    <x v="0"/>
    <n v="2"/>
    <s v="Non-anginal pain"/>
    <n v="130"/>
    <n v="263"/>
    <n v="0"/>
    <n v="1"/>
    <n v="158"/>
    <n v="97"/>
    <n v="61"/>
    <n v="1"/>
    <n v="0"/>
    <x v="0"/>
    <n v="1.2"/>
    <n v="1"/>
    <n v="1"/>
    <n v="3"/>
    <x v="0"/>
  </r>
  <r>
    <n v="54"/>
    <x v="1"/>
    <x v="0"/>
    <n v="2"/>
    <s v="Non-anginal pain"/>
    <n v="135"/>
    <n v="304"/>
    <n v="1"/>
    <n v="1"/>
    <n v="166"/>
    <n v="170"/>
    <n v="-4"/>
    <n v="0"/>
    <n v="0"/>
    <x v="0"/>
    <n v="0"/>
    <n v="2"/>
    <n v="0"/>
    <n v="2"/>
    <x v="0"/>
  </r>
  <r>
    <n v="45"/>
    <x v="1"/>
    <x v="1"/>
    <n v="0"/>
    <s v="Typical angina"/>
    <n v="138"/>
    <n v="236"/>
    <n v="0"/>
    <n v="0"/>
    <n v="175"/>
    <n v="152"/>
    <n v="23"/>
    <n v="1"/>
    <n v="1"/>
    <x v="1"/>
    <n v="0.2"/>
    <n v="1"/>
    <n v="0"/>
    <n v="2"/>
    <x v="0"/>
  </r>
  <r>
    <n v="53"/>
    <x v="1"/>
    <x v="0"/>
    <n v="0"/>
    <s v="Typical angina"/>
    <n v="130"/>
    <n v="264"/>
    <n v="0"/>
    <n v="0"/>
    <n v="167"/>
    <n v="143"/>
    <n v="24"/>
    <n v="1"/>
    <n v="0"/>
    <x v="0"/>
    <n v="0.4"/>
    <n v="1"/>
    <n v="0"/>
    <n v="2"/>
    <x v="0"/>
  </r>
  <r>
    <n v="62"/>
    <x v="0"/>
    <x v="0"/>
    <n v="2"/>
    <s v="Non-anginal pain"/>
    <n v="130"/>
    <n v="231"/>
    <n v="0"/>
    <n v="1"/>
    <n v="158"/>
    <n v="146"/>
    <n v="12"/>
    <n v="1"/>
    <n v="0"/>
    <x v="0"/>
    <n v="1.8"/>
    <n v="1"/>
    <n v="3"/>
    <n v="3"/>
    <x v="1"/>
  </r>
  <r>
    <n v="49"/>
    <x v="1"/>
    <x v="1"/>
    <n v="0"/>
    <s v="Typical angina"/>
    <n v="130"/>
    <n v="269"/>
    <n v="0"/>
    <n v="1"/>
    <n v="171"/>
    <n v="163"/>
    <n v="8"/>
    <n v="1"/>
    <n v="0"/>
    <x v="0"/>
    <n v="0"/>
    <n v="2"/>
    <n v="0"/>
    <n v="2"/>
    <x v="0"/>
  </r>
  <r>
    <n v="50"/>
    <x v="0"/>
    <x v="0"/>
    <n v="2"/>
    <s v="Non-anginal pain"/>
    <n v="140"/>
    <n v="233"/>
    <n v="0"/>
    <n v="1"/>
    <n v="170"/>
    <n v="163"/>
    <n v="7"/>
    <n v="1"/>
    <n v="0"/>
    <x v="0"/>
    <n v="0.6"/>
    <n v="1"/>
    <n v="1"/>
    <n v="3"/>
    <x v="0"/>
  </r>
  <r>
    <n v="65"/>
    <x v="1"/>
    <x v="0"/>
    <n v="2"/>
    <s v="Non-anginal pain"/>
    <n v="140"/>
    <n v="417"/>
    <n v="1"/>
    <n v="0"/>
    <n v="155"/>
    <n v="157"/>
    <n v="-2"/>
    <n v="0"/>
    <n v="0"/>
    <x v="0"/>
    <n v="0.8"/>
    <n v="2"/>
    <n v="1"/>
    <n v="2"/>
    <x v="0"/>
  </r>
  <r>
    <n v="69"/>
    <x v="1"/>
    <x v="0"/>
    <n v="3"/>
    <s v="Asymptomatic"/>
    <n v="140"/>
    <n v="239"/>
    <n v="0"/>
    <n v="1"/>
    <n v="151"/>
    <n v="151"/>
    <n v="0"/>
    <n v="1"/>
    <n v="0"/>
    <x v="0"/>
    <n v="1.8"/>
    <n v="2"/>
    <n v="2"/>
    <n v="2"/>
    <x v="0"/>
  </r>
  <r>
    <n v="52"/>
    <x v="1"/>
    <x v="0"/>
    <n v="2"/>
    <s v="Non-anginal pain"/>
    <n v="136"/>
    <n v="196"/>
    <n v="0"/>
    <n v="0"/>
    <n v="168"/>
    <n v="169"/>
    <n v="-1"/>
    <n v="0"/>
    <n v="0"/>
    <x v="0"/>
    <n v="0.1"/>
    <n v="1"/>
    <n v="0"/>
    <n v="2"/>
    <x v="0"/>
  </r>
  <r>
    <n v="58"/>
    <x v="1"/>
    <x v="0"/>
    <n v="0"/>
    <s v="Typical angina"/>
    <n v="100"/>
    <n v="248"/>
    <n v="0"/>
    <n v="0"/>
    <n v="162"/>
    <n v="122"/>
    <n v="40"/>
    <n v="1"/>
    <n v="0"/>
    <x v="0"/>
    <n v="1"/>
    <n v="1"/>
    <n v="0"/>
    <n v="2"/>
    <x v="0"/>
  </r>
  <r>
    <n v="52"/>
    <x v="0"/>
    <x v="0"/>
    <n v="0"/>
    <s v="Typical angina"/>
    <n v="108"/>
    <n v="233"/>
    <n v="1"/>
    <n v="1"/>
    <n v="168"/>
    <n v="147"/>
    <n v="21"/>
    <n v="1"/>
    <n v="0"/>
    <x v="0"/>
    <n v="0.1"/>
    <n v="2"/>
    <n v="3"/>
    <n v="3"/>
    <x v="0"/>
  </r>
  <r>
    <n v="57"/>
    <x v="1"/>
    <x v="0"/>
    <n v="0"/>
    <s v="Typical angina"/>
    <n v="140"/>
    <n v="241"/>
    <n v="0"/>
    <n v="1"/>
    <n v="163"/>
    <n v="123"/>
    <n v="40"/>
    <n v="1"/>
    <n v="1"/>
    <x v="1"/>
    <n v="0.2"/>
    <n v="1"/>
    <n v="0"/>
    <n v="3"/>
    <x v="0"/>
  </r>
  <r>
    <n v="44"/>
    <x v="1"/>
    <x v="1"/>
    <n v="2"/>
    <s v="Non-anginal pain"/>
    <n v="108"/>
    <n v="141"/>
    <n v="0"/>
    <n v="1"/>
    <n v="176"/>
    <n v="175"/>
    <n v="1"/>
    <n v="1"/>
    <n v="0"/>
    <x v="0"/>
    <n v="0.6"/>
    <n v="1"/>
    <n v="0"/>
    <n v="2"/>
    <x v="1"/>
  </r>
  <r>
    <n v="76"/>
    <x v="1"/>
    <x v="0"/>
    <n v="2"/>
    <s v="Non-anginal pain"/>
    <n v="140"/>
    <n v="197"/>
    <n v="0"/>
    <n v="2"/>
    <n v="144"/>
    <n v="116"/>
    <n v="28"/>
    <n v="1"/>
    <n v="0"/>
    <x v="0"/>
    <n v="1.1000000000000001"/>
    <n v="1"/>
    <n v="0"/>
    <n v="2"/>
    <x v="0"/>
  </r>
  <r>
    <n v="58"/>
    <x v="0"/>
    <x v="0"/>
    <n v="0"/>
    <s v="Typical angina"/>
    <n v="128"/>
    <n v="259"/>
    <n v="0"/>
    <n v="0"/>
    <n v="162"/>
    <n v="130"/>
    <n v="32"/>
    <n v="1"/>
    <n v="1"/>
    <x v="1"/>
    <n v="3"/>
    <n v="1"/>
    <n v="2"/>
    <n v="3"/>
    <x v="0"/>
  </r>
  <r>
    <n v="60"/>
    <x v="1"/>
    <x v="0"/>
    <n v="2"/>
    <s v="Non-anginal pain"/>
    <n v="120"/>
    <n v="178"/>
    <n v="1"/>
    <n v="1"/>
    <n v="160"/>
    <n v="96"/>
    <n v="64"/>
    <n v="1"/>
    <n v="0"/>
    <x v="0"/>
    <n v="0"/>
    <n v="2"/>
    <n v="0"/>
    <n v="2"/>
    <x v="1"/>
  </r>
  <r>
    <n v="53"/>
    <x v="0"/>
    <x v="0"/>
    <n v="0"/>
    <s v="Typical angina"/>
    <n v="140"/>
    <n v="203"/>
    <n v="1"/>
    <n v="0"/>
    <n v="167"/>
    <n v="155"/>
    <n v="12"/>
    <n v="1"/>
    <n v="1"/>
    <x v="1"/>
    <n v="3.1"/>
    <n v="0"/>
    <n v="0"/>
    <n v="3"/>
    <x v="0"/>
  </r>
  <r>
    <n v="52"/>
    <x v="0"/>
    <x v="0"/>
    <n v="1"/>
    <s v="Atypical angina"/>
    <n v="120"/>
    <n v="325"/>
    <n v="0"/>
    <n v="1"/>
    <n v="168"/>
    <n v="172"/>
    <n v="-4"/>
    <n v="0"/>
    <n v="0"/>
    <x v="0"/>
    <n v="0.2"/>
    <n v="2"/>
    <n v="0"/>
    <n v="2"/>
    <x v="0"/>
  </r>
  <r>
    <n v="38"/>
    <x v="0"/>
    <x v="1"/>
    <n v="2"/>
    <s v="Non-anginal pain"/>
    <n v="138"/>
    <n v="175"/>
    <n v="0"/>
    <n v="1"/>
    <n v="182"/>
    <n v="173"/>
    <n v="9"/>
    <n v="1"/>
    <n v="0"/>
    <x v="0"/>
    <n v="0"/>
    <n v="2"/>
    <n v="4"/>
    <n v="2"/>
    <x v="1"/>
  </r>
  <r>
    <n v="52"/>
    <x v="0"/>
    <x v="0"/>
    <n v="2"/>
    <s v="Non-anginal pain"/>
    <n v="172"/>
    <n v="199"/>
    <n v="1"/>
    <n v="1"/>
    <n v="168"/>
    <n v="162"/>
    <n v="6"/>
    <n v="1"/>
    <n v="0"/>
    <x v="0"/>
    <n v="0.5"/>
    <n v="2"/>
    <n v="0"/>
    <n v="3"/>
    <x v="0"/>
  </r>
  <r>
    <n v="52"/>
    <x v="0"/>
    <x v="0"/>
    <n v="3"/>
    <s v="Asymptomatic"/>
    <n v="118"/>
    <n v="186"/>
    <n v="0"/>
    <n v="0"/>
    <n v="168"/>
    <n v="190"/>
    <n v="-22"/>
    <n v="0"/>
    <n v="0"/>
    <x v="0"/>
    <n v="0"/>
    <n v="1"/>
    <n v="0"/>
    <n v="1"/>
    <x v="0"/>
  </r>
  <r>
    <n v="51"/>
    <x v="0"/>
    <x v="0"/>
    <n v="2"/>
    <s v="Non-anginal pain"/>
    <n v="125"/>
    <n v="245"/>
    <n v="1"/>
    <n v="0"/>
    <n v="169"/>
    <n v="166"/>
    <n v="3"/>
    <n v="1"/>
    <n v="0"/>
    <x v="0"/>
    <n v="2.4"/>
    <n v="1"/>
    <n v="0"/>
    <n v="2"/>
    <x v="0"/>
  </r>
  <r>
    <n v="43"/>
    <x v="0"/>
    <x v="1"/>
    <n v="0"/>
    <s v="Typical angina"/>
    <n v="110"/>
    <n v="211"/>
    <n v="0"/>
    <n v="1"/>
    <n v="177"/>
    <n v="161"/>
    <n v="16"/>
    <n v="1"/>
    <n v="0"/>
    <x v="0"/>
    <n v="0"/>
    <n v="2"/>
    <n v="0"/>
    <n v="3"/>
    <x v="0"/>
  </r>
  <r>
    <n v="39"/>
    <x v="0"/>
    <x v="1"/>
    <n v="0"/>
    <s v="Typical angina"/>
    <n v="118"/>
    <n v="219"/>
    <n v="0"/>
    <n v="1"/>
    <n v="181"/>
    <n v="140"/>
    <n v="41"/>
    <n v="1"/>
    <n v="0"/>
    <x v="0"/>
    <n v="1.2"/>
    <n v="1"/>
    <n v="0"/>
    <n v="3"/>
    <x v="0"/>
  </r>
  <r>
    <n v="63"/>
    <x v="1"/>
    <x v="0"/>
    <n v="0"/>
    <s v="Typical angina"/>
    <n v="108"/>
    <n v="269"/>
    <n v="0"/>
    <n v="1"/>
    <n v="157"/>
    <n v="169"/>
    <n v="-12"/>
    <n v="0"/>
    <n v="1"/>
    <x v="1"/>
    <n v="1.8"/>
    <n v="1"/>
    <n v="2"/>
    <n v="2"/>
    <x v="0"/>
  </r>
  <r>
    <n v="52"/>
    <x v="0"/>
    <x v="0"/>
    <n v="1"/>
    <s v="Atypical angina"/>
    <n v="128"/>
    <n v="205"/>
    <n v="1"/>
    <n v="1"/>
    <n v="168"/>
    <n v="184"/>
    <n v="-16"/>
    <n v="0"/>
    <n v="0"/>
    <x v="0"/>
    <n v="0"/>
    <n v="2"/>
    <n v="0"/>
    <n v="2"/>
    <x v="0"/>
  </r>
  <r>
    <n v="44"/>
    <x v="0"/>
    <x v="1"/>
    <n v="0"/>
    <s v="Typical angina"/>
    <n v="110"/>
    <n v="197"/>
    <n v="0"/>
    <n v="0"/>
    <n v="176"/>
    <n v="177"/>
    <n v="-1"/>
    <n v="0"/>
    <n v="0"/>
    <x v="0"/>
    <n v="0"/>
    <n v="2"/>
    <n v="1"/>
    <n v="2"/>
    <x v="0"/>
  </r>
  <r>
    <n v="45"/>
    <x v="0"/>
    <x v="1"/>
    <n v="0"/>
    <s v="Typical angina"/>
    <n v="142"/>
    <n v="309"/>
    <n v="0"/>
    <n v="0"/>
    <n v="175"/>
    <n v="147"/>
    <n v="28"/>
    <n v="1"/>
    <n v="1"/>
    <x v="1"/>
    <n v="0"/>
    <n v="1"/>
    <n v="3"/>
    <n v="3"/>
    <x v="0"/>
  </r>
  <r>
    <n v="57"/>
    <x v="0"/>
    <x v="0"/>
    <n v="0"/>
    <s v="Typical angina"/>
    <n v="140"/>
    <n v="192"/>
    <n v="0"/>
    <n v="1"/>
    <n v="163"/>
    <n v="148"/>
    <n v="15"/>
    <n v="1"/>
    <n v="0"/>
    <x v="0"/>
    <n v="0.4"/>
    <n v="1"/>
    <n v="0"/>
    <n v="1"/>
    <x v="0"/>
  </r>
  <r>
    <n v="39"/>
    <x v="0"/>
    <x v="1"/>
    <n v="0"/>
    <s v="Typical angina"/>
    <n v="118"/>
    <n v="219"/>
    <n v="0"/>
    <n v="1"/>
    <n v="181"/>
    <n v="140"/>
    <n v="41"/>
    <n v="1"/>
    <n v="0"/>
    <x v="0"/>
    <n v="1.2"/>
    <n v="1"/>
    <n v="0"/>
    <n v="3"/>
    <x v="0"/>
  </r>
  <r>
    <n v="67"/>
    <x v="1"/>
    <x v="0"/>
    <n v="0"/>
    <s v="Typical angina"/>
    <n v="106"/>
    <n v="223"/>
    <n v="0"/>
    <n v="1"/>
    <n v="153"/>
    <n v="142"/>
    <n v="11"/>
    <n v="1"/>
    <n v="0"/>
    <x v="0"/>
    <n v="0.3"/>
    <n v="2"/>
    <n v="2"/>
    <n v="2"/>
    <x v="0"/>
  </r>
  <r>
    <n v="64"/>
    <x v="0"/>
    <x v="0"/>
    <n v="0"/>
    <s v="Typical angina"/>
    <n v="128"/>
    <n v="263"/>
    <n v="0"/>
    <n v="1"/>
    <n v="156"/>
    <n v="105"/>
    <n v="51"/>
    <n v="1"/>
    <n v="1"/>
    <x v="1"/>
    <n v="0.2"/>
    <n v="1"/>
    <n v="1"/>
    <n v="3"/>
    <x v="0"/>
  </r>
  <r>
    <n v="59"/>
    <x v="0"/>
    <x v="0"/>
    <n v="0"/>
    <s v="Typical angina"/>
    <n v="135"/>
    <n v="234"/>
    <n v="0"/>
    <n v="1"/>
    <n v="161"/>
    <n v="161"/>
    <n v="0"/>
    <n v="1"/>
    <n v="0"/>
    <x v="0"/>
    <n v="0.5"/>
    <n v="1"/>
    <n v="0"/>
    <n v="3"/>
    <x v="0"/>
  </r>
  <r>
    <n v="62"/>
    <x v="0"/>
    <x v="0"/>
    <n v="2"/>
    <s v="Non-anginal pain"/>
    <n v="130"/>
    <n v="231"/>
    <n v="0"/>
    <n v="1"/>
    <n v="158"/>
    <n v="146"/>
    <n v="12"/>
    <n v="1"/>
    <n v="0"/>
    <x v="0"/>
    <n v="1.8"/>
    <n v="1"/>
    <n v="3"/>
    <n v="3"/>
    <x v="1"/>
  </r>
  <r>
    <n v="55"/>
    <x v="1"/>
    <x v="0"/>
    <n v="0"/>
    <s v="Typical angina"/>
    <n v="180"/>
    <n v="327"/>
    <n v="0"/>
    <n v="2"/>
    <n v="165"/>
    <n v="117"/>
    <n v="48"/>
    <n v="1"/>
    <n v="1"/>
    <x v="1"/>
    <n v="3.4"/>
    <n v="1"/>
    <n v="0"/>
    <n v="2"/>
    <x v="0"/>
  </r>
  <r>
    <n v="57"/>
    <x v="0"/>
    <x v="0"/>
    <n v="1"/>
    <s v="Atypical angina"/>
    <n v="154"/>
    <n v="232"/>
    <n v="0"/>
    <n v="0"/>
    <n v="163"/>
    <n v="164"/>
    <n v="-1"/>
    <n v="0"/>
    <n v="0"/>
    <x v="0"/>
    <n v="0"/>
    <n v="2"/>
    <n v="1"/>
    <n v="2"/>
    <x v="0"/>
  </r>
  <r>
    <n v="60"/>
    <x v="0"/>
    <x v="0"/>
    <n v="0"/>
    <s v="Typical angina"/>
    <n v="140"/>
    <n v="293"/>
    <n v="0"/>
    <n v="0"/>
    <n v="160"/>
    <n v="170"/>
    <n v="-10"/>
    <n v="0"/>
    <n v="0"/>
    <x v="0"/>
    <n v="1.2"/>
    <n v="1"/>
    <n v="2"/>
    <n v="3"/>
    <x v="0"/>
  </r>
  <r>
    <n v="71"/>
    <x v="1"/>
    <x v="0"/>
    <n v="1"/>
    <s v="Atypical angina"/>
    <n v="160"/>
    <n v="302"/>
    <n v="0"/>
    <n v="1"/>
    <n v="149"/>
    <n v="162"/>
    <n v="-13"/>
    <n v="0"/>
    <n v="0"/>
    <x v="0"/>
    <n v="0.4"/>
    <n v="2"/>
    <n v="2"/>
    <n v="2"/>
    <x v="0"/>
  </r>
  <r>
    <n v="56"/>
    <x v="0"/>
    <x v="0"/>
    <n v="1"/>
    <s v="Atypical angina"/>
    <n v="120"/>
    <n v="236"/>
    <n v="0"/>
    <n v="1"/>
    <n v="164"/>
    <n v="178"/>
    <n v="-14"/>
    <n v="0"/>
    <n v="0"/>
    <x v="0"/>
    <n v="0.8"/>
    <n v="2"/>
    <n v="0"/>
    <n v="2"/>
    <x v="0"/>
  </r>
  <r>
    <n v="60"/>
    <x v="0"/>
    <x v="0"/>
    <n v="0"/>
    <s v="Typical angina"/>
    <n v="117"/>
    <n v="230"/>
    <n v="1"/>
    <n v="1"/>
    <n v="160"/>
    <n v="160"/>
    <n v="0"/>
    <n v="1"/>
    <n v="1"/>
    <x v="1"/>
    <n v="1.4"/>
    <n v="2"/>
    <n v="2"/>
    <n v="3"/>
    <x v="0"/>
  </r>
  <r>
    <n v="50"/>
    <x v="1"/>
    <x v="0"/>
    <n v="0"/>
    <s v="Typical angina"/>
    <n v="110"/>
    <n v="254"/>
    <n v="0"/>
    <n v="0"/>
    <n v="170"/>
    <n v="159"/>
    <n v="11"/>
    <n v="1"/>
    <n v="0"/>
    <x v="0"/>
    <n v="0"/>
    <n v="2"/>
    <n v="0"/>
    <n v="2"/>
    <x v="0"/>
  </r>
  <r>
    <n v="43"/>
    <x v="0"/>
    <x v="1"/>
    <n v="0"/>
    <s v="Typical angina"/>
    <n v="132"/>
    <n v="247"/>
    <n v="1"/>
    <n v="0"/>
    <n v="177"/>
    <n v="143"/>
    <n v="34"/>
    <n v="1"/>
    <n v="1"/>
    <x v="1"/>
    <n v="0.1"/>
    <n v="1"/>
    <n v="4"/>
    <n v="3"/>
    <x v="0"/>
  </r>
  <r>
    <n v="59"/>
    <x v="0"/>
    <x v="0"/>
    <n v="0"/>
    <s v="Typical angina"/>
    <n v="110"/>
    <n v="239"/>
    <n v="0"/>
    <n v="0"/>
    <n v="161"/>
    <n v="142"/>
    <n v="19"/>
    <n v="1"/>
    <n v="1"/>
    <x v="1"/>
    <n v="1.2"/>
    <n v="1"/>
    <n v="1"/>
    <n v="3"/>
    <x v="0"/>
  </r>
  <r>
    <n v="44"/>
    <x v="0"/>
    <x v="1"/>
    <n v="1"/>
    <s v="Atypical angina"/>
    <n v="120"/>
    <n v="263"/>
    <n v="0"/>
    <n v="1"/>
    <n v="176"/>
    <n v="173"/>
    <n v="3"/>
    <n v="1"/>
    <n v="0"/>
    <x v="0"/>
    <n v="0"/>
    <n v="2"/>
    <n v="0"/>
    <n v="3"/>
    <x v="0"/>
  </r>
  <r>
    <n v="56"/>
    <x v="1"/>
    <x v="0"/>
    <n v="0"/>
    <s v="Typical angina"/>
    <n v="134"/>
    <n v="409"/>
    <n v="0"/>
    <n v="0"/>
    <n v="164"/>
    <n v="150"/>
    <n v="14"/>
    <n v="1"/>
    <n v="1"/>
    <x v="1"/>
    <n v="1.9"/>
    <n v="1"/>
    <n v="2"/>
    <n v="3"/>
    <x v="0"/>
  </r>
  <r>
    <n v="54"/>
    <x v="0"/>
    <x v="0"/>
    <n v="0"/>
    <s v="Typical angina"/>
    <n v="120"/>
    <n v="188"/>
    <n v="0"/>
    <n v="1"/>
    <n v="166"/>
    <n v="113"/>
    <n v="53"/>
    <n v="1"/>
    <n v="0"/>
    <x v="0"/>
    <n v="1.4"/>
    <n v="1"/>
    <n v="1"/>
    <n v="3"/>
    <x v="0"/>
  </r>
  <r>
    <n v="42"/>
    <x v="0"/>
    <x v="1"/>
    <n v="0"/>
    <s v="Typical angina"/>
    <n v="136"/>
    <n v="315"/>
    <n v="0"/>
    <n v="1"/>
    <n v="178"/>
    <n v="125"/>
    <n v="53"/>
    <n v="1"/>
    <n v="1"/>
    <x v="1"/>
    <n v="1.8"/>
    <n v="1"/>
    <n v="0"/>
    <n v="1"/>
    <x v="0"/>
  </r>
  <r>
    <n v="67"/>
    <x v="0"/>
    <x v="0"/>
    <n v="0"/>
    <s v="Typical angina"/>
    <n v="125"/>
    <n v="254"/>
    <n v="1"/>
    <n v="1"/>
    <n v="153"/>
    <n v="163"/>
    <n v="-10"/>
    <n v="0"/>
    <n v="0"/>
    <x v="0"/>
    <n v="0.2"/>
    <n v="1"/>
    <n v="2"/>
    <n v="3"/>
    <x v="0"/>
  </r>
  <r>
    <n v="64"/>
    <x v="0"/>
    <x v="0"/>
    <n v="0"/>
    <s v="Typical angina"/>
    <n v="145"/>
    <n v="212"/>
    <n v="0"/>
    <n v="0"/>
    <n v="156"/>
    <n v="132"/>
    <n v="24"/>
    <n v="1"/>
    <n v="0"/>
    <x v="0"/>
    <n v="2"/>
    <n v="1"/>
    <n v="2"/>
    <n v="1"/>
    <x v="0"/>
  </r>
  <r>
    <n v="42"/>
    <x v="0"/>
    <x v="1"/>
    <n v="0"/>
    <s v="Typical angina"/>
    <n v="140"/>
    <n v="226"/>
    <n v="0"/>
    <n v="1"/>
    <n v="178"/>
    <n v="178"/>
    <n v="0"/>
    <n v="1"/>
    <n v="0"/>
    <x v="0"/>
    <n v="0"/>
    <n v="2"/>
    <n v="0"/>
    <n v="2"/>
    <x v="0"/>
  </r>
  <r>
    <n v="66"/>
    <x v="0"/>
    <x v="0"/>
    <n v="0"/>
    <s v="Typical angina"/>
    <n v="112"/>
    <n v="212"/>
    <n v="0"/>
    <n v="0"/>
    <n v="154"/>
    <n v="132"/>
    <n v="22"/>
    <n v="1"/>
    <n v="1"/>
    <x v="1"/>
    <n v="0.1"/>
    <n v="2"/>
    <n v="1"/>
    <n v="2"/>
    <x v="0"/>
  </r>
  <r>
    <n v="52"/>
    <x v="0"/>
    <x v="0"/>
    <n v="0"/>
    <s v="Typical angina"/>
    <n v="108"/>
    <n v="233"/>
    <n v="1"/>
    <n v="1"/>
    <n v="168"/>
    <n v="147"/>
    <n v="21"/>
    <n v="1"/>
    <n v="0"/>
    <x v="0"/>
    <n v="0.1"/>
    <n v="2"/>
    <n v="3"/>
    <n v="3"/>
    <x v="0"/>
  </r>
  <r>
    <n v="51"/>
    <x v="1"/>
    <x v="0"/>
    <n v="2"/>
    <s v="Non-anginal pain"/>
    <n v="140"/>
    <n v="308"/>
    <n v="0"/>
    <n v="0"/>
    <n v="169"/>
    <n v="142"/>
    <n v="27"/>
    <n v="1"/>
    <n v="0"/>
    <x v="0"/>
    <n v="1.5"/>
    <n v="2"/>
    <n v="1"/>
    <n v="2"/>
    <x v="0"/>
  </r>
  <r>
    <n v="55"/>
    <x v="1"/>
    <x v="0"/>
    <n v="0"/>
    <s v="Typical angina"/>
    <n v="128"/>
    <n v="205"/>
    <n v="0"/>
    <n v="2"/>
    <n v="165"/>
    <n v="130"/>
    <n v="35"/>
    <n v="1"/>
    <n v="1"/>
    <x v="1"/>
    <n v="2"/>
    <n v="1"/>
    <n v="1"/>
    <n v="3"/>
    <x v="0"/>
  </r>
  <r>
    <n v="58"/>
    <x v="0"/>
    <x v="0"/>
    <n v="2"/>
    <s v="Non-anginal pain"/>
    <n v="140"/>
    <n v="211"/>
    <n v="1"/>
    <n v="0"/>
    <n v="162"/>
    <n v="165"/>
    <n v="-3"/>
    <n v="0"/>
    <n v="0"/>
    <x v="0"/>
    <n v="0"/>
    <n v="2"/>
    <n v="0"/>
    <n v="2"/>
    <x v="0"/>
  </r>
  <r>
    <n v="56"/>
    <x v="0"/>
    <x v="0"/>
    <n v="3"/>
    <s v="Asymptomatic"/>
    <n v="120"/>
    <n v="193"/>
    <n v="0"/>
    <n v="0"/>
    <n v="164"/>
    <n v="162"/>
    <n v="2"/>
    <n v="1"/>
    <n v="0"/>
    <x v="0"/>
    <n v="1.9"/>
    <n v="1"/>
    <n v="0"/>
    <n v="3"/>
    <x v="1"/>
  </r>
  <r>
    <n v="42"/>
    <x v="0"/>
    <x v="1"/>
    <n v="1"/>
    <s v="Atypical angina"/>
    <n v="120"/>
    <n v="295"/>
    <n v="0"/>
    <n v="1"/>
    <n v="178"/>
    <n v="162"/>
    <n v="16"/>
    <n v="1"/>
    <n v="0"/>
    <x v="0"/>
    <n v="0"/>
    <n v="2"/>
    <n v="0"/>
    <n v="2"/>
    <x v="0"/>
  </r>
  <r>
    <n v="40"/>
    <x v="0"/>
    <x v="1"/>
    <n v="0"/>
    <s v="Typical angina"/>
    <n v="152"/>
    <n v="223"/>
    <n v="0"/>
    <n v="1"/>
    <n v="180"/>
    <n v="181"/>
    <n v="-1"/>
    <n v="0"/>
    <n v="0"/>
    <x v="0"/>
    <n v="0"/>
    <n v="2"/>
    <n v="0"/>
    <n v="3"/>
    <x v="0"/>
  </r>
  <r>
    <n v="51"/>
    <x v="0"/>
    <x v="0"/>
    <n v="0"/>
    <s v="Typical angina"/>
    <n v="140"/>
    <n v="299"/>
    <n v="0"/>
    <n v="1"/>
    <n v="169"/>
    <n v="173"/>
    <n v="-4"/>
    <n v="0"/>
    <n v="1"/>
    <x v="1"/>
    <n v="1.6"/>
    <n v="2"/>
    <n v="0"/>
    <n v="3"/>
    <x v="0"/>
  </r>
  <r>
    <n v="45"/>
    <x v="0"/>
    <x v="1"/>
    <n v="1"/>
    <s v="Atypical angina"/>
    <n v="128"/>
    <n v="308"/>
    <n v="0"/>
    <n v="0"/>
    <n v="175"/>
    <n v="170"/>
    <n v="5"/>
    <n v="1"/>
    <n v="0"/>
    <x v="0"/>
    <n v="0"/>
    <n v="2"/>
    <n v="0"/>
    <n v="2"/>
    <x v="0"/>
  </r>
  <r>
    <n v="48"/>
    <x v="0"/>
    <x v="1"/>
    <n v="1"/>
    <s v="Atypical angina"/>
    <n v="110"/>
    <n v="229"/>
    <n v="0"/>
    <n v="1"/>
    <n v="172"/>
    <n v="168"/>
    <n v="4"/>
    <n v="1"/>
    <n v="0"/>
    <x v="0"/>
    <n v="1"/>
    <n v="0"/>
    <n v="0"/>
    <n v="3"/>
    <x v="1"/>
  </r>
  <r>
    <n v="58"/>
    <x v="0"/>
    <x v="0"/>
    <n v="0"/>
    <s v="Typical angina"/>
    <n v="114"/>
    <n v="318"/>
    <n v="0"/>
    <n v="2"/>
    <n v="162"/>
    <n v="140"/>
    <n v="22"/>
    <n v="1"/>
    <n v="0"/>
    <x v="0"/>
    <n v="4.4000000000000004"/>
    <n v="0"/>
    <n v="3"/>
    <n v="1"/>
    <x v="0"/>
  </r>
  <r>
    <n v="44"/>
    <x v="1"/>
    <x v="1"/>
    <n v="2"/>
    <s v="Non-anginal pain"/>
    <n v="108"/>
    <n v="141"/>
    <n v="0"/>
    <n v="1"/>
    <n v="176"/>
    <n v="175"/>
    <n v="1"/>
    <n v="1"/>
    <n v="0"/>
    <x v="0"/>
    <n v="0.6"/>
    <n v="1"/>
    <n v="0"/>
    <n v="2"/>
    <x v="1"/>
  </r>
  <r>
    <n v="58"/>
    <x v="0"/>
    <x v="0"/>
    <n v="0"/>
    <s v="Typical angina"/>
    <n v="128"/>
    <n v="216"/>
    <n v="0"/>
    <n v="0"/>
    <n v="162"/>
    <n v="131"/>
    <n v="31"/>
    <n v="1"/>
    <n v="1"/>
    <x v="1"/>
    <n v="2.2000000000000002"/>
    <n v="1"/>
    <n v="3"/>
    <n v="3"/>
    <x v="0"/>
  </r>
  <r>
    <n v="65"/>
    <x v="0"/>
    <x v="0"/>
    <n v="3"/>
    <s v="Asymptomatic"/>
    <n v="138"/>
    <n v="282"/>
    <n v="1"/>
    <n v="0"/>
    <n v="155"/>
    <n v="174"/>
    <n v="-19"/>
    <n v="0"/>
    <n v="0"/>
    <x v="0"/>
    <n v="1.4"/>
    <n v="1"/>
    <n v="1"/>
    <n v="2"/>
    <x v="0"/>
  </r>
  <r>
    <n v="53"/>
    <x v="0"/>
    <x v="0"/>
    <n v="0"/>
    <s v="Typical angina"/>
    <n v="123"/>
    <n v="282"/>
    <n v="0"/>
    <n v="1"/>
    <n v="167"/>
    <n v="95"/>
    <n v="72"/>
    <n v="1"/>
    <n v="1"/>
    <x v="1"/>
    <n v="2"/>
    <n v="1"/>
    <n v="2"/>
    <n v="3"/>
    <x v="0"/>
  </r>
  <r>
    <n v="41"/>
    <x v="0"/>
    <x v="1"/>
    <n v="0"/>
    <s v="Typical angina"/>
    <n v="110"/>
    <n v="172"/>
    <n v="0"/>
    <n v="0"/>
    <n v="179"/>
    <n v="158"/>
    <n v="21"/>
    <n v="1"/>
    <n v="0"/>
    <x v="0"/>
    <n v="0"/>
    <n v="2"/>
    <n v="0"/>
    <n v="3"/>
    <x v="0"/>
  </r>
  <r>
    <n v="47"/>
    <x v="0"/>
    <x v="1"/>
    <n v="0"/>
    <s v="Typical angina"/>
    <n v="112"/>
    <n v="204"/>
    <n v="0"/>
    <n v="1"/>
    <n v="173"/>
    <n v="143"/>
    <n v="30"/>
    <n v="1"/>
    <n v="0"/>
    <x v="0"/>
    <n v="0.1"/>
    <n v="2"/>
    <n v="0"/>
    <n v="2"/>
    <x v="0"/>
  </r>
  <r>
    <n v="59"/>
    <x v="0"/>
    <x v="0"/>
    <n v="1"/>
    <s v="Atypical angina"/>
    <n v="140"/>
    <n v="221"/>
    <n v="0"/>
    <n v="1"/>
    <n v="161"/>
    <n v="164"/>
    <n v="-3"/>
    <n v="0"/>
    <n v="1"/>
    <x v="1"/>
    <n v="0"/>
    <n v="2"/>
    <n v="0"/>
    <n v="2"/>
    <x v="0"/>
  </r>
  <r>
    <n v="60"/>
    <x v="0"/>
    <x v="0"/>
    <n v="0"/>
    <s v="Typical angina"/>
    <n v="125"/>
    <n v="258"/>
    <n v="0"/>
    <n v="0"/>
    <n v="160"/>
    <n v="141"/>
    <n v="19"/>
    <n v="1"/>
    <n v="1"/>
    <x v="1"/>
    <n v="2.8"/>
    <n v="1"/>
    <n v="1"/>
    <n v="3"/>
    <x v="0"/>
  </r>
  <r>
    <n v="47"/>
    <x v="0"/>
    <x v="1"/>
    <n v="0"/>
    <s v="Typical angina"/>
    <n v="110"/>
    <n v="275"/>
    <n v="0"/>
    <n v="0"/>
    <n v="173"/>
    <n v="118"/>
    <n v="55"/>
    <n v="1"/>
    <n v="1"/>
    <x v="1"/>
    <n v="1"/>
    <n v="1"/>
    <n v="1"/>
    <n v="2"/>
    <x v="0"/>
  </r>
  <r>
    <n v="50"/>
    <x v="1"/>
    <x v="0"/>
    <n v="0"/>
    <s v="Typical angina"/>
    <n v="110"/>
    <n v="254"/>
    <n v="0"/>
    <n v="0"/>
    <n v="170"/>
    <n v="159"/>
    <n v="11"/>
    <n v="1"/>
    <n v="0"/>
    <x v="0"/>
    <n v="0"/>
    <n v="2"/>
    <n v="0"/>
    <n v="2"/>
    <x v="0"/>
  </r>
  <r>
    <n v="54"/>
    <x v="0"/>
    <x v="0"/>
    <n v="0"/>
    <s v="Typical angina"/>
    <n v="120"/>
    <n v="188"/>
    <n v="0"/>
    <n v="1"/>
    <n v="166"/>
    <n v="113"/>
    <n v="53"/>
    <n v="1"/>
    <n v="0"/>
    <x v="0"/>
    <n v="1.4"/>
    <n v="1"/>
    <n v="1"/>
    <n v="3"/>
    <x v="0"/>
  </r>
  <r>
    <n v="47"/>
    <x v="0"/>
    <x v="1"/>
    <n v="4"/>
    <s v="Typical angina"/>
    <n v="150"/>
    <n v="226"/>
    <n v="0"/>
    <n v="0"/>
    <n v="173"/>
    <n v="98"/>
    <n v="75"/>
    <n v="1"/>
    <n v="1"/>
    <x v="1"/>
    <n v="1.5"/>
    <n v="2"/>
    <n v="0"/>
    <n v="7"/>
    <x v="0"/>
  </r>
  <r>
    <n v="70"/>
    <x v="0"/>
    <x v="0"/>
    <n v="4"/>
    <s v="Typical angina"/>
    <n v="130"/>
    <n v="322"/>
    <n v="0"/>
    <n v="2"/>
    <n v="150"/>
    <n v="109"/>
    <n v="41"/>
    <n v="1"/>
    <n v="0"/>
    <x v="0"/>
    <n v="2.4"/>
    <n v="2"/>
    <n v="3"/>
    <n v="3"/>
    <x v="0"/>
  </r>
  <r>
    <n v="67"/>
    <x v="1"/>
    <x v="0"/>
    <n v="3"/>
    <s v="Asymptomatic"/>
    <n v="115"/>
    <n v="564"/>
    <n v="0"/>
    <n v="2"/>
    <n v="153"/>
    <n v="160"/>
    <n v="-7"/>
    <n v="0"/>
    <n v="0"/>
    <x v="0"/>
    <n v="1.6"/>
    <n v="2"/>
    <n v="0"/>
    <n v="7"/>
    <x v="0"/>
  </r>
  <r>
    <n v="57"/>
    <x v="0"/>
    <x v="0"/>
    <n v="2"/>
    <s v="Non-anginal pain"/>
    <n v="124"/>
    <n v="261"/>
    <n v="0"/>
    <n v="0"/>
    <n v="163"/>
    <n v="141"/>
    <n v="22"/>
    <n v="1"/>
    <n v="0"/>
    <x v="0"/>
    <n v="0.3"/>
    <n v="1"/>
    <n v="0"/>
    <n v="7"/>
    <x v="0"/>
  </r>
  <r>
    <n v="64"/>
    <x v="0"/>
    <x v="0"/>
    <n v="4"/>
    <s v="Typical angina"/>
    <n v="128"/>
    <n v="263"/>
    <n v="0"/>
    <n v="0"/>
    <n v="156"/>
    <n v="105"/>
    <n v="51"/>
    <n v="1"/>
    <n v="1"/>
    <x v="1"/>
    <n v="0.2"/>
    <n v="2"/>
    <n v="1"/>
    <n v="7"/>
    <x v="0"/>
  </r>
  <r>
    <n v="74"/>
    <x v="1"/>
    <x v="0"/>
    <n v="2"/>
    <s v="Non-anginal pain"/>
    <n v="120"/>
    <n v="269"/>
    <n v="0"/>
    <n v="2"/>
    <n v="146"/>
    <n v="121"/>
    <n v="25"/>
    <n v="1"/>
    <n v="1"/>
    <x v="1"/>
    <n v="0.2"/>
    <n v="1"/>
    <n v="1"/>
    <n v="3"/>
    <x v="0"/>
  </r>
  <r>
    <n v="65"/>
    <x v="0"/>
    <x v="0"/>
    <n v="4"/>
    <s v="Typical angina"/>
    <n v="120"/>
    <n v="177"/>
    <n v="0"/>
    <n v="0"/>
    <n v="155"/>
    <n v="140"/>
    <n v="15"/>
    <n v="1"/>
    <n v="0"/>
    <x v="0"/>
    <n v="0.4"/>
    <n v="1"/>
    <n v="0"/>
    <n v="7"/>
    <x v="1"/>
  </r>
  <r>
    <n v="56"/>
    <x v="0"/>
    <x v="0"/>
    <n v="3"/>
    <s v="Asymptomatic"/>
    <n v="130"/>
    <n v="256"/>
    <n v="1"/>
    <n v="2"/>
    <n v="164"/>
    <n v="142"/>
    <n v="22"/>
    <n v="1"/>
    <n v="1"/>
    <x v="1"/>
    <n v="0.6"/>
    <n v="2"/>
    <n v="1"/>
    <n v="6"/>
    <x v="0"/>
  </r>
  <r>
    <n v="59"/>
    <x v="0"/>
    <x v="0"/>
    <n v="4"/>
    <s v="Typical angina"/>
    <n v="110"/>
    <n v="239"/>
    <n v="0"/>
    <n v="2"/>
    <n v="161"/>
    <n v="142"/>
    <n v="19"/>
    <n v="1"/>
    <n v="1"/>
    <x v="1"/>
    <n v="1.2"/>
    <n v="2"/>
    <n v="1"/>
    <n v="7"/>
    <x v="0"/>
  </r>
  <r>
    <n v="60"/>
    <x v="0"/>
    <x v="0"/>
    <n v="4"/>
    <s v="Typical angina"/>
    <n v="140"/>
    <n v="293"/>
    <n v="0"/>
    <n v="2"/>
    <n v="160"/>
    <n v="170"/>
    <n v="-10"/>
    <n v="0"/>
    <n v="0"/>
    <x v="0"/>
    <n v="1.2"/>
    <n v="2"/>
    <n v="2"/>
    <n v="7"/>
    <x v="0"/>
  </r>
  <r>
    <n v="63"/>
    <x v="1"/>
    <x v="0"/>
    <n v="4"/>
    <s v="Typical angina"/>
    <n v="150"/>
    <n v="407"/>
    <n v="0"/>
    <n v="2"/>
    <n v="157"/>
    <n v="154"/>
    <n v="3"/>
    <n v="1"/>
    <n v="0"/>
    <x v="0"/>
    <n v="4"/>
    <n v="2"/>
    <n v="3"/>
    <n v="7"/>
    <x v="0"/>
  </r>
  <r>
    <n v="59"/>
    <x v="0"/>
    <x v="0"/>
    <n v="4"/>
    <s v="Typical angina"/>
    <n v="135"/>
    <n v="234"/>
    <n v="0"/>
    <n v="0"/>
    <n v="161"/>
    <n v="161"/>
    <n v="0"/>
    <n v="1"/>
    <n v="0"/>
    <x v="0"/>
    <n v="0.5"/>
    <n v="2"/>
    <n v="0"/>
    <n v="7"/>
    <x v="1"/>
  </r>
  <r>
    <n v="53"/>
    <x v="0"/>
    <x v="0"/>
    <n v="4"/>
    <s v="Typical angina"/>
    <n v="142"/>
    <n v="226"/>
    <n v="0"/>
    <n v="2"/>
    <n v="167"/>
    <n v="111"/>
    <n v="56"/>
    <n v="1"/>
    <n v="1"/>
    <x v="1"/>
    <n v="0"/>
    <n v="1"/>
    <n v="0"/>
    <n v="7"/>
    <x v="0"/>
  </r>
  <r>
    <n v="44"/>
    <x v="0"/>
    <x v="1"/>
    <n v="3"/>
    <s v="Asymptomatic"/>
    <n v="140"/>
    <n v="235"/>
    <n v="0"/>
    <n v="2"/>
    <n v="176"/>
    <n v="180"/>
    <n v="-4"/>
    <n v="0"/>
    <n v="0"/>
    <x v="0"/>
    <n v="0"/>
    <n v="1"/>
    <n v="0"/>
    <n v="3"/>
    <x v="0"/>
  </r>
  <r>
    <n v="61"/>
    <x v="0"/>
    <x v="0"/>
    <n v="1"/>
    <s v="Atypical angina"/>
    <n v="134"/>
    <n v="234"/>
    <n v="0"/>
    <n v="0"/>
    <n v="159"/>
    <n v="145"/>
    <n v="14"/>
    <n v="1"/>
    <n v="0"/>
    <x v="0"/>
    <n v="2.6"/>
    <n v="2"/>
    <n v="2"/>
    <n v="3"/>
    <x v="1"/>
  </r>
  <r>
    <n v="57"/>
    <x v="1"/>
    <x v="0"/>
    <n v="4"/>
    <s v="Typical angina"/>
    <n v="128"/>
    <n v="303"/>
    <n v="0"/>
    <n v="2"/>
    <n v="163"/>
    <n v="159"/>
    <n v="4"/>
    <n v="1"/>
    <n v="0"/>
    <x v="0"/>
    <n v="0"/>
    <n v="1"/>
    <n v="1"/>
    <n v="3"/>
    <x v="0"/>
  </r>
  <r>
    <n v="71"/>
    <x v="1"/>
    <x v="0"/>
    <n v="4"/>
    <s v="Typical angina"/>
    <n v="112"/>
    <n v="149"/>
    <n v="0"/>
    <n v="0"/>
    <n v="149"/>
    <n v="125"/>
    <n v="24"/>
    <n v="1"/>
    <n v="0"/>
    <x v="0"/>
    <n v="1.6"/>
    <n v="2"/>
    <n v="0"/>
    <n v="3"/>
    <x v="1"/>
  </r>
  <r>
    <n v="46"/>
    <x v="0"/>
    <x v="1"/>
    <n v="4"/>
    <s v="Typical angina"/>
    <n v="140"/>
    <n v="311"/>
    <n v="0"/>
    <n v="0"/>
    <n v="174"/>
    <n v="120"/>
    <n v="54"/>
    <n v="1"/>
    <n v="1"/>
    <x v="1"/>
    <n v="1.8"/>
    <n v="2"/>
    <n v="2"/>
    <n v="7"/>
    <x v="0"/>
  </r>
  <r>
    <n v="53"/>
    <x v="0"/>
    <x v="0"/>
    <n v="4"/>
    <s v="Typical angina"/>
    <n v="140"/>
    <n v="203"/>
    <n v="1"/>
    <n v="2"/>
    <n v="167"/>
    <n v="155"/>
    <n v="12"/>
    <n v="1"/>
    <n v="1"/>
    <x v="1"/>
    <n v="3.1"/>
    <n v="3"/>
    <n v="0"/>
    <n v="7"/>
    <x v="0"/>
  </r>
  <r>
    <n v="64"/>
    <x v="0"/>
    <x v="0"/>
    <n v="1"/>
    <s v="Atypical angina"/>
    <n v="110"/>
    <n v="211"/>
    <n v="0"/>
    <n v="2"/>
    <n v="156"/>
    <n v="144"/>
    <n v="12"/>
    <n v="1"/>
    <n v="1"/>
    <x v="1"/>
    <n v="1.8"/>
    <n v="2"/>
    <n v="0"/>
    <n v="3"/>
    <x v="0"/>
  </r>
  <r>
    <n v="40"/>
    <x v="0"/>
    <x v="1"/>
    <n v="1"/>
    <s v="Atypical angina"/>
    <n v="140"/>
    <n v="199"/>
    <n v="0"/>
    <n v="0"/>
    <n v="180"/>
    <n v="178"/>
    <n v="2"/>
    <n v="1"/>
    <n v="1"/>
    <x v="1"/>
    <n v="1.4"/>
    <n v="1"/>
    <n v="0"/>
    <n v="7"/>
    <x v="0"/>
  </r>
  <r>
    <n v="67"/>
    <x v="0"/>
    <x v="0"/>
    <n v="4"/>
    <s v="Typical angina"/>
    <n v="120"/>
    <n v="229"/>
    <n v="0"/>
    <n v="2"/>
    <n v="153"/>
    <n v="129"/>
    <n v="24"/>
    <n v="1"/>
    <n v="1"/>
    <x v="1"/>
    <n v="2.6"/>
    <n v="2"/>
    <n v="2"/>
    <n v="7"/>
    <x v="0"/>
  </r>
  <r>
    <n v="48"/>
    <x v="0"/>
    <x v="1"/>
    <n v="2"/>
    <s v="Non-anginal pain"/>
    <n v="130"/>
    <n v="245"/>
    <n v="0"/>
    <n v="2"/>
    <n v="172"/>
    <n v="180"/>
    <n v="-8"/>
    <n v="0"/>
    <n v="0"/>
    <x v="0"/>
    <n v="0.2"/>
    <n v="2"/>
    <n v="0"/>
    <n v="3"/>
    <x v="0"/>
  </r>
  <r>
    <n v="43"/>
    <x v="0"/>
    <x v="1"/>
    <n v="4"/>
    <s v="Typical angina"/>
    <n v="115"/>
    <n v="303"/>
    <n v="0"/>
    <n v="0"/>
    <n v="177"/>
    <n v="181"/>
    <n v="-4"/>
    <n v="0"/>
    <n v="0"/>
    <x v="0"/>
    <n v="1.2"/>
    <n v="2"/>
    <n v="0"/>
    <n v="3"/>
    <x v="0"/>
  </r>
  <r>
    <n v="47"/>
    <x v="0"/>
    <x v="1"/>
    <n v="4"/>
    <s v="Typical angina"/>
    <n v="112"/>
    <n v="204"/>
    <n v="0"/>
    <n v="0"/>
    <n v="173"/>
    <n v="143"/>
    <n v="30"/>
    <n v="1"/>
    <n v="0"/>
    <x v="0"/>
    <n v="0.1"/>
    <n v="1"/>
    <n v="0"/>
    <n v="3"/>
    <x v="1"/>
  </r>
  <r>
    <n v="54"/>
    <x v="1"/>
    <x v="0"/>
    <n v="2"/>
    <s v="Non-anginal pain"/>
    <n v="132"/>
    <n v="288"/>
    <n v="1"/>
    <n v="2"/>
    <n v="166"/>
    <n v="159"/>
    <n v="7"/>
    <n v="1"/>
    <n v="1"/>
    <x v="1"/>
    <n v="0"/>
    <n v="1"/>
    <n v="1"/>
    <n v="3"/>
    <x v="0"/>
  </r>
  <r>
    <n v="48"/>
    <x v="1"/>
    <x v="1"/>
    <n v="3"/>
    <s v="Asymptomatic"/>
    <n v="130"/>
    <n v="275"/>
    <n v="0"/>
    <n v="0"/>
    <n v="172"/>
    <n v="139"/>
    <n v="33"/>
    <n v="1"/>
    <n v="0"/>
    <x v="0"/>
    <n v="0.2"/>
    <n v="1"/>
    <n v="0"/>
    <n v="3"/>
    <x v="0"/>
  </r>
  <r>
    <n v="46"/>
    <x v="1"/>
    <x v="1"/>
    <n v="4"/>
    <s v="Typical angina"/>
    <n v="138"/>
    <n v="243"/>
    <n v="0"/>
    <n v="2"/>
    <n v="174"/>
    <n v="152"/>
    <n v="22"/>
    <n v="1"/>
    <n v="1"/>
    <x v="1"/>
    <n v="0"/>
    <n v="2"/>
    <n v="0"/>
    <n v="3"/>
    <x v="0"/>
  </r>
  <r>
    <n v="51"/>
    <x v="1"/>
    <x v="0"/>
    <n v="3"/>
    <s v="Asymptomatic"/>
    <n v="120"/>
    <n v="295"/>
    <n v="0"/>
    <n v="2"/>
    <n v="169"/>
    <n v="157"/>
    <n v="12"/>
    <n v="1"/>
    <n v="0"/>
    <x v="0"/>
    <n v="0.6"/>
    <n v="1"/>
    <n v="0"/>
    <n v="3"/>
    <x v="0"/>
  </r>
  <r>
    <n v="58"/>
    <x v="0"/>
    <x v="0"/>
    <n v="3"/>
    <s v="Asymptomatic"/>
    <n v="112"/>
    <n v="230"/>
    <n v="0"/>
    <n v="2"/>
    <n v="162"/>
    <n v="165"/>
    <n v="-3"/>
    <n v="0"/>
    <n v="0"/>
    <x v="0"/>
    <n v="2.5"/>
    <n v="2"/>
    <n v="1"/>
    <n v="7"/>
    <x v="0"/>
  </r>
  <r>
    <n v="71"/>
    <x v="1"/>
    <x v="0"/>
    <n v="3"/>
    <s v="Asymptomatic"/>
    <n v="110"/>
    <n v="265"/>
    <n v="1"/>
    <n v="2"/>
    <n v="149"/>
    <n v="130"/>
    <n v="19"/>
    <n v="1"/>
    <n v="0"/>
    <x v="0"/>
    <n v="0"/>
    <n v="1"/>
    <n v="1"/>
    <n v="3"/>
    <x v="0"/>
  </r>
  <r>
    <n v="57"/>
    <x v="0"/>
    <x v="0"/>
    <n v="3"/>
    <s v="Asymptomatic"/>
    <n v="128"/>
    <n v="229"/>
    <n v="0"/>
    <n v="2"/>
    <n v="163"/>
    <n v="150"/>
    <n v="13"/>
    <n v="1"/>
    <n v="0"/>
    <x v="0"/>
    <n v="0.4"/>
    <n v="2"/>
    <n v="1"/>
    <n v="7"/>
    <x v="0"/>
  </r>
  <r>
    <n v="66"/>
    <x v="0"/>
    <x v="0"/>
    <n v="4"/>
    <s v="Typical angina"/>
    <n v="160"/>
    <n v="228"/>
    <n v="0"/>
    <n v="2"/>
    <n v="154"/>
    <n v="138"/>
    <n v="16"/>
    <n v="1"/>
    <n v="0"/>
    <x v="0"/>
    <n v="2.2999999999999998"/>
    <n v="1"/>
    <n v="0"/>
    <n v="6"/>
    <x v="0"/>
  </r>
  <r>
    <n v="37"/>
    <x v="1"/>
    <x v="1"/>
    <n v="3"/>
    <s v="Asymptomatic"/>
    <n v="120"/>
    <n v="215"/>
    <n v="0"/>
    <n v="0"/>
    <n v="183"/>
    <n v="170"/>
    <n v="13"/>
    <n v="1"/>
    <n v="0"/>
    <x v="0"/>
    <n v="0"/>
    <n v="1"/>
    <n v="0"/>
    <n v="3"/>
    <x v="1"/>
  </r>
  <r>
    <n v="59"/>
    <x v="0"/>
    <x v="0"/>
    <n v="4"/>
    <s v="Typical angina"/>
    <n v="170"/>
    <n v="326"/>
    <n v="0"/>
    <n v="2"/>
    <n v="161"/>
    <n v="140"/>
    <n v="21"/>
    <n v="1"/>
    <n v="1"/>
    <x v="1"/>
    <n v="3.4"/>
    <n v="3"/>
    <n v="0"/>
    <n v="7"/>
    <x v="0"/>
  </r>
  <r>
    <n v="50"/>
    <x v="0"/>
    <x v="0"/>
    <n v="4"/>
    <s v="Typical angina"/>
    <n v="144"/>
    <n v="200"/>
    <n v="0"/>
    <n v="2"/>
    <n v="170"/>
    <n v="126"/>
    <n v="44"/>
    <n v="1"/>
    <n v="1"/>
    <x v="1"/>
    <n v="0.9"/>
    <n v="2"/>
    <n v="0"/>
    <n v="7"/>
    <x v="0"/>
  </r>
  <r>
    <n v="48"/>
    <x v="0"/>
    <x v="1"/>
    <n v="4"/>
    <s v="Typical angina"/>
    <n v="130"/>
    <n v="256"/>
    <n v="1"/>
    <n v="2"/>
    <n v="172"/>
    <n v="150"/>
    <n v="22"/>
    <n v="1"/>
    <n v="1"/>
    <x v="1"/>
    <n v="0"/>
    <n v="1"/>
    <n v="2"/>
    <n v="7"/>
    <x v="0"/>
  </r>
  <r>
    <n v="61"/>
    <x v="0"/>
    <x v="0"/>
    <n v="4"/>
    <s v="Typical angina"/>
    <n v="140"/>
    <n v="207"/>
    <n v="0"/>
    <n v="2"/>
    <n v="159"/>
    <n v="138"/>
    <n v="21"/>
    <n v="1"/>
    <n v="1"/>
    <x v="1"/>
    <n v="1.9"/>
    <n v="1"/>
    <n v="1"/>
    <n v="7"/>
    <x v="0"/>
  </r>
  <r>
    <n v="59"/>
    <x v="0"/>
    <x v="0"/>
    <n v="1"/>
    <s v="Atypical angina"/>
    <n v="160"/>
    <n v="273"/>
    <n v="0"/>
    <n v="2"/>
    <n v="161"/>
    <n v="125"/>
    <n v="36"/>
    <n v="1"/>
    <n v="0"/>
    <x v="0"/>
    <n v="0"/>
    <n v="1"/>
    <n v="0"/>
    <n v="3"/>
    <x v="0"/>
  </r>
  <r>
    <n v="42"/>
    <x v="0"/>
    <x v="1"/>
    <n v="3"/>
    <s v="Asymptomatic"/>
    <n v="130"/>
    <n v="180"/>
    <n v="0"/>
    <n v="0"/>
    <n v="178"/>
    <n v="150"/>
    <n v="28"/>
    <n v="1"/>
    <n v="0"/>
    <x v="0"/>
    <n v="0"/>
    <n v="1"/>
    <n v="0"/>
    <n v="3"/>
    <x v="1"/>
  </r>
  <r>
    <n v="48"/>
    <x v="0"/>
    <x v="1"/>
    <n v="4"/>
    <s v="Typical angina"/>
    <n v="122"/>
    <n v="222"/>
    <n v="0"/>
    <n v="2"/>
    <n v="172"/>
    <n v="186"/>
    <n v="-14"/>
    <n v="0"/>
    <n v="0"/>
    <x v="0"/>
    <n v="0"/>
    <n v="1"/>
    <n v="0"/>
    <n v="3"/>
    <x v="0"/>
  </r>
  <r>
    <n v="40"/>
    <x v="0"/>
    <x v="1"/>
    <n v="4"/>
    <s v="Typical angina"/>
    <n v="152"/>
    <n v="223"/>
    <n v="0"/>
    <n v="0"/>
    <n v="180"/>
    <n v="181"/>
    <n v="-1"/>
    <n v="0"/>
    <n v="0"/>
    <x v="0"/>
    <n v="0"/>
    <n v="1"/>
    <n v="0"/>
    <n v="7"/>
    <x v="0"/>
  </r>
  <r>
    <n v="62"/>
    <x v="1"/>
    <x v="0"/>
    <n v="4"/>
    <s v="Typical angina"/>
    <n v="124"/>
    <n v="209"/>
    <n v="0"/>
    <n v="0"/>
    <n v="158"/>
    <n v="163"/>
    <n v="-5"/>
    <n v="0"/>
    <n v="0"/>
    <x v="0"/>
    <n v="0"/>
    <n v="1"/>
    <n v="0"/>
    <n v="3"/>
    <x v="0"/>
  </r>
  <r>
    <n v="44"/>
    <x v="0"/>
    <x v="1"/>
    <n v="3"/>
    <s v="Asymptomatic"/>
    <n v="130"/>
    <n v="233"/>
    <n v="0"/>
    <n v="0"/>
    <n v="176"/>
    <n v="179"/>
    <n v="-3"/>
    <n v="0"/>
    <n v="1"/>
    <x v="1"/>
    <n v="0.4"/>
    <n v="1"/>
    <n v="0"/>
    <n v="3"/>
    <x v="0"/>
  </r>
  <r>
    <n v="46"/>
    <x v="0"/>
    <x v="1"/>
    <n v="2"/>
    <s v="Non-anginal pain"/>
    <n v="101"/>
    <n v="197"/>
    <n v="1"/>
    <n v="0"/>
    <n v="174"/>
    <n v="156"/>
    <n v="18"/>
    <n v="1"/>
    <n v="0"/>
    <x v="0"/>
    <n v="0"/>
    <n v="1"/>
    <n v="0"/>
    <n v="7"/>
    <x v="1"/>
  </r>
  <r>
    <n v="59"/>
    <x v="0"/>
    <x v="0"/>
    <n v="3"/>
    <s v="Asymptomatic"/>
    <n v="126"/>
    <n v="218"/>
    <n v="1"/>
    <n v="0"/>
    <n v="161"/>
    <n v="134"/>
    <n v="27"/>
    <n v="1"/>
    <n v="0"/>
    <x v="0"/>
    <n v="2.2000000000000002"/>
    <n v="2"/>
    <n v="1"/>
    <n v="6"/>
    <x v="1"/>
  </r>
  <r>
    <n v="58"/>
    <x v="0"/>
    <x v="0"/>
    <n v="3"/>
    <s v="Asymptomatic"/>
    <n v="140"/>
    <n v="211"/>
    <n v="1"/>
    <n v="2"/>
    <n v="162"/>
    <n v="165"/>
    <n v="-3"/>
    <n v="0"/>
    <n v="0"/>
    <x v="0"/>
    <n v="0"/>
    <n v="1"/>
    <n v="0"/>
    <n v="3"/>
    <x v="0"/>
  </r>
  <r>
    <n v="49"/>
    <x v="0"/>
    <x v="1"/>
    <n v="3"/>
    <s v="Asymptomatic"/>
    <n v="118"/>
    <n v="149"/>
    <n v="0"/>
    <n v="2"/>
    <n v="171"/>
    <n v="126"/>
    <n v="45"/>
    <n v="1"/>
    <n v="0"/>
    <x v="0"/>
    <n v="0.8"/>
    <n v="1"/>
    <n v="3"/>
    <n v="3"/>
    <x v="0"/>
  </r>
  <r>
    <n v="44"/>
    <x v="0"/>
    <x v="1"/>
    <n v="4"/>
    <s v="Typical angina"/>
    <n v="110"/>
    <n v="197"/>
    <n v="0"/>
    <n v="2"/>
    <n v="176"/>
    <n v="177"/>
    <n v="-1"/>
    <n v="0"/>
    <n v="0"/>
    <x v="0"/>
    <n v="0"/>
    <n v="1"/>
    <n v="1"/>
    <n v="3"/>
    <x v="0"/>
  </r>
  <r>
    <n v="66"/>
    <x v="0"/>
    <x v="0"/>
    <n v="2"/>
    <s v="Non-anginal pain"/>
    <n v="160"/>
    <n v="246"/>
    <n v="0"/>
    <n v="0"/>
    <n v="154"/>
    <n v="120"/>
    <n v="34"/>
    <n v="1"/>
    <n v="1"/>
    <x v="1"/>
    <n v="0"/>
    <n v="2"/>
    <n v="3"/>
    <n v="6"/>
    <x v="0"/>
  </r>
  <r>
    <n v="65"/>
    <x v="1"/>
    <x v="0"/>
    <n v="4"/>
    <s v="Typical angina"/>
    <n v="150"/>
    <n v="225"/>
    <n v="0"/>
    <n v="2"/>
    <n v="155"/>
    <n v="114"/>
    <n v="41"/>
    <n v="1"/>
    <n v="0"/>
    <x v="0"/>
    <n v="1"/>
    <n v="2"/>
    <n v="3"/>
    <n v="7"/>
    <x v="0"/>
  </r>
  <r>
    <n v="42"/>
    <x v="0"/>
    <x v="1"/>
    <n v="4"/>
    <s v="Typical angina"/>
    <n v="136"/>
    <n v="315"/>
    <n v="0"/>
    <n v="0"/>
    <n v="178"/>
    <n v="125"/>
    <n v="53"/>
    <n v="1"/>
    <n v="1"/>
    <x v="1"/>
    <n v="1.8"/>
    <n v="2"/>
    <n v="0"/>
    <n v="6"/>
    <x v="0"/>
  </r>
  <r>
    <n v="52"/>
    <x v="0"/>
    <x v="0"/>
    <n v="2"/>
    <s v="Non-anginal pain"/>
    <n v="128"/>
    <n v="205"/>
    <n v="1"/>
    <n v="0"/>
    <n v="168"/>
    <n v="184"/>
    <n v="-16"/>
    <n v="0"/>
    <n v="0"/>
    <x v="0"/>
    <n v="0"/>
    <n v="1"/>
    <n v="0"/>
    <n v="3"/>
    <x v="0"/>
  </r>
  <r>
    <n v="65"/>
    <x v="1"/>
    <x v="0"/>
    <n v="3"/>
    <s v="Asymptomatic"/>
    <n v="140"/>
    <n v="417"/>
    <n v="1"/>
    <n v="2"/>
    <n v="155"/>
    <n v="157"/>
    <n v="-2"/>
    <n v="0"/>
    <n v="0"/>
    <x v="0"/>
    <n v="0.8"/>
    <n v="1"/>
    <n v="1"/>
    <n v="3"/>
    <x v="0"/>
  </r>
  <r>
    <n v="63"/>
    <x v="1"/>
    <x v="0"/>
    <n v="2"/>
    <s v="Non-anginal pain"/>
    <n v="140"/>
    <n v="195"/>
    <n v="0"/>
    <n v="0"/>
    <n v="157"/>
    <n v="179"/>
    <n v="-22"/>
    <n v="0"/>
    <n v="0"/>
    <x v="0"/>
    <n v="0"/>
    <n v="1"/>
    <n v="2"/>
    <n v="3"/>
    <x v="0"/>
  </r>
  <r>
    <n v="45"/>
    <x v="1"/>
    <x v="1"/>
    <n v="2"/>
    <s v="Non-anginal pain"/>
    <n v="130"/>
    <n v="234"/>
    <n v="0"/>
    <n v="2"/>
    <n v="175"/>
    <n v="175"/>
    <n v="0"/>
    <n v="1"/>
    <n v="0"/>
    <x v="0"/>
    <n v="0.6"/>
    <n v="2"/>
    <n v="0"/>
    <n v="3"/>
    <x v="0"/>
  </r>
  <r>
    <n v="41"/>
    <x v="1"/>
    <x v="1"/>
    <n v="2"/>
    <s v="Non-anginal pain"/>
    <n v="105"/>
    <n v="198"/>
    <n v="0"/>
    <n v="0"/>
    <n v="179"/>
    <n v="168"/>
    <n v="11"/>
    <n v="1"/>
    <n v="0"/>
    <x v="0"/>
    <n v="0"/>
    <n v="1"/>
    <n v="1"/>
    <n v="3"/>
    <x v="1"/>
  </r>
  <r>
    <n v="61"/>
    <x v="0"/>
    <x v="0"/>
    <n v="4"/>
    <s v="Typical angina"/>
    <n v="138"/>
    <n v="166"/>
    <n v="0"/>
    <n v="2"/>
    <n v="159"/>
    <n v="125"/>
    <n v="34"/>
    <n v="1"/>
    <n v="1"/>
    <x v="1"/>
    <n v="3.6"/>
    <n v="2"/>
    <n v="1"/>
    <n v="3"/>
    <x v="0"/>
  </r>
  <r>
    <n v="60"/>
    <x v="1"/>
    <x v="0"/>
    <n v="3"/>
    <s v="Asymptomatic"/>
    <n v="120"/>
    <n v="178"/>
    <n v="1"/>
    <n v="0"/>
    <n v="160"/>
    <n v="96"/>
    <n v="64"/>
    <n v="1"/>
    <n v="0"/>
    <x v="0"/>
    <n v="0"/>
    <n v="1"/>
    <n v="0"/>
    <n v="3"/>
    <x v="1"/>
  </r>
  <r>
    <n v="59"/>
    <x v="1"/>
    <x v="0"/>
    <n v="4"/>
    <s v="Typical angina"/>
    <n v="174"/>
    <n v="249"/>
    <n v="0"/>
    <n v="0"/>
    <n v="161"/>
    <n v="143"/>
    <n v="18"/>
    <n v="1"/>
    <n v="1"/>
    <x v="1"/>
    <n v="0"/>
    <n v="2"/>
    <n v="0"/>
    <n v="3"/>
    <x v="0"/>
  </r>
  <r>
    <n v="62"/>
    <x v="0"/>
    <x v="0"/>
    <n v="2"/>
    <s v="Non-anginal pain"/>
    <n v="120"/>
    <n v="281"/>
    <n v="0"/>
    <n v="2"/>
    <n v="158"/>
    <n v="103"/>
    <n v="55"/>
    <n v="1"/>
    <n v="0"/>
    <x v="0"/>
    <n v="1.4"/>
    <n v="2"/>
    <n v="1"/>
    <n v="7"/>
    <x v="0"/>
  </r>
  <r>
    <n v="57"/>
    <x v="0"/>
    <x v="0"/>
    <n v="3"/>
    <s v="Asymptomatic"/>
    <n v="150"/>
    <n v="126"/>
    <n v="1"/>
    <n v="0"/>
    <n v="163"/>
    <n v="173"/>
    <n v="-10"/>
    <n v="0"/>
    <n v="0"/>
    <x v="0"/>
    <n v="0.2"/>
    <n v="1"/>
    <n v="1"/>
    <n v="7"/>
    <x v="0"/>
  </r>
  <r>
    <n v="51"/>
    <x v="1"/>
    <x v="0"/>
    <n v="4"/>
    <s v="Typical angina"/>
    <n v="130"/>
    <n v="305"/>
    <n v="0"/>
    <n v="0"/>
    <n v="169"/>
    <n v="142"/>
    <n v="27"/>
    <n v="1"/>
    <n v="1"/>
    <x v="1"/>
    <n v="1.2"/>
    <n v="2"/>
    <n v="0"/>
    <n v="7"/>
    <x v="0"/>
  </r>
  <r>
    <n v="44"/>
    <x v="0"/>
    <x v="1"/>
    <n v="3"/>
    <s v="Asymptomatic"/>
    <n v="120"/>
    <n v="226"/>
    <n v="0"/>
    <n v="0"/>
    <n v="176"/>
    <n v="169"/>
    <n v="7"/>
    <n v="1"/>
    <n v="0"/>
    <x v="0"/>
    <n v="0"/>
    <n v="1"/>
    <n v="0"/>
    <n v="3"/>
    <x v="1"/>
  </r>
  <r>
    <n v="60"/>
    <x v="1"/>
    <x v="0"/>
    <n v="1"/>
    <s v="Atypical angina"/>
    <n v="150"/>
    <n v="240"/>
    <n v="0"/>
    <n v="0"/>
    <n v="160"/>
    <n v="171"/>
    <n v="-11"/>
    <n v="0"/>
    <n v="0"/>
    <x v="0"/>
    <n v="0.9"/>
    <n v="1"/>
    <n v="0"/>
    <n v="3"/>
    <x v="0"/>
  </r>
  <r>
    <n v="63"/>
    <x v="0"/>
    <x v="0"/>
    <n v="1"/>
    <s v="Atypical angina"/>
    <n v="145"/>
    <n v="233"/>
    <n v="1"/>
    <n v="2"/>
    <n v="157"/>
    <n v="150"/>
    <n v="7"/>
    <n v="1"/>
    <n v="0"/>
    <x v="0"/>
    <n v="2.2999999999999998"/>
    <n v="3"/>
    <n v="0"/>
    <n v="6"/>
    <x v="0"/>
  </r>
  <r>
    <n v="57"/>
    <x v="0"/>
    <x v="0"/>
    <n v="4"/>
    <s v="Typical angina"/>
    <n v="150"/>
    <n v="276"/>
    <n v="0"/>
    <n v="2"/>
    <n v="163"/>
    <n v="112"/>
    <n v="51"/>
    <n v="1"/>
    <n v="1"/>
    <x v="1"/>
    <n v="0.6"/>
    <n v="2"/>
    <n v="1"/>
    <n v="6"/>
    <x v="0"/>
  </r>
  <r>
    <n v="51"/>
    <x v="0"/>
    <x v="0"/>
    <n v="4"/>
    <s v="Typical angina"/>
    <n v="140"/>
    <n v="261"/>
    <n v="0"/>
    <n v="2"/>
    <n v="169"/>
    <n v="186"/>
    <n v="-17"/>
    <n v="0"/>
    <n v="1"/>
    <x v="1"/>
    <n v="0"/>
    <n v="1"/>
    <n v="0"/>
    <n v="3"/>
    <x v="0"/>
  </r>
  <r>
    <n v="58"/>
    <x v="1"/>
    <x v="0"/>
    <n v="2"/>
    <s v="Non-anginal pain"/>
    <n v="136"/>
    <n v="319"/>
    <n v="1"/>
    <n v="2"/>
    <n v="162"/>
    <n v="152"/>
    <n v="10"/>
    <n v="1"/>
    <n v="0"/>
    <x v="0"/>
    <n v="0"/>
    <n v="1"/>
    <n v="2"/>
    <n v="3"/>
    <x v="0"/>
  </r>
  <r>
    <n v="44"/>
    <x v="1"/>
    <x v="1"/>
    <n v="3"/>
    <s v="Asymptomatic"/>
    <n v="118"/>
    <n v="242"/>
    <n v="0"/>
    <n v="0"/>
    <n v="176"/>
    <n v="149"/>
    <n v="27"/>
    <n v="1"/>
    <n v="0"/>
    <x v="0"/>
    <n v="0.3"/>
    <n v="2"/>
    <n v="1"/>
    <n v="3"/>
    <x v="0"/>
  </r>
  <r>
    <n v="47"/>
    <x v="0"/>
    <x v="1"/>
    <n v="3"/>
    <s v="Asymptomatic"/>
    <n v="108"/>
    <n v="243"/>
    <n v="0"/>
    <n v="0"/>
    <n v="173"/>
    <n v="152"/>
    <n v="21"/>
    <n v="1"/>
    <n v="0"/>
    <x v="0"/>
    <n v="0"/>
    <n v="1"/>
    <n v="0"/>
    <n v="3"/>
    <x v="0"/>
  </r>
  <r>
    <n v="61"/>
    <x v="0"/>
    <x v="0"/>
    <n v="4"/>
    <s v="Typical angina"/>
    <n v="120"/>
    <n v="260"/>
    <n v="0"/>
    <n v="0"/>
    <n v="159"/>
    <n v="140"/>
    <n v="19"/>
    <n v="1"/>
    <n v="1"/>
    <x v="1"/>
    <n v="3.6"/>
    <n v="2"/>
    <n v="1"/>
    <n v="7"/>
    <x v="0"/>
  </r>
  <r>
    <n v="57"/>
    <x v="1"/>
    <x v="0"/>
    <n v="4"/>
    <s v="Typical angina"/>
    <n v="120"/>
    <n v="354"/>
    <n v="0"/>
    <n v="0"/>
    <n v="163"/>
    <n v="163"/>
    <n v="0"/>
    <n v="1"/>
    <n v="1"/>
    <x v="1"/>
    <n v="0.6"/>
    <n v="1"/>
    <n v="0"/>
    <n v="3"/>
    <x v="0"/>
  </r>
  <r>
    <n v="70"/>
    <x v="0"/>
    <x v="0"/>
    <n v="2"/>
    <s v="Non-anginal pain"/>
    <n v="156"/>
    <n v="245"/>
    <n v="0"/>
    <n v="2"/>
    <n v="150"/>
    <n v="143"/>
    <n v="7"/>
    <n v="1"/>
    <n v="0"/>
    <x v="0"/>
    <n v="0"/>
    <n v="1"/>
    <n v="0"/>
    <n v="3"/>
    <x v="0"/>
  </r>
  <r>
    <n v="76"/>
    <x v="1"/>
    <x v="0"/>
    <n v="3"/>
    <s v="Asymptomatic"/>
    <n v="140"/>
    <n v="197"/>
    <n v="0"/>
    <n v="1"/>
    <n v="144"/>
    <n v="116"/>
    <n v="28"/>
    <n v="1"/>
    <n v="0"/>
    <x v="0"/>
    <n v="1.1000000000000001"/>
    <n v="2"/>
    <n v="0"/>
    <n v="3"/>
    <x v="0"/>
  </r>
  <r>
    <n v="67"/>
    <x v="1"/>
    <x v="0"/>
    <n v="4"/>
    <s v="Typical angina"/>
    <n v="106"/>
    <n v="223"/>
    <n v="0"/>
    <n v="0"/>
    <n v="153"/>
    <n v="142"/>
    <n v="11"/>
    <n v="1"/>
    <n v="0"/>
    <x v="0"/>
    <n v="0.3"/>
    <n v="1"/>
    <n v="2"/>
    <n v="3"/>
    <x v="1"/>
  </r>
  <r>
    <n v="45"/>
    <x v="0"/>
    <x v="1"/>
    <n v="4"/>
    <s v="Typical angina"/>
    <n v="142"/>
    <n v="309"/>
    <n v="0"/>
    <n v="2"/>
    <n v="175"/>
    <n v="147"/>
    <n v="28"/>
    <n v="1"/>
    <n v="1"/>
    <x v="1"/>
    <n v="0"/>
    <n v="2"/>
    <n v="3"/>
    <n v="7"/>
    <x v="0"/>
  </r>
  <r>
    <n v="45"/>
    <x v="0"/>
    <x v="1"/>
    <n v="4"/>
    <s v="Typical angina"/>
    <n v="104"/>
    <n v="208"/>
    <n v="0"/>
    <n v="2"/>
    <n v="175"/>
    <n v="148"/>
    <n v="27"/>
    <n v="1"/>
    <n v="1"/>
    <x v="1"/>
    <n v="3"/>
    <n v="2"/>
    <n v="0"/>
    <n v="3"/>
    <x v="0"/>
  </r>
  <r>
    <n v="39"/>
    <x v="1"/>
    <x v="1"/>
    <n v="3"/>
    <s v="Asymptomatic"/>
    <n v="94"/>
    <n v="199"/>
    <n v="0"/>
    <n v="0"/>
    <n v="181"/>
    <n v="179"/>
    <n v="2"/>
    <n v="1"/>
    <n v="0"/>
    <x v="0"/>
    <n v="0"/>
    <n v="1"/>
    <n v="0"/>
    <n v="3"/>
    <x v="1"/>
  </r>
  <r>
    <n v="42"/>
    <x v="1"/>
    <x v="1"/>
    <n v="3"/>
    <s v="Asymptomatic"/>
    <n v="120"/>
    <n v="209"/>
    <n v="0"/>
    <n v="0"/>
    <n v="178"/>
    <n v="173"/>
    <n v="5"/>
    <n v="1"/>
    <n v="0"/>
    <x v="0"/>
    <n v="0"/>
    <n v="2"/>
    <n v="0"/>
    <n v="3"/>
    <x v="1"/>
  </r>
  <r>
    <n v="56"/>
    <x v="0"/>
    <x v="0"/>
    <n v="2"/>
    <s v="Non-anginal pain"/>
    <n v="120"/>
    <n v="236"/>
    <n v="0"/>
    <n v="0"/>
    <n v="164"/>
    <n v="178"/>
    <n v="-14"/>
    <n v="0"/>
    <n v="0"/>
    <x v="0"/>
    <n v="0.8"/>
    <n v="1"/>
    <n v="0"/>
    <n v="3"/>
    <x v="0"/>
  </r>
  <r>
    <n v="58"/>
    <x v="0"/>
    <x v="0"/>
    <n v="4"/>
    <s v="Typical angina"/>
    <n v="146"/>
    <n v="218"/>
    <n v="0"/>
    <n v="0"/>
    <n v="162"/>
    <n v="105"/>
    <n v="57"/>
    <n v="1"/>
    <n v="0"/>
    <x v="0"/>
    <n v="2"/>
    <n v="2"/>
    <n v="1"/>
    <n v="7"/>
    <x v="0"/>
  </r>
  <r>
    <n v="35"/>
    <x v="0"/>
    <x v="1"/>
    <n v="4"/>
    <s v="Typical angina"/>
    <n v="120"/>
    <n v="198"/>
    <n v="0"/>
    <n v="0"/>
    <n v="185"/>
    <n v="130"/>
    <n v="55"/>
    <n v="1"/>
    <n v="1"/>
    <x v="1"/>
    <n v="1.6"/>
    <n v="2"/>
    <n v="0"/>
    <n v="7"/>
    <x v="1"/>
  </r>
  <r>
    <n v="58"/>
    <x v="0"/>
    <x v="0"/>
    <n v="4"/>
    <s v="Typical angina"/>
    <n v="150"/>
    <n v="270"/>
    <n v="0"/>
    <n v="2"/>
    <n v="162"/>
    <n v="111"/>
    <n v="51"/>
    <n v="1"/>
    <n v="1"/>
    <x v="1"/>
    <n v="0.8"/>
    <n v="1"/>
    <n v="0"/>
    <n v="7"/>
    <x v="0"/>
  </r>
  <r>
    <n v="41"/>
    <x v="0"/>
    <x v="1"/>
    <n v="3"/>
    <s v="Asymptomatic"/>
    <n v="130"/>
    <n v="214"/>
    <n v="0"/>
    <n v="2"/>
    <n v="179"/>
    <n v="168"/>
    <n v="11"/>
    <n v="1"/>
    <n v="0"/>
    <x v="0"/>
    <n v="2"/>
    <n v="2"/>
    <n v="0"/>
    <n v="3"/>
    <x v="0"/>
  </r>
  <r>
    <n v="57"/>
    <x v="0"/>
    <x v="0"/>
    <n v="4"/>
    <s v="Typical angina"/>
    <n v="110"/>
    <n v="201"/>
    <n v="0"/>
    <n v="0"/>
    <n v="163"/>
    <n v="126"/>
    <n v="37"/>
    <n v="1"/>
    <n v="1"/>
    <x v="1"/>
    <n v="1.5"/>
    <n v="2"/>
    <n v="0"/>
    <n v="6"/>
    <x v="1"/>
  </r>
  <r>
    <n v="42"/>
    <x v="0"/>
    <x v="1"/>
    <n v="1"/>
    <s v="Atypical angina"/>
    <n v="148"/>
    <n v="244"/>
    <n v="0"/>
    <n v="2"/>
    <n v="178"/>
    <n v="178"/>
    <n v="0"/>
    <n v="1"/>
    <n v="0"/>
    <x v="0"/>
    <n v="0.8"/>
    <n v="1"/>
    <n v="2"/>
    <n v="3"/>
    <x v="0"/>
  </r>
  <r>
    <n v="62"/>
    <x v="0"/>
    <x v="0"/>
    <n v="2"/>
    <s v="Non-anginal pain"/>
    <n v="128"/>
    <n v="208"/>
    <n v="1"/>
    <n v="2"/>
    <n v="158"/>
    <n v="140"/>
    <n v="18"/>
    <n v="1"/>
    <n v="0"/>
    <x v="0"/>
    <n v="0"/>
    <n v="1"/>
    <n v="0"/>
    <n v="3"/>
    <x v="0"/>
  </r>
  <r>
    <n v="59"/>
    <x v="0"/>
    <x v="0"/>
    <n v="1"/>
    <s v="Atypical angina"/>
    <n v="178"/>
    <n v="270"/>
    <n v="0"/>
    <n v="2"/>
    <n v="161"/>
    <n v="145"/>
    <n v="16"/>
    <n v="1"/>
    <n v="0"/>
    <x v="0"/>
    <n v="4.2"/>
    <n v="3"/>
    <n v="0"/>
    <n v="7"/>
    <x v="0"/>
  </r>
  <r>
    <n v="41"/>
    <x v="1"/>
    <x v="1"/>
    <n v="2"/>
    <s v="Non-anginal pain"/>
    <n v="126"/>
    <n v="306"/>
    <n v="0"/>
    <n v="0"/>
    <n v="179"/>
    <n v="163"/>
    <n v="16"/>
    <n v="1"/>
    <n v="0"/>
    <x v="0"/>
    <n v="0"/>
    <n v="1"/>
    <n v="0"/>
    <n v="3"/>
    <x v="0"/>
  </r>
  <r>
    <n v="50"/>
    <x v="0"/>
    <x v="0"/>
    <n v="4"/>
    <s v="Typical angina"/>
    <n v="150"/>
    <n v="243"/>
    <n v="0"/>
    <n v="2"/>
    <n v="170"/>
    <n v="128"/>
    <n v="42"/>
    <n v="1"/>
    <n v="0"/>
    <x v="0"/>
    <n v="2.6"/>
    <n v="2"/>
    <n v="0"/>
    <n v="7"/>
    <x v="0"/>
  </r>
  <r>
    <n v="59"/>
    <x v="0"/>
    <x v="0"/>
    <n v="2"/>
    <s v="Non-anginal pain"/>
    <n v="140"/>
    <n v="221"/>
    <n v="0"/>
    <n v="0"/>
    <n v="161"/>
    <n v="164"/>
    <n v="-3"/>
    <n v="0"/>
    <n v="1"/>
    <x v="1"/>
    <n v="0"/>
    <n v="1"/>
    <n v="0"/>
    <n v="3"/>
    <x v="0"/>
  </r>
  <r>
    <n v="61"/>
    <x v="1"/>
    <x v="0"/>
    <n v="4"/>
    <s v="Typical angina"/>
    <n v="130"/>
    <n v="330"/>
    <n v="0"/>
    <n v="2"/>
    <n v="159"/>
    <n v="169"/>
    <n v="-10"/>
    <n v="0"/>
    <n v="0"/>
    <x v="0"/>
    <n v="0"/>
    <n v="1"/>
    <n v="0"/>
    <n v="3"/>
    <x v="0"/>
  </r>
  <r>
    <n v="54"/>
    <x v="0"/>
    <x v="0"/>
    <n v="4"/>
    <s v="Typical angina"/>
    <n v="124"/>
    <n v="266"/>
    <n v="0"/>
    <n v="2"/>
    <n v="166"/>
    <n v="109"/>
    <n v="57"/>
    <n v="1"/>
    <n v="1"/>
    <x v="1"/>
    <n v="2.2000000000000002"/>
    <n v="2"/>
    <n v="1"/>
    <n v="7"/>
    <x v="0"/>
  </r>
  <r>
    <n v="54"/>
    <x v="0"/>
    <x v="0"/>
    <n v="4"/>
    <s v="Typical angina"/>
    <n v="110"/>
    <n v="206"/>
    <n v="0"/>
    <n v="2"/>
    <n v="166"/>
    <n v="108"/>
    <n v="58"/>
    <n v="1"/>
    <n v="1"/>
    <x v="1"/>
    <n v="0"/>
    <n v="2"/>
    <n v="1"/>
    <n v="3"/>
    <x v="0"/>
  </r>
  <r>
    <n v="52"/>
    <x v="0"/>
    <x v="0"/>
    <n v="4"/>
    <s v="Typical angina"/>
    <n v="125"/>
    <n v="212"/>
    <n v="0"/>
    <n v="0"/>
    <n v="168"/>
    <n v="168"/>
    <n v="0"/>
    <n v="1"/>
    <n v="0"/>
    <x v="0"/>
    <n v="1"/>
    <n v="1"/>
    <n v="2"/>
    <n v="7"/>
    <x v="1"/>
  </r>
  <r>
    <n v="47"/>
    <x v="0"/>
    <x v="1"/>
    <n v="4"/>
    <s v="Typical angina"/>
    <n v="110"/>
    <n v="275"/>
    <n v="0"/>
    <n v="2"/>
    <n v="173"/>
    <n v="118"/>
    <n v="55"/>
    <n v="1"/>
    <n v="1"/>
    <x v="1"/>
    <n v="1"/>
    <n v="2"/>
    <n v="1"/>
    <n v="3"/>
    <x v="0"/>
  </r>
  <r>
    <n v="66"/>
    <x v="0"/>
    <x v="0"/>
    <n v="4"/>
    <s v="Typical angina"/>
    <n v="120"/>
    <n v="302"/>
    <n v="0"/>
    <n v="2"/>
    <n v="154"/>
    <n v="151"/>
    <n v="3"/>
    <n v="1"/>
    <n v="0"/>
    <x v="0"/>
    <n v="0.4"/>
    <n v="2"/>
    <n v="0"/>
    <n v="3"/>
    <x v="0"/>
  </r>
  <r>
    <n v="58"/>
    <x v="0"/>
    <x v="0"/>
    <n v="4"/>
    <s v="Typical angina"/>
    <n v="100"/>
    <n v="234"/>
    <n v="0"/>
    <n v="0"/>
    <n v="162"/>
    <n v="156"/>
    <n v="6"/>
    <n v="1"/>
    <n v="0"/>
    <x v="0"/>
    <n v="0.1"/>
    <n v="1"/>
    <n v="1"/>
    <n v="7"/>
    <x v="1"/>
  </r>
  <r>
    <n v="64"/>
    <x v="1"/>
    <x v="0"/>
    <n v="3"/>
    <s v="Asymptomatic"/>
    <n v="140"/>
    <n v="313"/>
    <n v="0"/>
    <n v="0"/>
    <n v="156"/>
    <n v="133"/>
    <n v="23"/>
    <n v="1"/>
    <n v="0"/>
    <x v="0"/>
    <n v="0.2"/>
    <n v="1"/>
    <n v="0"/>
    <n v="7"/>
    <x v="0"/>
  </r>
  <r>
    <n v="50"/>
    <x v="1"/>
    <x v="0"/>
    <n v="2"/>
    <s v="Non-anginal pain"/>
    <n v="120"/>
    <n v="244"/>
    <n v="0"/>
    <n v="0"/>
    <n v="170"/>
    <n v="162"/>
    <n v="8"/>
    <n v="1"/>
    <n v="0"/>
    <x v="0"/>
    <n v="1.1000000000000001"/>
    <n v="1"/>
    <n v="0"/>
    <n v="3"/>
    <x v="0"/>
  </r>
  <r>
    <n v="44"/>
    <x v="1"/>
    <x v="1"/>
    <n v="3"/>
    <s v="Asymptomatic"/>
    <n v="108"/>
    <n v="141"/>
    <n v="0"/>
    <n v="0"/>
    <n v="176"/>
    <n v="175"/>
    <n v="1"/>
    <n v="1"/>
    <n v="0"/>
    <x v="0"/>
    <n v="0.6"/>
    <n v="2"/>
    <n v="0"/>
    <n v="3"/>
    <x v="1"/>
  </r>
  <r>
    <n v="67"/>
    <x v="0"/>
    <x v="0"/>
    <n v="4"/>
    <s v="Typical angina"/>
    <n v="120"/>
    <n v="237"/>
    <n v="0"/>
    <n v="0"/>
    <n v="153"/>
    <n v="71"/>
    <n v="82"/>
    <n v="1"/>
    <n v="0"/>
    <x v="0"/>
    <n v="1"/>
    <n v="2"/>
    <n v="0"/>
    <n v="3"/>
    <x v="1"/>
  </r>
  <r>
    <n v="49"/>
    <x v="1"/>
    <x v="1"/>
    <n v="4"/>
    <s v="Typical angina"/>
    <n v="130"/>
    <n v="269"/>
    <n v="0"/>
    <n v="0"/>
    <n v="171"/>
    <n v="163"/>
    <n v="8"/>
    <n v="1"/>
    <n v="0"/>
    <x v="0"/>
    <n v="0"/>
    <n v="1"/>
    <n v="0"/>
    <n v="3"/>
    <x v="0"/>
  </r>
  <r>
    <n v="57"/>
    <x v="0"/>
    <x v="0"/>
    <n v="4"/>
    <s v="Typical angina"/>
    <n v="165"/>
    <n v="289"/>
    <n v="1"/>
    <n v="2"/>
    <n v="163"/>
    <n v="124"/>
    <n v="39"/>
    <n v="1"/>
    <n v="0"/>
    <x v="0"/>
    <n v="1"/>
    <n v="2"/>
    <n v="3"/>
    <n v="7"/>
    <x v="0"/>
  </r>
  <r>
    <n v="63"/>
    <x v="0"/>
    <x v="0"/>
    <n v="4"/>
    <s v="Typical angina"/>
    <n v="130"/>
    <n v="254"/>
    <n v="0"/>
    <n v="2"/>
    <n v="157"/>
    <n v="147"/>
    <n v="10"/>
    <n v="1"/>
    <n v="0"/>
    <x v="0"/>
    <n v="1.4"/>
    <n v="2"/>
    <n v="1"/>
    <n v="7"/>
    <x v="0"/>
  </r>
  <r>
    <n v="48"/>
    <x v="0"/>
    <x v="1"/>
    <n v="4"/>
    <s v="Typical angina"/>
    <n v="124"/>
    <n v="274"/>
    <n v="0"/>
    <n v="2"/>
    <n v="172"/>
    <n v="166"/>
    <n v="6"/>
    <n v="1"/>
    <n v="0"/>
    <x v="0"/>
    <n v="0.5"/>
    <n v="2"/>
    <n v="0"/>
    <n v="7"/>
    <x v="0"/>
  </r>
  <r>
    <n v="51"/>
    <x v="0"/>
    <x v="0"/>
    <n v="3"/>
    <s v="Asymptomatic"/>
    <n v="100"/>
    <n v="222"/>
    <n v="0"/>
    <n v="0"/>
    <n v="169"/>
    <n v="143"/>
    <n v="26"/>
    <n v="1"/>
    <n v="1"/>
    <x v="1"/>
    <n v="1.2"/>
    <n v="2"/>
    <n v="0"/>
    <n v="3"/>
    <x v="1"/>
  </r>
  <r>
    <n v="60"/>
    <x v="1"/>
    <x v="0"/>
    <n v="4"/>
    <s v="Typical angina"/>
    <n v="150"/>
    <n v="258"/>
    <n v="0"/>
    <n v="2"/>
    <n v="160"/>
    <n v="157"/>
    <n v="3"/>
    <n v="1"/>
    <n v="0"/>
    <x v="0"/>
    <n v="2.6"/>
    <n v="2"/>
    <n v="2"/>
    <n v="7"/>
    <x v="0"/>
  </r>
  <r>
    <n v="59"/>
    <x v="0"/>
    <x v="0"/>
    <n v="4"/>
    <s v="Typical angina"/>
    <n v="140"/>
    <n v="177"/>
    <n v="0"/>
    <n v="0"/>
    <n v="161"/>
    <n v="162"/>
    <n v="-1"/>
    <n v="0"/>
    <n v="1"/>
    <x v="1"/>
    <n v="0"/>
    <n v="1"/>
    <n v="1"/>
    <n v="7"/>
    <x v="0"/>
  </r>
  <r>
    <n v="45"/>
    <x v="1"/>
    <x v="1"/>
    <n v="2"/>
    <s v="Non-anginal pain"/>
    <n v="112"/>
    <n v="160"/>
    <n v="0"/>
    <n v="0"/>
    <n v="175"/>
    <n v="138"/>
    <n v="37"/>
    <n v="1"/>
    <n v="0"/>
    <x v="0"/>
    <n v="0"/>
    <n v="2"/>
    <n v="0"/>
    <n v="3"/>
    <x v="1"/>
  </r>
  <r>
    <n v="55"/>
    <x v="1"/>
    <x v="0"/>
    <n v="4"/>
    <s v="Typical angina"/>
    <n v="180"/>
    <n v="327"/>
    <n v="0"/>
    <n v="1"/>
    <n v="165"/>
    <n v="117"/>
    <n v="48"/>
    <n v="1"/>
    <n v="1"/>
    <x v="1"/>
    <n v="3.4"/>
    <n v="2"/>
    <n v="0"/>
    <n v="3"/>
    <x v="0"/>
  </r>
  <r>
    <n v="41"/>
    <x v="0"/>
    <x v="1"/>
    <n v="2"/>
    <s v="Non-anginal pain"/>
    <n v="110"/>
    <n v="235"/>
    <n v="0"/>
    <n v="0"/>
    <n v="179"/>
    <n v="153"/>
    <n v="26"/>
    <n v="1"/>
    <n v="0"/>
    <x v="0"/>
    <n v="0"/>
    <n v="1"/>
    <n v="0"/>
    <n v="3"/>
    <x v="1"/>
  </r>
  <r>
    <n v="60"/>
    <x v="1"/>
    <x v="0"/>
    <n v="4"/>
    <s v="Typical angina"/>
    <n v="158"/>
    <n v="305"/>
    <n v="0"/>
    <n v="2"/>
    <n v="160"/>
    <n v="161"/>
    <n v="-1"/>
    <n v="0"/>
    <n v="0"/>
    <x v="0"/>
    <n v="0"/>
    <n v="1"/>
    <n v="0"/>
    <n v="3"/>
    <x v="0"/>
  </r>
  <r>
    <n v="54"/>
    <x v="1"/>
    <x v="0"/>
    <n v="3"/>
    <s v="Asymptomatic"/>
    <n v="135"/>
    <n v="304"/>
    <n v="1"/>
    <n v="0"/>
    <n v="166"/>
    <n v="170"/>
    <n v="-4"/>
    <n v="0"/>
    <n v="0"/>
    <x v="0"/>
    <n v="0"/>
    <n v="1"/>
    <n v="0"/>
    <n v="3"/>
    <x v="0"/>
  </r>
  <r>
    <n v="42"/>
    <x v="0"/>
    <x v="1"/>
    <n v="2"/>
    <s v="Non-anginal pain"/>
    <n v="120"/>
    <n v="295"/>
    <n v="0"/>
    <n v="0"/>
    <n v="178"/>
    <n v="162"/>
    <n v="16"/>
    <n v="1"/>
    <n v="0"/>
    <x v="0"/>
    <n v="0"/>
    <n v="1"/>
    <n v="0"/>
    <n v="3"/>
    <x v="0"/>
  </r>
  <r>
    <n v="49"/>
    <x v="1"/>
    <x v="1"/>
    <n v="2"/>
    <s v="Non-anginal pain"/>
    <n v="134"/>
    <n v="271"/>
    <n v="0"/>
    <n v="0"/>
    <n v="171"/>
    <n v="162"/>
    <n v="9"/>
    <n v="1"/>
    <n v="0"/>
    <x v="0"/>
    <n v="0"/>
    <n v="2"/>
    <n v="0"/>
    <n v="3"/>
    <x v="0"/>
  </r>
  <r>
    <n v="46"/>
    <x v="0"/>
    <x v="1"/>
    <n v="4"/>
    <s v="Typical angina"/>
    <n v="120"/>
    <n v="249"/>
    <n v="0"/>
    <n v="2"/>
    <n v="174"/>
    <n v="144"/>
    <n v="30"/>
    <n v="1"/>
    <n v="0"/>
    <x v="0"/>
    <n v="0.8"/>
    <n v="1"/>
    <n v="0"/>
    <n v="7"/>
    <x v="0"/>
  </r>
  <r>
    <n v="56"/>
    <x v="1"/>
    <x v="0"/>
    <n v="4"/>
    <s v="Typical angina"/>
    <n v="200"/>
    <n v="288"/>
    <n v="1"/>
    <n v="2"/>
    <n v="164"/>
    <n v="133"/>
    <n v="31"/>
    <n v="1"/>
    <n v="1"/>
    <x v="1"/>
    <n v="4"/>
    <n v="3"/>
    <n v="2"/>
    <n v="7"/>
    <x v="0"/>
  </r>
  <r>
    <n v="66"/>
    <x v="1"/>
    <x v="0"/>
    <n v="1"/>
    <s v="Atypical angina"/>
    <n v="150"/>
    <n v="226"/>
    <n v="0"/>
    <n v="0"/>
    <n v="154"/>
    <n v="114"/>
    <n v="40"/>
    <n v="1"/>
    <n v="0"/>
    <x v="0"/>
    <n v="2.6"/>
    <n v="3"/>
    <n v="0"/>
    <n v="3"/>
    <x v="0"/>
  </r>
  <r>
    <n v="56"/>
    <x v="0"/>
    <x v="0"/>
    <n v="4"/>
    <s v="Typical angina"/>
    <n v="130"/>
    <n v="283"/>
    <n v="1"/>
    <n v="2"/>
    <n v="164"/>
    <n v="103"/>
    <n v="61"/>
    <n v="1"/>
    <n v="1"/>
    <x v="1"/>
    <n v="1.6"/>
    <n v="3"/>
    <n v="0"/>
    <n v="7"/>
    <x v="0"/>
  </r>
  <r>
    <n v="49"/>
    <x v="0"/>
    <x v="1"/>
    <n v="3"/>
    <s v="Asymptomatic"/>
    <n v="120"/>
    <n v="188"/>
    <n v="0"/>
    <n v="0"/>
    <n v="171"/>
    <n v="139"/>
    <n v="32"/>
    <n v="1"/>
    <n v="0"/>
    <x v="0"/>
    <n v="2"/>
    <n v="2"/>
    <n v="3"/>
    <n v="7"/>
    <x v="1"/>
  </r>
  <r>
    <n v="54"/>
    <x v="0"/>
    <x v="0"/>
    <n v="4"/>
    <s v="Typical angina"/>
    <n v="122"/>
    <n v="286"/>
    <n v="0"/>
    <n v="2"/>
    <n v="166"/>
    <n v="116"/>
    <n v="50"/>
    <n v="1"/>
    <n v="1"/>
    <x v="1"/>
    <n v="3.2"/>
    <n v="2"/>
    <n v="2"/>
    <n v="3"/>
    <x v="0"/>
  </r>
  <r>
    <n v="57"/>
    <x v="0"/>
    <x v="0"/>
    <n v="4"/>
    <s v="Typical angina"/>
    <n v="152"/>
    <n v="274"/>
    <n v="0"/>
    <n v="0"/>
    <n v="163"/>
    <n v="88"/>
    <n v="75"/>
    <n v="1"/>
    <n v="1"/>
    <x v="1"/>
    <n v="1.2"/>
    <n v="2"/>
    <n v="1"/>
    <n v="7"/>
    <x v="0"/>
  </r>
  <r>
    <n v="65"/>
    <x v="1"/>
    <x v="0"/>
    <n v="3"/>
    <s v="Asymptomatic"/>
    <n v="160"/>
    <n v="360"/>
    <n v="0"/>
    <n v="2"/>
    <n v="155"/>
    <n v="151"/>
    <n v="4"/>
    <n v="1"/>
    <n v="0"/>
    <x v="0"/>
    <n v="0.8"/>
    <n v="1"/>
    <n v="0"/>
    <n v="3"/>
    <x v="0"/>
  </r>
  <r>
    <n v="54"/>
    <x v="0"/>
    <x v="0"/>
    <n v="3"/>
    <s v="Asymptomatic"/>
    <n v="125"/>
    <n v="273"/>
    <n v="0"/>
    <n v="2"/>
    <n v="166"/>
    <n v="152"/>
    <n v="14"/>
    <n v="1"/>
    <n v="0"/>
    <x v="0"/>
    <n v="0.5"/>
    <n v="3"/>
    <n v="1"/>
    <n v="3"/>
    <x v="0"/>
  </r>
  <r>
    <n v="54"/>
    <x v="1"/>
    <x v="0"/>
    <n v="3"/>
    <s v="Asymptomatic"/>
    <n v="160"/>
    <n v="201"/>
    <n v="0"/>
    <n v="0"/>
    <n v="166"/>
    <n v="163"/>
    <n v="3"/>
    <n v="1"/>
    <n v="0"/>
    <x v="0"/>
    <n v="0"/>
    <n v="1"/>
    <n v="1"/>
    <n v="3"/>
    <x v="0"/>
  </r>
  <r>
    <n v="62"/>
    <x v="0"/>
    <x v="0"/>
    <n v="4"/>
    <s v="Typical angina"/>
    <n v="120"/>
    <n v="267"/>
    <n v="0"/>
    <n v="0"/>
    <n v="158"/>
    <n v="99"/>
    <n v="59"/>
    <n v="1"/>
    <n v="1"/>
    <x v="1"/>
    <n v="1.8"/>
    <n v="2"/>
    <n v="2"/>
    <n v="7"/>
    <x v="0"/>
  </r>
  <r>
    <n v="52"/>
    <x v="1"/>
    <x v="0"/>
    <n v="3"/>
    <s v="Asymptomatic"/>
    <n v="136"/>
    <n v="196"/>
    <n v="0"/>
    <n v="2"/>
    <n v="168"/>
    <n v="169"/>
    <n v="-1"/>
    <n v="0"/>
    <n v="0"/>
    <x v="0"/>
    <n v="0.1"/>
    <n v="2"/>
    <n v="0"/>
    <n v="3"/>
    <x v="0"/>
  </r>
  <r>
    <n v="52"/>
    <x v="0"/>
    <x v="0"/>
    <n v="2"/>
    <s v="Non-anginal pain"/>
    <n v="134"/>
    <n v="201"/>
    <n v="0"/>
    <n v="0"/>
    <n v="168"/>
    <n v="158"/>
    <n v="10"/>
    <n v="1"/>
    <n v="0"/>
    <x v="0"/>
    <n v="0.8"/>
    <n v="1"/>
    <n v="1"/>
    <n v="3"/>
    <x v="1"/>
  </r>
  <r>
    <n v="60"/>
    <x v="0"/>
    <x v="0"/>
    <n v="4"/>
    <s v="Typical angina"/>
    <n v="117"/>
    <n v="230"/>
    <n v="1"/>
    <n v="0"/>
    <n v="160"/>
    <n v="160"/>
    <n v="0"/>
    <n v="1"/>
    <n v="1"/>
    <x v="1"/>
    <n v="1.4"/>
    <n v="1"/>
    <n v="2"/>
    <n v="7"/>
    <x v="1"/>
  </r>
  <r>
    <n v="63"/>
    <x v="1"/>
    <x v="0"/>
    <n v="4"/>
    <s v="Typical angina"/>
    <n v="108"/>
    <n v="269"/>
    <n v="0"/>
    <n v="0"/>
    <n v="157"/>
    <n v="169"/>
    <n v="-12"/>
    <n v="0"/>
    <n v="1"/>
    <x v="1"/>
    <n v="1.8"/>
    <n v="2"/>
    <n v="2"/>
    <n v="3"/>
    <x v="0"/>
  </r>
  <r>
    <n v="66"/>
    <x v="0"/>
    <x v="0"/>
    <n v="4"/>
    <s v="Typical angina"/>
    <n v="112"/>
    <n v="212"/>
    <n v="0"/>
    <n v="2"/>
    <n v="154"/>
    <n v="132"/>
    <n v="22"/>
    <n v="1"/>
    <n v="1"/>
    <x v="1"/>
    <n v="0.1"/>
    <n v="1"/>
    <n v="1"/>
    <n v="3"/>
    <x v="0"/>
  </r>
  <r>
    <n v="42"/>
    <x v="0"/>
    <x v="1"/>
    <n v="4"/>
    <s v="Typical angina"/>
    <n v="140"/>
    <n v="226"/>
    <n v="0"/>
    <n v="0"/>
    <n v="178"/>
    <n v="178"/>
    <n v="0"/>
    <n v="1"/>
    <n v="0"/>
    <x v="0"/>
    <n v="0"/>
    <n v="1"/>
    <n v="0"/>
    <n v="3"/>
    <x v="0"/>
  </r>
  <r>
    <n v="64"/>
    <x v="0"/>
    <x v="0"/>
    <n v="4"/>
    <s v="Typical angina"/>
    <n v="120"/>
    <n v="246"/>
    <n v="0"/>
    <n v="2"/>
    <n v="156"/>
    <n v="96"/>
    <n v="60"/>
    <n v="1"/>
    <n v="1"/>
    <x v="1"/>
    <n v="2.2000000000000002"/>
    <n v="3"/>
    <n v="1"/>
    <n v="3"/>
    <x v="0"/>
  </r>
  <r>
    <n v="54"/>
    <x v="0"/>
    <x v="0"/>
    <n v="3"/>
    <s v="Asymptomatic"/>
    <n v="150"/>
    <n v="232"/>
    <n v="0"/>
    <n v="2"/>
    <n v="166"/>
    <n v="165"/>
    <n v="1"/>
    <n v="1"/>
    <n v="0"/>
    <x v="0"/>
    <n v="1.6"/>
    <n v="1"/>
    <n v="0"/>
    <n v="7"/>
    <x v="0"/>
  </r>
  <r>
    <n v="46"/>
    <x v="1"/>
    <x v="1"/>
    <n v="3"/>
    <s v="Asymptomatic"/>
    <n v="142"/>
    <n v="177"/>
    <n v="0"/>
    <n v="2"/>
    <n v="174"/>
    <n v="160"/>
    <n v="14"/>
    <n v="1"/>
    <n v="1"/>
    <x v="1"/>
    <n v="1.4"/>
    <n v="3"/>
    <n v="0"/>
    <n v="3"/>
    <x v="0"/>
  </r>
  <r>
    <n v="67"/>
    <x v="1"/>
    <x v="0"/>
    <n v="3"/>
    <s v="Asymptomatic"/>
    <n v="152"/>
    <n v="277"/>
    <n v="0"/>
    <n v="0"/>
    <n v="153"/>
    <n v="172"/>
    <n v="-19"/>
    <n v="0"/>
    <n v="0"/>
    <x v="0"/>
    <n v="0"/>
    <n v="1"/>
    <n v="1"/>
    <n v="3"/>
    <x v="0"/>
  </r>
  <r>
    <n v="56"/>
    <x v="0"/>
    <x v="0"/>
    <n v="4"/>
    <s v="Typical angina"/>
    <n v="125"/>
    <n v="249"/>
    <n v="1"/>
    <n v="2"/>
    <n v="164"/>
    <n v="144"/>
    <n v="20"/>
    <n v="1"/>
    <n v="1"/>
    <x v="1"/>
    <n v="1.2"/>
    <n v="2"/>
    <n v="1"/>
    <n v="3"/>
    <x v="0"/>
  </r>
  <r>
    <n v="34"/>
    <x v="1"/>
    <x v="1"/>
    <n v="2"/>
    <s v="Non-anginal pain"/>
    <n v="118"/>
    <n v="210"/>
    <n v="0"/>
    <n v="0"/>
    <n v="186"/>
    <n v="192"/>
    <n v="-6"/>
    <n v="0"/>
    <n v="0"/>
    <x v="0"/>
    <n v="0.7"/>
    <n v="1"/>
    <n v="0"/>
    <n v="3"/>
    <x v="0"/>
  </r>
  <r>
    <n v="57"/>
    <x v="0"/>
    <x v="0"/>
    <n v="4"/>
    <s v="Typical angina"/>
    <n v="132"/>
    <n v="207"/>
    <n v="0"/>
    <n v="0"/>
    <n v="163"/>
    <n v="168"/>
    <n v="-5"/>
    <n v="0"/>
    <n v="1"/>
    <x v="1"/>
    <n v="0"/>
    <n v="1"/>
    <n v="0"/>
    <n v="7"/>
    <x v="0"/>
  </r>
  <r>
    <n v="64"/>
    <x v="0"/>
    <x v="0"/>
    <n v="4"/>
    <s v="Typical angina"/>
    <n v="145"/>
    <n v="212"/>
    <n v="0"/>
    <n v="2"/>
    <n v="156"/>
    <n v="132"/>
    <n v="24"/>
    <n v="1"/>
    <n v="0"/>
    <x v="0"/>
    <n v="2"/>
    <n v="2"/>
    <n v="2"/>
    <n v="6"/>
    <x v="0"/>
  </r>
  <r>
    <n v="59"/>
    <x v="0"/>
    <x v="0"/>
    <n v="4"/>
    <s v="Typical angina"/>
    <n v="138"/>
    <n v="271"/>
    <n v="0"/>
    <n v="2"/>
    <n v="161"/>
    <n v="182"/>
    <n v="-21"/>
    <n v="0"/>
    <n v="0"/>
    <x v="0"/>
    <n v="0"/>
    <n v="1"/>
    <n v="0"/>
    <n v="3"/>
    <x v="0"/>
  </r>
  <r>
    <n v="50"/>
    <x v="0"/>
    <x v="0"/>
    <n v="3"/>
    <s v="Asymptomatic"/>
    <n v="140"/>
    <n v="233"/>
    <n v="0"/>
    <n v="0"/>
    <n v="170"/>
    <n v="163"/>
    <n v="7"/>
    <n v="1"/>
    <n v="0"/>
    <x v="0"/>
    <n v="0.6"/>
    <n v="2"/>
    <n v="1"/>
    <n v="7"/>
    <x v="0"/>
  </r>
  <r>
    <n v="51"/>
    <x v="0"/>
    <x v="0"/>
    <n v="1"/>
    <s v="Atypical angina"/>
    <n v="125"/>
    <n v="213"/>
    <n v="0"/>
    <n v="2"/>
    <n v="169"/>
    <n v="125"/>
    <n v="44"/>
    <n v="1"/>
    <n v="1"/>
    <x v="1"/>
    <n v="1.4"/>
    <n v="1"/>
    <n v="1"/>
    <n v="3"/>
    <x v="0"/>
  </r>
  <r>
    <n v="54"/>
    <x v="0"/>
    <x v="0"/>
    <n v="2"/>
    <s v="Non-anginal pain"/>
    <n v="192"/>
    <n v="283"/>
    <n v="0"/>
    <n v="2"/>
    <n v="166"/>
    <n v="195"/>
    <n v="-29"/>
    <n v="0"/>
    <n v="0"/>
    <x v="0"/>
    <n v="0"/>
    <n v="1"/>
    <n v="1"/>
    <n v="7"/>
    <x v="0"/>
  </r>
  <r>
    <n v="53"/>
    <x v="0"/>
    <x v="0"/>
    <n v="4"/>
    <s v="Typical angina"/>
    <n v="123"/>
    <n v="282"/>
    <n v="0"/>
    <n v="0"/>
    <n v="167"/>
    <n v="95"/>
    <n v="72"/>
    <n v="1"/>
    <n v="1"/>
    <x v="1"/>
    <n v="2"/>
    <n v="2"/>
    <n v="2"/>
    <n v="7"/>
    <x v="0"/>
  </r>
  <r>
    <n v="52"/>
    <x v="0"/>
    <x v="0"/>
    <n v="4"/>
    <s v="Typical angina"/>
    <n v="112"/>
    <n v="230"/>
    <n v="0"/>
    <n v="0"/>
    <n v="168"/>
    <n v="160"/>
    <n v="8"/>
    <n v="1"/>
    <n v="0"/>
    <x v="0"/>
    <n v="0"/>
    <n v="1"/>
    <n v="1"/>
    <n v="3"/>
    <x v="1"/>
  </r>
  <r>
    <n v="40"/>
    <x v="0"/>
    <x v="1"/>
    <n v="4"/>
    <s v="Typical angina"/>
    <n v="110"/>
    <n v="167"/>
    <n v="0"/>
    <n v="2"/>
    <n v="180"/>
    <n v="114"/>
    <n v="66"/>
    <n v="1"/>
    <n v="1"/>
    <x v="1"/>
    <n v="2"/>
    <n v="2"/>
    <n v="0"/>
    <n v="7"/>
    <x v="0"/>
  </r>
  <r>
    <n v="58"/>
    <x v="0"/>
    <x v="0"/>
    <n v="3"/>
    <s v="Asymptomatic"/>
    <n v="132"/>
    <n v="224"/>
    <n v="0"/>
    <n v="2"/>
    <n v="162"/>
    <n v="173"/>
    <n v="-11"/>
    <n v="0"/>
    <n v="0"/>
    <x v="0"/>
    <n v="3.2"/>
    <n v="1"/>
    <n v="2"/>
    <n v="7"/>
    <x v="0"/>
  </r>
  <r>
    <n v="41"/>
    <x v="1"/>
    <x v="1"/>
    <n v="3"/>
    <s v="Asymptomatic"/>
    <n v="112"/>
    <n v="268"/>
    <n v="0"/>
    <n v="2"/>
    <n v="179"/>
    <n v="172"/>
    <n v="7"/>
    <n v="1"/>
    <n v="1"/>
    <x v="1"/>
    <n v="0"/>
    <n v="1"/>
    <n v="0"/>
    <n v="3"/>
    <x v="0"/>
  </r>
  <r>
    <n v="41"/>
    <x v="0"/>
    <x v="1"/>
    <n v="3"/>
    <s v="Asymptomatic"/>
    <n v="112"/>
    <n v="250"/>
    <n v="0"/>
    <n v="0"/>
    <n v="179"/>
    <n v="179"/>
    <n v="0"/>
    <n v="1"/>
    <n v="0"/>
    <x v="0"/>
    <n v="0"/>
    <n v="1"/>
    <n v="0"/>
    <n v="3"/>
    <x v="0"/>
  </r>
  <r>
    <n v="50"/>
    <x v="1"/>
    <x v="0"/>
    <n v="3"/>
    <s v="Asymptomatic"/>
    <n v="120"/>
    <n v="219"/>
    <n v="0"/>
    <n v="0"/>
    <n v="170"/>
    <n v="158"/>
    <n v="12"/>
    <n v="1"/>
    <n v="0"/>
    <x v="0"/>
    <n v="1.6"/>
    <n v="2"/>
    <n v="0"/>
    <n v="3"/>
    <x v="1"/>
  </r>
  <r>
    <n v="54"/>
    <x v="1"/>
    <x v="0"/>
    <n v="3"/>
    <s v="Asymptomatic"/>
    <n v="108"/>
    <n v="267"/>
    <n v="0"/>
    <n v="2"/>
    <n v="166"/>
    <n v="167"/>
    <n v="-1"/>
    <n v="0"/>
    <n v="0"/>
    <x v="0"/>
    <n v="0"/>
    <n v="1"/>
    <n v="0"/>
    <n v="3"/>
    <x v="0"/>
  </r>
  <r>
    <n v="64"/>
    <x v="1"/>
    <x v="0"/>
    <n v="4"/>
    <s v="Typical angina"/>
    <n v="130"/>
    <n v="303"/>
    <n v="0"/>
    <n v="0"/>
    <n v="156"/>
    <n v="122"/>
    <n v="34"/>
    <n v="1"/>
    <n v="0"/>
    <x v="0"/>
    <n v="2"/>
    <n v="2"/>
    <n v="2"/>
    <n v="3"/>
    <x v="0"/>
  </r>
  <r>
    <n v="51"/>
    <x v="1"/>
    <x v="0"/>
    <n v="3"/>
    <s v="Asymptomatic"/>
    <n v="130"/>
    <n v="256"/>
    <n v="0"/>
    <n v="2"/>
    <n v="169"/>
    <n v="149"/>
    <n v="20"/>
    <n v="1"/>
    <n v="0"/>
    <x v="0"/>
    <n v="0.5"/>
    <n v="1"/>
    <n v="0"/>
    <n v="3"/>
    <x v="0"/>
  </r>
  <r>
    <n v="46"/>
    <x v="1"/>
    <x v="1"/>
    <n v="2"/>
    <s v="Non-anginal pain"/>
    <n v="105"/>
    <n v="204"/>
    <n v="0"/>
    <n v="0"/>
    <n v="174"/>
    <n v="172"/>
    <n v="2"/>
    <n v="1"/>
    <n v="0"/>
    <x v="0"/>
    <n v="0"/>
    <n v="1"/>
    <n v="0"/>
    <n v="3"/>
    <x v="1"/>
  </r>
  <r>
    <n v="55"/>
    <x v="0"/>
    <x v="0"/>
    <n v="4"/>
    <s v="Typical angina"/>
    <n v="140"/>
    <n v="217"/>
    <n v="0"/>
    <n v="0"/>
    <n v="165"/>
    <n v="111"/>
    <n v="54"/>
    <n v="1"/>
    <n v="1"/>
    <x v="1"/>
    <n v="5.6"/>
    <n v="3"/>
    <n v="0"/>
    <n v="7"/>
    <x v="0"/>
  </r>
  <r>
    <n v="45"/>
    <x v="0"/>
    <x v="1"/>
    <n v="2"/>
    <s v="Non-anginal pain"/>
    <n v="128"/>
    <n v="308"/>
    <n v="0"/>
    <n v="2"/>
    <n v="175"/>
    <n v="170"/>
    <n v="5"/>
    <n v="1"/>
    <n v="0"/>
    <x v="0"/>
    <n v="0"/>
    <n v="1"/>
    <n v="0"/>
    <n v="3"/>
    <x v="0"/>
  </r>
  <r>
    <n v="56"/>
    <x v="0"/>
    <x v="0"/>
    <n v="1"/>
    <s v="Atypical angina"/>
    <n v="120"/>
    <n v="193"/>
    <n v="0"/>
    <n v="2"/>
    <n v="164"/>
    <n v="162"/>
    <n v="2"/>
    <n v="1"/>
    <n v="0"/>
    <x v="0"/>
    <n v="1.9"/>
    <n v="2"/>
    <n v="0"/>
    <n v="7"/>
    <x v="0"/>
  </r>
  <r>
    <n v="66"/>
    <x v="1"/>
    <x v="0"/>
    <n v="4"/>
    <s v="Typical angina"/>
    <n v="178"/>
    <n v="228"/>
    <n v="1"/>
    <n v="0"/>
    <n v="154"/>
    <n v="165"/>
    <n v="-11"/>
    <n v="0"/>
    <n v="1"/>
    <x v="1"/>
    <n v="1"/>
    <n v="2"/>
    <n v="2"/>
    <n v="7"/>
    <x v="0"/>
  </r>
  <r>
    <n v="38"/>
    <x v="0"/>
    <x v="1"/>
    <n v="1"/>
    <s v="Atypical angina"/>
    <n v="120"/>
    <n v="231"/>
    <n v="0"/>
    <n v="0"/>
    <n v="182"/>
    <n v="182"/>
    <n v="0"/>
    <n v="1"/>
    <n v="1"/>
    <x v="1"/>
    <n v="3.8"/>
    <n v="2"/>
    <n v="0"/>
    <n v="7"/>
    <x v="1"/>
  </r>
  <r>
    <n v="62"/>
    <x v="1"/>
    <x v="0"/>
    <n v="4"/>
    <s v="Typical angina"/>
    <n v="150"/>
    <n v="244"/>
    <n v="0"/>
    <n v="0"/>
    <n v="158"/>
    <n v="154"/>
    <n v="4"/>
    <n v="1"/>
    <n v="1"/>
    <x v="1"/>
    <n v="1.4"/>
    <n v="2"/>
    <n v="0"/>
    <n v="3"/>
    <x v="0"/>
  </r>
  <r>
    <n v="55"/>
    <x v="0"/>
    <x v="0"/>
    <n v="2"/>
    <s v="Non-anginal pain"/>
    <n v="130"/>
    <n v="262"/>
    <n v="0"/>
    <n v="0"/>
    <n v="165"/>
    <n v="155"/>
    <n v="10"/>
    <n v="1"/>
    <n v="0"/>
    <x v="0"/>
    <n v="0"/>
    <n v="1"/>
    <n v="0"/>
    <n v="3"/>
    <x v="0"/>
  </r>
  <r>
    <n v="58"/>
    <x v="0"/>
    <x v="0"/>
    <n v="4"/>
    <s v="Typical angina"/>
    <n v="128"/>
    <n v="259"/>
    <n v="0"/>
    <n v="2"/>
    <n v="162"/>
    <n v="130"/>
    <n v="32"/>
    <n v="1"/>
    <n v="1"/>
    <x v="1"/>
    <n v="3"/>
    <n v="2"/>
    <n v="2"/>
    <n v="7"/>
    <x v="0"/>
  </r>
  <r>
    <n v="43"/>
    <x v="0"/>
    <x v="1"/>
    <n v="4"/>
    <s v="Typical angina"/>
    <n v="110"/>
    <n v="211"/>
    <n v="0"/>
    <n v="0"/>
    <n v="177"/>
    <n v="161"/>
    <n v="16"/>
    <n v="1"/>
    <n v="0"/>
    <x v="0"/>
    <n v="0"/>
    <n v="1"/>
    <n v="0"/>
    <n v="7"/>
    <x v="1"/>
  </r>
  <r>
    <n v="64"/>
    <x v="1"/>
    <x v="0"/>
    <n v="4"/>
    <s v="Typical angina"/>
    <n v="180"/>
    <n v="325"/>
    <n v="0"/>
    <n v="0"/>
    <n v="156"/>
    <n v="154"/>
    <n v="2"/>
    <n v="1"/>
    <n v="1"/>
    <x v="1"/>
    <n v="0"/>
    <n v="1"/>
    <n v="0"/>
    <n v="3"/>
    <x v="0"/>
  </r>
  <r>
    <n v="50"/>
    <x v="1"/>
    <x v="0"/>
    <n v="4"/>
    <s v="Typical angina"/>
    <n v="110"/>
    <n v="254"/>
    <n v="0"/>
    <n v="2"/>
    <n v="170"/>
    <n v="159"/>
    <n v="11"/>
    <n v="1"/>
    <n v="0"/>
    <x v="0"/>
    <n v="0"/>
    <n v="1"/>
    <n v="0"/>
    <n v="3"/>
    <x v="0"/>
  </r>
  <r>
    <n v="53"/>
    <x v="0"/>
    <x v="0"/>
    <n v="3"/>
    <s v="Asymptomatic"/>
    <n v="130"/>
    <n v="197"/>
    <n v="1"/>
    <n v="2"/>
    <n v="167"/>
    <n v="152"/>
    <n v="15"/>
    <n v="1"/>
    <n v="0"/>
    <x v="0"/>
    <n v="1.2"/>
    <n v="3"/>
    <n v="0"/>
    <n v="3"/>
    <x v="0"/>
  </r>
  <r>
    <n v="45"/>
    <x v="1"/>
    <x v="1"/>
    <n v="4"/>
    <s v="Typical angina"/>
    <n v="138"/>
    <n v="236"/>
    <n v="0"/>
    <n v="2"/>
    <n v="175"/>
    <n v="152"/>
    <n v="23"/>
    <n v="1"/>
    <n v="1"/>
    <x v="1"/>
    <n v="0.2"/>
    <n v="2"/>
    <n v="0"/>
    <n v="3"/>
    <x v="0"/>
  </r>
  <r>
    <n v="65"/>
    <x v="0"/>
    <x v="0"/>
    <n v="1"/>
    <s v="Atypical angina"/>
    <n v="138"/>
    <n v="282"/>
    <n v="1"/>
    <n v="2"/>
    <n v="155"/>
    <n v="174"/>
    <n v="-19"/>
    <n v="0"/>
    <n v="0"/>
    <x v="0"/>
    <n v="1.4"/>
    <n v="2"/>
    <n v="1"/>
    <n v="3"/>
    <x v="0"/>
  </r>
  <r>
    <n v="69"/>
    <x v="0"/>
    <x v="0"/>
    <n v="1"/>
    <s v="Atypical angina"/>
    <n v="160"/>
    <n v="234"/>
    <n v="1"/>
    <n v="2"/>
    <n v="151"/>
    <n v="131"/>
    <n v="20"/>
    <n v="1"/>
    <n v="0"/>
    <x v="0"/>
    <n v="0.1"/>
    <n v="2"/>
    <n v="1"/>
    <n v="3"/>
    <x v="0"/>
  </r>
  <r>
    <n v="69"/>
    <x v="0"/>
    <x v="0"/>
    <n v="3"/>
    <s v="Asymptomatic"/>
    <n v="140"/>
    <n v="254"/>
    <n v="0"/>
    <n v="2"/>
    <n v="151"/>
    <n v="146"/>
    <n v="5"/>
    <n v="1"/>
    <n v="0"/>
    <x v="0"/>
    <n v="2"/>
    <n v="2"/>
    <n v="3"/>
    <n v="7"/>
    <x v="0"/>
  </r>
  <r>
    <n v="67"/>
    <x v="0"/>
    <x v="0"/>
    <n v="4"/>
    <s v="Typical angina"/>
    <n v="100"/>
    <n v="299"/>
    <n v="0"/>
    <n v="2"/>
    <n v="153"/>
    <n v="125"/>
    <n v="28"/>
    <n v="1"/>
    <n v="1"/>
    <x v="1"/>
    <n v="0.9"/>
    <n v="2"/>
    <n v="2"/>
    <n v="3"/>
    <x v="0"/>
  </r>
  <r>
    <n v="68"/>
    <x v="1"/>
    <x v="0"/>
    <n v="3"/>
    <s v="Asymptomatic"/>
    <n v="120"/>
    <n v="211"/>
    <n v="0"/>
    <n v="2"/>
    <n v="152"/>
    <n v="115"/>
    <n v="37"/>
    <n v="1"/>
    <n v="0"/>
    <x v="0"/>
    <n v="1.5"/>
    <n v="2"/>
    <n v="0"/>
    <n v="3"/>
    <x v="0"/>
  </r>
  <r>
    <n v="34"/>
    <x v="0"/>
    <x v="1"/>
    <n v="1"/>
    <s v="Atypical angina"/>
    <n v="118"/>
    <n v="182"/>
    <n v="0"/>
    <n v="2"/>
    <n v="186"/>
    <n v="174"/>
    <n v="12"/>
    <n v="1"/>
    <n v="0"/>
    <x v="0"/>
    <n v="0"/>
    <n v="1"/>
    <n v="0"/>
    <n v="3"/>
    <x v="0"/>
  </r>
  <r>
    <n v="62"/>
    <x v="1"/>
    <x v="0"/>
    <n v="4"/>
    <s v="Typical angina"/>
    <n v="138"/>
    <n v="294"/>
    <n v="1"/>
    <n v="0"/>
    <n v="158"/>
    <n v="106"/>
    <n v="52"/>
    <n v="1"/>
    <n v="0"/>
    <x v="0"/>
    <n v="1.9"/>
    <n v="2"/>
    <n v="3"/>
    <n v="3"/>
    <x v="0"/>
  </r>
  <r>
    <n v="51"/>
    <x v="0"/>
    <x v="0"/>
    <n v="4"/>
    <s v="Typical angina"/>
    <n v="140"/>
    <n v="298"/>
    <n v="0"/>
    <n v="0"/>
    <n v="169"/>
    <n v="122"/>
    <n v="47"/>
    <n v="1"/>
    <n v="1"/>
    <x v="1"/>
    <n v="4.2"/>
    <n v="2"/>
    <n v="3"/>
    <n v="7"/>
    <x v="0"/>
  </r>
  <r>
    <n v="46"/>
    <x v="0"/>
    <x v="1"/>
    <n v="3"/>
    <s v="Asymptomatic"/>
    <n v="150"/>
    <n v="231"/>
    <n v="0"/>
    <n v="0"/>
    <n v="174"/>
    <n v="147"/>
    <n v="27"/>
    <n v="1"/>
    <n v="0"/>
    <x v="0"/>
    <n v="3.6"/>
    <n v="2"/>
    <n v="0"/>
    <n v="3"/>
    <x v="0"/>
  </r>
  <r>
    <n v="67"/>
    <x v="0"/>
    <x v="0"/>
    <n v="4"/>
    <s v="Typical angina"/>
    <n v="125"/>
    <n v="254"/>
    <n v="1"/>
    <n v="0"/>
    <n v="153"/>
    <n v="163"/>
    <n v="-10"/>
    <n v="0"/>
    <n v="0"/>
    <x v="0"/>
    <n v="0.2"/>
    <n v="2"/>
    <n v="2"/>
    <n v="7"/>
    <x v="0"/>
  </r>
  <r>
    <n v="50"/>
    <x v="0"/>
    <x v="0"/>
    <n v="3"/>
    <s v="Asymptomatic"/>
    <n v="129"/>
    <n v="196"/>
    <n v="0"/>
    <n v="0"/>
    <n v="170"/>
    <n v="163"/>
    <n v="7"/>
    <n v="1"/>
    <n v="0"/>
    <x v="0"/>
    <n v="0"/>
    <n v="1"/>
    <n v="0"/>
    <n v="3"/>
    <x v="1"/>
  </r>
  <r>
    <n v="42"/>
    <x v="0"/>
    <x v="1"/>
    <n v="3"/>
    <s v="Asymptomatic"/>
    <n v="120"/>
    <n v="240"/>
    <n v="1"/>
    <n v="0"/>
    <n v="178"/>
    <n v="194"/>
    <n v="-16"/>
    <n v="0"/>
    <n v="0"/>
    <x v="0"/>
    <n v="0.8"/>
    <n v="3"/>
    <n v="0"/>
    <n v="7"/>
    <x v="0"/>
  </r>
  <r>
    <n v="56"/>
    <x v="1"/>
    <x v="0"/>
    <n v="4"/>
    <s v="Typical angina"/>
    <n v="134"/>
    <n v="409"/>
    <n v="0"/>
    <n v="2"/>
    <n v="164"/>
    <n v="150"/>
    <n v="14"/>
    <n v="1"/>
    <n v="1"/>
    <x v="1"/>
    <n v="1.9"/>
    <n v="2"/>
    <n v="2"/>
    <n v="7"/>
    <x v="0"/>
  </r>
  <r>
    <n v="41"/>
    <x v="0"/>
    <x v="1"/>
    <n v="4"/>
    <s v="Typical angina"/>
    <n v="110"/>
    <n v="172"/>
    <n v="0"/>
    <n v="2"/>
    <n v="179"/>
    <n v="158"/>
    <n v="21"/>
    <n v="1"/>
    <n v="0"/>
    <x v="0"/>
    <n v="0"/>
    <n v="1"/>
    <n v="0"/>
    <n v="7"/>
    <x v="0"/>
  </r>
  <r>
    <n v="42"/>
    <x v="1"/>
    <x v="1"/>
    <n v="4"/>
    <s v="Typical angina"/>
    <n v="102"/>
    <n v="265"/>
    <n v="0"/>
    <n v="2"/>
    <n v="178"/>
    <n v="122"/>
    <n v="56"/>
    <n v="1"/>
    <n v="0"/>
    <x v="0"/>
    <n v="0.6"/>
    <n v="2"/>
    <n v="0"/>
    <n v="3"/>
    <x v="0"/>
  </r>
  <r>
    <n v="53"/>
    <x v="0"/>
    <x v="0"/>
    <n v="3"/>
    <s v="Asymptomatic"/>
    <n v="130"/>
    <n v="246"/>
    <n v="1"/>
    <n v="2"/>
    <n v="167"/>
    <n v="173"/>
    <n v="-6"/>
    <n v="0"/>
    <n v="0"/>
    <x v="0"/>
    <n v="0"/>
    <n v="1"/>
    <n v="3"/>
    <n v="3"/>
    <x v="0"/>
  </r>
  <r>
    <n v="43"/>
    <x v="0"/>
    <x v="1"/>
    <n v="3"/>
    <s v="Asymptomatic"/>
    <n v="130"/>
    <n v="315"/>
    <n v="0"/>
    <n v="0"/>
    <n v="177"/>
    <n v="162"/>
    <n v="15"/>
    <n v="1"/>
    <n v="0"/>
    <x v="0"/>
    <n v="1.9"/>
    <n v="1"/>
    <n v="1"/>
    <n v="3"/>
    <x v="0"/>
  </r>
  <r>
    <n v="56"/>
    <x v="0"/>
    <x v="0"/>
    <n v="4"/>
    <s v="Typical angina"/>
    <n v="132"/>
    <n v="184"/>
    <n v="0"/>
    <n v="2"/>
    <n v="164"/>
    <n v="105"/>
    <n v="59"/>
    <n v="1"/>
    <n v="1"/>
    <x v="1"/>
    <n v="2.1"/>
    <n v="2"/>
    <n v="1"/>
    <n v="6"/>
    <x v="0"/>
  </r>
  <r>
    <n v="52"/>
    <x v="0"/>
    <x v="0"/>
    <n v="4"/>
    <s v="Typical angina"/>
    <n v="108"/>
    <n v="233"/>
    <n v="1"/>
    <n v="0"/>
    <n v="168"/>
    <n v="147"/>
    <n v="21"/>
    <n v="1"/>
    <n v="0"/>
    <x v="0"/>
    <n v="0.1"/>
    <n v="1"/>
    <n v="3"/>
    <n v="7"/>
    <x v="1"/>
  </r>
  <r>
    <n v="62"/>
    <x v="1"/>
    <x v="0"/>
    <n v="4"/>
    <s v="Typical angina"/>
    <n v="140"/>
    <n v="394"/>
    <n v="0"/>
    <n v="2"/>
    <n v="158"/>
    <n v="157"/>
    <n v="1"/>
    <n v="1"/>
    <n v="0"/>
    <x v="0"/>
    <n v="1.2"/>
    <n v="2"/>
    <n v="0"/>
    <n v="3"/>
    <x v="0"/>
  </r>
  <r>
    <n v="70"/>
    <x v="0"/>
    <x v="0"/>
    <n v="3"/>
    <s v="Asymptomatic"/>
    <n v="160"/>
    <n v="269"/>
    <n v="0"/>
    <n v="0"/>
    <n v="150"/>
    <n v="112"/>
    <n v="38"/>
    <n v="1"/>
    <n v="1"/>
    <x v="1"/>
    <n v="2.9"/>
    <n v="2"/>
    <n v="1"/>
    <n v="7"/>
    <x v="0"/>
  </r>
  <r>
    <n v="54"/>
    <x v="0"/>
    <x v="0"/>
    <n v="4"/>
    <s v="Typical angina"/>
    <n v="140"/>
    <n v="239"/>
    <n v="0"/>
    <n v="0"/>
    <n v="166"/>
    <n v="160"/>
    <n v="6"/>
    <n v="1"/>
    <n v="0"/>
    <x v="0"/>
    <n v="1.2"/>
    <n v="1"/>
    <n v="0"/>
    <n v="3"/>
    <x v="0"/>
  </r>
  <r>
    <n v="70"/>
    <x v="0"/>
    <x v="0"/>
    <n v="4"/>
    <s v="Typical angina"/>
    <n v="145"/>
    <n v="174"/>
    <n v="0"/>
    <n v="0"/>
    <n v="150"/>
    <n v="125"/>
    <n v="25"/>
    <n v="1"/>
    <n v="1"/>
    <x v="1"/>
    <n v="2.6"/>
    <n v="3"/>
    <n v="0"/>
    <n v="7"/>
    <x v="0"/>
  </r>
  <r>
    <n v="54"/>
    <x v="0"/>
    <x v="0"/>
    <n v="2"/>
    <s v="Non-anginal pain"/>
    <n v="108"/>
    <n v="309"/>
    <n v="0"/>
    <n v="0"/>
    <n v="166"/>
    <n v="156"/>
    <n v="10"/>
    <n v="1"/>
    <n v="0"/>
    <x v="0"/>
    <n v="0"/>
    <n v="1"/>
    <n v="0"/>
    <n v="7"/>
    <x v="0"/>
  </r>
  <r>
    <n v="35"/>
    <x v="0"/>
    <x v="1"/>
    <n v="4"/>
    <s v="Typical angina"/>
    <n v="126"/>
    <n v="282"/>
    <n v="0"/>
    <n v="2"/>
    <n v="185"/>
    <n v="156"/>
    <n v="29"/>
    <n v="1"/>
    <n v="1"/>
    <x v="1"/>
    <n v="0"/>
    <n v="1"/>
    <n v="0"/>
    <n v="7"/>
    <x v="0"/>
  </r>
  <r>
    <n v="48"/>
    <x v="0"/>
    <x v="1"/>
    <n v="3"/>
    <s v="Asymptomatic"/>
    <n v="124"/>
    <n v="255"/>
    <n v="1"/>
    <n v="0"/>
    <n v="172"/>
    <n v="175"/>
    <n v="-3"/>
    <n v="0"/>
    <n v="0"/>
    <x v="0"/>
    <n v="0"/>
    <n v="1"/>
    <n v="2"/>
    <n v="3"/>
    <x v="0"/>
  </r>
  <r>
    <n v="55"/>
    <x v="1"/>
    <x v="0"/>
    <n v="2"/>
    <s v="Non-anginal pain"/>
    <n v="135"/>
    <n v="250"/>
    <n v="0"/>
    <n v="2"/>
    <n v="165"/>
    <n v="161"/>
    <n v="4"/>
    <n v="1"/>
    <n v="0"/>
    <x v="0"/>
    <n v="1.4"/>
    <n v="2"/>
    <n v="0"/>
    <n v="3"/>
    <x v="0"/>
  </r>
  <r>
    <n v="58"/>
    <x v="1"/>
    <x v="0"/>
    <n v="4"/>
    <s v="Typical angina"/>
    <n v="100"/>
    <n v="248"/>
    <n v="0"/>
    <n v="2"/>
    <n v="162"/>
    <n v="122"/>
    <n v="40"/>
    <n v="1"/>
    <n v="0"/>
    <x v="0"/>
    <n v="1"/>
    <n v="2"/>
    <n v="0"/>
    <n v="3"/>
    <x v="0"/>
  </r>
  <r>
    <n v="54"/>
    <x v="1"/>
    <x v="0"/>
    <n v="3"/>
    <s v="Asymptomatic"/>
    <n v="110"/>
    <n v="214"/>
    <n v="0"/>
    <n v="0"/>
    <n v="166"/>
    <n v="158"/>
    <n v="8"/>
    <n v="1"/>
    <n v="0"/>
    <x v="0"/>
    <n v="1.6"/>
    <n v="2"/>
    <n v="0"/>
    <n v="3"/>
    <x v="1"/>
  </r>
  <r>
    <n v="69"/>
    <x v="1"/>
    <x v="0"/>
    <n v="1"/>
    <s v="Atypical angina"/>
    <n v="140"/>
    <n v="239"/>
    <n v="0"/>
    <n v="0"/>
    <n v="151"/>
    <n v="151"/>
    <n v="0"/>
    <n v="1"/>
    <n v="0"/>
    <x v="0"/>
    <n v="1.8"/>
    <n v="1"/>
    <n v="2"/>
    <n v="3"/>
    <x v="0"/>
  </r>
  <r>
    <n v="77"/>
    <x v="0"/>
    <x v="0"/>
    <n v="4"/>
    <s v="Typical angina"/>
    <n v="125"/>
    <n v="304"/>
    <n v="0"/>
    <n v="2"/>
    <n v="143"/>
    <n v="162"/>
    <n v="-19"/>
    <n v="0"/>
    <n v="1"/>
    <x v="1"/>
    <n v="0"/>
    <n v="1"/>
    <n v="3"/>
    <n v="3"/>
    <x v="0"/>
  </r>
  <r>
    <n v="68"/>
    <x v="0"/>
    <x v="0"/>
    <n v="3"/>
    <s v="Asymptomatic"/>
    <n v="118"/>
    <n v="277"/>
    <n v="0"/>
    <n v="0"/>
    <n v="152"/>
    <n v="151"/>
    <n v="1"/>
    <n v="1"/>
    <n v="0"/>
    <x v="0"/>
    <n v="1"/>
    <n v="1"/>
    <n v="1"/>
    <n v="7"/>
    <x v="0"/>
  </r>
  <r>
    <n v="58"/>
    <x v="0"/>
    <x v="0"/>
    <n v="4"/>
    <s v="Typical angina"/>
    <n v="125"/>
    <n v="300"/>
    <n v="0"/>
    <n v="2"/>
    <n v="162"/>
    <n v="171"/>
    <n v="-9"/>
    <n v="0"/>
    <n v="0"/>
    <x v="0"/>
    <n v="0"/>
    <n v="1"/>
    <n v="2"/>
    <n v="7"/>
    <x v="0"/>
  </r>
  <r>
    <n v="60"/>
    <x v="0"/>
    <x v="0"/>
    <n v="4"/>
    <s v="Typical angina"/>
    <n v="125"/>
    <n v="258"/>
    <n v="0"/>
    <n v="2"/>
    <n v="160"/>
    <n v="141"/>
    <n v="19"/>
    <n v="1"/>
    <n v="1"/>
    <x v="1"/>
    <n v="2.8"/>
    <n v="2"/>
    <n v="1"/>
    <n v="7"/>
    <x v="0"/>
  </r>
  <r>
    <n v="51"/>
    <x v="0"/>
    <x v="0"/>
    <n v="4"/>
    <s v="Typical angina"/>
    <n v="140"/>
    <n v="299"/>
    <n v="0"/>
    <n v="0"/>
    <n v="169"/>
    <n v="173"/>
    <n v="-4"/>
    <n v="0"/>
    <n v="1"/>
    <x v="1"/>
    <n v="1.6"/>
    <n v="1"/>
    <n v="0"/>
    <n v="7"/>
    <x v="0"/>
  </r>
  <r>
    <n v="55"/>
    <x v="0"/>
    <x v="0"/>
    <n v="4"/>
    <s v="Typical angina"/>
    <n v="160"/>
    <n v="289"/>
    <n v="0"/>
    <n v="2"/>
    <n v="165"/>
    <n v="145"/>
    <n v="20"/>
    <n v="1"/>
    <n v="1"/>
    <x v="1"/>
    <n v="0.8"/>
    <n v="2"/>
    <n v="1"/>
    <n v="7"/>
    <x v="0"/>
  </r>
  <r>
    <n v="52"/>
    <x v="0"/>
    <x v="0"/>
    <n v="1"/>
    <s v="Atypical angina"/>
    <n v="152"/>
    <n v="298"/>
    <n v="1"/>
    <n v="0"/>
    <n v="168"/>
    <n v="178"/>
    <n v="-10"/>
    <n v="0"/>
    <n v="0"/>
    <x v="0"/>
    <n v="1.2"/>
    <n v="2"/>
    <n v="0"/>
    <n v="7"/>
    <x v="0"/>
  </r>
  <r>
    <n v="60"/>
    <x v="1"/>
    <x v="0"/>
    <n v="3"/>
    <s v="Asymptomatic"/>
    <n v="102"/>
    <n v="318"/>
    <n v="0"/>
    <n v="0"/>
    <n v="160"/>
    <n v="160"/>
    <n v="0"/>
    <n v="1"/>
    <n v="0"/>
    <x v="0"/>
    <n v="0"/>
    <n v="1"/>
    <n v="1"/>
    <n v="3"/>
    <x v="0"/>
  </r>
  <r>
    <n v="58"/>
    <x v="0"/>
    <x v="0"/>
    <n v="3"/>
    <s v="Asymptomatic"/>
    <n v="105"/>
    <n v="240"/>
    <n v="0"/>
    <n v="2"/>
    <n v="162"/>
    <n v="154"/>
    <n v="8"/>
    <n v="1"/>
    <n v="1"/>
    <x v="1"/>
    <n v="0.6"/>
    <n v="2"/>
    <n v="0"/>
    <n v="7"/>
    <x v="0"/>
  </r>
  <r>
    <n v="64"/>
    <x v="0"/>
    <x v="0"/>
    <n v="3"/>
    <s v="Asymptomatic"/>
    <n v="125"/>
    <n v="309"/>
    <n v="0"/>
    <n v="0"/>
    <n v="156"/>
    <n v="131"/>
    <n v="25"/>
    <n v="1"/>
    <n v="1"/>
    <x v="1"/>
    <n v="1.8"/>
    <n v="2"/>
    <n v="0"/>
    <n v="7"/>
    <x v="0"/>
  </r>
  <r>
    <n v="37"/>
    <x v="0"/>
    <x v="1"/>
    <n v="3"/>
    <s v="Asymptomatic"/>
    <n v="130"/>
    <n v="250"/>
    <n v="0"/>
    <n v="0"/>
    <n v="183"/>
    <n v="187"/>
    <n v="-4"/>
    <n v="0"/>
    <n v="0"/>
    <x v="0"/>
    <n v="3.5"/>
    <n v="3"/>
    <n v="0"/>
    <n v="3"/>
    <x v="0"/>
  </r>
  <r>
    <n v="59"/>
    <x v="0"/>
    <x v="0"/>
    <n v="1"/>
    <s v="Atypical angina"/>
    <n v="170"/>
    <n v="288"/>
    <n v="0"/>
    <n v="2"/>
    <n v="161"/>
    <n v="159"/>
    <n v="2"/>
    <n v="1"/>
    <n v="0"/>
    <x v="0"/>
    <n v="0.2"/>
    <n v="2"/>
    <n v="0"/>
    <n v="7"/>
    <x v="0"/>
  </r>
  <r>
    <n v="51"/>
    <x v="0"/>
    <x v="0"/>
    <n v="3"/>
    <s v="Asymptomatic"/>
    <n v="125"/>
    <n v="245"/>
    <n v="1"/>
    <n v="2"/>
    <n v="169"/>
    <n v="166"/>
    <n v="3"/>
    <n v="1"/>
    <n v="0"/>
    <x v="0"/>
    <n v="2.4"/>
    <n v="2"/>
    <n v="0"/>
    <n v="3"/>
    <x v="0"/>
  </r>
  <r>
    <n v="43"/>
    <x v="1"/>
    <x v="1"/>
    <n v="3"/>
    <s v="Asymptomatic"/>
    <n v="122"/>
    <n v="213"/>
    <n v="0"/>
    <n v="0"/>
    <n v="177"/>
    <n v="165"/>
    <n v="12"/>
    <n v="1"/>
    <n v="0"/>
    <x v="0"/>
    <n v="0.2"/>
    <n v="2"/>
    <n v="0"/>
    <n v="3"/>
    <x v="1"/>
  </r>
  <r>
    <n v="58"/>
    <x v="0"/>
    <x v="0"/>
    <n v="4"/>
    <s v="Typical angina"/>
    <n v="128"/>
    <n v="216"/>
    <n v="0"/>
    <n v="2"/>
    <n v="162"/>
    <n v="131"/>
    <n v="31"/>
    <n v="1"/>
    <n v="1"/>
    <x v="1"/>
    <n v="2.2000000000000002"/>
    <n v="2"/>
    <n v="3"/>
    <n v="7"/>
    <x v="0"/>
  </r>
  <r>
    <n v="29"/>
    <x v="0"/>
    <x v="2"/>
    <n v="2"/>
    <s v="Non-anginal pain"/>
    <n v="130"/>
    <n v="204"/>
    <n v="0"/>
    <n v="2"/>
    <n v="191"/>
    <n v="202"/>
    <n v="-11"/>
    <n v="0"/>
    <n v="0"/>
    <x v="0"/>
    <n v="0"/>
    <n v="1"/>
    <n v="0"/>
    <n v="3"/>
    <x v="0"/>
  </r>
  <r>
    <n v="41"/>
    <x v="1"/>
    <x v="1"/>
    <n v="2"/>
    <s v="Non-anginal pain"/>
    <n v="130"/>
    <n v="204"/>
    <n v="0"/>
    <n v="2"/>
    <n v="179"/>
    <n v="172"/>
    <n v="7"/>
    <n v="1"/>
    <n v="0"/>
    <x v="0"/>
    <n v="1.4"/>
    <n v="1"/>
    <n v="0"/>
    <n v="3"/>
    <x v="0"/>
  </r>
  <r>
    <n v="63"/>
    <x v="1"/>
    <x v="0"/>
    <n v="3"/>
    <s v="Asymptomatic"/>
    <n v="135"/>
    <n v="252"/>
    <n v="0"/>
    <n v="2"/>
    <n v="157"/>
    <n v="172"/>
    <n v="-15"/>
    <n v="0"/>
    <n v="0"/>
    <x v="0"/>
    <n v="0"/>
    <n v="1"/>
    <n v="0"/>
    <n v="3"/>
    <x v="0"/>
  </r>
  <r>
    <n v="51"/>
    <x v="0"/>
    <x v="0"/>
    <n v="3"/>
    <s v="Asymptomatic"/>
    <n v="94"/>
    <n v="227"/>
    <n v="0"/>
    <n v="0"/>
    <n v="169"/>
    <n v="154"/>
    <n v="15"/>
    <n v="1"/>
    <n v="1"/>
    <x v="1"/>
    <n v="0"/>
    <n v="1"/>
    <n v="1"/>
    <n v="7"/>
    <x v="1"/>
  </r>
  <r>
    <n v="54"/>
    <x v="0"/>
    <x v="0"/>
    <n v="3"/>
    <s v="Asymptomatic"/>
    <n v="120"/>
    <n v="258"/>
    <n v="0"/>
    <n v="2"/>
    <n v="166"/>
    <n v="147"/>
    <n v="19"/>
    <n v="1"/>
    <n v="0"/>
    <x v="0"/>
    <n v="0.4"/>
    <n v="2"/>
    <n v="0"/>
    <n v="7"/>
    <x v="0"/>
  </r>
  <r>
    <n v="44"/>
    <x v="0"/>
    <x v="1"/>
    <n v="2"/>
    <s v="Non-anginal pain"/>
    <n v="120"/>
    <n v="220"/>
    <n v="0"/>
    <n v="0"/>
    <n v="176"/>
    <n v="170"/>
    <n v="6"/>
    <n v="1"/>
    <n v="0"/>
    <x v="0"/>
    <n v="0"/>
    <n v="1"/>
    <n v="0"/>
    <n v="3"/>
    <x v="1"/>
  </r>
  <r>
    <n v="54"/>
    <x v="0"/>
    <x v="0"/>
    <n v="4"/>
    <s v="Typical angina"/>
    <n v="110"/>
    <n v="239"/>
    <n v="0"/>
    <n v="0"/>
    <n v="166"/>
    <n v="126"/>
    <n v="40"/>
    <n v="1"/>
    <n v="1"/>
    <x v="1"/>
    <n v="2.8"/>
    <n v="2"/>
    <n v="1"/>
    <n v="7"/>
    <x v="1"/>
  </r>
  <r>
    <n v="65"/>
    <x v="0"/>
    <x v="0"/>
    <n v="4"/>
    <s v="Typical angina"/>
    <n v="135"/>
    <n v="254"/>
    <n v="0"/>
    <n v="2"/>
    <n v="155"/>
    <n v="127"/>
    <n v="28"/>
    <n v="1"/>
    <n v="0"/>
    <x v="0"/>
    <n v="2.8"/>
    <n v="2"/>
    <n v="1"/>
    <n v="7"/>
    <x v="0"/>
  </r>
  <r>
    <n v="57"/>
    <x v="0"/>
    <x v="0"/>
    <n v="3"/>
    <s v="Asymptomatic"/>
    <n v="150"/>
    <n v="168"/>
    <n v="0"/>
    <n v="0"/>
    <n v="163"/>
    <n v="174"/>
    <n v="-11"/>
    <n v="0"/>
    <n v="0"/>
    <x v="0"/>
    <n v="1.6"/>
    <n v="1"/>
    <n v="0"/>
    <n v="3"/>
    <x v="0"/>
  </r>
  <r>
    <n v="63"/>
    <x v="0"/>
    <x v="0"/>
    <n v="4"/>
    <s v="Typical angina"/>
    <n v="130"/>
    <n v="330"/>
    <n v="1"/>
    <n v="2"/>
    <n v="157"/>
    <n v="132"/>
    <n v="25"/>
    <n v="1"/>
    <n v="1"/>
    <x v="1"/>
    <n v="1.8"/>
    <n v="1"/>
    <n v="3"/>
    <n v="7"/>
    <x v="0"/>
  </r>
  <r>
    <n v="35"/>
    <x v="1"/>
    <x v="1"/>
    <n v="4"/>
    <s v="Typical angina"/>
    <n v="138"/>
    <n v="183"/>
    <n v="0"/>
    <n v="0"/>
    <n v="185"/>
    <n v="182"/>
    <n v="3"/>
    <n v="1"/>
    <n v="0"/>
    <x v="0"/>
    <n v="1.4"/>
    <n v="1"/>
    <n v="0"/>
    <n v="3"/>
    <x v="1"/>
  </r>
  <r>
    <n v="41"/>
    <x v="0"/>
    <x v="1"/>
    <n v="2"/>
    <s v="Non-anginal pain"/>
    <n v="135"/>
    <n v="203"/>
    <n v="0"/>
    <n v="0"/>
    <n v="179"/>
    <n v="132"/>
    <n v="47"/>
    <n v="1"/>
    <n v="0"/>
    <x v="0"/>
    <n v="0"/>
    <n v="2"/>
    <n v="0"/>
    <n v="6"/>
    <x v="1"/>
  </r>
  <r>
    <n v="62"/>
    <x v="1"/>
    <x v="0"/>
    <n v="3"/>
    <s v="Asymptomatic"/>
    <n v="130"/>
    <n v="263"/>
    <n v="0"/>
    <n v="0"/>
    <n v="158"/>
    <n v="97"/>
    <n v="61"/>
    <n v="1"/>
    <n v="0"/>
    <x v="0"/>
    <n v="1.2"/>
    <n v="2"/>
    <n v="1"/>
    <n v="7"/>
    <x v="0"/>
  </r>
  <r>
    <n v="43"/>
    <x v="1"/>
    <x v="1"/>
    <n v="4"/>
    <s v="Typical angina"/>
    <n v="132"/>
    <n v="341"/>
    <n v="1"/>
    <n v="2"/>
    <n v="177"/>
    <n v="136"/>
    <n v="41"/>
    <n v="1"/>
    <n v="1"/>
    <x v="1"/>
    <n v="3"/>
    <n v="2"/>
    <n v="0"/>
    <n v="7"/>
    <x v="0"/>
  </r>
  <r>
    <n v="58"/>
    <x v="1"/>
    <x v="0"/>
    <n v="1"/>
    <s v="Atypical angina"/>
    <n v="150"/>
    <n v="283"/>
    <n v="1"/>
    <n v="2"/>
    <n v="162"/>
    <n v="162"/>
    <n v="0"/>
    <n v="1"/>
    <n v="0"/>
    <x v="0"/>
    <n v="1"/>
    <n v="1"/>
    <n v="0"/>
    <n v="3"/>
    <x v="0"/>
  </r>
  <r>
    <n v="52"/>
    <x v="0"/>
    <x v="0"/>
    <n v="1"/>
    <s v="Atypical angina"/>
    <n v="118"/>
    <n v="186"/>
    <n v="0"/>
    <n v="2"/>
    <n v="168"/>
    <n v="190"/>
    <n v="-22"/>
    <n v="0"/>
    <n v="0"/>
    <x v="0"/>
    <n v="0"/>
    <n v="2"/>
    <n v="0"/>
    <n v="6"/>
    <x v="0"/>
  </r>
  <r>
    <n v="61"/>
    <x v="1"/>
    <x v="0"/>
    <n v="4"/>
    <s v="Typical angina"/>
    <n v="145"/>
    <n v="307"/>
    <n v="0"/>
    <n v="2"/>
    <n v="159"/>
    <n v="146"/>
    <n v="13"/>
    <n v="1"/>
    <n v="1"/>
    <x v="1"/>
    <n v="1"/>
    <n v="2"/>
    <n v="0"/>
    <n v="7"/>
    <x v="0"/>
  </r>
  <r>
    <n v="39"/>
    <x v="0"/>
    <x v="1"/>
    <n v="4"/>
    <s v="Typical angina"/>
    <n v="118"/>
    <n v="219"/>
    <n v="0"/>
    <n v="0"/>
    <n v="181"/>
    <n v="140"/>
    <n v="41"/>
    <n v="1"/>
    <n v="0"/>
    <x v="0"/>
    <n v="1.2"/>
    <n v="2"/>
    <n v="0"/>
    <n v="7"/>
    <x v="1"/>
  </r>
  <r>
    <n v="45"/>
    <x v="0"/>
    <x v="1"/>
    <n v="4"/>
    <s v="Typical angina"/>
    <n v="115"/>
    <n v="260"/>
    <n v="0"/>
    <n v="2"/>
    <n v="175"/>
    <n v="185"/>
    <n v="-10"/>
    <n v="0"/>
    <n v="0"/>
    <x v="0"/>
    <n v="0"/>
    <n v="1"/>
    <n v="0"/>
    <n v="3"/>
    <x v="0"/>
  </r>
  <r>
    <n v="52"/>
    <x v="0"/>
    <x v="0"/>
    <n v="4"/>
    <s v="Typical angina"/>
    <n v="128"/>
    <n v="255"/>
    <n v="0"/>
    <n v="0"/>
    <n v="168"/>
    <n v="161"/>
    <n v="7"/>
    <n v="1"/>
    <n v="1"/>
    <x v="1"/>
    <n v="0"/>
    <n v="1"/>
    <n v="1"/>
    <n v="7"/>
    <x v="0"/>
  </r>
  <r>
    <n v="62"/>
    <x v="0"/>
    <x v="0"/>
    <n v="3"/>
    <s v="Asymptomatic"/>
    <n v="130"/>
    <n v="231"/>
    <n v="0"/>
    <n v="0"/>
    <n v="158"/>
    <n v="146"/>
    <n v="12"/>
    <n v="1"/>
    <n v="0"/>
    <x v="0"/>
    <n v="1.8"/>
    <n v="2"/>
    <n v="3"/>
    <n v="7"/>
    <x v="1"/>
  </r>
  <r>
    <n v="62"/>
    <x v="1"/>
    <x v="0"/>
    <n v="4"/>
    <s v="Typical angina"/>
    <n v="160"/>
    <n v="164"/>
    <n v="0"/>
    <n v="2"/>
    <n v="158"/>
    <n v="145"/>
    <n v="13"/>
    <n v="1"/>
    <n v="0"/>
    <x v="0"/>
    <n v="6.2"/>
    <n v="3"/>
    <n v="3"/>
    <n v="7"/>
    <x v="0"/>
  </r>
  <r>
    <n v="53"/>
    <x v="1"/>
    <x v="0"/>
    <n v="4"/>
    <s v="Typical angina"/>
    <n v="138"/>
    <n v="234"/>
    <n v="0"/>
    <n v="2"/>
    <n v="167"/>
    <n v="160"/>
    <n v="7"/>
    <n v="1"/>
    <n v="0"/>
    <x v="0"/>
    <n v="0"/>
    <n v="1"/>
    <n v="0"/>
    <n v="3"/>
    <x v="0"/>
  </r>
  <r>
    <n v="43"/>
    <x v="0"/>
    <x v="1"/>
    <n v="4"/>
    <s v="Typical angina"/>
    <n v="120"/>
    <n v="177"/>
    <n v="0"/>
    <n v="2"/>
    <n v="177"/>
    <n v="120"/>
    <n v="57"/>
    <n v="1"/>
    <n v="1"/>
    <x v="1"/>
    <n v="2.5"/>
    <n v="2"/>
    <n v="0"/>
    <n v="7"/>
    <x v="0"/>
  </r>
  <r>
    <n v="47"/>
    <x v="0"/>
    <x v="1"/>
    <n v="3"/>
    <s v="Asymptomatic"/>
    <n v="138"/>
    <n v="257"/>
    <n v="0"/>
    <n v="2"/>
    <n v="173"/>
    <n v="156"/>
    <n v="17"/>
    <n v="1"/>
    <n v="0"/>
    <x v="0"/>
    <n v="0"/>
    <n v="1"/>
    <n v="0"/>
    <n v="3"/>
    <x v="0"/>
  </r>
  <r>
    <n v="52"/>
    <x v="0"/>
    <x v="0"/>
    <n v="2"/>
    <s v="Non-anginal pain"/>
    <n v="120"/>
    <n v="325"/>
    <n v="0"/>
    <n v="0"/>
    <n v="168"/>
    <n v="172"/>
    <n v="-4"/>
    <n v="0"/>
    <n v="0"/>
    <x v="0"/>
    <n v="0.2"/>
    <n v="1"/>
    <n v="0"/>
    <n v="3"/>
    <x v="0"/>
  </r>
  <r>
    <n v="68"/>
    <x v="0"/>
    <x v="0"/>
    <n v="3"/>
    <s v="Asymptomatic"/>
    <n v="180"/>
    <n v="274"/>
    <n v="1"/>
    <n v="2"/>
    <n v="152"/>
    <n v="150"/>
    <n v="2"/>
    <n v="1"/>
    <n v="1"/>
    <x v="1"/>
    <n v="1.6"/>
    <n v="2"/>
    <n v="0"/>
    <n v="7"/>
    <x v="0"/>
  </r>
  <r>
    <n v="39"/>
    <x v="0"/>
    <x v="1"/>
    <n v="3"/>
    <s v="Asymptomatic"/>
    <n v="140"/>
    <n v="321"/>
    <n v="0"/>
    <n v="2"/>
    <n v="181"/>
    <n v="182"/>
    <n v="-1"/>
    <n v="0"/>
    <n v="0"/>
    <x v="0"/>
    <n v="0"/>
    <n v="1"/>
    <n v="0"/>
    <n v="3"/>
    <x v="0"/>
  </r>
  <r>
    <n v="53"/>
    <x v="1"/>
    <x v="0"/>
    <n v="4"/>
    <s v="Typical angina"/>
    <n v="130"/>
    <n v="264"/>
    <n v="0"/>
    <n v="2"/>
    <n v="167"/>
    <n v="143"/>
    <n v="24"/>
    <n v="1"/>
    <n v="0"/>
    <x v="0"/>
    <n v="0.4"/>
    <n v="2"/>
    <n v="0"/>
    <n v="3"/>
    <x v="0"/>
  </r>
  <r>
    <n v="62"/>
    <x v="1"/>
    <x v="0"/>
    <n v="4"/>
    <s v="Typical angina"/>
    <n v="140"/>
    <n v="268"/>
    <n v="0"/>
    <n v="2"/>
    <n v="158"/>
    <n v="160"/>
    <n v="-2"/>
    <n v="0"/>
    <n v="0"/>
    <x v="0"/>
    <n v="3.6"/>
    <n v="3"/>
    <n v="2"/>
    <n v="3"/>
    <x v="0"/>
  </r>
  <r>
    <n v="51"/>
    <x v="1"/>
    <x v="0"/>
    <n v="3"/>
    <s v="Asymptomatic"/>
    <n v="140"/>
    <n v="308"/>
    <n v="0"/>
    <n v="2"/>
    <n v="169"/>
    <n v="142"/>
    <n v="27"/>
    <n v="1"/>
    <n v="0"/>
    <x v="0"/>
    <n v="1.5"/>
    <n v="1"/>
    <n v="1"/>
    <n v="3"/>
    <x v="0"/>
  </r>
  <r>
    <n v="60"/>
    <x v="0"/>
    <x v="0"/>
    <n v="4"/>
    <s v="Typical angina"/>
    <n v="130"/>
    <n v="253"/>
    <n v="0"/>
    <n v="0"/>
    <n v="160"/>
    <n v="144"/>
    <n v="16"/>
    <n v="1"/>
    <n v="1"/>
    <x v="1"/>
    <n v="1.4"/>
    <n v="1"/>
    <n v="1"/>
    <n v="7"/>
    <x v="0"/>
  </r>
  <r>
    <n v="65"/>
    <x v="0"/>
    <x v="0"/>
    <n v="4"/>
    <s v="Typical angina"/>
    <n v="110"/>
    <n v="248"/>
    <n v="0"/>
    <n v="2"/>
    <n v="155"/>
    <n v="158"/>
    <n v="-3"/>
    <n v="0"/>
    <n v="0"/>
    <x v="0"/>
    <n v="0.6"/>
    <n v="1"/>
    <n v="2"/>
    <n v="6"/>
    <x v="0"/>
  </r>
  <r>
    <n v="65"/>
    <x v="1"/>
    <x v="0"/>
    <n v="3"/>
    <s v="Asymptomatic"/>
    <n v="155"/>
    <n v="269"/>
    <n v="0"/>
    <n v="0"/>
    <n v="155"/>
    <n v="148"/>
    <n v="7"/>
    <n v="1"/>
    <n v="0"/>
    <x v="0"/>
    <n v="0.8"/>
    <n v="1"/>
    <n v="0"/>
    <n v="3"/>
    <x v="0"/>
  </r>
  <r>
    <n v="60"/>
    <x v="0"/>
    <x v="0"/>
    <n v="3"/>
    <s v="Asymptomatic"/>
    <n v="140"/>
    <n v="185"/>
    <n v="0"/>
    <n v="2"/>
    <n v="160"/>
    <n v="155"/>
    <n v="5"/>
    <n v="1"/>
    <n v="0"/>
    <x v="0"/>
    <n v="3"/>
    <n v="2"/>
    <n v="0"/>
    <n v="3"/>
    <x v="0"/>
  </r>
  <r>
    <n v="60"/>
    <x v="0"/>
    <x v="0"/>
    <n v="4"/>
    <s v="Typical angina"/>
    <n v="145"/>
    <n v="282"/>
    <n v="0"/>
    <n v="2"/>
    <n v="160"/>
    <n v="142"/>
    <n v="18"/>
    <n v="1"/>
    <n v="1"/>
    <x v="1"/>
    <n v="2.8"/>
    <n v="2"/>
    <n v="2"/>
    <n v="7"/>
    <x v="0"/>
  </r>
  <r>
    <n v="54"/>
    <x v="0"/>
    <x v="0"/>
    <n v="4"/>
    <s v="Typical angina"/>
    <n v="120"/>
    <n v="188"/>
    <n v="0"/>
    <n v="0"/>
    <n v="166"/>
    <n v="113"/>
    <n v="53"/>
    <n v="1"/>
    <n v="0"/>
    <x v="0"/>
    <n v="1.4"/>
    <n v="2"/>
    <n v="1"/>
    <n v="7"/>
    <x v="1"/>
  </r>
  <r>
    <n v="44"/>
    <x v="0"/>
    <x v="1"/>
    <n v="2"/>
    <s v="Non-anginal pain"/>
    <n v="130"/>
    <n v="219"/>
    <n v="0"/>
    <n v="2"/>
    <n v="176"/>
    <n v="188"/>
    <n v="-12"/>
    <n v="0"/>
    <n v="0"/>
    <x v="0"/>
    <n v="0"/>
    <n v="1"/>
    <n v="0"/>
    <n v="3"/>
    <x v="0"/>
  </r>
  <r>
    <n v="44"/>
    <x v="0"/>
    <x v="1"/>
    <n v="4"/>
    <s v="Typical angina"/>
    <n v="112"/>
    <n v="290"/>
    <n v="0"/>
    <n v="2"/>
    <n v="176"/>
    <n v="153"/>
    <n v="23"/>
    <n v="1"/>
    <n v="0"/>
    <x v="0"/>
    <n v="0"/>
    <n v="1"/>
    <n v="1"/>
    <n v="3"/>
    <x v="0"/>
  </r>
  <r>
    <n v="51"/>
    <x v="0"/>
    <x v="0"/>
    <n v="3"/>
    <s v="Asymptomatic"/>
    <n v="110"/>
    <n v="175"/>
    <n v="0"/>
    <n v="0"/>
    <n v="169"/>
    <n v="123"/>
    <n v="46"/>
    <n v="1"/>
    <n v="0"/>
    <x v="0"/>
    <n v="0.6"/>
    <n v="1"/>
    <n v="0"/>
    <n v="3"/>
    <x v="1"/>
  </r>
  <r>
    <n v="59"/>
    <x v="0"/>
    <x v="0"/>
    <n v="3"/>
    <s v="Asymptomatic"/>
    <n v="150"/>
    <n v="212"/>
    <n v="1"/>
    <n v="0"/>
    <n v="161"/>
    <n v="157"/>
    <n v="4"/>
    <n v="1"/>
    <n v="0"/>
    <x v="0"/>
    <n v="1.6"/>
    <n v="1"/>
    <n v="0"/>
    <n v="3"/>
    <x v="0"/>
  </r>
  <r>
    <n v="71"/>
    <x v="1"/>
    <x v="0"/>
    <n v="2"/>
    <s v="Non-anginal pain"/>
    <n v="160"/>
    <n v="302"/>
    <n v="0"/>
    <n v="0"/>
    <n v="149"/>
    <n v="162"/>
    <n v="-13"/>
    <n v="0"/>
    <n v="0"/>
    <x v="0"/>
    <n v="0.4"/>
    <n v="1"/>
    <n v="2"/>
    <n v="3"/>
    <x v="0"/>
  </r>
  <r>
    <n v="61"/>
    <x v="0"/>
    <x v="0"/>
    <n v="3"/>
    <s v="Asymptomatic"/>
    <n v="150"/>
    <n v="243"/>
    <n v="1"/>
    <n v="0"/>
    <n v="159"/>
    <n v="137"/>
    <n v="22"/>
    <n v="1"/>
    <n v="1"/>
    <x v="1"/>
    <n v="1"/>
    <n v="2"/>
    <n v="0"/>
    <n v="3"/>
    <x v="0"/>
  </r>
  <r>
    <n v="55"/>
    <x v="0"/>
    <x v="0"/>
    <n v="4"/>
    <s v="Typical angina"/>
    <n v="132"/>
    <n v="353"/>
    <n v="0"/>
    <n v="0"/>
    <n v="165"/>
    <n v="132"/>
    <n v="33"/>
    <n v="1"/>
    <n v="1"/>
    <x v="1"/>
    <n v="1.2"/>
    <n v="2"/>
    <n v="1"/>
    <n v="7"/>
    <x v="0"/>
  </r>
  <r>
    <n v="64"/>
    <x v="0"/>
    <x v="0"/>
    <n v="3"/>
    <s v="Asymptomatic"/>
    <n v="140"/>
    <n v="335"/>
    <n v="0"/>
    <n v="0"/>
    <n v="156"/>
    <n v="158"/>
    <n v="-2"/>
    <n v="0"/>
    <n v="0"/>
    <x v="0"/>
    <n v="0"/>
    <n v="1"/>
    <n v="0"/>
    <n v="3"/>
    <x v="0"/>
  </r>
  <r>
    <n v="43"/>
    <x v="0"/>
    <x v="1"/>
    <n v="4"/>
    <s v="Typical angina"/>
    <n v="150"/>
    <n v="247"/>
    <n v="0"/>
    <n v="0"/>
    <n v="177"/>
    <n v="171"/>
    <n v="6"/>
    <n v="1"/>
    <n v="0"/>
    <x v="0"/>
    <n v="1.5"/>
    <n v="1"/>
    <n v="0"/>
    <n v="3"/>
    <x v="0"/>
  </r>
  <r>
    <n v="58"/>
    <x v="1"/>
    <x v="0"/>
    <n v="3"/>
    <s v="Asymptomatic"/>
    <n v="120"/>
    <n v="340"/>
    <n v="0"/>
    <n v="0"/>
    <n v="162"/>
    <n v="172"/>
    <n v="-10"/>
    <n v="0"/>
    <n v="0"/>
    <x v="0"/>
    <n v="0"/>
    <n v="1"/>
    <n v="0"/>
    <n v="3"/>
    <x v="0"/>
  </r>
  <r>
    <n v="60"/>
    <x v="0"/>
    <x v="0"/>
    <n v="4"/>
    <s v="Typical angina"/>
    <n v="130"/>
    <n v="206"/>
    <n v="0"/>
    <n v="2"/>
    <n v="160"/>
    <n v="132"/>
    <n v="28"/>
    <n v="1"/>
    <n v="1"/>
    <x v="1"/>
    <n v="2.4"/>
    <n v="2"/>
    <n v="2"/>
    <n v="7"/>
    <x v="0"/>
  </r>
  <r>
    <n v="58"/>
    <x v="0"/>
    <x v="0"/>
    <n v="2"/>
    <s v="Non-anginal pain"/>
    <n v="120"/>
    <n v="284"/>
    <n v="0"/>
    <n v="2"/>
    <n v="162"/>
    <n v="160"/>
    <n v="2"/>
    <n v="1"/>
    <n v="0"/>
    <x v="0"/>
    <n v="1.8"/>
    <n v="2"/>
    <n v="0"/>
    <n v="3"/>
    <x v="0"/>
  </r>
  <r>
    <n v="49"/>
    <x v="0"/>
    <x v="1"/>
    <n v="2"/>
    <s v="Non-anginal pain"/>
    <n v="130"/>
    <n v="266"/>
    <n v="0"/>
    <n v="0"/>
    <n v="171"/>
    <n v="171"/>
    <n v="0"/>
    <n v="1"/>
    <n v="0"/>
    <x v="0"/>
    <n v="0.6"/>
    <n v="1"/>
    <n v="0"/>
    <n v="3"/>
    <x v="0"/>
  </r>
  <r>
    <n v="48"/>
    <x v="0"/>
    <x v="1"/>
    <n v="2"/>
    <s v="Non-anginal pain"/>
    <n v="110"/>
    <n v="229"/>
    <n v="0"/>
    <n v="0"/>
    <n v="172"/>
    <n v="168"/>
    <n v="4"/>
    <n v="1"/>
    <n v="0"/>
    <x v="0"/>
    <n v="1"/>
    <n v="3"/>
    <n v="0"/>
    <n v="7"/>
    <x v="1"/>
  </r>
  <r>
    <n v="52"/>
    <x v="0"/>
    <x v="0"/>
    <n v="3"/>
    <s v="Asymptomatic"/>
    <n v="172"/>
    <n v="199"/>
    <n v="1"/>
    <n v="0"/>
    <n v="168"/>
    <n v="162"/>
    <n v="6"/>
    <n v="1"/>
    <n v="0"/>
    <x v="0"/>
    <n v="0.5"/>
    <n v="1"/>
    <n v="0"/>
    <n v="7"/>
    <x v="0"/>
  </r>
  <r>
    <n v="44"/>
    <x v="0"/>
    <x v="1"/>
    <n v="2"/>
    <s v="Non-anginal pain"/>
    <n v="120"/>
    <n v="263"/>
    <n v="0"/>
    <n v="0"/>
    <n v="176"/>
    <n v="173"/>
    <n v="3"/>
    <n v="1"/>
    <n v="0"/>
    <x v="0"/>
    <n v="0"/>
    <n v="1"/>
    <n v="0"/>
    <n v="7"/>
    <x v="0"/>
  </r>
  <r>
    <n v="56"/>
    <x v="1"/>
    <x v="0"/>
    <n v="2"/>
    <s v="Non-anginal pain"/>
    <n v="140"/>
    <n v="294"/>
    <n v="0"/>
    <n v="2"/>
    <n v="164"/>
    <n v="153"/>
    <n v="11"/>
    <n v="1"/>
    <n v="0"/>
    <x v="0"/>
    <n v="1.3"/>
    <n v="2"/>
    <n v="0"/>
    <n v="3"/>
    <x v="0"/>
  </r>
  <r>
    <n v="57"/>
    <x v="0"/>
    <x v="0"/>
    <n v="4"/>
    <s v="Typical angina"/>
    <n v="140"/>
    <n v="192"/>
    <n v="0"/>
    <n v="0"/>
    <n v="163"/>
    <n v="148"/>
    <n v="15"/>
    <n v="1"/>
    <n v="0"/>
    <x v="0"/>
    <n v="0.4"/>
    <n v="2"/>
    <n v="0"/>
    <n v="6"/>
    <x v="0"/>
  </r>
  <r>
    <n v="67"/>
    <x v="0"/>
    <x v="0"/>
    <n v="4"/>
    <s v="Typical angina"/>
    <n v="160"/>
    <n v="286"/>
    <n v="0"/>
    <n v="2"/>
    <n v="153"/>
    <n v="108"/>
    <n v="45"/>
    <n v="1"/>
    <n v="1"/>
    <x v="1"/>
    <n v="1.5"/>
    <n v="2"/>
    <n v="3"/>
    <n v="3"/>
    <x v="0"/>
  </r>
  <r>
    <n v="60"/>
    <x v="0"/>
    <x v="0"/>
    <n v="3"/>
    <s v="Asymptomatic"/>
    <n v="145"/>
    <n v="233"/>
    <n v="1"/>
    <n v="0"/>
    <n v="160"/>
    <n v="150"/>
    <n v="10"/>
    <n v="1"/>
    <n v="0"/>
    <x v="0"/>
    <n v="2.2999999999999998"/>
    <n v="0"/>
    <n v="0"/>
    <n v="1"/>
    <x v="0"/>
  </r>
  <r>
    <n v="35"/>
    <x v="0"/>
    <x v="1"/>
    <n v="2"/>
    <s v="Non-anginal pain"/>
    <n v="130"/>
    <n v="250"/>
    <n v="0"/>
    <n v="1"/>
    <n v="185"/>
    <n v="187"/>
    <n v="-2"/>
    <n v="0"/>
    <n v="0"/>
    <x v="0"/>
    <n v="3.5"/>
    <n v="0"/>
    <n v="0"/>
    <n v="2"/>
    <x v="0"/>
  </r>
  <r>
    <n v="41"/>
    <x v="1"/>
    <x v="1"/>
    <n v="1"/>
    <s v="Atypical angina"/>
    <n v="130"/>
    <n v="204"/>
    <n v="0"/>
    <n v="0"/>
    <n v="179"/>
    <n v="172"/>
    <n v="7"/>
    <n v="1"/>
    <n v="0"/>
    <x v="0"/>
    <n v="1.4"/>
    <n v="2"/>
    <n v="0"/>
    <n v="2"/>
    <x v="1"/>
  </r>
  <r>
    <n v="55"/>
    <x v="0"/>
    <x v="0"/>
    <n v="1"/>
    <s v="Atypical angina"/>
    <n v="120"/>
    <n v="236"/>
    <n v="0"/>
    <n v="1"/>
    <n v="165"/>
    <n v="178"/>
    <n v="-13"/>
    <n v="0"/>
    <n v="0"/>
    <x v="0"/>
    <n v="0.8"/>
    <n v="2"/>
    <n v="0"/>
    <n v="2"/>
    <x v="0"/>
  </r>
  <r>
    <n v="56"/>
    <x v="1"/>
    <x v="0"/>
    <n v="0"/>
    <s v="Typical angina"/>
    <n v="120"/>
    <n v="354"/>
    <n v="0"/>
    <n v="1"/>
    <n v="164"/>
    <n v="163"/>
    <n v="1"/>
    <n v="1"/>
    <n v="1"/>
    <x v="1"/>
    <n v="0.6"/>
    <n v="2"/>
    <n v="0"/>
    <n v="2"/>
    <x v="0"/>
  </r>
  <r>
    <n v="55"/>
    <x v="0"/>
    <x v="0"/>
    <n v="0"/>
    <s v="Typical angina"/>
    <n v="140"/>
    <n v="192"/>
    <n v="0"/>
    <n v="1"/>
    <n v="165"/>
    <n v="148"/>
    <n v="17"/>
    <n v="1"/>
    <n v="0"/>
    <x v="0"/>
    <n v="0.4"/>
    <n v="1"/>
    <n v="0"/>
    <n v="1"/>
    <x v="0"/>
  </r>
  <r>
    <n v="56"/>
    <x v="1"/>
    <x v="0"/>
    <n v="1"/>
    <s v="Atypical angina"/>
    <n v="140"/>
    <n v="294"/>
    <n v="0"/>
    <n v="0"/>
    <n v="164"/>
    <n v="153"/>
    <n v="11"/>
    <n v="1"/>
    <n v="0"/>
    <x v="0"/>
    <n v="1.3"/>
    <n v="1"/>
    <n v="0"/>
    <n v="2"/>
    <x v="0"/>
  </r>
  <r>
    <n v="44"/>
    <x v="0"/>
    <x v="1"/>
    <n v="1"/>
    <s v="Atypical angina"/>
    <n v="120"/>
    <n v="263"/>
    <n v="0"/>
    <n v="1"/>
    <n v="176"/>
    <n v="173"/>
    <n v="3"/>
    <n v="1"/>
    <n v="0"/>
    <x v="0"/>
    <n v="0"/>
    <n v="2"/>
    <n v="0"/>
    <n v="3"/>
    <x v="0"/>
  </r>
  <r>
    <n v="52"/>
    <x v="0"/>
    <x v="0"/>
    <n v="2"/>
    <s v="Non-anginal pain"/>
    <n v="172"/>
    <n v="199"/>
    <n v="1"/>
    <n v="1"/>
    <n v="168"/>
    <n v="162"/>
    <n v="6"/>
    <n v="1"/>
    <n v="0"/>
    <x v="0"/>
    <n v="0.5"/>
    <n v="2"/>
    <n v="0"/>
    <n v="3"/>
    <x v="0"/>
  </r>
  <r>
    <n v="57"/>
    <x v="0"/>
    <x v="0"/>
    <n v="2"/>
    <s v="Non-anginal pain"/>
    <n v="150"/>
    <n v="168"/>
    <n v="0"/>
    <n v="1"/>
    <n v="163"/>
    <n v="174"/>
    <n v="-11"/>
    <n v="0"/>
    <n v="0"/>
    <x v="0"/>
    <n v="1.6"/>
    <n v="2"/>
    <n v="0"/>
    <n v="2"/>
    <x v="0"/>
  </r>
  <r>
    <n v="54"/>
    <x v="0"/>
    <x v="0"/>
    <n v="0"/>
    <s v="Typical angina"/>
    <n v="140"/>
    <n v="239"/>
    <n v="0"/>
    <n v="1"/>
    <n v="166"/>
    <n v="160"/>
    <n v="6"/>
    <n v="1"/>
    <n v="0"/>
    <x v="0"/>
    <n v="1.2"/>
    <n v="2"/>
    <n v="0"/>
    <n v="2"/>
    <x v="0"/>
  </r>
  <r>
    <n v="48"/>
    <x v="1"/>
    <x v="1"/>
    <n v="2"/>
    <s v="Non-anginal pain"/>
    <n v="130"/>
    <n v="275"/>
    <n v="0"/>
    <n v="1"/>
    <n v="172"/>
    <n v="139"/>
    <n v="33"/>
    <n v="1"/>
    <n v="0"/>
    <x v="0"/>
    <n v="0.2"/>
    <n v="2"/>
    <n v="0"/>
    <n v="2"/>
    <x v="0"/>
  </r>
  <r>
    <n v="49"/>
    <x v="0"/>
    <x v="1"/>
    <n v="1"/>
    <s v="Atypical angina"/>
    <n v="130"/>
    <n v="266"/>
    <n v="0"/>
    <n v="1"/>
    <n v="171"/>
    <n v="171"/>
    <n v="0"/>
    <n v="1"/>
    <n v="0"/>
    <x v="0"/>
    <n v="0.6"/>
    <n v="2"/>
    <n v="0"/>
    <n v="2"/>
    <x v="0"/>
  </r>
  <r>
    <n v="64"/>
    <x v="0"/>
    <x v="0"/>
    <n v="3"/>
    <s v="Asymptomatic"/>
    <n v="110"/>
    <n v="211"/>
    <n v="0"/>
    <n v="0"/>
    <n v="156"/>
    <n v="144"/>
    <n v="12"/>
    <n v="1"/>
    <n v="1"/>
    <x v="1"/>
    <n v="1.8"/>
    <n v="1"/>
    <n v="0"/>
    <n v="2"/>
    <x v="1"/>
  </r>
  <r>
    <n v="55"/>
    <x v="1"/>
    <x v="0"/>
    <n v="3"/>
    <s v="Asymptomatic"/>
    <n v="150"/>
    <n v="283"/>
    <n v="1"/>
    <n v="0"/>
    <n v="165"/>
    <n v="162"/>
    <n v="3"/>
    <n v="1"/>
    <n v="0"/>
    <x v="0"/>
    <n v="1"/>
    <n v="2"/>
    <n v="0"/>
    <n v="2"/>
    <x v="0"/>
  </r>
  <r>
    <n v="50"/>
    <x v="1"/>
    <x v="0"/>
    <n v="2"/>
    <s v="Non-anginal pain"/>
    <n v="120"/>
    <n v="219"/>
    <n v="0"/>
    <n v="1"/>
    <n v="170"/>
    <n v="158"/>
    <n v="12"/>
    <n v="1"/>
    <n v="0"/>
    <x v="0"/>
    <n v="1.6"/>
    <n v="1"/>
    <n v="0"/>
    <n v="2"/>
    <x v="1"/>
  </r>
  <r>
    <n v="58"/>
    <x v="1"/>
    <x v="0"/>
    <n v="2"/>
    <s v="Non-anginal pain"/>
    <n v="120"/>
    <n v="340"/>
    <n v="0"/>
    <n v="1"/>
    <n v="162"/>
    <n v="172"/>
    <n v="-10"/>
    <n v="0"/>
    <n v="0"/>
    <x v="0"/>
    <n v="0"/>
    <n v="2"/>
    <n v="0"/>
    <n v="2"/>
    <x v="0"/>
  </r>
  <r>
    <n v="66"/>
    <x v="1"/>
    <x v="0"/>
    <n v="3"/>
    <s v="Asymptomatic"/>
    <n v="150"/>
    <n v="226"/>
    <n v="0"/>
    <n v="1"/>
    <n v="154"/>
    <n v="114"/>
    <n v="40"/>
    <n v="1"/>
    <n v="0"/>
    <x v="0"/>
    <n v="2.6"/>
    <n v="0"/>
    <n v="0"/>
    <n v="2"/>
    <x v="0"/>
  </r>
  <r>
    <n v="40"/>
    <x v="0"/>
    <x v="1"/>
    <n v="0"/>
    <s v="Typical angina"/>
    <n v="150"/>
    <n v="247"/>
    <n v="0"/>
    <n v="1"/>
    <n v="180"/>
    <n v="171"/>
    <n v="9"/>
    <n v="1"/>
    <n v="0"/>
    <x v="0"/>
    <n v="1.5"/>
    <n v="2"/>
    <n v="0"/>
    <n v="2"/>
    <x v="0"/>
  </r>
  <r>
    <n v="69"/>
    <x v="1"/>
    <x v="0"/>
    <n v="3"/>
    <s v="Asymptomatic"/>
    <n v="140"/>
    <n v="239"/>
    <n v="0"/>
    <n v="1"/>
    <n v="151"/>
    <n v="151"/>
    <n v="0"/>
    <n v="1"/>
    <n v="0"/>
    <x v="0"/>
    <n v="1.8"/>
    <n v="2"/>
    <n v="2"/>
    <n v="2"/>
    <x v="0"/>
  </r>
  <r>
    <n v="59"/>
    <x v="0"/>
    <x v="0"/>
    <n v="0"/>
    <s v="Typical angina"/>
    <n v="135"/>
    <n v="234"/>
    <n v="0"/>
    <n v="1"/>
    <n v="161"/>
    <n v="161"/>
    <n v="0"/>
    <n v="1"/>
    <n v="0"/>
    <x v="0"/>
    <n v="0.5"/>
    <n v="1"/>
    <n v="0"/>
    <n v="3"/>
    <x v="0"/>
  </r>
  <r>
    <n v="44"/>
    <x v="0"/>
    <x v="1"/>
    <n v="2"/>
    <s v="Non-anginal pain"/>
    <n v="130"/>
    <n v="233"/>
    <n v="0"/>
    <n v="1"/>
    <n v="176"/>
    <n v="179"/>
    <n v="-3"/>
    <n v="0"/>
    <n v="1"/>
    <x v="1"/>
    <n v="0.4"/>
    <n v="2"/>
    <n v="0"/>
    <n v="2"/>
    <x v="0"/>
  </r>
  <r>
    <n v="42"/>
    <x v="0"/>
    <x v="1"/>
    <n v="0"/>
    <s v="Typical angina"/>
    <n v="140"/>
    <n v="226"/>
    <n v="0"/>
    <n v="1"/>
    <n v="178"/>
    <n v="178"/>
    <n v="0"/>
    <n v="1"/>
    <n v="0"/>
    <x v="0"/>
    <n v="0"/>
    <n v="2"/>
    <n v="0"/>
    <n v="2"/>
    <x v="0"/>
  </r>
  <r>
    <n v="61"/>
    <x v="0"/>
    <x v="0"/>
    <n v="2"/>
    <s v="Non-anginal pain"/>
    <n v="150"/>
    <n v="243"/>
    <n v="1"/>
    <n v="1"/>
    <n v="159"/>
    <n v="137"/>
    <n v="22"/>
    <n v="1"/>
    <n v="1"/>
    <x v="1"/>
    <n v="1"/>
    <n v="1"/>
    <n v="0"/>
    <n v="2"/>
    <x v="0"/>
  </r>
  <r>
    <n v="40"/>
    <x v="0"/>
    <x v="1"/>
    <n v="3"/>
    <s v="Asymptomatic"/>
    <n v="140"/>
    <n v="199"/>
    <n v="0"/>
    <n v="1"/>
    <n v="180"/>
    <n v="178"/>
    <n v="2"/>
    <n v="1"/>
    <n v="1"/>
    <x v="1"/>
    <n v="1.4"/>
    <n v="2"/>
    <n v="0"/>
    <n v="3"/>
    <x v="0"/>
  </r>
  <r>
    <n v="71"/>
    <x v="1"/>
    <x v="0"/>
    <n v="1"/>
    <s v="Atypical angina"/>
    <n v="160"/>
    <n v="302"/>
    <n v="0"/>
    <n v="1"/>
    <n v="149"/>
    <n v="162"/>
    <n v="-13"/>
    <n v="0"/>
    <n v="0"/>
    <x v="0"/>
    <n v="0.4"/>
    <n v="2"/>
    <n v="2"/>
    <n v="2"/>
    <x v="0"/>
  </r>
  <r>
    <n v="59"/>
    <x v="0"/>
    <x v="0"/>
    <n v="2"/>
    <s v="Non-anginal pain"/>
    <n v="150"/>
    <n v="212"/>
    <n v="1"/>
    <n v="1"/>
    <n v="161"/>
    <n v="157"/>
    <n v="4"/>
    <n v="1"/>
    <n v="0"/>
    <x v="0"/>
    <n v="1.6"/>
    <n v="2"/>
    <n v="0"/>
    <n v="2"/>
    <x v="0"/>
  </r>
  <r>
    <n v="51"/>
    <x v="0"/>
    <x v="0"/>
    <n v="2"/>
    <s v="Non-anginal pain"/>
    <n v="110"/>
    <n v="175"/>
    <n v="0"/>
    <n v="1"/>
    <n v="169"/>
    <n v="123"/>
    <n v="46"/>
    <n v="1"/>
    <n v="0"/>
    <x v="0"/>
    <n v="0.6"/>
    <n v="2"/>
    <n v="0"/>
    <n v="2"/>
    <x v="1"/>
  </r>
  <r>
    <n v="65"/>
    <x v="1"/>
    <x v="0"/>
    <n v="2"/>
    <s v="Non-anginal pain"/>
    <n v="140"/>
    <n v="417"/>
    <n v="1"/>
    <n v="0"/>
    <n v="155"/>
    <n v="157"/>
    <n v="-2"/>
    <n v="0"/>
    <n v="0"/>
    <x v="0"/>
    <n v="0.8"/>
    <n v="2"/>
    <n v="1"/>
    <n v="2"/>
    <x v="0"/>
  </r>
  <r>
    <n v="53"/>
    <x v="0"/>
    <x v="0"/>
    <n v="2"/>
    <s v="Non-anginal pain"/>
    <n v="130"/>
    <n v="197"/>
    <n v="1"/>
    <n v="0"/>
    <n v="167"/>
    <n v="152"/>
    <n v="15"/>
    <n v="1"/>
    <n v="0"/>
    <x v="0"/>
    <n v="1.2"/>
    <n v="0"/>
    <n v="0"/>
    <n v="2"/>
    <x v="1"/>
  </r>
  <r>
    <n v="41"/>
    <x v="1"/>
    <x v="1"/>
    <n v="1"/>
    <s v="Atypical angina"/>
    <n v="105"/>
    <n v="198"/>
    <n v="0"/>
    <n v="1"/>
    <n v="179"/>
    <n v="168"/>
    <n v="11"/>
    <n v="1"/>
    <n v="0"/>
    <x v="0"/>
    <n v="0"/>
    <n v="2"/>
    <n v="1"/>
    <n v="2"/>
    <x v="1"/>
  </r>
  <r>
    <n v="65"/>
    <x v="0"/>
    <x v="0"/>
    <n v="0"/>
    <s v="Typical angina"/>
    <n v="120"/>
    <n v="177"/>
    <n v="0"/>
    <n v="1"/>
    <n v="155"/>
    <n v="140"/>
    <n v="15"/>
    <n v="1"/>
    <n v="0"/>
    <x v="0"/>
    <n v="0.4"/>
    <n v="2"/>
    <n v="0"/>
    <n v="3"/>
    <x v="0"/>
  </r>
  <r>
    <n v="44"/>
    <x v="0"/>
    <x v="1"/>
    <n v="1"/>
    <s v="Atypical angina"/>
    <n v="130"/>
    <n v="219"/>
    <n v="0"/>
    <n v="0"/>
    <n v="176"/>
    <n v="188"/>
    <n v="-12"/>
    <n v="0"/>
    <n v="0"/>
    <x v="0"/>
    <n v="0"/>
    <n v="2"/>
    <n v="0"/>
    <n v="2"/>
    <x v="0"/>
  </r>
  <r>
    <n v="54"/>
    <x v="0"/>
    <x v="0"/>
    <n v="2"/>
    <s v="Non-anginal pain"/>
    <n v="125"/>
    <n v="273"/>
    <n v="0"/>
    <n v="0"/>
    <n v="166"/>
    <n v="152"/>
    <n v="14"/>
    <n v="1"/>
    <n v="0"/>
    <x v="0"/>
    <n v="0.5"/>
    <n v="0"/>
    <n v="1"/>
    <n v="2"/>
    <x v="0"/>
  </r>
  <r>
    <n v="51"/>
    <x v="0"/>
    <x v="0"/>
    <n v="3"/>
    <s v="Asymptomatic"/>
    <n v="125"/>
    <n v="213"/>
    <n v="0"/>
    <n v="0"/>
    <n v="169"/>
    <n v="125"/>
    <n v="44"/>
    <n v="1"/>
    <n v="1"/>
    <x v="1"/>
    <n v="1.4"/>
    <n v="2"/>
    <n v="1"/>
    <n v="2"/>
    <x v="1"/>
  </r>
  <r>
    <n v="46"/>
    <x v="1"/>
    <x v="1"/>
    <n v="2"/>
    <s v="Non-anginal pain"/>
    <n v="142"/>
    <n v="177"/>
    <n v="0"/>
    <n v="0"/>
    <n v="174"/>
    <n v="160"/>
    <n v="14"/>
    <n v="1"/>
    <n v="1"/>
    <x v="1"/>
    <n v="1.4"/>
    <n v="0"/>
    <n v="0"/>
    <n v="2"/>
    <x v="0"/>
  </r>
  <r>
    <n v="54"/>
    <x v="1"/>
    <x v="0"/>
    <n v="2"/>
    <s v="Non-anginal pain"/>
    <n v="135"/>
    <n v="304"/>
    <n v="1"/>
    <n v="1"/>
    <n v="166"/>
    <n v="170"/>
    <n v="-4"/>
    <n v="0"/>
    <n v="0"/>
    <x v="0"/>
    <n v="0"/>
    <n v="2"/>
    <n v="0"/>
    <n v="2"/>
    <x v="0"/>
  </r>
  <r>
    <n v="54"/>
    <x v="0"/>
    <x v="0"/>
    <n v="2"/>
    <s v="Non-anginal pain"/>
    <n v="150"/>
    <n v="232"/>
    <n v="0"/>
    <n v="0"/>
    <n v="166"/>
    <n v="165"/>
    <n v="1"/>
    <n v="1"/>
    <n v="0"/>
    <x v="0"/>
    <n v="1.6"/>
    <n v="2"/>
    <n v="0"/>
    <n v="3"/>
    <x v="0"/>
  </r>
  <r>
    <n v="65"/>
    <x v="1"/>
    <x v="0"/>
    <n v="2"/>
    <s v="Non-anginal pain"/>
    <n v="155"/>
    <n v="269"/>
    <n v="0"/>
    <n v="1"/>
    <n v="155"/>
    <n v="148"/>
    <n v="7"/>
    <n v="1"/>
    <n v="0"/>
    <x v="0"/>
    <n v="0.8"/>
    <n v="2"/>
    <n v="0"/>
    <n v="2"/>
    <x v="0"/>
  </r>
  <r>
    <n v="65"/>
    <x v="1"/>
    <x v="0"/>
    <n v="2"/>
    <s v="Non-anginal pain"/>
    <n v="160"/>
    <n v="360"/>
    <n v="0"/>
    <n v="0"/>
    <n v="155"/>
    <n v="151"/>
    <n v="4"/>
    <n v="1"/>
    <n v="0"/>
    <x v="0"/>
    <n v="0.8"/>
    <n v="2"/>
    <n v="0"/>
    <n v="2"/>
    <x v="0"/>
  </r>
  <r>
    <n v="51"/>
    <x v="1"/>
    <x v="0"/>
    <n v="2"/>
    <s v="Non-anginal pain"/>
    <n v="140"/>
    <n v="308"/>
    <n v="0"/>
    <n v="0"/>
    <n v="169"/>
    <n v="142"/>
    <n v="27"/>
    <n v="1"/>
    <n v="0"/>
    <x v="0"/>
    <n v="1.5"/>
    <n v="2"/>
    <n v="1"/>
    <n v="2"/>
    <x v="0"/>
  </r>
  <r>
    <n v="48"/>
    <x v="0"/>
    <x v="1"/>
    <n v="1"/>
    <s v="Atypical angina"/>
    <n v="130"/>
    <n v="245"/>
    <n v="0"/>
    <n v="0"/>
    <n v="172"/>
    <n v="180"/>
    <n v="-8"/>
    <n v="0"/>
    <n v="0"/>
    <x v="0"/>
    <n v="0.2"/>
    <n v="1"/>
    <n v="0"/>
    <n v="2"/>
    <x v="0"/>
  </r>
  <r>
    <n v="45"/>
    <x v="0"/>
    <x v="1"/>
    <n v="0"/>
    <s v="Typical angina"/>
    <n v="104"/>
    <n v="208"/>
    <n v="0"/>
    <n v="0"/>
    <n v="175"/>
    <n v="148"/>
    <n v="27"/>
    <n v="1"/>
    <n v="1"/>
    <x v="1"/>
    <n v="3"/>
    <n v="1"/>
    <n v="0"/>
    <n v="2"/>
    <x v="0"/>
  </r>
  <r>
    <n v="53"/>
    <x v="1"/>
    <x v="0"/>
    <n v="0"/>
    <s v="Typical angina"/>
    <n v="130"/>
    <n v="264"/>
    <n v="0"/>
    <n v="0"/>
    <n v="167"/>
    <n v="143"/>
    <n v="24"/>
    <n v="1"/>
    <n v="0"/>
    <x v="0"/>
    <n v="0.4"/>
    <n v="1"/>
    <n v="0"/>
    <n v="2"/>
    <x v="0"/>
  </r>
  <r>
    <n v="39"/>
    <x v="0"/>
    <x v="1"/>
    <n v="2"/>
    <s v="Non-anginal pain"/>
    <n v="140"/>
    <n v="321"/>
    <n v="0"/>
    <n v="0"/>
    <n v="181"/>
    <n v="182"/>
    <n v="-1"/>
    <n v="0"/>
    <n v="0"/>
    <x v="0"/>
    <n v="0"/>
    <n v="2"/>
    <n v="0"/>
    <n v="2"/>
    <x v="0"/>
  </r>
  <r>
    <n v="52"/>
    <x v="0"/>
    <x v="0"/>
    <n v="1"/>
    <s v="Atypical angina"/>
    <n v="120"/>
    <n v="325"/>
    <n v="0"/>
    <n v="1"/>
    <n v="168"/>
    <n v="172"/>
    <n v="-4"/>
    <n v="0"/>
    <n v="0"/>
    <x v="0"/>
    <n v="0.2"/>
    <n v="2"/>
    <n v="0"/>
    <n v="2"/>
    <x v="0"/>
  </r>
  <r>
    <n v="44"/>
    <x v="0"/>
    <x v="1"/>
    <n v="2"/>
    <s v="Non-anginal pain"/>
    <n v="140"/>
    <n v="235"/>
    <n v="0"/>
    <n v="0"/>
    <n v="176"/>
    <n v="180"/>
    <n v="-4"/>
    <n v="0"/>
    <n v="0"/>
    <x v="0"/>
    <n v="0"/>
    <n v="2"/>
    <n v="0"/>
    <n v="2"/>
    <x v="0"/>
  </r>
  <r>
    <n v="47"/>
    <x v="0"/>
    <x v="1"/>
    <n v="2"/>
    <s v="Non-anginal pain"/>
    <n v="138"/>
    <n v="257"/>
    <n v="0"/>
    <n v="0"/>
    <n v="173"/>
    <n v="156"/>
    <n v="17"/>
    <n v="1"/>
    <n v="0"/>
    <x v="0"/>
    <n v="0"/>
    <n v="2"/>
    <n v="0"/>
    <n v="2"/>
    <x v="0"/>
  </r>
  <r>
    <n v="53"/>
    <x v="1"/>
    <x v="0"/>
    <n v="2"/>
    <s v="Non-anginal pain"/>
    <n v="128"/>
    <n v="216"/>
    <n v="0"/>
    <n v="0"/>
    <n v="167"/>
    <n v="115"/>
    <n v="52"/>
    <n v="1"/>
    <n v="0"/>
    <x v="0"/>
    <n v="0"/>
    <n v="2"/>
    <n v="0"/>
    <n v="0"/>
    <x v="1"/>
  </r>
  <r>
    <n v="53"/>
    <x v="1"/>
    <x v="0"/>
    <n v="0"/>
    <s v="Typical angina"/>
    <n v="138"/>
    <n v="234"/>
    <n v="0"/>
    <n v="0"/>
    <n v="167"/>
    <n v="160"/>
    <n v="7"/>
    <n v="1"/>
    <n v="0"/>
    <x v="0"/>
    <n v="0"/>
    <n v="2"/>
    <n v="0"/>
    <n v="2"/>
    <x v="0"/>
  </r>
  <r>
    <n v="51"/>
    <x v="1"/>
    <x v="0"/>
    <n v="2"/>
    <s v="Non-anginal pain"/>
    <n v="130"/>
    <n v="256"/>
    <n v="0"/>
    <n v="0"/>
    <n v="169"/>
    <n v="149"/>
    <n v="20"/>
    <n v="1"/>
    <n v="0"/>
    <x v="0"/>
    <n v="0.5"/>
    <n v="2"/>
    <n v="0"/>
    <n v="2"/>
    <x v="0"/>
  </r>
  <r>
    <n v="66"/>
    <x v="0"/>
    <x v="0"/>
    <n v="0"/>
    <s v="Typical angina"/>
    <n v="120"/>
    <n v="302"/>
    <n v="0"/>
    <n v="0"/>
    <n v="154"/>
    <n v="151"/>
    <n v="3"/>
    <n v="1"/>
    <n v="0"/>
    <x v="0"/>
    <n v="0.4"/>
    <n v="1"/>
    <n v="0"/>
    <n v="2"/>
    <x v="0"/>
  </r>
  <r>
    <n v="62"/>
    <x v="0"/>
    <x v="0"/>
    <n v="2"/>
    <s v="Non-anginal pain"/>
    <n v="130"/>
    <n v="231"/>
    <n v="0"/>
    <n v="1"/>
    <n v="158"/>
    <n v="146"/>
    <n v="12"/>
    <n v="1"/>
    <n v="0"/>
    <x v="0"/>
    <n v="1.8"/>
    <n v="1"/>
    <n v="3"/>
    <n v="3"/>
    <x v="1"/>
  </r>
  <r>
    <n v="44"/>
    <x v="1"/>
    <x v="1"/>
    <n v="2"/>
    <s v="Non-anginal pain"/>
    <n v="108"/>
    <n v="141"/>
    <n v="0"/>
    <n v="1"/>
    <n v="176"/>
    <n v="175"/>
    <n v="1"/>
    <n v="1"/>
    <n v="0"/>
    <x v="0"/>
    <n v="0.6"/>
    <n v="1"/>
    <n v="0"/>
    <n v="2"/>
    <x v="1"/>
  </r>
  <r>
    <n v="63"/>
    <x v="1"/>
    <x v="0"/>
    <n v="2"/>
    <s v="Non-anginal pain"/>
    <n v="135"/>
    <n v="252"/>
    <n v="0"/>
    <n v="0"/>
    <n v="157"/>
    <n v="172"/>
    <n v="-15"/>
    <n v="0"/>
    <n v="0"/>
    <x v="0"/>
    <n v="0"/>
    <n v="2"/>
    <n v="0"/>
    <n v="2"/>
    <x v="0"/>
  </r>
  <r>
    <n v="52"/>
    <x v="0"/>
    <x v="0"/>
    <n v="1"/>
    <s v="Atypical angina"/>
    <n v="134"/>
    <n v="201"/>
    <n v="0"/>
    <n v="1"/>
    <n v="168"/>
    <n v="158"/>
    <n v="10"/>
    <n v="1"/>
    <n v="0"/>
    <x v="0"/>
    <n v="0.8"/>
    <n v="2"/>
    <n v="1"/>
    <n v="2"/>
    <x v="1"/>
  </r>
  <r>
    <n v="48"/>
    <x v="0"/>
    <x v="1"/>
    <n v="0"/>
    <s v="Typical angina"/>
    <n v="122"/>
    <n v="222"/>
    <n v="0"/>
    <n v="0"/>
    <n v="172"/>
    <n v="186"/>
    <n v="-14"/>
    <n v="0"/>
    <n v="0"/>
    <x v="0"/>
    <n v="0"/>
    <n v="2"/>
    <n v="0"/>
    <n v="2"/>
    <x v="0"/>
  </r>
  <r>
    <n v="45"/>
    <x v="0"/>
    <x v="1"/>
    <n v="0"/>
    <s v="Typical angina"/>
    <n v="115"/>
    <n v="260"/>
    <n v="0"/>
    <n v="0"/>
    <n v="175"/>
    <n v="185"/>
    <n v="-10"/>
    <n v="0"/>
    <n v="0"/>
    <x v="0"/>
    <n v="0"/>
    <n v="2"/>
    <n v="0"/>
    <n v="2"/>
    <x v="0"/>
  </r>
  <r>
    <n v="34"/>
    <x v="0"/>
    <x v="1"/>
    <n v="3"/>
    <s v="Asymptomatic"/>
    <n v="118"/>
    <n v="182"/>
    <n v="0"/>
    <n v="0"/>
    <n v="186"/>
    <n v="174"/>
    <n v="12"/>
    <n v="1"/>
    <n v="0"/>
    <x v="0"/>
    <n v="0"/>
    <n v="2"/>
    <n v="0"/>
    <n v="2"/>
    <x v="1"/>
  </r>
  <r>
    <n v="57"/>
    <x v="1"/>
    <x v="0"/>
    <n v="0"/>
    <s v="Typical angina"/>
    <n v="128"/>
    <n v="303"/>
    <n v="0"/>
    <n v="0"/>
    <n v="163"/>
    <n v="159"/>
    <n v="4"/>
    <n v="1"/>
    <n v="0"/>
    <x v="0"/>
    <n v="0"/>
    <n v="2"/>
    <n v="1"/>
    <n v="2"/>
    <x v="0"/>
  </r>
  <r>
    <n v="71"/>
    <x v="1"/>
    <x v="0"/>
    <n v="2"/>
    <s v="Non-anginal pain"/>
    <n v="110"/>
    <n v="265"/>
    <n v="1"/>
    <n v="0"/>
    <n v="149"/>
    <n v="130"/>
    <n v="19"/>
    <n v="1"/>
    <n v="0"/>
    <x v="0"/>
    <n v="0"/>
    <n v="2"/>
    <n v="1"/>
    <n v="2"/>
    <x v="0"/>
  </r>
  <r>
    <n v="54"/>
    <x v="0"/>
    <x v="0"/>
    <n v="1"/>
    <s v="Atypical angina"/>
    <n v="108"/>
    <n v="309"/>
    <n v="0"/>
    <n v="1"/>
    <n v="166"/>
    <n v="156"/>
    <n v="10"/>
    <n v="1"/>
    <n v="0"/>
    <x v="0"/>
    <n v="0"/>
    <n v="2"/>
    <n v="0"/>
    <n v="3"/>
    <x v="0"/>
  </r>
  <r>
    <n v="52"/>
    <x v="0"/>
    <x v="0"/>
    <n v="3"/>
    <s v="Asymptomatic"/>
    <n v="118"/>
    <n v="186"/>
    <n v="0"/>
    <n v="0"/>
    <n v="168"/>
    <n v="190"/>
    <n v="-22"/>
    <n v="0"/>
    <n v="0"/>
    <x v="0"/>
    <n v="0"/>
    <n v="1"/>
    <n v="0"/>
    <n v="1"/>
    <x v="0"/>
  </r>
  <r>
    <n v="41"/>
    <x v="0"/>
    <x v="1"/>
    <n v="1"/>
    <s v="Atypical angina"/>
    <n v="135"/>
    <n v="203"/>
    <n v="0"/>
    <n v="1"/>
    <n v="179"/>
    <n v="132"/>
    <n v="47"/>
    <n v="1"/>
    <n v="0"/>
    <x v="0"/>
    <n v="0"/>
    <n v="1"/>
    <n v="0"/>
    <n v="1"/>
    <x v="1"/>
  </r>
  <r>
    <n v="58"/>
    <x v="0"/>
    <x v="0"/>
    <n v="2"/>
    <s v="Non-anginal pain"/>
    <n v="140"/>
    <n v="211"/>
    <n v="1"/>
    <n v="0"/>
    <n v="162"/>
    <n v="165"/>
    <n v="-3"/>
    <n v="0"/>
    <n v="0"/>
    <x v="0"/>
    <n v="0"/>
    <n v="2"/>
    <n v="0"/>
    <n v="2"/>
    <x v="0"/>
  </r>
  <r>
    <n v="35"/>
    <x v="1"/>
    <x v="1"/>
    <n v="0"/>
    <s v="Typical angina"/>
    <n v="138"/>
    <n v="183"/>
    <n v="0"/>
    <n v="1"/>
    <n v="185"/>
    <n v="182"/>
    <n v="3"/>
    <n v="1"/>
    <n v="0"/>
    <x v="0"/>
    <n v="1.4"/>
    <n v="2"/>
    <n v="0"/>
    <n v="2"/>
    <x v="0"/>
  </r>
  <r>
    <n v="51"/>
    <x v="0"/>
    <x v="0"/>
    <n v="2"/>
    <s v="Non-anginal pain"/>
    <n v="100"/>
    <n v="222"/>
    <n v="0"/>
    <n v="1"/>
    <n v="169"/>
    <n v="143"/>
    <n v="26"/>
    <n v="1"/>
    <n v="1"/>
    <x v="1"/>
    <n v="1.2"/>
    <n v="1"/>
    <n v="0"/>
    <n v="2"/>
    <x v="1"/>
  </r>
  <r>
    <n v="45"/>
    <x v="1"/>
    <x v="1"/>
    <n v="1"/>
    <s v="Atypical angina"/>
    <n v="130"/>
    <n v="234"/>
    <n v="0"/>
    <n v="0"/>
    <n v="175"/>
    <n v="175"/>
    <n v="0"/>
    <n v="1"/>
    <n v="0"/>
    <x v="0"/>
    <n v="0.6"/>
    <n v="1"/>
    <n v="0"/>
    <n v="2"/>
    <x v="1"/>
  </r>
  <r>
    <n v="44"/>
    <x v="0"/>
    <x v="1"/>
    <n v="1"/>
    <s v="Atypical angina"/>
    <n v="120"/>
    <n v="220"/>
    <n v="0"/>
    <n v="1"/>
    <n v="176"/>
    <n v="170"/>
    <n v="6"/>
    <n v="1"/>
    <n v="0"/>
    <x v="0"/>
    <n v="0"/>
    <n v="2"/>
    <n v="0"/>
    <n v="2"/>
    <x v="1"/>
  </r>
  <r>
    <n v="62"/>
    <x v="1"/>
    <x v="0"/>
    <n v="0"/>
    <s v="Typical angina"/>
    <n v="124"/>
    <n v="209"/>
    <n v="0"/>
    <n v="1"/>
    <n v="158"/>
    <n v="163"/>
    <n v="-5"/>
    <n v="0"/>
    <n v="0"/>
    <x v="0"/>
    <n v="0"/>
    <n v="2"/>
    <n v="0"/>
    <n v="2"/>
    <x v="0"/>
  </r>
  <r>
    <n v="54"/>
    <x v="0"/>
    <x v="0"/>
    <n v="2"/>
    <s v="Non-anginal pain"/>
    <n v="120"/>
    <n v="258"/>
    <n v="0"/>
    <n v="0"/>
    <n v="166"/>
    <n v="147"/>
    <n v="19"/>
    <n v="1"/>
    <n v="0"/>
    <x v="0"/>
    <n v="0.4"/>
    <n v="1"/>
    <n v="0"/>
    <n v="3"/>
    <x v="0"/>
  </r>
  <r>
    <n v="51"/>
    <x v="0"/>
    <x v="0"/>
    <n v="2"/>
    <s v="Non-anginal pain"/>
    <n v="94"/>
    <n v="227"/>
    <n v="0"/>
    <n v="1"/>
    <n v="169"/>
    <n v="154"/>
    <n v="15"/>
    <n v="1"/>
    <n v="1"/>
    <x v="1"/>
    <n v="0"/>
    <n v="2"/>
    <n v="1"/>
    <n v="3"/>
    <x v="1"/>
  </r>
  <r>
    <n v="29"/>
    <x v="0"/>
    <x v="2"/>
    <n v="1"/>
    <s v="Atypical angina"/>
    <n v="130"/>
    <n v="204"/>
    <n v="0"/>
    <n v="0"/>
    <n v="191"/>
    <n v="202"/>
    <n v="-11"/>
    <n v="0"/>
    <n v="0"/>
    <x v="0"/>
    <n v="0"/>
    <n v="2"/>
    <n v="0"/>
    <n v="2"/>
    <x v="0"/>
  </r>
  <r>
    <n v="51"/>
    <x v="0"/>
    <x v="0"/>
    <n v="0"/>
    <s v="Typical angina"/>
    <n v="140"/>
    <n v="261"/>
    <n v="0"/>
    <n v="0"/>
    <n v="169"/>
    <n v="186"/>
    <n v="-17"/>
    <n v="0"/>
    <n v="1"/>
    <x v="1"/>
    <n v="0"/>
    <n v="2"/>
    <n v="0"/>
    <n v="2"/>
    <x v="0"/>
  </r>
  <r>
    <n v="43"/>
    <x v="1"/>
    <x v="1"/>
    <n v="2"/>
    <s v="Non-anginal pain"/>
    <n v="122"/>
    <n v="213"/>
    <n v="0"/>
    <n v="1"/>
    <n v="177"/>
    <n v="165"/>
    <n v="12"/>
    <n v="1"/>
    <n v="0"/>
    <x v="0"/>
    <n v="0.2"/>
    <n v="1"/>
    <n v="0"/>
    <n v="2"/>
    <x v="1"/>
  </r>
  <r>
    <n v="55"/>
    <x v="1"/>
    <x v="0"/>
    <n v="1"/>
    <s v="Atypical angina"/>
    <n v="135"/>
    <n v="250"/>
    <n v="0"/>
    <n v="0"/>
    <n v="165"/>
    <n v="161"/>
    <n v="4"/>
    <n v="1"/>
    <n v="0"/>
    <x v="0"/>
    <n v="1.4"/>
    <n v="1"/>
    <n v="0"/>
    <n v="2"/>
    <x v="0"/>
  </r>
  <r>
    <n v="51"/>
    <x v="0"/>
    <x v="0"/>
    <n v="2"/>
    <s v="Non-anginal pain"/>
    <n v="125"/>
    <n v="245"/>
    <n v="1"/>
    <n v="0"/>
    <n v="169"/>
    <n v="166"/>
    <n v="3"/>
    <n v="1"/>
    <n v="0"/>
    <x v="0"/>
    <n v="2.4"/>
    <n v="1"/>
    <n v="0"/>
    <n v="2"/>
    <x v="0"/>
  </r>
  <r>
    <n v="59"/>
    <x v="0"/>
    <x v="0"/>
    <n v="1"/>
    <s v="Atypical angina"/>
    <n v="140"/>
    <n v="221"/>
    <n v="0"/>
    <n v="1"/>
    <n v="161"/>
    <n v="164"/>
    <n v="-3"/>
    <n v="0"/>
    <n v="1"/>
    <x v="1"/>
    <n v="0"/>
    <n v="2"/>
    <n v="0"/>
    <n v="2"/>
    <x v="0"/>
  </r>
  <r>
    <n v="52"/>
    <x v="0"/>
    <x v="0"/>
    <n v="1"/>
    <s v="Atypical angina"/>
    <n v="128"/>
    <n v="205"/>
    <n v="1"/>
    <n v="1"/>
    <n v="168"/>
    <n v="184"/>
    <n v="-16"/>
    <n v="0"/>
    <n v="0"/>
    <x v="0"/>
    <n v="0"/>
    <n v="2"/>
    <n v="0"/>
    <n v="2"/>
    <x v="0"/>
  </r>
  <r>
    <n v="58"/>
    <x v="0"/>
    <x v="0"/>
    <n v="2"/>
    <s v="Non-anginal pain"/>
    <n v="105"/>
    <n v="240"/>
    <n v="0"/>
    <n v="0"/>
    <n v="162"/>
    <n v="154"/>
    <n v="8"/>
    <n v="1"/>
    <n v="1"/>
    <x v="1"/>
    <n v="0.6"/>
    <n v="1"/>
    <n v="0"/>
    <n v="3"/>
    <x v="1"/>
  </r>
  <r>
    <n v="41"/>
    <x v="0"/>
    <x v="1"/>
    <n v="2"/>
    <s v="Non-anginal pain"/>
    <n v="112"/>
    <n v="250"/>
    <n v="0"/>
    <n v="1"/>
    <n v="179"/>
    <n v="179"/>
    <n v="0"/>
    <n v="1"/>
    <n v="0"/>
    <x v="0"/>
    <n v="0"/>
    <n v="2"/>
    <n v="0"/>
    <n v="2"/>
    <x v="0"/>
  </r>
  <r>
    <n v="45"/>
    <x v="0"/>
    <x v="1"/>
    <n v="1"/>
    <s v="Atypical angina"/>
    <n v="128"/>
    <n v="308"/>
    <n v="0"/>
    <n v="0"/>
    <n v="175"/>
    <n v="170"/>
    <n v="5"/>
    <n v="1"/>
    <n v="0"/>
    <x v="0"/>
    <n v="0"/>
    <n v="2"/>
    <n v="0"/>
    <n v="2"/>
    <x v="0"/>
  </r>
  <r>
    <n v="60"/>
    <x v="1"/>
    <x v="0"/>
    <n v="2"/>
    <s v="Non-anginal pain"/>
    <n v="102"/>
    <n v="318"/>
    <n v="0"/>
    <n v="1"/>
    <n v="160"/>
    <n v="160"/>
    <n v="0"/>
    <n v="1"/>
    <n v="0"/>
    <x v="0"/>
    <n v="0"/>
    <n v="2"/>
    <n v="1"/>
    <n v="2"/>
    <x v="0"/>
  </r>
  <r>
    <n v="52"/>
    <x v="0"/>
    <x v="0"/>
    <n v="3"/>
    <s v="Asymptomatic"/>
    <n v="152"/>
    <n v="298"/>
    <n v="1"/>
    <n v="1"/>
    <n v="168"/>
    <n v="178"/>
    <n v="-10"/>
    <n v="0"/>
    <n v="0"/>
    <x v="0"/>
    <n v="1.2"/>
    <n v="1"/>
    <n v="0"/>
    <n v="3"/>
    <x v="0"/>
  </r>
  <r>
    <n v="42"/>
    <x v="1"/>
    <x v="1"/>
    <n v="0"/>
    <s v="Typical angina"/>
    <n v="102"/>
    <n v="265"/>
    <n v="0"/>
    <n v="0"/>
    <n v="178"/>
    <n v="122"/>
    <n v="56"/>
    <n v="1"/>
    <n v="0"/>
    <x v="0"/>
    <n v="0.6"/>
    <n v="1"/>
    <n v="0"/>
    <n v="2"/>
    <x v="0"/>
  </r>
  <r>
    <n v="67"/>
    <x v="1"/>
    <x v="0"/>
    <n v="2"/>
    <s v="Non-anginal pain"/>
    <n v="115"/>
    <n v="564"/>
    <n v="0"/>
    <n v="0"/>
    <n v="153"/>
    <n v="160"/>
    <n v="-7"/>
    <n v="0"/>
    <n v="0"/>
    <x v="0"/>
    <n v="1.6"/>
    <n v="1"/>
    <n v="0"/>
    <n v="3"/>
    <x v="0"/>
  </r>
  <r>
    <n v="68"/>
    <x v="0"/>
    <x v="0"/>
    <n v="2"/>
    <s v="Non-anginal pain"/>
    <n v="118"/>
    <n v="277"/>
    <n v="0"/>
    <n v="1"/>
    <n v="152"/>
    <n v="151"/>
    <n v="1"/>
    <n v="1"/>
    <n v="0"/>
    <x v="0"/>
    <n v="1"/>
    <n v="2"/>
    <n v="1"/>
    <n v="3"/>
    <x v="0"/>
  </r>
  <r>
    <n v="46"/>
    <x v="0"/>
    <x v="1"/>
    <n v="1"/>
    <s v="Atypical angina"/>
    <n v="101"/>
    <n v="197"/>
    <n v="1"/>
    <n v="1"/>
    <n v="174"/>
    <n v="156"/>
    <n v="18"/>
    <n v="1"/>
    <n v="0"/>
    <x v="0"/>
    <n v="0"/>
    <n v="2"/>
    <n v="0"/>
    <n v="3"/>
    <x v="1"/>
  </r>
  <r>
    <n v="54"/>
    <x v="1"/>
    <x v="0"/>
    <n v="2"/>
    <s v="Non-anginal pain"/>
    <n v="110"/>
    <n v="214"/>
    <n v="0"/>
    <n v="1"/>
    <n v="166"/>
    <n v="158"/>
    <n v="8"/>
    <n v="1"/>
    <n v="0"/>
    <x v="0"/>
    <n v="1.6"/>
    <n v="1"/>
    <n v="0"/>
    <n v="2"/>
    <x v="1"/>
  </r>
  <r>
    <n v="58"/>
    <x v="1"/>
    <x v="0"/>
    <n v="0"/>
    <s v="Typical angina"/>
    <n v="100"/>
    <n v="248"/>
    <n v="0"/>
    <n v="0"/>
    <n v="162"/>
    <n v="122"/>
    <n v="40"/>
    <n v="1"/>
    <n v="0"/>
    <x v="0"/>
    <n v="1"/>
    <n v="1"/>
    <n v="0"/>
    <n v="2"/>
    <x v="0"/>
  </r>
  <r>
    <n v="48"/>
    <x v="0"/>
    <x v="1"/>
    <n v="2"/>
    <s v="Non-anginal pain"/>
    <n v="124"/>
    <n v="255"/>
    <n v="1"/>
    <n v="1"/>
    <n v="172"/>
    <n v="175"/>
    <n v="-3"/>
    <n v="0"/>
    <n v="0"/>
    <x v="0"/>
    <n v="0"/>
    <n v="2"/>
    <n v="2"/>
    <n v="2"/>
    <x v="0"/>
  </r>
  <r>
    <n v="57"/>
    <x v="0"/>
    <x v="0"/>
    <n v="0"/>
    <s v="Typical angina"/>
    <n v="132"/>
    <n v="207"/>
    <n v="0"/>
    <n v="1"/>
    <n v="163"/>
    <n v="168"/>
    <n v="-5"/>
    <n v="0"/>
    <n v="1"/>
    <x v="1"/>
    <n v="0"/>
    <n v="2"/>
    <n v="0"/>
    <n v="3"/>
    <x v="0"/>
  </r>
  <r>
    <n v="52"/>
    <x v="0"/>
    <x v="0"/>
    <n v="2"/>
    <s v="Non-anginal pain"/>
    <n v="138"/>
    <n v="223"/>
    <n v="0"/>
    <n v="1"/>
    <n v="168"/>
    <n v="169"/>
    <n v="-1"/>
    <n v="0"/>
    <n v="0"/>
    <x v="0"/>
    <n v="0"/>
    <n v="2"/>
    <n v="4"/>
    <n v="2"/>
    <x v="0"/>
  </r>
  <r>
    <n v="54"/>
    <x v="1"/>
    <x v="0"/>
    <n v="1"/>
    <s v="Atypical angina"/>
    <n v="132"/>
    <n v="288"/>
    <n v="1"/>
    <n v="0"/>
    <n v="166"/>
    <n v="159"/>
    <n v="7"/>
    <n v="1"/>
    <n v="1"/>
    <x v="1"/>
    <n v="0"/>
    <n v="2"/>
    <n v="1"/>
    <n v="2"/>
    <x v="0"/>
  </r>
  <r>
    <n v="45"/>
    <x v="1"/>
    <x v="1"/>
    <n v="1"/>
    <s v="Atypical angina"/>
    <n v="112"/>
    <n v="160"/>
    <n v="0"/>
    <n v="1"/>
    <n v="175"/>
    <n v="138"/>
    <n v="37"/>
    <n v="1"/>
    <n v="0"/>
    <x v="0"/>
    <n v="0"/>
    <n v="1"/>
    <n v="0"/>
    <n v="2"/>
    <x v="1"/>
  </r>
  <r>
    <n v="53"/>
    <x v="0"/>
    <x v="0"/>
    <n v="0"/>
    <s v="Typical angina"/>
    <n v="142"/>
    <n v="226"/>
    <n v="0"/>
    <n v="0"/>
    <n v="167"/>
    <n v="111"/>
    <n v="56"/>
    <n v="1"/>
    <n v="1"/>
    <x v="1"/>
    <n v="0"/>
    <n v="2"/>
    <n v="0"/>
    <n v="3"/>
    <x v="0"/>
  </r>
  <r>
    <n v="62"/>
    <x v="1"/>
    <x v="0"/>
    <n v="0"/>
    <s v="Typical angina"/>
    <n v="140"/>
    <n v="394"/>
    <n v="0"/>
    <n v="0"/>
    <n v="158"/>
    <n v="157"/>
    <n v="1"/>
    <n v="1"/>
    <n v="0"/>
    <x v="0"/>
    <n v="1.2"/>
    <n v="1"/>
    <n v="0"/>
    <n v="2"/>
    <x v="0"/>
  </r>
  <r>
    <n v="52"/>
    <x v="0"/>
    <x v="0"/>
    <n v="0"/>
    <s v="Typical angina"/>
    <n v="108"/>
    <n v="233"/>
    <n v="1"/>
    <n v="1"/>
    <n v="168"/>
    <n v="147"/>
    <n v="21"/>
    <n v="1"/>
    <n v="0"/>
    <x v="0"/>
    <n v="0.1"/>
    <n v="2"/>
    <n v="3"/>
    <n v="3"/>
    <x v="0"/>
  </r>
  <r>
    <n v="43"/>
    <x v="0"/>
    <x v="1"/>
    <n v="2"/>
    <s v="Non-anginal pain"/>
    <n v="130"/>
    <n v="315"/>
    <n v="0"/>
    <n v="1"/>
    <n v="177"/>
    <n v="162"/>
    <n v="15"/>
    <n v="1"/>
    <n v="0"/>
    <x v="0"/>
    <n v="1.9"/>
    <n v="2"/>
    <n v="1"/>
    <n v="2"/>
    <x v="0"/>
  </r>
  <r>
    <n v="53"/>
    <x v="0"/>
    <x v="0"/>
    <n v="2"/>
    <s v="Non-anginal pain"/>
    <n v="130"/>
    <n v="246"/>
    <n v="1"/>
    <n v="0"/>
    <n v="167"/>
    <n v="173"/>
    <n v="-6"/>
    <n v="0"/>
    <n v="0"/>
    <x v="0"/>
    <n v="0"/>
    <n v="2"/>
    <n v="3"/>
    <n v="2"/>
    <x v="0"/>
  </r>
  <r>
    <n v="42"/>
    <x v="0"/>
    <x v="1"/>
    <n v="3"/>
    <s v="Asymptomatic"/>
    <n v="148"/>
    <n v="244"/>
    <n v="0"/>
    <n v="0"/>
    <n v="178"/>
    <n v="178"/>
    <n v="0"/>
    <n v="1"/>
    <n v="0"/>
    <x v="0"/>
    <n v="0.8"/>
    <n v="2"/>
    <n v="2"/>
    <n v="2"/>
    <x v="0"/>
  </r>
  <r>
    <n v="59"/>
    <x v="0"/>
    <x v="0"/>
    <n v="3"/>
    <s v="Asymptomatic"/>
    <n v="178"/>
    <n v="270"/>
    <n v="0"/>
    <n v="0"/>
    <n v="161"/>
    <n v="145"/>
    <n v="16"/>
    <n v="1"/>
    <n v="0"/>
    <x v="0"/>
    <n v="4.2"/>
    <n v="0"/>
    <n v="0"/>
    <n v="3"/>
    <x v="0"/>
  </r>
  <r>
    <n v="63"/>
    <x v="1"/>
    <x v="0"/>
    <n v="1"/>
    <s v="Atypical angina"/>
    <n v="140"/>
    <n v="195"/>
    <n v="0"/>
    <n v="1"/>
    <n v="157"/>
    <n v="179"/>
    <n v="-22"/>
    <n v="0"/>
    <n v="0"/>
    <x v="0"/>
    <n v="0"/>
    <n v="2"/>
    <n v="2"/>
    <n v="2"/>
    <x v="0"/>
  </r>
  <r>
    <n v="42"/>
    <x v="0"/>
    <x v="1"/>
    <n v="2"/>
    <s v="Non-anginal pain"/>
    <n v="120"/>
    <n v="240"/>
    <n v="1"/>
    <n v="1"/>
    <n v="178"/>
    <n v="194"/>
    <n v="-16"/>
    <n v="0"/>
    <n v="0"/>
    <x v="0"/>
    <n v="0.8"/>
    <n v="0"/>
    <n v="0"/>
    <n v="3"/>
    <x v="0"/>
  </r>
  <r>
    <n v="50"/>
    <x v="0"/>
    <x v="0"/>
    <n v="2"/>
    <s v="Non-anginal pain"/>
    <n v="129"/>
    <n v="196"/>
    <n v="0"/>
    <n v="1"/>
    <n v="170"/>
    <n v="163"/>
    <n v="7"/>
    <n v="1"/>
    <n v="0"/>
    <x v="0"/>
    <n v="0"/>
    <n v="2"/>
    <n v="0"/>
    <n v="2"/>
    <x v="1"/>
  </r>
  <r>
    <n v="68"/>
    <x v="1"/>
    <x v="0"/>
    <n v="2"/>
    <s v="Non-anginal pain"/>
    <n v="120"/>
    <n v="211"/>
    <n v="0"/>
    <n v="0"/>
    <n v="152"/>
    <n v="115"/>
    <n v="37"/>
    <n v="1"/>
    <n v="0"/>
    <x v="0"/>
    <n v="1.5"/>
    <n v="1"/>
    <n v="0"/>
    <n v="2"/>
    <x v="1"/>
  </r>
  <r>
    <n v="69"/>
    <x v="0"/>
    <x v="0"/>
    <n v="3"/>
    <s v="Asymptomatic"/>
    <n v="160"/>
    <n v="234"/>
    <n v="1"/>
    <n v="0"/>
    <n v="151"/>
    <n v="131"/>
    <n v="20"/>
    <n v="1"/>
    <n v="0"/>
    <x v="0"/>
    <n v="0.1"/>
    <n v="1"/>
    <n v="1"/>
    <n v="2"/>
    <x v="0"/>
  </r>
  <r>
    <n v="45"/>
    <x v="1"/>
    <x v="1"/>
    <n v="0"/>
    <s v="Typical angina"/>
    <n v="138"/>
    <n v="236"/>
    <n v="0"/>
    <n v="0"/>
    <n v="175"/>
    <n v="152"/>
    <n v="23"/>
    <n v="1"/>
    <n v="1"/>
    <x v="1"/>
    <n v="0.2"/>
    <n v="1"/>
    <n v="0"/>
    <n v="2"/>
    <x v="0"/>
  </r>
  <r>
    <n v="50"/>
    <x v="1"/>
    <x v="0"/>
    <n v="1"/>
    <s v="Atypical angina"/>
    <n v="120"/>
    <n v="244"/>
    <n v="0"/>
    <n v="1"/>
    <n v="170"/>
    <n v="162"/>
    <n v="8"/>
    <n v="1"/>
    <n v="0"/>
    <x v="0"/>
    <n v="1.1000000000000001"/>
    <n v="2"/>
    <n v="0"/>
    <n v="2"/>
    <x v="0"/>
  </r>
  <r>
    <n v="50"/>
    <x v="1"/>
    <x v="0"/>
    <n v="0"/>
    <s v="Typical angina"/>
    <n v="110"/>
    <n v="254"/>
    <n v="0"/>
    <n v="0"/>
    <n v="170"/>
    <n v="159"/>
    <n v="11"/>
    <n v="1"/>
    <n v="0"/>
    <x v="0"/>
    <n v="0"/>
    <n v="2"/>
    <n v="0"/>
    <n v="2"/>
    <x v="0"/>
  </r>
  <r>
    <n v="64"/>
    <x v="1"/>
    <x v="0"/>
    <n v="0"/>
    <s v="Typical angina"/>
    <n v="180"/>
    <n v="325"/>
    <n v="0"/>
    <n v="1"/>
    <n v="156"/>
    <n v="154"/>
    <n v="2"/>
    <n v="1"/>
    <n v="1"/>
    <x v="1"/>
    <n v="0"/>
    <n v="2"/>
    <n v="0"/>
    <n v="2"/>
    <x v="0"/>
  </r>
  <r>
    <n v="57"/>
    <x v="0"/>
    <x v="0"/>
    <n v="2"/>
    <s v="Non-anginal pain"/>
    <n v="150"/>
    <n v="126"/>
    <n v="1"/>
    <n v="1"/>
    <n v="163"/>
    <n v="173"/>
    <n v="-10"/>
    <n v="0"/>
    <n v="0"/>
    <x v="0"/>
    <n v="0.2"/>
    <n v="2"/>
    <n v="1"/>
    <n v="3"/>
    <x v="0"/>
  </r>
  <r>
    <n v="64"/>
    <x v="1"/>
    <x v="0"/>
    <n v="2"/>
    <s v="Non-anginal pain"/>
    <n v="140"/>
    <n v="313"/>
    <n v="0"/>
    <n v="1"/>
    <n v="156"/>
    <n v="133"/>
    <n v="23"/>
    <n v="1"/>
    <n v="0"/>
    <x v="0"/>
    <n v="0.2"/>
    <n v="2"/>
    <n v="0"/>
    <n v="3"/>
    <x v="0"/>
  </r>
  <r>
    <n v="43"/>
    <x v="0"/>
    <x v="1"/>
    <n v="0"/>
    <s v="Typical angina"/>
    <n v="110"/>
    <n v="211"/>
    <n v="0"/>
    <n v="1"/>
    <n v="177"/>
    <n v="161"/>
    <n v="16"/>
    <n v="1"/>
    <n v="0"/>
    <x v="0"/>
    <n v="0"/>
    <n v="2"/>
    <n v="0"/>
    <n v="3"/>
    <x v="0"/>
  </r>
  <r>
    <n v="55"/>
    <x v="0"/>
    <x v="0"/>
    <n v="1"/>
    <s v="Atypical angina"/>
    <n v="130"/>
    <n v="262"/>
    <n v="0"/>
    <n v="1"/>
    <n v="165"/>
    <n v="155"/>
    <n v="10"/>
    <n v="1"/>
    <n v="0"/>
    <x v="0"/>
    <n v="0"/>
    <n v="2"/>
    <n v="0"/>
    <n v="2"/>
    <x v="0"/>
  </r>
  <r>
    <n v="37"/>
    <x v="1"/>
    <x v="1"/>
    <n v="2"/>
    <s v="Non-anginal pain"/>
    <n v="120"/>
    <n v="215"/>
    <n v="0"/>
    <n v="1"/>
    <n v="183"/>
    <n v="170"/>
    <n v="13"/>
    <n v="1"/>
    <n v="0"/>
    <x v="0"/>
    <n v="0"/>
    <n v="2"/>
    <n v="0"/>
    <n v="2"/>
    <x v="1"/>
  </r>
  <r>
    <n v="41"/>
    <x v="0"/>
    <x v="1"/>
    <n v="2"/>
    <s v="Non-anginal pain"/>
    <n v="130"/>
    <n v="214"/>
    <n v="0"/>
    <n v="0"/>
    <n v="179"/>
    <n v="168"/>
    <n v="11"/>
    <n v="1"/>
    <n v="0"/>
    <x v="0"/>
    <n v="2"/>
    <n v="1"/>
    <n v="0"/>
    <n v="2"/>
    <x v="1"/>
  </r>
  <r>
    <n v="56"/>
    <x v="0"/>
    <x v="0"/>
    <n v="3"/>
    <s v="Asymptomatic"/>
    <n v="120"/>
    <n v="193"/>
    <n v="0"/>
    <n v="0"/>
    <n v="164"/>
    <n v="162"/>
    <n v="2"/>
    <n v="1"/>
    <n v="0"/>
    <x v="0"/>
    <n v="1.9"/>
    <n v="1"/>
    <n v="0"/>
    <n v="3"/>
    <x v="1"/>
  </r>
  <r>
    <n v="46"/>
    <x v="1"/>
    <x v="1"/>
    <n v="1"/>
    <s v="Atypical angina"/>
    <n v="105"/>
    <n v="204"/>
    <n v="0"/>
    <n v="1"/>
    <n v="174"/>
    <n v="172"/>
    <n v="2"/>
    <n v="1"/>
    <n v="0"/>
    <x v="0"/>
    <n v="0"/>
    <n v="2"/>
    <n v="0"/>
    <n v="2"/>
    <x v="1"/>
  </r>
  <r>
    <n v="46"/>
    <x v="1"/>
    <x v="1"/>
    <n v="0"/>
    <s v="Typical angina"/>
    <n v="138"/>
    <n v="243"/>
    <n v="0"/>
    <n v="0"/>
    <n v="174"/>
    <n v="152"/>
    <n v="22"/>
    <n v="1"/>
    <n v="1"/>
    <x v="1"/>
    <n v="0"/>
    <n v="1"/>
    <n v="0"/>
    <n v="2"/>
    <x v="0"/>
  </r>
  <r>
    <n v="64"/>
    <x v="1"/>
    <x v="0"/>
    <n v="0"/>
    <s v="Typical angina"/>
    <n v="130"/>
    <n v="303"/>
    <n v="0"/>
    <n v="1"/>
    <n v="156"/>
    <n v="122"/>
    <n v="34"/>
    <n v="1"/>
    <n v="0"/>
    <x v="0"/>
    <n v="2"/>
    <n v="1"/>
    <n v="2"/>
    <n v="2"/>
    <x v="0"/>
  </r>
  <r>
    <n v="59"/>
    <x v="0"/>
    <x v="0"/>
    <n v="0"/>
    <s v="Typical angina"/>
    <n v="138"/>
    <n v="271"/>
    <n v="0"/>
    <n v="0"/>
    <n v="161"/>
    <n v="182"/>
    <n v="-21"/>
    <n v="0"/>
    <n v="0"/>
    <x v="0"/>
    <n v="0"/>
    <n v="2"/>
    <n v="0"/>
    <n v="2"/>
    <x v="0"/>
  </r>
  <r>
    <n v="41"/>
    <x v="1"/>
    <x v="1"/>
    <n v="2"/>
    <s v="Non-anginal pain"/>
    <n v="112"/>
    <n v="268"/>
    <n v="0"/>
    <n v="0"/>
    <n v="179"/>
    <n v="172"/>
    <n v="7"/>
    <n v="1"/>
    <n v="1"/>
    <x v="1"/>
    <n v="0"/>
    <n v="2"/>
    <n v="0"/>
    <n v="2"/>
    <x v="0"/>
  </r>
  <r>
    <n v="54"/>
    <x v="1"/>
    <x v="0"/>
    <n v="2"/>
    <s v="Non-anginal pain"/>
    <n v="108"/>
    <n v="267"/>
    <n v="0"/>
    <n v="0"/>
    <n v="166"/>
    <n v="167"/>
    <n v="-1"/>
    <n v="0"/>
    <n v="0"/>
    <x v="0"/>
    <n v="0"/>
    <n v="2"/>
    <n v="0"/>
    <n v="2"/>
    <x v="0"/>
  </r>
  <r>
    <n v="39"/>
    <x v="1"/>
    <x v="1"/>
    <n v="2"/>
    <s v="Non-anginal pain"/>
    <n v="94"/>
    <n v="199"/>
    <n v="0"/>
    <n v="1"/>
    <n v="181"/>
    <n v="179"/>
    <n v="2"/>
    <n v="1"/>
    <n v="0"/>
    <x v="0"/>
    <n v="0"/>
    <n v="2"/>
    <n v="0"/>
    <n v="2"/>
    <x v="1"/>
  </r>
  <r>
    <n v="34"/>
    <x v="1"/>
    <x v="1"/>
    <n v="1"/>
    <s v="Atypical angina"/>
    <n v="118"/>
    <n v="210"/>
    <n v="0"/>
    <n v="1"/>
    <n v="186"/>
    <n v="192"/>
    <n v="-6"/>
    <n v="0"/>
    <n v="0"/>
    <x v="0"/>
    <n v="0.7"/>
    <n v="2"/>
    <n v="0"/>
    <n v="2"/>
    <x v="0"/>
  </r>
  <r>
    <n v="47"/>
    <x v="0"/>
    <x v="1"/>
    <n v="0"/>
    <s v="Typical angina"/>
    <n v="112"/>
    <n v="204"/>
    <n v="0"/>
    <n v="1"/>
    <n v="173"/>
    <n v="143"/>
    <n v="30"/>
    <n v="1"/>
    <n v="0"/>
    <x v="0"/>
    <n v="0.1"/>
    <n v="2"/>
    <n v="0"/>
    <n v="2"/>
    <x v="0"/>
  </r>
  <r>
    <n v="67"/>
    <x v="1"/>
    <x v="0"/>
    <n v="2"/>
    <s v="Non-anginal pain"/>
    <n v="152"/>
    <n v="277"/>
    <n v="0"/>
    <n v="1"/>
    <n v="153"/>
    <n v="172"/>
    <n v="-19"/>
    <n v="0"/>
    <n v="0"/>
    <x v="0"/>
    <n v="0"/>
    <n v="2"/>
    <n v="1"/>
    <n v="2"/>
    <x v="0"/>
  </r>
  <r>
    <n v="52"/>
    <x v="1"/>
    <x v="0"/>
    <n v="2"/>
    <s v="Non-anginal pain"/>
    <n v="136"/>
    <n v="196"/>
    <n v="0"/>
    <n v="0"/>
    <n v="168"/>
    <n v="169"/>
    <n v="-1"/>
    <n v="0"/>
    <n v="0"/>
    <x v="0"/>
    <n v="0.1"/>
    <n v="1"/>
    <n v="0"/>
    <n v="2"/>
    <x v="0"/>
  </r>
  <r>
    <n v="74"/>
    <x v="1"/>
    <x v="0"/>
    <n v="1"/>
    <s v="Atypical angina"/>
    <n v="120"/>
    <n v="269"/>
    <n v="0"/>
    <n v="0"/>
    <n v="146"/>
    <n v="121"/>
    <n v="25"/>
    <n v="1"/>
    <n v="1"/>
    <x v="1"/>
    <n v="0.2"/>
    <n v="2"/>
    <n v="1"/>
    <n v="2"/>
    <x v="0"/>
  </r>
  <r>
    <n v="54"/>
    <x v="1"/>
    <x v="0"/>
    <n v="2"/>
    <s v="Non-anginal pain"/>
    <n v="160"/>
    <n v="201"/>
    <n v="0"/>
    <n v="1"/>
    <n v="166"/>
    <n v="163"/>
    <n v="3"/>
    <n v="1"/>
    <n v="0"/>
    <x v="0"/>
    <n v="0"/>
    <n v="2"/>
    <n v="1"/>
    <n v="2"/>
    <x v="0"/>
  </r>
  <r>
    <n v="49"/>
    <x v="1"/>
    <x v="1"/>
    <n v="1"/>
    <s v="Atypical angina"/>
    <n v="134"/>
    <n v="271"/>
    <n v="0"/>
    <n v="1"/>
    <n v="171"/>
    <n v="162"/>
    <n v="9"/>
    <n v="1"/>
    <n v="0"/>
    <x v="0"/>
    <n v="0"/>
    <n v="1"/>
    <n v="0"/>
    <n v="2"/>
    <x v="0"/>
  </r>
  <r>
    <n v="42"/>
    <x v="0"/>
    <x v="1"/>
    <n v="1"/>
    <s v="Atypical angina"/>
    <n v="120"/>
    <n v="295"/>
    <n v="0"/>
    <n v="1"/>
    <n v="178"/>
    <n v="162"/>
    <n v="16"/>
    <n v="1"/>
    <n v="0"/>
    <x v="0"/>
    <n v="0"/>
    <n v="2"/>
    <n v="0"/>
    <n v="2"/>
    <x v="0"/>
  </r>
  <r>
    <n v="41"/>
    <x v="0"/>
    <x v="1"/>
    <n v="1"/>
    <s v="Atypical angina"/>
    <n v="110"/>
    <n v="235"/>
    <n v="0"/>
    <n v="1"/>
    <n v="179"/>
    <n v="153"/>
    <n v="26"/>
    <n v="1"/>
    <n v="0"/>
    <x v="0"/>
    <n v="0"/>
    <n v="2"/>
    <n v="0"/>
    <n v="2"/>
    <x v="1"/>
  </r>
  <r>
    <n v="41"/>
    <x v="1"/>
    <x v="1"/>
    <n v="1"/>
    <s v="Atypical angina"/>
    <n v="126"/>
    <n v="306"/>
    <n v="0"/>
    <n v="1"/>
    <n v="179"/>
    <n v="163"/>
    <n v="16"/>
    <n v="1"/>
    <n v="0"/>
    <x v="0"/>
    <n v="0"/>
    <n v="2"/>
    <n v="0"/>
    <n v="2"/>
    <x v="0"/>
  </r>
  <r>
    <n v="49"/>
    <x v="1"/>
    <x v="1"/>
    <n v="0"/>
    <s v="Typical angina"/>
    <n v="130"/>
    <n v="269"/>
    <n v="0"/>
    <n v="1"/>
    <n v="171"/>
    <n v="163"/>
    <n v="8"/>
    <n v="1"/>
    <n v="0"/>
    <x v="0"/>
    <n v="0"/>
    <n v="2"/>
    <n v="0"/>
    <n v="2"/>
    <x v="0"/>
  </r>
  <r>
    <n v="60"/>
    <x v="1"/>
    <x v="0"/>
    <n v="2"/>
    <s v="Non-anginal pain"/>
    <n v="120"/>
    <n v="178"/>
    <n v="1"/>
    <n v="1"/>
    <n v="160"/>
    <n v="96"/>
    <n v="64"/>
    <n v="1"/>
    <n v="0"/>
    <x v="0"/>
    <n v="0"/>
    <n v="2"/>
    <n v="0"/>
    <n v="2"/>
    <x v="1"/>
  </r>
  <r>
    <n v="62"/>
    <x v="0"/>
    <x v="0"/>
    <n v="1"/>
    <s v="Atypical angina"/>
    <n v="128"/>
    <n v="208"/>
    <n v="1"/>
    <n v="0"/>
    <n v="158"/>
    <n v="140"/>
    <n v="18"/>
    <n v="1"/>
    <n v="0"/>
    <x v="0"/>
    <n v="0"/>
    <n v="2"/>
    <n v="0"/>
    <n v="2"/>
    <x v="1"/>
  </r>
  <r>
    <n v="57"/>
    <x v="0"/>
    <x v="0"/>
    <n v="0"/>
    <s v="Typical angina"/>
    <n v="110"/>
    <n v="201"/>
    <n v="0"/>
    <n v="1"/>
    <n v="163"/>
    <n v="126"/>
    <n v="37"/>
    <n v="1"/>
    <n v="1"/>
    <x v="1"/>
    <n v="1.5"/>
    <n v="1"/>
    <n v="0"/>
    <n v="1"/>
    <x v="0"/>
  </r>
  <r>
    <n v="64"/>
    <x v="0"/>
    <x v="0"/>
    <n v="0"/>
    <s v="Typical angina"/>
    <n v="128"/>
    <n v="263"/>
    <n v="0"/>
    <n v="1"/>
    <n v="156"/>
    <n v="105"/>
    <n v="51"/>
    <n v="1"/>
    <n v="1"/>
    <x v="1"/>
    <n v="0.2"/>
    <n v="1"/>
    <n v="1"/>
    <n v="3"/>
    <x v="0"/>
  </r>
  <r>
    <n v="51"/>
    <x v="1"/>
    <x v="0"/>
    <n v="2"/>
    <s v="Non-anginal pain"/>
    <n v="120"/>
    <n v="295"/>
    <n v="0"/>
    <n v="0"/>
    <n v="169"/>
    <n v="157"/>
    <n v="12"/>
    <n v="1"/>
    <n v="0"/>
    <x v="0"/>
    <n v="0.6"/>
    <n v="2"/>
    <n v="0"/>
    <n v="2"/>
    <x v="0"/>
  </r>
  <r>
    <n v="43"/>
    <x v="0"/>
    <x v="1"/>
    <n v="0"/>
    <s v="Typical angina"/>
    <n v="115"/>
    <n v="303"/>
    <n v="0"/>
    <n v="1"/>
    <n v="177"/>
    <n v="181"/>
    <n v="-4"/>
    <n v="0"/>
    <n v="0"/>
    <x v="0"/>
    <n v="1.2"/>
    <n v="1"/>
    <n v="0"/>
    <n v="2"/>
    <x v="0"/>
  </r>
  <r>
    <n v="42"/>
    <x v="1"/>
    <x v="1"/>
    <n v="2"/>
    <s v="Non-anginal pain"/>
    <n v="120"/>
    <n v="209"/>
    <n v="0"/>
    <n v="1"/>
    <n v="178"/>
    <n v="173"/>
    <n v="5"/>
    <n v="1"/>
    <n v="0"/>
    <x v="0"/>
    <n v="0"/>
    <n v="1"/>
    <n v="0"/>
    <n v="2"/>
    <x v="1"/>
  </r>
  <r>
    <n v="67"/>
    <x v="1"/>
    <x v="0"/>
    <n v="0"/>
    <s v="Typical angina"/>
    <n v="106"/>
    <n v="223"/>
    <n v="0"/>
    <n v="1"/>
    <n v="153"/>
    <n v="142"/>
    <n v="11"/>
    <n v="1"/>
    <n v="0"/>
    <x v="0"/>
    <n v="0.3"/>
    <n v="2"/>
    <n v="2"/>
    <n v="2"/>
    <x v="0"/>
  </r>
  <r>
    <n v="76"/>
    <x v="1"/>
    <x v="0"/>
    <n v="2"/>
    <s v="Non-anginal pain"/>
    <n v="140"/>
    <n v="197"/>
    <n v="0"/>
    <n v="2"/>
    <n v="144"/>
    <n v="116"/>
    <n v="28"/>
    <n v="1"/>
    <n v="0"/>
    <x v="0"/>
    <n v="1.1000000000000001"/>
    <n v="1"/>
    <n v="0"/>
    <n v="2"/>
    <x v="0"/>
  </r>
  <r>
    <n v="70"/>
    <x v="0"/>
    <x v="0"/>
    <n v="1"/>
    <s v="Atypical angina"/>
    <n v="156"/>
    <n v="245"/>
    <n v="0"/>
    <n v="0"/>
    <n v="150"/>
    <n v="143"/>
    <n v="7"/>
    <n v="1"/>
    <n v="0"/>
    <x v="0"/>
    <n v="0"/>
    <n v="2"/>
    <n v="0"/>
    <n v="2"/>
    <x v="0"/>
  </r>
  <r>
    <n v="44"/>
    <x v="1"/>
    <x v="1"/>
    <n v="2"/>
    <s v="Non-anginal pain"/>
    <n v="118"/>
    <n v="242"/>
    <n v="0"/>
    <n v="1"/>
    <n v="176"/>
    <n v="149"/>
    <n v="27"/>
    <n v="1"/>
    <n v="0"/>
    <x v="0"/>
    <n v="0.3"/>
    <n v="1"/>
    <n v="1"/>
    <n v="2"/>
    <x v="0"/>
  </r>
  <r>
    <n v="60"/>
    <x v="1"/>
    <x v="0"/>
    <n v="3"/>
    <s v="Asymptomatic"/>
    <n v="150"/>
    <n v="240"/>
    <n v="0"/>
    <n v="1"/>
    <n v="160"/>
    <n v="171"/>
    <n v="-11"/>
    <n v="0"/>
    <n v="0"/>
    <x v="0"/>
    <n v="0.9"/>
    <n v="2"/>
    <n v="0"/>
    <n v="2"/>
    <x v="0"/>
  </r>
  <r>
    <n v="44"/>
    <x v="0"/>
    <x v="1"/>
    <n v="2"/>
    <s v="Non-anginal pain"/>
    <n v="120"/>
    <n v="226"/>
    <n v="0"/>
    <n v="1"/>
    <n v="176"/>
    <n v="169"/>
    <n v="7"/>
    <n v="1"/>
    <n v="0"/>
    <x v="0"/>
    <n v="0"/>
    <n v="2"/>
    <n v="0"/>
    <n v="2"/>
    <x v="1"/>
  </r>
  <r>
    <n v="42"/>
    <x v="0"/>
    <x v="1"/>
    <n v="2"/>
    <s v="Non-anginal pain"/>
    <n v="130"/>
    <n v="180"/>
    <n v="0"/>
    <n v="1"/>
    <n v="178"/>
    <n v="150"/>
    <n v="28"/>
    <n v="1"/>
    <n v="0"/>
    <x v="0"/>
    <n v="0"/>
    <n v="2"/>
    <n v="0"/>
    <n v="2"/>
    <x v="1"/>
  </r>
  <r>
    <n v="66"/>
    <x v="0"/>
    <x v="0"/>
    <n v="0"/>
    <s v="Typical angina"/>
    <n v="160"/>
    <n v="228"/>
    <n v="0"/>
    <n v="0"/>
    <n v="154"/>
    <n v="138"/>
    <n v="16"/>
    <n v="1"/>
    <n v="0"/>
    <x v="0"/>
    <n v="2.2999999999999998"/>
    <n v="2"/>
    <n v="0"/>
    <n v="1"/>
    <x v="0"/>
  </r>
  <r>
    <n v="71"/>
    <x v="1"/>
    <x v="0"/>
    <n v="0"/>
    <s v="Typical angina"/>
    <n v="112"/>
    <n v="149"/>
    <n v="0"/>
    <n v="1"/>
    <n v="149"/>
    <n v="125"/>
    <n v="24"/>
    <n v="1"/>
    <n v="0"/>
    <x v="0"/>
    <n v="1.6"/>
    <n v="1"/>
    <n v="0"/>
    <n v="2"/>
    <x v="0"/>
  </r>
  <r>
    <n v="64"/>
    <x v="0"/>
    <x v="0"/>
    <n v="3"/>
    <s v="Asymptomatic"/>
    <n v="170"/>
    <n v="227"/>
    <n v="0"/>
    <n v="0"/>
    <n v="156"/>
    <n v="155"/>
    <n v="1"/>
    <n v="1"/>
    <n v="0"/>
    <x v="0"/>
    <n v="0.6"/>
    <n v="1"/>
    <n v="0"/>
    <n v="3"/>
    <x v="0"/>
  </r>
  <r>
    <n v="66"/>
    <x v="1"/>
    <x v="0"/>
    <n v="2"/>
    <s v="Non-anginal pain"/>
    <n v="146"/>
    <n v="278"/>
    <n v="0"/>
    <n v="0"/>
    <n v="154"/>
    <n v="152"/>
    <n v="2"/>
    <n v="1"/>
    <n v="0"/>
    <x v="0"/>
    <n v="0"/>
    <n v="1"/>
    <n v="1"/>
    <n v="2"/>
    <x v="0"/>
  </r>
  <r>
    <n v="39"/>
    <x v="1"/>
    <x v="1"/>
    <n v="2"/>
    <s v="Non-anginal pain"/>
    <n v="138"/>
    <n v="220"/>
    <n v="0"/>
    <n v="1"/>
    <n v="181"/>
    <n v="152"/>
    <n v="29"/>
    <n v="1"/>
    <n v="0"/>
    <x v="0"/>
    <n v="0"/>
    <n v="1"/>
    <n v="0"/>
    <n v="2"/>
    <x v="1"/>
  </r>
  <r>
    <n v="58"/>
    <x v="1"/>
    <x v="0"/>
    <n v="0"/>
    <s v="Typical angina"/>
    <n v="130"/>
    <n v="197"/>
    <n v="0"/>
    <n v="1"/>
    <n v="162"/>
    <n v="131"/>
    <n v="31"/>
    <n v="1"/>
    <n v="0"/>
    <x v="0"/>
    <n v="0.6"/>
    <n v="1"/>
    <n v="0"/>
    <n v="2"/>
    <x v="0"/>
  </r>
  <r>
    <n v="47"/>
    <x v="0"/>
    <x v="1"/>
    <n v="2"/>
    <s v="Non-anginal pain"/>
    <n v="130"/>
    <n v="253"/>
    <n v="0"/>
    <n v="1"/>
    <n v="173"/>
    <n v="179"/>
    <n v="-6"/>
    <n v="0"/>
    <n v="0"/>
    <x v="0"/>
    <n v="0"/>
    <n v="2"/>
    <n v="0"/>
    <n v="2"/>
    <x v="0"/>
  </r>
  <r>
    <n v="35"/>
    <x v="0"/>
    <x v="1"/>
    <n v="1"/>
    <s v="Atypical angina"/>
    <n v="122"/>
    <n v="192"/>
    <n v="0"/>
    <n v="1"/>
    <n v="185"/>
    <n v="174"/>
    <n v="11"/>
    <n v="1"/>
    <n v="0"/>
    <x v="0"/>
    <n v="0"/>
    <n v="2"/>
    <n v="0"/>
    <n v="2"/>
    <x v="1"/>
  </r>
  <r>
    <n v="58"/>
    <x v="0"/>
    <x v="0"/>
    <n v="1"/>
    <s v="Atypical angina"/>
    <n v="125"/>
    <n v="220"/>
    <n v="0"/>
    <n v="1"/>
    <n v="162"/>
    <n v="144"/>
    <n v="18"/>
    <n v="1"/>
    <n v="0"/>
    <x v="0"/>
    <n v="0.4"/>
    <n v="1"/>
    <n v="4"/>
    <n v="3"/>
    <x v="1"/>
  </r>
  <r>
    <n v="56"/>
    <x v="0"/>
    <x v="0"/>
    <n v="1"/>
    <s v="Atypical angina"/>
    <n v="130"/>
    <n v="221"/>
    <n v="0"/>
    <n v="0"/>
    <n v="164"/>
    <n v="163"/>
    <n v="1"/>
    <n v="1"/>
    <n v="0"/>
    <x v="0"/>
    <n v="0"/>
    <n v="2"/>
    <n v="0"/>
    <n v="3"/>
    <x v="1"/>
  </r>
  <r>
    <n v="56"/>
    <x v="0"/>
    <x v="0"/>
    <n v="1"/>
    <s v="Atypical angina"/>
    <n v="120"/>
    <n v="240"/>
    <n v="0"/>
    <n v="1"/>
    <n v="164"/>
    <n v="169"/>
    <n v="-5"/>
    <n v="0"/>
    <n v="0"/>
    <x v="0"/>
    <n v="0"/>
    <n v="0"/>
    <n v="0"/>
    <n v="2"/>
    <x v="0"/>
  </r>
  <r>
    <n v="55"/>
    <x v="1"/>
    <x v="0"/>
    <n v="1"/>
    <s v="Atypical angina"/>
    <n v="132"/>
    <n v="342"/>
    <n v="0"/>
    <n v="1"/>
    <n v="165"/>
    <n v="166"/>
    <n v="-1"/>
    <n v="0"/>
    <n v="0"/>
    <x v="0"/>
    <n v="1.2"/>
    <n v="2"/>
    <n v="0"/>
    <n v="2"/>
    <x v="0"/>
  </r>
  <r>
    <n v="41"/>
    <x v="0"/>
    <x v="1"/>
    <n v="1"/>
    <s v="Atypical angina"/>
    <n v="120"/>
    <n v="157"/>
    <n v="0"/>
    <n v="1"/>
    <n v="179"/>
    <n v="182"/>
    <n v="-3"/>
    <n v="0"/>
    <n v="0"/>
    <x v="0"/>
    <n v="0"/>
    <n v="2"/>
    <n v="0"/>
    <n v="2"/>
    <x v="0"/>
  </r>
  <r>
    <n v="38"/>
    <x v="0"/>
    <x v="1"/>
    <n v="2"/>
    <s v="Non-anginal pain"/>
    <n v="138"/>
    <n v="175"/>
    <n v="0"/>
    <n v="1"/>
    <n v="182"/>
    <n v="173"/>
    <n v="9"/>
    <n v="1"/>
    <n v="0"/>
    <x v="0"/>
    <n v="0"/>
    <n v="2"/>
    <n v="4"/>
    <n v="2"/>
    <x v="1"/>
  </r>
  <r>
    <n v="38"/>
    <x v="0"/>
    <x v="1"/>
    <n v="2"/>
    <s v="Non-anginal pain"/>
    <n v="138"/>
    <n v="175"/>
    <n v="0"/>
    <n v="1"/>
    <n v="182"/>
    <n v="173"/>
    <n v="9"/>
    <n v="1"/>
    <n v="0"/>
    <x v="0"/>
    <n v="0"/>
    <n v="2"/>
    <n v="4"/>
    <n v="2"/>
    <x v="1"/>
  </r>
  <r>
    <n v="67"/>
    <x v="0"/>
    <x v="0"/>
    <n v="0"/>
    <s v="Typical angina"/>
    <n v="160"/>
    <n v="286"/>
    <n v="0"/>
    <n v="0"/>
    <n v="153"/>
    <n v="108"/>
    <n v="45"/>
    <n v="1"/>
    <n v="1"/>
    <x v="1"/>
    <n v="1.5"/>
    <n v="1"/>
    <n v="3"/>
    <n v="2"/>
    <x v="0"/>
  </r>
  <r>
    <n v="67"/>
    <x v="0"/>
    <x v="0"/>
    <n v="0"/>
    <s v="Typical angina"/>
    <n v="120"/>
    <n v="229"/>
    <n v="0"/>
    <n v="0"/>
    <n v="153"/>
    <n v="129"/>
    <n v="24"/>
    <n v="1"/>
    <n v="1"/>
    <x v="1"/>
    <n v="2.6"/>
    <n v="1"/>
    <n v="2"/>
    <n v="3"/>
    <x v="0"/>
  </r>
  <r>
    <n v="62"/>
    <x v="1"/>
    <x v="0"/>
    <n v="0"/>
    <s v="Typical angina"/>
    <n v="140"/>
    <n v="268"/>
    <n v="0"/>
    <n v="0"/>
    <n v="158"/>
    <n v="160"/>
    <n v="-2"/>
    <n v="0"/>
    <n v="0"/>
    <x v="0"/>
    <n v="3.6"/>
    <n v="0"/>
    <n v="2"/>
    <n v="2"/>
    <x v="0"/>
  </r>
  <r>
    <n v="63"/>
    <x v="0"/>
    <x v="0"/>
    <n v="0"/>
    <s v="Typical angina"/>
    <n v="130"/>
    <n v="254"/>
    <n v="0"/>
    <n v="0"/>
    <n v="157"/>
    <n v="147"/>
    <n v="10"/>
    <n v="1"/>
    <n v="0"/>
    <x v="0"/>
    <n v="1.4"/>
    <n v="1"/>
    <n v="1"/>
    <n v="3"/>
    <x v="0"/>
  </r>
  <r>
    <n v="53"/>
    <x v="0"/>
    <x v="0"/>
    <n v="0"/>
    <s v="Typical angina"/>
    <n v="140"/>
    <n v="203"/>
    <n v="1"/>
    <n v="0"/>
    <n v="167"/>
    <n v="155"/>
    <n v="12"/>
    <n v="1"/>
    <n v="1"/>
    <x v="1"/>
    <n v="3.1"/>
    <n v="0"/>
    <n v="0"/>
    <n v="3"/>
    <x v="0"/>
  </r>
  <r>
    <n v="56"/>
    <x v="0"/>
    <x v="0"/>
    <n v="2"/>
    <s v="Non-anginal pain"/>
    <n v="130"/>
    <n v="256"/>
    <n v="1"/>
    <n v="0"/>
    <n v="164"/>
    <n v="142"/>
    <n v="22"/>
    <n v="1"/>
    <n v="1"/>
    <x v="1"/>
    <n v="0.6"/>
    <n v="1"/>
    <n v="1"/>
    <n v="1"/>
    <x v="0"/>
  </r>
  <r>
    <n v="48"/>
    <x v="0"/>
    <x v="1"/>
    <n v="1"/>
    <s v="Atypical angina"/>
    <n v="110"/>
    <n v="229"/>
    <n v="0"/>
    <n v="1"/>
    <n v="172"/>
    <n v="168"/>
    <n v="4"/>
    <n v="1"/>
    <n v="0"/>
    <x v="0"/>
    <n v="1"/>
    <n v="0"/>
    <n v="0"/>
    <n v="3"/>
    <x v="1"/>
  </r>
  <r>
    <n v="58"/>
    <x v="0"/>
    <x v="0"/>
    <n v="1"/>
    <s v="Atypical angina"/>
    <n v="120"/>
    <n v="284"/>
    <n v="0"/>
    <n v="0"/>
    <n v="162"/>
    <n v="160"/>
    <n v="2"/>
    <n v="1"/>
    <n v="0"/>
    <x v="0"/>
    <n v="1.8"/>
    <n v="1"/>
    <n v="0"/>
    <n v="2"/>
    <x v="0"/>
  </r>
  <r>
    <n v="58"/>
    <x v="0"/>
    <x v="0"/>
    <n v="2"/>
    <s v="Non-anginal pain"/>
    <n v="132"/>
    <n v="224"/>
    <n v="0"/>
    <n v="0"/>
    <n v="162"/>
    <n v="173"/>
    <n v="-11"/>
    <n v="0"/>
    <n v="0"/>
    <x v="0"/>
    <n v="3.2"/>
    <n v="2"/>
    <n v="2"/>
    <n v="3"/>
    <x v="0"/>
  </r>
  <r>
    <n v="60"/>
    <x v="0"/>
    <x v="0"/>
    <n v="0"/>
    <s v="Typical angina"/>
    <n v="130"/>
    <n v="206"/>
    <n v="0"/>
    <n v="0"/>
    <n v="160"/>
    <n v="132"/>
    <n v="28"/>
    <n v="1"/>
    <n v="1"/>
    <x v="1"/>
    <n v="2.4"/>
    <n v="1"/>
    <n v="2"/>
    <n v="3"/>
    <x v="0"/>
  </r>
  <r>
    <n v="40"/>
    <x v="0"/>
    <x v="1"/>
    <n v="0"/>
    <s v="Typical angina"/>
    <n v="110"/>
    <n v="167"/>
    <n v="0"/>
    <n v="0"/>
    <n v="180"/>
    <n v="114"/>
    <n v="66"/>
    <n v="1"/>
    <n v="1"/>
    <x v="1"/>
    <n v="2"/>
    <n v="1"/>
    <n v="0"/>
    <n v="3"/>
    <x v="0"/>
  </r>
  <r>
    <n v="60"/>
    <x v="0"/>
    <x v="0"/>
    <n v="0"/>
    <s v="Typical angina"/>
    <n v="117"/>
    <n v="230"/>
    <n v="1"/>
    <n v="1"/>
    <n v="160"/>
    <n v="160"/>
    <n v="0"/>
    <n v="1"/>
    <n v="1"/>
    <x v="1"/>
    <n v="1.4"/>
    <n v="2"/>
    <n v="2"/>
    <n v="3"/>
    <x v="0"/>
  </r>
  <r>
    <n v="64"/>
    <x v="0"/>
    <x v="0"/>
    <n v="2"/>
    <s v="Non-anginal pain"/>
    <n v="140"/>
    <n v="335"/>
    <n v="0"/>
    <n v="1"/>
    <n v="156"/>
    <n v="158"/>
    <n v="-2"/>
    <n v="0"/>
    <n v="0"/>
    <x v="0"/>
    <n v="0"/>
    <n v="2"/>
    <n v="0"/>
    <n v="2"/>
    <x v="0"/>
  </r>
  <r>
    <n v="43"/>
    <x v="0"/>
    <x v="1"/>
    <n v="0"/>
    <s v="Typical angina"/>
    <n v="120"/>
    <n v="177"/>
    <n v="0"/>
    <n v="0"/>
    <n v="177"/>
    <n v="120"/>
    <n v="57"/>
    <n v="1"/>
    <n v="1"/>
    <x v="1"/>
    <n v="2.5"/>
    <n v="1"/>
    <n v="0"/>
    <n v="3"/>
    <x v="0"/>
  </r>
  <r>
    <n v="57"/>
    <x v="0"/>
    <x v="0"/>
    <n v="0"/>
    <s v="Typical angina"/>
    <n v="150"/>
    <n v="276"/>
    <n v="0"/>
    <n v="0"/>
    <n v="163"/>
    <n v="112"/>
    <n v="51"/>
    <n v="1"/>
    <n v="1"/>
    <x v="1"/>
    <n v="0.6"/>
    <n v="1"/>
    <n v="1"/>
    <n v="1"/>
    <x v="0"/>
  </r>
  <r>
    <n v="55"/>
    <x v="0"/>
    <x v="0"/>
    <n v="0"/>
    <s v="Typical angina"/>
    <n v="132"/>
    <n v="353"/>
    <n v="0"/>
    <n v="1"/>
    <n v="165"/>
    <n v="132"/>
    <n v="33"/>
    <n v="1"/>
    <n v="1"/>
    <x v="1"/>
    <n v="1.2"/>
    <n v="1"/>
    <n v="1"/>
    <n v="3"/>
    <x v="0"/>
  </r>
  <r>
    <n v="65"/>
    <x v="1"/>
    <x v="0"/>
    <n v="0"/>
    <s v="Typical angina"/>
    <n v="150"/>
    <n v="225"/>
    <n v="0"/>
    <n v="0"/>
    <n v="155"/>
    <n v="114"/>
    <n v="41"/>
    <n v="1"/>
    <n v="0"/>
    <x v="0"/>
    <n v="1"/>
    <n v="1"/>
    <n v="3"/>
    <n v="3"/>
    <x v="0"/>
  </r>
  <r>
    <n v="61"/>
    <x v="1"/>
    <x v="0"/>
    <n v="0"/>
    <s v="Typical angina"/>
    <n v="130"/>
    <n v="330"/>
    <n v="0"/>
    <n v="0"/>
    <n v="159"/>
    <n v="169"/>
    <n v="-10"/>
    <n v="0"/>
    <n v="0"/>
    <x v="0"/>
    <n v="0"/>
    <n v="2"/>
    <n v="0"/>
    <n v="2"/>
    <x v="0"/>
  </r>
  <r>
    <n v="58"/>
    <x v="0"/>
    <x v="0"/>
    <n v="2"/>
    <s v="Non-anginal pain"/>
    <n v="112"/>
    <n v="230"/>
    <n v="0"/>
    <n v="0"/>
    <n v="162"/>
    <n v="165"/>
    <n v="-3"/>
    <n v="0"/>
    <n v="0"/>
    <x v="0"/>
    <n v="2.5"/>
    <n v="1"/>
    <n v="1"/>
    <n v="3"/>
    <x v="0"/>
  </r>
  <r>
    <n v="50"/>
    <x v="0"/>
    <x v="0"/>
    <n v="0"/>
    <s v="Typical angina"/>
    <n v="150"/>
    <n v="243"/>
    <n v="0"/>
    <n v="0"/>
    <n v="170"/>
    <n v="128"/>
    <n v="42"/>
    <n v="1"/>
    <n v="0"/>
    <x v="0"/>
    <n v="2.6"/>
    <n v="1"/>
    <n v="0"/>
    <n v="3"/>
    <x v="0"/>
  </r>
  <r>
    <n v="44"/>
    <x v="0"/>
    <x v="1"/>
    <n v="0"/>
    <s v="Typical angina"/>
    <n v="112"/>
    <n v="290"/>
    <n v="0"/>
    <n v="0"/>
    <n v="176"/>
    <n v="153"/>
    <n v="23"/>
    <n v="1"/>
    <n v="0"/>
    <x v="0"/>
    <n v="0"/>
    <n v="2"/>
    <n v="1"/>
    <n v="2"/>
    <x v="0"/>
  </r>
  <r>
    <n v="60"/>
    <x v="0"/>
    <x v="0"/>
    <n v="0"/>
    <s v="Typical angina"/>
    <n v="130"/>
    <n v="253"/>
    <n v="0"/>
    <n v="1"/>
    <n v="160"/>
    <n v="144"/>
    <n v="16"/>
    <n v="1"/>
    <n v="1"/>
    <x v="1"/>
    <n v="1.4"/>
    <n v="2"/>
    <n v="1"/>
    <n v="3"/>
    <x v="0"/>
  </r>
  <r>
    <n v="54"/>
    <x v="0"/>
    <x v="0"/>
    <n v="0"/>
    <s v="Typical angina"/>
    <n v="124"/>
    <n v="266"/>
    <n v="0"/>
    <n v="0"/>
    <n v="166"/>
    <n v="109"/>
    <n v="57"/>
    <n v="1"/>
    <n v="1"/>
    <x v="1"/>
    <n v="2.2000000000000002"/>
    <n v="1"/>
    <n v="1"/>
    <n v="3"/>
    <x v="0"/>
  </r>
  <r>
    <n v="50"/>
    <x v="0"/>
    <x v="0"/>
    <n v="2"/>
    <s v="Non-anginal pain"/>
    <n v="140"/>
    <n v="233"/>
    <n v="0"/>
    <n v="1"/>
    <n v="170"/>
    <n v="163"/>
    <n v="7"/>
    <n v="1"/>
    <n v="0"/>
    <x v="0"/>
    <n v="0.6"/>
    <n v="1"/>
    <n v="1"/>
    <n v="3"/>
    <x v="0"/>
  </r>
  <r>
    <n v="41"/>
    <x v="0"/>
    <x v="1"/>
    <n v="0"/>
    <s v="Typical angina"/>
    <n v="110"/>
    <n v="172"/>
    <n v="0"/>
    <n v="0"/>
    <n v="179"/>
    <n v="158"/>
    <n v="21"/>
    <n v="1"/>
    <n v="0"/>
    <x v="0"/>
    <n v="0"/>
    <n v="2"/>
    <n v="0"/>
    <n v="3"/>
    <x v="0"/>
  </r>
  <r>
    <n v="51"/>
    <x v="1"/>
    <x v="0"/>
    <n v="0"/>
    <s v="Typical angina"/>
    <n v="130"/>
    <n v="305"/>
    <n v="0"/>
    <n v="1"/>
    <n v="169"/>
    <n v="142"/>
    <n v="27"/>
    <n v="1"/>
    <n v="1"/>
    <x v="1"/>
    <n v="1.2"/>
    <n v="1"/>
    <n v="0"/>
    <n v="3"/>
    <x v="0"/>
  </r>
  <r>
    <n v="58"/>
    <x v="0"/>
    <x v="0"/>
    <n v="0"/>
    <s v="Typical angina"/>
    <n v="128"/>
    <n v="216"/>
    <n v="0"/>
    <n v="0"/>
    <n v="162"/>
    <n v="131"/>
    <n v="31"/>
    <n v="1"/>
    <n v="1"/>
    <x v="1"/>
    <n v="2.2000000000000002"/>
    <n v="1"/>
    <n v="3"/>
    <n v="3"/>
    <x v="0"/>
  </r>
  <r>
    <n v="54"/>
    <x v="0"/>
    <x v="0"/>
    <n v="0"/>
    <s v="Typical angina"/>
    <n v="120"/>
    <n v="188"/>
    <n v="0"/>
    <n v="1"/>
    <n v="166"/>
    <n v="113"/>
    <n v="53"/>
    <n v="1"/>
    <n v="0"/>
    <x v="0"/>
    <n v="1.4"/>
    <n v="1"/>
    <n v="1"/>
    <n v="3"/>
    <x v="0"/>
  </r>
  <r>
    <n v="60"/>
    <x v="0"/>
    <x v="0"/>
    <n v="0"/>
    <s v="Typical angina"/>
    <n v="145"/>
    <n v="282"/>
    <n v="0"/>
    <n v="0"/>
    <n v="160"/>
    <n v="142"/>
    <n v="18"/>
    <n v="1"/>
    <n v="1"/>
    <x v="1"/>
    <n v="2.8"/>
    <n v="1"/>
    <n v="2"/>
    <n v="3"/>
    <x v="0"/>
  </r>
  <r>
    <n v="60"/>
    <x v="0"/>
    <x v="0"/>
    <n v="2"/>
    <s v="Non-anginal pain"/>
    <n v="140"/>
    <n v="185"/>
    <n v="0"/>
    <n v="0"/>
    <n v="160"/>
    <n v="155"/>
    <n v="5"/>
    <n v="1"/>
    <n v="0"/>
    <x v="0"/>
    <n v="3"/>
    <n v="1"/>
    <n v="0"/>
    <n v="2"/>
    <x v="0"/>
  </r>
  <r>
    <n v="59"/>
    <x v="0"/>
    <x v="0"/>
    <n v="0"/>
    <s v="Typical angina"/>
    <n v="170"/>
    <n v="326"/>
    <n v="0"/>
    <n v="0"/>
    <n v="161"/>
    <n v="140"/>
    <n v="21"/>
    <n v="1"/>
    <n v="1"/>
    <x v="1"/>
    <n v="3.4"/>
    <n v="0"/>
    <n v="0"/>
    <n v="3"/>
    <x v="0"/>
  </r>
  <r>
    <n v="46"/>
    <x v="0"/>
    <x v="1"/>
    <n v="2"/>
    <s v="Non-anginal pain"/>
    <n v="150"/>
    <n v="231"/>
    <n v="0"/>
    <n v="1"/>
    <n v="174"/>
    <n v="147"/>
    <n v="27"/>
    <n v="1"/>
    <n v="0"/>
    <x v="0"/>
    <n v="3.6"/>
    <n v="1"/>
    <n v="0"/>
    <n v="2"/>
    <x v="0"/>
  </r>
  <r>
    <n v="67"/>
    <x v="0"/>
    <x v="0"/>
    <n v="0"/>
    <s v="Typical angina"/>
    <n v="125"/>
    <n v="254"/>
    <n v="1"/>
    <n v="1"/>
    <n v="153"/>
    <n v="163"/>
    <n v="-10"/>
    <n v="0"/>
    <n v="0"/>
    <x v="0"/>
    <n v="0.2"/>
    <n v="1"/>
    <n v="2"/>
    <n v="3"/>
    <x v="0"/>
  </r>
  <r>
    <n v="62"/>
    <x v="0"/>
    <x v="0"/>
    <n v="0"/>
    <s v="Typical angina"/>
    <n v="120"/>
    <n v="267"/>
    <n v="0"/>
    <n v="1"/>
    <n v="158"/>
    <n v="99"/>
    <n v="59"/>
    <n v="1"/>
    <n v="1"/>
    <x v="1"/>
    <n v="1.8"/>
    <n v="1"/>
    <n v="2"/>
    <n v="3"/>
    <x v="0"/>
  </r>
  <r>
    <n v="65"/>
    <x v="0"/>
    <x v="0"/>
    <n v="0"/>
    <s v="Typical angina"/>
    <n v="110"/>
    <n v="248"/>
    <n v="0"/>
    <n v="0"/>
    <n v="155"/>
    <n v="158"/>
    <n v="-3"/>
    <n v="0"/>
    <n v="0"/>
    <x v="0"/>
    <n v="0.6"/>
    <n v="2"/>
    <n v="2"/>
    <n v="1"/>
    <x v="0"/>
  </r>
  <r>
    <n v="44"/>
    <x v="0"/>
    <x v="1"/>
    <n v="0"/>
    <s v="Typical angina"/>
    <n v="110"/>
    <n v="197"/>
    <n v="0"/>
    <n v="0"/>
    <n v="176"/>
    <n v="177"/>
    <n v="-1"/>
    <n v="0"/>
    <n v="0"/>
    <x v="0"/>
    <n v="0"/>
    <n v="2"/>
    <n v="1"/>
    <n v="2"/>
    <x v="0"/>
  </r>
  <r>
    <n v="60"/>
    <x v="0"/>
    <x v="0"/>
    <n v="0"/>
    <s v="Typical angina"/>
    <n v="125"/>
    <n v="258"/>
    <n v="0"/>
    <n v="0"/>
    <n v="160"/>
    <n v="141"/>
    <n v="19"/>
    <n v="1"/>
    <n v="1"/>
    <x v="1"/>
    <n v="2.8"/>
    <n v="1"/>
    <n v="1"/>
    <n v="3"/>
    <x v="0"/>
  </r>
  <r>
    <n v="58"/>
    <x v="0"/>
    <x v="0"/>
    <n v="0"/>
    <s v="Typical angina"/>
    <n v="150"/>
    <n v="270"/>
    <n v="0"/>
    <n v="0"/>
    <n v="162"/>
    <n v="111"/>
    <n v="51"/>
    <n v="1"/>
    <n v="1"/>
    <x v="1"/>
    <n v="0.8"/>
    <n v="2"/>
    <n v="0"/>
    <n v="3"/>
    <x v="0"/>
  </r>
  <r>
    <n v="68"/>
    <x v="0"/>
    <x v="0"/>
    <n v="2"/>
    <s v="Non-anginal pain"/>
    <n v="180"/>
    <n v="274"/>
    <n v="1"/>
    <n v="0"/>
    <n v="152"/>
    <n v="150"/>
    <n v="2"/>
    <n v="1"/>
    <n v="1"/>
    <x v="1"/>
    <n v="1.6"/>
    <n v="1"/>
    <n v="0"/>
    <n v="3"/>
    <x v="0"/>
  </r>
  <r>
    <n v="62"/>
    <x v="1"/>
    <x v="0"/>
    <n v="0"/>
    <s v="Typical angina"/>
    <n v="160"/>
    <n v="164"/>
    <n v="0"/>
    <n v="0"/>
    <n v="158"/>
    <n v="145"/>
    <n v="13"/>
    <n v="1"/>
    <n v="0"/>
    <x v="0"/>
    <n v="6.2"/>
    <n v="0"/>
    <n v="3"/>
    <n v="3"/>
    <x v="0"/>
  </r>
  <r>
    <n v="52"/>
    <x v="0"/>
    <x v="0"/>
    <n v="0"/>
    <s v="Typical angina"/>
    <n v="128"/>
    <n v="255"/>
    <n v="0"/>
    <n v="1"/>
    <n v="168"/>
    <n v="161"/>
    <n v="7"/>
    <n v="1"/>
    <n v="1"/>
    <x v="1"/>
    <n v="0"/>
    <n v="2"/>
    <n v="1"/>
    <n v="3"/>
    <x v="0"/>
  </r>
  <r>
    <n v="59"/>
    <x v="0"/>
    <x v="0"/>
    <n v="0"/>
    <s v="Typical angina"/>
    <n v="110"/>
    <n v="239"/>
    <n v="0"/>
    <n v="0"/>
    <n v="161"/>
    <n v="142"/>
    <n v="19"/>
    <n v="1"/>
    <n v="1"/>
    <x v="1"/>
    <n v="1.2"/>
    <n v="1"/>
    <n v="1"/>
    <n v="3"/>
    <x v="0"/>
  </r>
  <r>
    <n v="60"/>
    <x v="1"/>
    <x v="0"/>
    <n v="0"/>
    <s v="Typical angina"/>
    <n v="150"/>
    <n v="258"/>
    <n v="0"/>
    <n v="0"/>
    <n v="160"/>
    <n v="157"/>
    <n v="3"/>
    <n v="1"/>
    <n v="0"/>
    <x v="0"/>
    <n v="2.6"/>
    <n v="1"/>
    <n v="2"/>
    <n v="3"/>
    <x v="0"/>
  </r>
  <r>
    <n v="49"/>
    <x v="0"/>
    <x v="1"/>
    <n v="2"/>
    <s v="Non-anginal pain"/>
    <n v="120"/>
    <n v="188"/>
    <n v="0"/>
    <n v="1"/>
    <n v="171"/>
    <n v="139"/>
    <n v="32"/>
    <n v="1"/>
    <n v="0"/>
    <x v="0"/>
    <n v="2"/>
    <n v="1"/>
    <n v="3"/>
    <n v="3"/>
    <x v="1"/>
  </r>
  <r>
    <n v="59"/>
    <x v="0"/>
    <x v="0"/>
    <n v="0"/>
    <s v="Typical angina"/>
    <n v="140"/>
    <n v="177"/>
    <n v="0"/>
    <n v="1"/>
    <n v="161"/>
    <n v="162"/>
    <n v="-1"/>
    <n v="0"/>
    <n v="1"/>
    <x v="1"/>
    <n v="0"/>
    <n v="2"/>
    <n v="1"/>
    <n v="3"/>
    <x v="0"/>
  </r>
  <r>
    <n v="57"/>
    <x v="0"/>
    <x v="0"/>
    <n v="2"/>
    <s v="Non-anginal pain"/>
    <n v="128"/>
    <n v="229"/>
    <n v="0"/>
    <n v="0"/>
    <n v="163"/>
    <n v="150"/>
    <n v="13"/>
    <n v="1"/>
    <n v="0"/>
    <x v="0"/>
    <n v="0.4"/>
    <n v="1"/>
    <n v="1"/>
    <n v="3"/>
    <x v="1"/>
  </r>
  <r>
    <n v="61"/>
    <x v="0"/>
    <x v="0"/>
    <n v="0"/>
    <s v="Typical angina"/>
    <n v="120"/>
    <n v="260"/>
    <n v="0"/>
    <n v="1"/>
    <n v="159"/>
    <n v="140"/>
    <n v="19"/>
    <n v="1"/>
    <n v="1"/>
    <x v="1"/>
    <n v="3.6"/>
    <n v="1"/>
    <n v="1"/>
    <n v="3"/>
    <x v="0"/>
  </r>
  <r>
    <n v="39"/>
    <x v="0"/>
    <x v="1"/>
    <n v="0"/>
    <s v="Typical angina"/>
    <n v="118"/>
    <n v="219"/>
    <n v="0"/>
    <n v="1"/>
    <n v="181"/>
    <n v="140"/>
    <n v="41"/>
    <n v="1"/>
    <n v="0"/>
    <x v="0"/>
    <n v="1.2"/>
    <n v="1"/>
    <n v="0"/>
    <n v="3"/>
    <x v="0"/>
  </r>
  <r>
    <n v="61"/>
    <x v="1"/>
    <x v="0"/>
    <n v="0"/>
    <s v="Typical angina"/>
    <n v="145"/>
    <n v="307"/>
    <n v="0"/>
    <n v="0"/>
    <n v="159"/>
    <n v="146"/>
    <n v="13"/>
    <n v="1"/>
    <n v="1"/>
    <x v="1"/>
    <n v="1"/>
    <n v="1"/>
    <n v="0"/>
    <n v="3"/>
    <x v="0"/>
  </r>
  <r>
    <n v="56"/>
    <x v="0"/>
    <x v="0"/>
    <n v="0"/>
    <s v="Typical angina"/>
    <n v="125"/>
    <n v="249"/>
    <n v="1"/>
    <n v="0"/>
    <n v="164"/>
    <n v="144"/>
    <n v="20"/>
    <n v="1"/>
    <n v="1"/>
    <x v="1"/>
    <n v="1.2"/>
    <n v="1"/>
    <n v="1"/>
    <n v="2"/>
    <x v="0"/>
  </r>
  <r>
    <n v="43"/>
    <x v="1"/>
    <x v="1"/>
    <n v="0"/>
    <s v="Typical angina"/>
    <n v="132"/>
    <n v="341"/>
    <n v="1"/>
    <n v="0"/>
    <n v="177"/>
    <n v="136"/>
    <n v="41"/>
    <n v="1"/>
    <n v="1"/>
    <x v="1"/>
    <n v="3"/>
    <n v="1"/>
    <n v="0"/>
    <n v="3"/>
    <x v="0"/>
  </r>
  <r>
    <n v="54"/>
    <x v="0"/>
    <x v="0"/>
    <n v="2"/>
    <s v="Non-anginal pain"/>
    <n v="130"/>
    <n v="263"/>
    <n v="0"/>
    <n v="1"/>
    <n v="166"/>
    <n v="97"/>
    <n v="69"/>
    <n v="1"/>
    <n v="0"/>
    <x v="0"/>
    <n v="1.2"/>
    <n v="1"/>
    <n v="1"/>
    <n v="3"/>
    <x v="0"/>
  </r>
  <r>
    <n v="63"/>
    <x v="0"/>
    <x v="0"/>
    <n v="0"/>
    <s v="Typical angina"/>
    <n v="130"/>
    <n v="330"/>
    <n v="1"/>
    <n v="0"/>
    <n v="157"/>
    <n v="132"/>
    <n v="25"/>
    <n v="1"/>
    <n v="1"/>
    <x v="1"/>
    <n v="1.8"/>
    <n v="2"/>
    <n v="3"/>
    <n v="3"/>
    <x v="0"/>
  </r>
  <r>
    <n v="60"/>
    <x v="0"/>
    <x v="0"/>
    <n v="0"/>
    <s v="Typical angina"/>
    <n v="135"/>
    <n v="254"/>
    <n v="0"/>
    <n v="0"/>
    <n v="160"/>
    <n v="127"/>
    <n v="33"/>
    <n v="1"/>
    <n v="0"/>
    <x v="0"/>
    <n v="2.8"/>
    <n v="1"/>
    <n v="1"/>
    <n v="3"/>
    <x v="0"/>
  </r>
  <r>
    <n v="48"/>
    <x v="0"/>
    <x v="1"/>
    <n v="0"/>
    <s v="Typical angina"/>
    <n v="130"/>
    <n v="256"/>
    <n v="1"/>
    <n v="0"/>
    <n v="172"/>
    <n v="150"/>
    <n v="22"/>
    <n v="1"/>
    <n v="1"/>
    <x v="1"/>
    <n v="0"/>
    <n v="2"/>
    <n v="2"/>
    <n v="3"/>
    <x v="0"/>
  </r>
  <r>
    <n v="63"/>
    <x v="0"/>
    <x v="0"/>
    <n v="0"/>
    <s v="Typical angina"/>
    <n v="150"/>
    <n v="407"/>
    <n v="0"/>
    <n v="0"/>
    <n v="157"/>
    <n v="154"/>
    <n v="3"/>
    <n v="1"/>
    <n v="0"/>
    <x v="0"/>
    <n v="4"/>
    <n v="1"/>
    <n v="3"/>
    <n v="3"/>
    <x v="0"/>
  </r>
  <r>
    <n v="55"/>
    <x v="0"/>
    <x v="0"/>
    <n v="0"/>
    <s v="Typical angina"/>
    <n v="140"/>
    <n v="217"/>
    <n v="0"/>
    <n v="1"/>
    <n v="165"/>
    <n v="111"/>
    <n v="54"/>
    <n v="1"/>
    <n v="1"/>
    <x v="1"/>
    <n v="5.6"/>
    <n v="0"/>
    <n v="0"/>
    <n v="3"/>
    <x v="0"/>
  </r>
  <r>
    <n v="64"/>
    <x v="0"/>
    <x v="0"/>
    <n v="3"/>
    <s v="Asymptomatic"/>
    <n v="138"/>
    <n v="282"/>
    <n v="1"/>
    <n v="0"/>
    <n v="156"/>
    <n v="174"/>
    <n v="-18"/>
    <n v="0"/>
    <n v="0"/>
    <x v="0"/>
    <n v="1.4"/>
    <n v="1"/>
    <n v="1"/>
    <n v="2"/>
    <x v="0"/>
  </r>
  <r>
    <n v="56"/>
    <x v="1"/>
    <x v="0"/>
    <n v="0"/>
    <s v="Typical angina"/>
    <n v="200"/>
    <n v="288"/>
    <n v="1"/>
    <n v="0"/>
    <n v="164"/>
    <n v="133"/>
    <n v="31"/>
    <n v="1"/>
    <n v="1"/>
    <x v="1"/>
    <n v="4"/>
    <n v="0"/>
    <n v="2"/>
    <n v="3"/>
    <x v="0"/>
  </r>
  <r>
    <n v="50"/>
    <x v="0"/>
    <x v="0"/>
    <n v="0"/>
    <s v="Typical angina"/>
    <n v="110"/>
    <n v="239"/>
    <n v="0"/>
    <n v="1"/>
    <n v="170"/>
    <n v="126"/>
    <n v="44"/>
    <n v="1"/>
    <n v="1"/>
    <x v="1"/>
    <n v="2.8"/>
    <n v="1"/>
    <n v="1"/>
    <n v="3"/>
    <x v="0"/>
  </r>
  <r>
    <n v="70"/>
    <x v="0"/>
    <x v="0"/>
    <n v="0"/>
    <s v="Typical angina"/>
    <n v="145"/>
    <n v="174"/>
    <n v="0"/>
    <n v="1"/>
    <n v="150"/>
    <n v="125"/>
    <n v="25"/>
    <n v="1"/>
    <n v="1"/>
    <x v="1"/>
    <n v="2.6"/>
    <n v="0"/>
    <n v="0"/>
    <n v="3"/>
    <x v="0"/>
  </r>
  <r>
    <n v="62"/>
    <x v="0"/>
    <x v="0"/>
    <n v="1"/>
    <s v="Atypical angina"/>
    <n v="120"/>
    <n v="281"/>
    <n v="0"/>
    <n v="0"/>
    <n v="158"/>
    <n v="103"/>
    <n v="55"/>
    <n v="1"/>
    <n v="0"/>
    <x v="0"/>
    <n v="1.4"/>
    <n v="1"/>
    <n v="1"/>
    <n v="3"/>
    <x v="0"/>
  </r>
  <r>
    <n v="35"/>
    <x v="0"/>
    <x v="1"/>
    <n v="0"/>
    <s v="Typical angina"/>
    <n v="120"/>
    <n v="198"/>
    <n v="0"/>
    <n v="1"/>
    <n v="185"/>
    <n v="130"/>
    <n v="55"/>
    <n v="1"/>
    <n v="1"/>
    <x v="1"/>
    <n v="1.6"/>
    <n v="1"/>
    <n v="0"/>
    <n v="3"/>
    <x v="0"/>
  </r>
  <r>
    <n v="59"/>
    <x v="0"/>
    <x v="0"/>
    <n v="3"/>
    <s v="Asymptomatic"/>
    <n v="170"/>
    <n v="288"/>
    <n v="0"/>
    <n v="0"/>
    <n v="161"/>
    <n v="159"/>
    <n v="2"/>
    <n v="1"/>
    <n v="0"/>
    <x v="0"/>
    <n v="0.2"/>
    <n v="1"/>
    <n v="0"/>
    <n v="3"/>
    <x v="0"/>
  </r>
  <r>
    <n v="64"/>
    <x v="0"/>
    <x v="0"/>
    <n v="2"/>
    <s v="Non-anginal pain"/>
    <n v="125"/>
    <n v="309"/>
    <n v="0"/>
    <n v="1"/>
    <n v="156"/>
    <n v="131"/>
    <n v="25"/>
    <n v="1"/>
    <n v="1"/>
    <x v="1"/>
    <n v="1.8"/>
    <n v="1"/>
    <n v="0"/>
    <n v="3"/>
    <x v="0"/>
  </r>
  <r>
    <n v="47"/>
    <x v="0"/>
    <x v="1"/>
    <n v="2"/>
    <s v="Non-anginal pain"/>
    <n v="108"/>
    <n v="243"/>
    <n v="0"/>
    <n v="1"/>
    <n v="173"/>
    <n v="152"/>
    <n v="21"/>
    <n v="1"/>
    <n v="0"/>
    <x v="0"/>
    <n v="0"/>
    <n v="2"/>
    <n v="0"/>
    <n v="2"/>
    <x v="0"/>
  </r>
  <r>
    <n v="57"/>
    <x v="0"/>
    <x v="0"/>
    <n v="0"/>
    <s v="Typical angina"/>
    <n v="165"/>
    <n v="289"/>
    <n v="1"/>
    <n v="0"/>
    <n v="163"/>
    <n v="124"/>
    <n v="39"/>
    <n v="1"/>
    <n v="0"/>
    <x v="0"/>
    <n v="1"/>
    <n v="1"/>
    <n v="3"/>
    <n v="3"/>
    <x v="0"/>
  </r>
  <r>
    <n v="55"/>
    <x v="0"/>
    <x v="0"/>
    <n v="0"/>
    <s v="Typical angina"/>
    <n v="160"/>
    <n v="289"/>
    <n v="0"/>
    <n v="0"/>
    <n v="165"/>
    <n v="145"/>
    <n v="20"/>
    <n v="1"/>
    <n v="1"/>
    <x v="1"/>
    <n v="0.8"/>
    <n v="1"/>
    <n v="1"/>
    <n v="3"/>
    <x v="0"/>
  </r>
  <r>
    <n v="64"/>
    <x v="0"/>
    <x v="0"/>
    <n v="0"/>
    <s v="Typical angina"/>
    <n v="120"/>
    <n v="246"/>
    <n v="0"/>
    <n v="0"/>
    <n v="156"/>
    <n v="96"/>
    <n v="60"/>
    <n v="1"/>
    <n v="1"/>
    <x v="1"/>
    <n v="2.2000000000000002"/>
    <n v="0"/>
    <n v="1"/>
    <n v="2"/>
    <x v="0"/>
  </r>
  <r>
    <n v="70"/>
    <x v="0"/>
    <x v="0"/>
    <n v="0"/>
    <s v="Typical angina"/>
    <n v="130"/>
    <n v="322"/>
    <n v="0"/>
    <n v="0"/>
    <n v="150"/>
    <n v="109"/>
    <n v="41"/>
    <n v="1"/>
    <n v="0"/>
    <x v="0"/>
    <n v="2.4"/>
    <n v="1"/>
    <n v="3"/>
    <n v="2"/>
    <x v="0"/>
  </r>
  <r>
    <n v="51"/>
    <x v="0"/>
    <x v="0"/>
    <n v="0"/>
    <s v="Typical angina"/>
    <n v="140"/>
    <n v="299"/>
    <n v="0"/>
    <n v="1"/>
    <n v="169"/>
    <n v="173"/>
    <n v="-4"/>
    <n v="0"/>
    <n v="1"/>
    <x v="1"/>
    <n v="1.6"/>
    <n v="2"/>
    <n v="0"/>
    <n v="3"/>
    <x v="0"/>
  </r>
  <r>
    <n v="58"/>
    <x v="1"/>
    <x v="0"/>
    <n v="0"/>
    <s v="Typical angina"/>
    <n v="125"/>
    <n v="300"/>
    <n v="0"/>
    <n v="0"/>
    <n v="162"/>
    <n v="171"/>
    <n v="-9"/>
    <n v="0"/>
    <n v="0"/>
    <x v="0"/>
    <n v="0"/>
    <n v="2"/>
    <n v="2"/>
    <n v="3"/>
    <x v="0"/>
  </r>
  <r>
    <n v="60"/>
    <x v="0"/>
    <x v="0"/>
    <n v="0"/>
    <s v="Typical angina"/>
    <n v="140"/>
    <n v="293"/>
    <n v="0"/>
    <n v="0"/>
    <n v="160"/>
    <n v="170"/>
    <n v="-10"/>
    <n v="0"/>
    <n v="0"/>
    <x v="0"/>
    <n v="1.2"/>
    <n v="1"/>
    <n v="2"/>
    <n v="3"/>
    <x v="0"/>
  </r>
  <r>
    <n v="77"/>
    <x v="1"/>
    <x v="0"/>
    <n v="0"/>
    <s v="Typical angina"/>
    <n v="125"/>
    <n v="304"/>
    <n v="0"/>
    <n v="0"/>
    <n v="143"/>
    <n v="162"/>
    <n v="-19"/>
    <n v="0"/>
    <n v="1"/>
    <x v="1"/>
    <n v="0"/>
    <n v="2"/>
    <n v="3"/>
    <n v="2"/>
    <x v="0"/>
  </r>
  <r>
    <n v="35"/>
    <x v="0"/>
    <x v="1"/>
    <n v="0"/>
    <s v="Typical angina"/>
    <n v="126"/>
    <n v="282"/>
    <n v="0"/>
    <n v="0"/>
    <n v="185"/>
    <n v="156"/>
    <n v="29"/>
    <n v="1"/>
    <n v="1"/>
    <x v="1"/>
    <n v="0"/>
    <n v="2"/>
    <n v="0"/>
    <n v="3"/>
    <x v="0"/>
  </r>
  <r>
    <n v="70"/>
    <x v="1"/>
    <x v="0"/>
    <n v="2"/>
    <s v="Non-anginal pain"/>
    <n v="160"/>
    <n v="269"/>
    <n v="0"/>
    <n v="1"/>
    <n v="150"/>
    <n v="112"/>
    <n v="38"/>
    <n v="1"/>
    <n v="1"/>
    <x v="1"/>
    <n v="2.9"/>
    <n v="1"/>
    <n v="1"/>
    <n v="3"/>
    <x v="0"/>
  </r>
  <r>
    <n v="59"/>
    <x v="1"/>
    <x v="0"/>
    <n v="0"/>
    <s v="Typical angina"/>
    <n v="174"/>
    <n v="249"/>
    <n v="0"/>
    <n v="1"/>
    <n v="161"/>
    <n v="143"/>
    <n v="18"/>
    <n v="1"/>
    <n v="1"/>
    <x v="1"/>
    <n v="0"/>
    <n v="1"/>
    <n v="0"/>
    <n v="2"/>
    <x v="0"/>
  </r>
  <r>
    <n v="64"/>
    <x v="0"/>
    <x v="0"/>
    <n v="1"/>
    <s v="Atypical angina"/>
    <n v="145"/>
    <n v="212"/>
    <n v="0"/>
    <n v="0"/>
    <n v="156"/>
    <n v="132"/>
    <n v="24"/>
    <n v="1"/>
    <n v="0"/>
    <x v="0"/>
    <n v="2"/>
    <n v="1"/>
    <n v="2"/>
    <n v="1"/>
    <x v="0"/>
  </r>
  <r>
    <n v="57"/>
    <x v="0"/>
    <x v="0"/>
    <n v="0"/>
    <s v="Typical angina"/>
    <n v="152"/>
    <n v="274"/>
    <n v="0"/>
    <n v="1"/>
    <n v="163"/>
    <n v="88"/>
    <n v="75"/>
    <n v="1"/>
    <n v="1"/>
    <x v="1"/>
    <n v="1.2"/>
    <n v="1"/>
    <n v="1"/>
    <n v="3"/>
    <x v="0"/>
  </r>
  <r>
    <n v="56"/>
    <x v="0"/>
    <x v="0"/>
    <n v="1"/>
    <s v="Atypical angina"/>
    <n v="132"/>
    <n v="184"/>
    <n v="0"/>
    <n v="0"/>
    <n v="164"/>
    <n v="105"/>
    <n v="59"/>
    <n v="1"/>
    <n v="1"/>
    <x v="1"/>
    <n v="2.1"/>
    <n v="1"/>
    <n v="1"/>
    <n v="1"/>
    <x v="1"/>
  </r>
  <r>
    <n v="48"/>
    <x v="0"/>
    <x v="1"/>
    <n v="0"/>
    <s v="Typical angina"/>
    <n v="124"/>
    <n v="274"/>
    <n v="0"/>
    <n v="0"/>
    <n v="172"/>
    <n v="166"/>
    <n v="6"/>
    <n v="1"/>
    <n v="0"/>
    <x v="0"/>
    <n v="0.5"/>
    <n v="1"/>
    <n v="0"/>
    <n v="3"/>
    <x v="0"/>
  </r>
  <r>
    <n v="56"/>
    <x v="1"/>
    <x v="0"/>
    <n v="0"/>
    <s v="Typical angina"/>
    <n v="134"/>
    <n v="409"/>
    <n v="0"/>
    <n v="0"/>
    <n v="164"/>
    <n v="150"/>
    <n v="14"/>
    <n v="1"/>
    <n v="1"/>
    <x v="1"/>
    <n v="1.9"/>
    <n v="1"/>
    <n v="2"/>
    <n v="3"/>
    <x v="0"/>
  </r>
  <r>
    <n v="66"/>
    <x v="0"/>
    <x v="0"/>
    <n v="1"/>
    <s v="Atypical angina"/>
    <n v="160"/>
    <n v="246"/>
    <n v="0"/>
    <n v="1"/>
    <n v="154"/>
    <n v="120"/>
    <n v="34"/>
    <n v="1"/>
    <n v="1"/>
    <x v="1"/>
    <n v="0"/>
    <n v="1"/>
    <n v="3"/>
    <n v="1"/>
    <x v="0"/>
  </r>
  <r>
    <n v="54"/>
    <x v="0"/>
    <x v="0"/>
    <n v="1"/>
    <s v="Atypical angina"/>
    <n v="192"/>
    <n v="283"/>
    <n v="0"/>
    <n v="0"/>
    <n v="166"/>
    <n v="195"/>
    <n v="-29"/>
    <n v="0"/>
    <n v="0"/>
    <x v="0"/>
    <n v="0"/>
    <n v="2"/>
    <n v="1"/>
    <n v="3"/>
    <x v="0"/>
  </r>
  <r>
    <n v="69"/>
    <x v="0"/>
    <x v="0"/>
    <n v="2"/>
    <s v="Non-anginal pain"/>
    <n v="140"/>
    <n v="254"/>
    <n v="0"/>
    <n v="0"/>
    <n v="151"/>
    <n v="146"/>
    <n v="5"/>
    <n v="1"/>
    <n v="0"/>
    <x v="0"/>
    <n v="2"/>
    <n v="1"/>
    <n v="3"/>
    <n v="3"/>
    <x v="0"/>
  </r>
  <r>
    <n v="51"/>
    <x v="0"/>
    <x v="0"/>
    <n v="0"/>
    <s v="Typical angina"/>
    <n v="140"/>
    <n v="298"/>
    <n v="0"/>
    <n v="1"/>
    <n v="169"/>
    <n v="122"/>
    <n v="47"/>
    <n v="1"/>
    <n v="1"/>
    <x v="1"/>
    <n v="4.2"/>
    <n v="1"/>
    <n v="3"/>
    <n v="3"/>
    <x v="0"/>
  </r>
  <r>
    <n v="43"/>
    <x v="1"/>
    <x v="1"/>
    <n v="3"/>
    <s v="Asymptomatic"/>
    <n v="132"/>
    <n v="247"/>
    <n v="1"/>
    <n v="0"/>
    <n v="177"/>
    <n v="143"/>
    <n v="34"/>
    <n v="1"/>
    <n v="1"/>
    <x v="1"/>
    <n v="0.1"/>
    <n v="1"/>
    <n v="4"/>
    <n v="3"/>
    <x v="0"/>
  </r>
  <r>
    <n v="62"/>
    <x v="1"/>
    <x v="0"/>
    <n v="0"/>
    <s v="Typical angina"/>
    <n v="138"/>
    <n v="294"/>
    <n v="1"/>
    <n v="1"/>
    <n v="158"/>
    <n v="106"/>
    <n v="52"/>
    <n v="1"/>
    <n v="0"/>
    <x v="0"/>
    <n v="1.9"/>
    <n v="1"/>
    <n v="3"/>
    <n v="2"/>
    <x v="0"/>
  </r>
  <r>
    <n v="67"/>
    <x v="0"/>
    <x v="0"/>
    <n v="0"/>
    <s v="Typical angina"/>
    <n v="100"/>
    <n v="299"/>
    <n v="0"/>
    <n v="0"/>
    <n v="153"/>
    <n v="125"/>
    <n v="28"/>
    <n v="1"/>
    <n v="1"/>
    <x v="1"/>
    <n v="0.9"/>
    <n v="1"/>
    <n v="2"/>
    <n v="2"/>
    <x v="0"/>
  </r>
  <r>
    <n v="59"/>
    <x v="0"/>
    <x v="0"/>
    <n v="3"/>
    <s v="Asymptomatic"/>
    <n v="160"/>
    <n v="273"/>
    <n v="0"/>
    <n v="0"/>
    <n v="161"/>
    <n v="125"/>
    <n v="36"/>
    <n v="1"/>
    <n v="0"/>
    <x v="0"/>
    <n v="0"/>
    <n v="2"/>
    <n v="0"/>
    <n v="2"/>
    <x v="0"/>
  </r>
  <r>
    <n v="45"/>
    <x v="0"/>
    <x v="1"/>
    <n v="0"/>
    <s v="Typical angina"/>
    <n v="142"/>
    <n v="309"/>
    <n v="0"/>
    <n v="0"/>
    <n v="175"/>
    <n v="147"/>
    <n v="28"/>
    <n v="1"/>
    <n v="1"/>
    <x v="1"/>
    <n v="0"/>
    <n v="1"/>
    <n v="3"/>
    <n v="3"/>
    <x v="0"/>
  </r>
  <r>
    <n v="58"/>
    <x v="0"/>
    <x v="0"/>
    <n v="1"/>
    <s v="Atypical angina"/>
    <n v="128"/>
    <n v="259"/>
    <n v="0"/>
    <n v="0"/>
    <n v="162"/>
    <n v="130"/>
    <n v="32"/>
    <n v="1"/>
    <n v="1"/>
    <x v="1"/>
    <n v="3"/>
    <n v="1"/>
    <n v="2"/>
    <n v="3"/>
    <x v="0"/>
  </r>
  <r>
    <n v="50"/>
    <x v="0"/>
    <x v="0"/>
    <n v="1"/>
    <s v="Atypical angina"/>
    <n v="144"/>
    <n v="200"/>
    <n v="0"/>
    <n v="0"/>
    <n v="170"/>
    <n v="126"/>
    <n v="44"/>
    <n v="1"/>
    <n v="1"/>
    <x v="1"/>
    <n v="0.9"/>
    <n v="1"/>
    <n v="0"/>
    <n v="3"/>
    <x v="0"/>
  </r>
  <r>
    <n v="62"/>
    <x v="1"/>
    <x v="0"/>
    <n v="1"/>
    <s v="Atypical angina"/>
    <n v="150"/>
    <n v="244"/>
    <n v="0"/>
    <n v="1"/>
    <n v="158"/>
    <n v="154"/>
    <n v="4"/>
    <n v="1"/>
    <n v="1"/>
    <x v="1"/>
    <n v="1.4"/>
    <n v="1"/>
    <n v="0"/>
    <n v="2"/>
    <x v="0"/>
  </r>
  <r>
    <n v="38"/>
    <x v="0"/>
    <x v="1"/>
    <n v="3"/>
    <s v="Asymptomatic"/>
    <n v="120"/>
    <n v="231"/>
    <n v="0"/>
    <n v="1"/>
    <n v="182"/>
    <n v="182"/>
    <n v="0"/>
    <n v="1"/>
    <n v="1"/>
    <x v="1"/>
    <n v="3.8"/>
    <n v="1"/>
    <n v="0"/>
    <n v="3"/>
    <x v="1"/>
  </r>
  <r>
    <n v="66"/>
    <x v="1"/>
    <x v="0"/>
    <n v="0"/>
    <s v="Typical angina"/>
    <n v="178"/>
    <n v="228"/>
    <n v="1"/>
    <n v="1"/>
    <n v="154"/>
    <n v="165"/>
    <n v="-11"/>
    <n v="0"/>
    <n v="1"/>
    <x v="1"/>
    <n v="1"/>
    <n v="1"/>
    <n v="2"/>
    <n v="3"/>
    <x v="0"/>
  </r>
  <r>
    <n v="52"/>
    <x v="0"/>
    <x v="0"/>
    <n v="0"/>
    <s v="Typical angina"/>
    <n v="112"/>
    <n v="230"/>
    <n v="0"/>
    <n v="1"/>
    <n v="168"/>
    <n v="160"/>
    <n v="8"/>
    <n v="1"/>
    <n v="0"/>
    <x v="0"/>
    <n v="0"/>
    <n v="2"/>
    <n v="1"/>
    <n v="2"/>
    <x v="0"/>
  </r>
  <r>
    <n v="53"/>
    <x v="0"/>
    <x v="0"/>
    <n v="0"/>
    <s v="Typical angina"/>
    <n v="123"/>
    <n v="282"/>
    <n v="0"/>
    <n v="1"/>
    <n v="167"/>
    <n v="95"/>
    <n v="72"/>
    <n v="1"/>
    <n v="1"/>
    <x v="1"/>
    <n v="2"/>
    <n v="1"/>
    <n v="2"/>
    <n v="3"/>
    <x v="0"/>
  </r>
  <r>
    <n v="63"/>
    <x v="1"/>
    <x v="0"/>
    <n v="0"/>
    <s v="Typical angina"/>
    <n v="108"/>
    <n v="269"/>
    <n v="0"/>
    <n v="1"/>
    <n v="157"/>
    <n v="169"/>
    <n v="-12"/>
    <n v="0"/>
    <n v="1"/>
    <x v="1"/>
    <n v="1.8"/>
    <n v="1"/>
    <n v="2"/>
    <n v="2"/>
    <x v="0"/>
  </r>
  <r>
    <n v="54"/>
    <x v="0"/>
    <x v="0"/>
    <n v="0"/>
    <s v="Typical angina"/>
    <n v="110"/>
    <n v="206"/>
    <n v="0"/>
    <n v="0"/>
    <n v="166"/>
    <n v="108"/>
    <n v="58"/>
    <n v="1"/>
    <n v="1"/>
    <x v="1"/>
    <n v="0"/>
    <n v="1"/>
    <n v="1"/>
    <n v="2"/>
    <x v="0"/>
  </r>
  <r>
    <n v="66"/>
    <x v="0"/>
    <x v="0"/>
    <n v="0"/>
    <s v="Typical angina"/>
    <n v="112"/>
    <n v="212"/>
    <n v="0"/>
    <n v="0"/>
    <n v="154"/>
    <n v="132"/>
    <n v="22"/>
    <n v="1"/>
    <n v="1"/>
    <x v="1"/>
    <n v="0.1"/>
    <n v="2"/>
    <n v="1"/>
    <n v="2"/>
    <x v="0"/>
  </r>
  <r>
    <n v="55"/>
    <x v="1"/>
    <x v="0"/>
    <n v="0"/>
    <s v="Typical angina"/>
    <n v="180"/>
    <n v="327"/>
    <n v="0"/>
    <n v="2"/>
    <n v="165"/>
    <n v="117"/>
    <n v="48"/>
    <n v="1"/>
    <n v="1"/>
    <x v="1"/>
    <n v="3.4"/>
    <n v="1"/>
    <n v="0"/>
    <n v="2"/>
    <x v="0"/>
  </r>
  <r>
    <n v="49"/>
    <x v="0"/>
    <x v="1"/>
    <n v="2"/>
    <s v="Non-anginal pain"/>
    <n v="118"/>
    <n v="149"/>
    <n v="0"/>
    <n v="0"/>
    <n v="171"/>
    <n v="126"/>
    <n v="45"/>
    <n v="1"/>
    <n v="0"/>
    <x v="0"/>
    <n v="0.8"/>
    <n v="2"/>
    <n v="3"/>
    <n v="2"/>
    <x v="1"/>
  </r>
  <r>
    <n v="54"/>
    <x v="0"/>
    <x v="0"/>
    <n v="0"/>
    <s v="Typical angina"/>
    <n v="122"/>
    <n v="286"/>
    <n v="0"/>
    <n v="0"/>
    <n v="166"/>
    <n v="116"/>
    <n v="50"/>
    <n v="1"/>
    <n v="1"/>
    <x v="1"/>
    <n v="3.2"/>
    <n v="1"/>
    <n v="2"/>
    <n v="2"/>
    <x v="0"/>
  </r>
  <r>
    <n v="52"/>
    <x v="0"/>
    <x v="0"/>
    <n v="0"/>
    <s v="Typical angina"/>
    <n v="130"/>
    <n v="283"/>
    <n v="1"/>
    <n v="0"/>
    <n v="168"/>
    <n v="103"/>
    <n v="65"/>
    <n v="1"/>
    <n v="1"/>
    <x v="1"/>
    <n v="1.6"/>
    <n v="0"/>
    <n v="0"/>
    <n v="3"/>
    <x v="0"/>
  </r>
  <r>
    <n v="46"/>
    <x v="0"/>
    <x v="1"/>
    <n v="0"/>
    <s v="Typical angina"/>
    <n v="120"/>
    <n v="249"/>
    <n v="0"/>
    <n v="0"/>
    <n v="174"/>
    <n v="144"/>
    <n v="30"/>
    <n v="1"/>
    <n v="0"/>
    <x v="0"/>
    <n v="0.8"/>
    <n v="2"/>
    <n v="0"/>
    <n v="3"/>
    <x v="0"/>
  </r>
  <r>
    <n v="60"/>
    <x v="0"/>
    <x v="0"/>
    <n v="3"/>
    <s v="Asymptomatic"/>
    <n v="134"/>
    <n v="234"/>
    <n v="0"/>
    <n v="1"/>
    <n v="160"/>
    <n v="145"/>
    <n v="15"/>
    <n v="1"/>
    <n v="0"/>
    <x v="0"/>
    <n v="2.6"/>
    <n v="1"/>
    <n v="2"/>
    <n v="2"/>
    <x v="1"/>
  </r>
  <r>
    <n v="67"/>
    <x v="0"/>
    <x v="0"/>
    <n v="0"/>
    <s v="Typical angina"/>
    <n v="120"/>
    <n v="237"/>
    <n v="0"/>
    <n v="1"/>
    <n v="153"/>
    <n v="71"/>
    <n v="82"/>
    <n v="1"/>
    <n v="0"/>
    <x v="0"/>
    <n v="1"/>
    <n v="1"/>
    <n v="0"/>
    <n v="2"/>
    <x v="0"/>
  </r>
  <r>
    <n v="58"/>
    <x v="0"/>
    <x v="0"/>
    <n v="0"/>
    <s v="Typical angina"/>
    <n v="100"/>
    <n v="234"/>
    <n v="0"/>
    <n v="1"/>
    <n v="162"/>
    <n v="156"/>
    <n v="6"/>
    <n v="1"/>
    <n v="0"/>
    <x v="0"/>
    <n v="0.1"/>
    <n v="2"/>
    <n v="1"/>
    <n v="3"/>
    <x v="0"/>
  </r>
  <r>
    <n v="45"/>
    <x v="0"/>
    <x v="1"/>
    <n v="0"/>
    <s v="Typical angina"/>
    <n v="110"/>
    <n v="275"/>
    <n v="0"/>
    <n v="0"/>
    <n v="175"/>
    <n v="118"/>
    <n v="57"/>
    <n v="1"/>
    <n v="1"/>
    <x v="1"/>
    <n v="1"/>
    <n v="1"/>
    <n v="1"/>
    <n v="2"/>
    <x v="0"/>
  </r>
  <r>
    <n v="52"/>
    <x v="0"/>
    <x v="0"/>
    <n v="0"/>
    <s v="Typical angina"/>
    <n v="125"/>
    <n v="212"/>
    <n v="0"/>
    <n v="1"/>
    <n v="168"/>
    <n v="168"/>
    <n v="0"/>
    <n v="1"/>
    <n v="0"/>
    <x v="0"/>
    <n v="1"/>
    <n v="2"/>
    <n v="2"/>
    <n v="3"/>
    <x v="0"/>
  </r>
  <r>
    <n v="58"/>
    <x v="0"/>
    <x v="0"/>
    <n v="0"/>
    <s v="Typical angina"/>
    <n v="146"/>
    <n v="218"/>
    <n v="0"/>
    <n v="1"/>
    <n v="162"/>
    <n v="105"/>
    <n v="57"/>
    <n v="1"/>
    <n v="0"/>
    <x v="0"/>
    <n v="2"/>
    <n v="1"/>
    <n v="1"/>
    <n v="3"/>
    <x v="0"/>
  </r>
  <r>
    <n v="55"/>
    <x v="0"/>
    <x v="0"/>
    <n v="1"/>
    <s v="Atypical angina"/>
    <n v="124"/>
    <n v="261"/>
    <n v="0"/>
    <n v="1"/>
    <n v="165"/>
    <n v="141"/>
    <n v="24"/>
    <n v="1"/>
    <n v="0"/>
    <x v="0"/>
    <n v="0.3"/>
    <n v="2"/>
    <n v="0"/>
    <n v="3"/>
    <x v="0"/>
  </r>
  <r>
    <n v="58"/>
    <x v="1"/>
    <x v="0"/>
    <n v="1"/>
    <s v="Atypical angina"/>
    <n v="136"/>
    <n v="319"/>
    <n v="1"/>
    <n v="0"/>
    <n v="162"/>
    <n v="152"/>
    <n v="10"/>
    <n v="1"/>
    <n v="0"/>
    <x v="0"/>
    <n v="0"/>
    <n v="2"/>
    <n v="2"/>
    <n v="2"/>
    <x v="0"/>
  </r>
  <r>
    <n v="61"/>
    <x v="0"/>
    <x v="0"/>
    <n v="0"/>
    <s v="Typical angina"/>
    <n v="138"/>
    <n v="166"/>
    <n v="0"/>
    <n v="0"/>
    <n v="159"/>
    <n v="125"/>
    <n v="34"/>
    <n v="1"/>
    <n v="1"/>
    <x v="1"/>
    <n v="3.6"/>
    <n v="1"/>
    <n v="1"/>
    <n v="2"/>
    <x v="0"/>
  </r>
  <r>
    <n v="42"/>
    <x v="0"/>
    <x v="1"/>
    <n v="0"/>
    <s v="Typical angina"/>
    <n v="136"/>
    <n v="315"/>
    <n v="0"/>
    <n v="1"/>
    <n v="178"/>
    <n v="125"/>
    <n v="53"/>
    <n v="1"/>
    <n v="1"/>
    <x v="1"/>
    <n v="1.8"/>
    <n v="1"/>
    <n v="0"/>
    <n v="1"/>
    <x v="0"/>
  </r>
  <r>
    <n v="50"/>
    <x v="0"/>
    <x v="0"/>
    <n v="0"/>
    <s v="Typical angina"/>
    <n v="128"/>
    <n v="204"/>
    <n v="1"/>
    <n v="1"/>
    <n v="170"/>
    <n v="156"/>
    <n v="14"/>
    <n v="1"/>
    <n v="1"/>
    <x v="1"/>
    <n v="1"/>
    <n v="1"/>
    <n v="0"/>
    <n v="0"/>
    <x v="0"/>
  </r>
  <r>
    <n v="59"/>
    <x v="0"/>
    <x v="0"/>
    <n v="2"/>
    <s v="Non-anginal pain"/>
    <n v="126"/>
    <n v="218"/>
    <n v="1"/>
    <n v="1"/>
    <n v="161"/>
    <n v="134"/>
    <n v="27"/>
    <n v="1"/>
    <n v="0"/>
    <x v="0"/>
    <n v="2.2000000000000002"/>
    <n v="1"/>
    <n v="1"/>
    <n v="1"/>
    <x v="1"/>
  </r>
  <r>
    <n v="40"/>
    <x v="0"/>
    <x v="1"/>
    <n v="0"/>
    <s v="Typical angina"/>
    <n v="152"/>
    <n v="223"/>
    <n v="0"/>
    <n v="1"/>
    <n v="180"/>
    <n v="181"/>
    <n v="-1"/>
    <n v="0"/>
    <n v="0"/>
    <x v="0"/>
    <n v="0"/>
    <n v="2"/>
    <n v="0"/>
    <n v="3"/>
    <x v="0"/>
  </r>
  <r>
    <n v="60"/>
    <x v="0"/>
    <x v="0"/>
    <n v="0"/>
    <s v="Typical angina"/>
    <n v="140"/>
    <n v="207"/>
    <n v="0"/>
    <n v="0"/>
    <n v="160"/>
    <n v="138"/>
    <n v="22"/>
    <n v="1"/>
    <n v="1"/>
    <x v="1"/>
    <n v="1.9"/>
    <n v="2"/>
    <n v="1"/>
    <n v="3"/>
    <x v="0"/>
  </r>
  <r>
    <n v="46"/>
    <x v="0"/>
    <x v="1"/>
    <n v="0"/>
    <s v="Typical angina"/>
    <n v="140"/>
    <n v="311"/>
    <n v="0"/>
    <n v="1"/>
    <n v="174"/>
    <n v="120"/>
    <n v="54"/>
    <n v="1"/>
    <n v="1"/>
    <x v="1"/>
    <n v="1.8"/>
    <n v="1"/>
    <n v="2"/>
    <n v="3"/>
    <x v="0"/>
  </r>
  <r>
    <n v="59"/>
    <x v="0"/>
    <x v="0"/>
    <n v="3"/>
    <s v="Asymptomatic"/>
    <n v="134"/>
    <n v="204"/>
    <n v="0"/>
    <n v="1"/>
    <n v="161"/>
    <n v="162"/>
    <n v="-1"/>
    <n v="0"/>
    <n v="0"/>
    <x v="0"/>
    <n v="0.8"/>
    <n v="2"/>
    <n v="2"/>
    <n v="2"/>
    <x v="0"/>
  </r>
  <r>
    <n v="54"/>
    <x v="0"/>
    <x v="0"/>
    <n v="1"/>
    <s v="Atypical angina"/>
    <n v="154"/>
    <n v="232"/>
    <n v="0"/>
    <n v="0"/>
    <n v="166"/>
    <n v="164"/>
    <n v="2"/>
    <n v="1"/>
    <n v="0"/>
    <x v="0"/>
    <n v="0"/>
    <n v="2"/>
    <n v="1"/>
    <n v="2"/>
    <x v="0"/>
  </r>
  <r>
    <n v="53"/>
    <x v="0"/>
    <x v="0"/>
    <n v="0"/>
    <s v="Typical angina"/>
    <n v="110"/>
    <n v="335"/>
    <n v="0"/>
    <n v="1"/>
    <n v="167"/>
    <n v="143"/>
    <n v="24"/>
    <n v="1"/>
    <n v="1"/>
    <x v="1"/>
    <n v="3"/>
    <n v="1"/>
    <n v="1"/>
    <n v="3"/>
    <x v="0"/>
  </r>
  <r>
    <m/>
    <x v="2"/>
    <x v="3"/>
    <m/>
    <m/>
    <m/>
    <m/>
    <m/>
    <m/>
    <m/>
    <m/>
    <m/>
    <m/>
    <m/>
    <x v="2"/>
    <m/>
    <m/>
    <m/>
    <m/>
    <x v="2"/>
  </r>
  <r>
    <m/>
    <x v="2"/>
    <x v="3"/>
    <m/>
    <m/>
    <m/>
    <m/>
    <m/>
    <m/>
    <m/>
    <m/>
    <m/>
    <m/>
    <m/>
    <x v="2"/>
    <m/>
    <m/>
    <m/>
    <m/>
    <x v="2"/>
  </r>
  <r>
    <m/>
    <x v="2"/>
    <x v="3"/>
    <m/>
    <m/>
    <m/>
    <m/>
    <m/>
    <m/>
    <m/>
    <m/>
    <m/>
    <m/>
    <m/>
    <x v="2"/>
    <m/>
    <m/>
    <m/>
    <m/>
    <x v="2"/>
  </r>
  <r>
    <m/>
    <x v="2"/>
    <x v="3"/>
    <m/>
    <m/>
    <m/>
    <m/>
    <m/>
    <m/>
    <m/>
    <m/>
    <m/>
    <m/>
    <m/>
    <x v="2"/>
    <m/>
    <m/>
    <m/>
    <m/>
    <x v="2"/>
  </r>
  <r>
    <m/>
    <x v="2"/>
    <x v="3"/>
    <m/>
    <m/>
    <m/>
    <m/>
    <m/>
    <m/>
    <m/>
    <m/>
    <m/>
    <m/>
    <m/>
    <x v="2"/>
    <m/>
    <m/>
    <m/>
    <m/>
    <x v="2"/>
  </r>
  <r>
    <m/>
    <x v="2"/>
    <x v="3"/>
    <m/>
    <m/>
    <m/>
    <m/>
    <m/>
    <m/>
    <m/>
    <m/>
    <m/>
    <m/>
    <m/>
    <x v="2"/>
    <m/>
    <m/>
    <m/>
    <m/>
    <x v="2"/>
  </r>
  <r>
    <m/>
    <x v="2"/>
    <x v="3"/>
    <m/>
    <m/>
    <m/>
    <m/>
    <m/>
    <m/>
    <m/>
    <m/>
    <m/>
    <m/>
    <m/>
    <x v="2"/>
    <m/>
    <m/>
    <m/>
    <m/>
    <x v="2"/>
  </r>
  <r>
    <m/>
    <x v="2"/>
    <x v="3"/>
    <m/>
    <m/>
    <m/>
    <m/>
    <m/>
    <m/>
    <m/>
    <m/>
    <m/>
    <m/>
    <m/>
    <x v="2"/>
    <m/>
    <m/>
    <m/>
    <m/>
    <x v="2"/>
  </r>
  <r>
    <m/>
    <x v="2"/>
    <x v="3"/>
    <m/>
    <m/>
    <m/>
    <m/>
    <m/>
    <m/>
    <m/>
    <m/>
    <m/>
    <m/>
    <m/>
    <x v="2"/>
    <m/>
    <m/>
    <m/>
    <m/>
    <x v="2"/>
  </r>
  <r>
    <m/>
    <x v="2"/>
    <x v="3"/>
    <m/>
    <m/>
    <m/>
    <m/>
    <m/>
    <m/>
    <m/>
    <m/>
    <m/>
    <m/>
    <m/>
    <x v="2"/>
    <m/>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68B93B-1073-4A33-A379-304C59719C6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5">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Sex"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5986F2-740E-4DE9-A9CB-D65124E35FF6}"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3:F8" firstHeaderRow="1" firstDataRow="2" firstDataCol="1"/>
  <pivotFields count="4">
    <pivotField axis="axisRow"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1">
        <item s="1" x="0"/>
      </items>
    </pivotField>
    <pivotField axis="axisCol" allDrilled="1" subtotalTop="0" showAll="0" dataSourceSort="1" defaultSubtotal="0" defaultAttributeDrillState="1">
      <items count="4">
        <item x="0"/>
        <item x="1"/>
        <item x="2"/>
        <item x="3"/>
      </items>
    </pivotField>
  </pivotFields>
  <rowFields count="2">
    <field x="2"/>
    <field x="0"/>
  </rowFields>
  <rowItems count="4">
    <i>
      <x/>
    </i>
    <i r="1">
      <x/>
    </i>
    <i r="1">
      <x v="1"/>
    </i>
    <i t="grand">
      <x/>
    </i>
  </rowItems>
  <colFields count="1">
    <field x="3"/>
  </colFields>
  <colItems count="5">
    <i>
      <x/>
    </i>
    <i>
      <x v="1"/>
    </i>
    <i>
      <x v="2"/>
    </i>
    <i>
      <x v="3"/>
    </i>
    <i t="grand">
      <x/>
    </i>
  </colItems>
  <dataFields count="1">
    <dataField name="Count of Sex" fld="1" subtotal="count" baseField="0" baseItem="0"/>
  </dataFields>
  <chartFormats count="12">
    <chartFormat chart="33" format="0" series="1">
      <pivotArea type="data" outline="0" fieldPosition="0">
        <references count="2">
          <reference field="4294967294" count="1" selected="0">
            <x v="0"/>
          </reference>
          <reference field="3" count="1" selected="0">
            <x v="0"/>
          </reference>
        </references>
      </pivotArea>
    </chartFormat>
    <chartFormat chart="33" format="1" series="1">
      <pivotArea type="data" outline="0" fieldPosition="0">
        <references count="2">
          <reference field="4294967294" count="1" selected="0">
            <x v="0"/>
          </reference>
          <reference field="3" count="1" selected="0">
            <x v="1"/>
          </reference>
        </references>
      </pivotArea>
    </chartFormat>
    <chartFormat chart="33" format="2" series="1">
      <pivotArea type="data" outline="0" fieldPosition="0">
        <references count="2">
          <reference field="4294967294" count="1" selected="0">
            <x v="0"/>
          </reference>
          <reference field="3" count="1" selected="0">
            <x v="2"/>
          </reference>
        </references>
      </pivotArea>
    </chartFormat>
    <chartFormat chart="33" format="3" series="1">
      <pivotArea type="data" outline="0" fieldPosition="0">
        <references count="2">
          <reference field="4294967294" count="1" selected="0">
            <x v="0"/>
          </reference>
          <reference field="3" count="1" selected="0">
            <x v="3"/>
          </reference>
        </references>
      </pivotArea>
    </chartFormat>
    <chartFormat chart="36" format="4" series="1">
      <pivotArea type="data" outline="0" fieldPosition="0">
        <references count="2">
          <reference field="4294967294" count="1" selected="0">
            <x v="0"/>
          </reference>
          <reference field="3" count="1" selected="0">
            <x v="0"/>
          </reference>
        </references>
      </pivotArea>
    </chartFormat>
    <chartFormat chart="36" format="5" series="1">
      <pivotArea type="data" outline="0" fieldPosition="0">
        <references count="2">
          <reference field="4294967294" count="1" selected="0">
            <x v="0"/>
          </reference>
          <reference field="3" count="1" selected="0">
            <x v="1"/>
          </reference>
        </references>
      </pivotArea>
    </chartFormat>
    <chartFormat chart="36" format="6" series="1">
      <pivotArea type="data" outline="0" fieldPosition="0">
        <references count="2">
          <reference field="4294967294" count="1" selected="0">
            <x v="0"/>
          </reference>
          <reference field="3" count="1" selected="0">
            <x v="2"/>
          </reference>
        </references>
      </pivotArea>
    </chartFormat>
    <chartFormat chart="36" format="7" series="1">
      <pivotArea type="data" outline="0" fieldPosition="0">
        <references count="2">
          <reference field="4294967294" count="1" selected="0">
            <x v="0"/>
          </reference>
          <reference field="3" count="1" selected="0">
            <x v="3"/>
          </reference>
        </references>
      </pivotArea>
    </chartFormat>
    <chartFormat chart="37" format="8" series="1">
      <pivotArea type="data" outline="0" fieldPosition="0">
        <references count="2">
          <reference field="4294967294" count="1" selected="0">
            <x v="0"/>
          </reference>
          <reference field="3" count="1" selected="0">
            <x v="0"/>
          </reference>
        </references>
      </pivotArea>
    </chartFormat>
    <chartFormat chart="37" format="9" series="1">
      <pivotArea type="data" outline="0" fieldPosition="0">
        <references count="2">
          <reference field="4294967294" count="1" selected="0">
            <x v="0"/>
          </reference>
          <reference field="3" count="1" selected="0">
            <x v="1"/>
          </reference>
        </references>
      </pivotArea>
    </chartFormat>
    <chartFormat chart="37" format="10" series="1">
      <pivotArea type="data" outline="0" fieldPosition="0">
        <references count="2">
          <reference field="4294967294" count="1" selected="0">
            <x v="0"/>
          </reference>
          <reference field="3" count="1" selected="0">
            <x v="2"/>
          </reference>
        </references>
      </pivotArea>
    </chartFormat>
    <chartFormat chart="37" format="11" series="1">
      <pivotArea type="data" outline="0" fieldPosition="0">
        <references count="2">
          <reference field="4294967294" count="1" selected="0">
            <x v="0"/>
          </reference>
          <reference field="3" count="1" selected="0">
            <x v="3"/>
          </reference>
        </references>
      </pivotArea>
    </chartFormat>
  </chartFormats>
  <pivotHierarchies count="25">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2"/>
    <rowHierarchyUsage hierarchyUsage="1"/>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 Excel Heart Disease.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C597C3-F5BE-4B71-B7FA-AF0B07C35A1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C7" firstHeaderRow="0" firstDataRow="1" firstDataCol="1"/>
  <pivotFields count="15">
    <pivotField showAll="0"/>
    <pivotField showAll="0"/>
    <pivotField axis="axisRow" showAll="0">
      <items count="4">
        <item x="1"/>
        <item x="0"/>
        <item x="2"/>
        <item t="default"/>
      </items>
    </pivotField>
    <pivotField showAll="0"/>
    <pivotField dataField="1" showAll="0">
      <items count="51">
        <item x="23"/>
        <item x="21"/>
        <item x="27"/>
        <item x="25"/>
        <item x="13"/>
        <item x="9"/>
        <item x="35"/>
        <item x="16"/>
        <item x="6"/>
        <item x="24"/>
        <item x="47"/>
        <item x="19"/>
        <item x="39"/>
        <item x="20"/>
        <item x="2"/>
        <item x="18"/>
        <item x="45"/>
        <item x="22"/>
        <item x="10"/>
        <item x="34"/>
        <item x="15"/>
        <item x="31"/>
        <item x="1"/>
        <item x="28"/>
        <item x="17"/>
        <item x="7"/>
        <item x="33"/>
        <item x="14"/>
        <item x="3"/>
        <item x="11"/>
        <item x="44"/>
        <item x="0"/>
        <item x="38"/>
        <item x="29"/>
        <item x="5"/>
        <item x="26"/>
        <item x="46"/>
        <item x="12"/>
        <item x="36"/>
        <item x="49"/>
        <item x="8"/>
        <item x="48"/>
        <item x="41"/>
        <item x="37"/>
        <item x="4"/>
        <item x="42"/>
        <item x="30"/>
        <item x="32"/>
        <item x="43"/>
        <item x="40"/>
        <item t="default"/>
      </items>
    </pivotField>
    <pivotField dataField="1" showAll="0">
      <items count="153">
        <item x="84"/>
        <item x="151"/>
        <item x="45"/>
        <item x="99"/>
        <item x="103"/>
        <item x="75"/>
        <item x="124"/>
        <item x="145"/>
        <item x="109"/>
        <item x="9"/>
        <item x="147"/>
        <item x="117"/>
        <item x="130"/>
        <item x="23"/>
        <item x="149"/>
        <item x="27"/>
        <item x="95"/>
        <item x="97"/>
        <item x="50"/>
        <item x="56"/>
        <item x="137"/>
        <item x="121"/>
        <item x="54"/>
        <item x="148"/>
        <item x="119"/>
        <item x="5"/>
        <item x="88"/>
        <item x="81"/>
        <item x="82"/>
        <item x="25"/>
        <item x="26"/>
        <item x="8"/>
        <item x="140"/>
        <item x="47"/>
        <item x="55"/>
        <item x="2"/>
        <item x="63"/>
        <item x="108"/>
        <item x="72"/>
        <item x="36"/>
        <item x="58"/>
        <item x="92"/>
        <item x="13"/>
        <item x="22"/>
        <item x="29"/>
        <item x="69"/>
        <item x="87"/>
        <item x="42"/>
        <item x="129"/>
        <item x="143"/>
        <item x="15"/>
        <item x="57"/>
        <item x="62"/>
        <item x="48"/>
        <item x="73"/>
        <item x="107"/>
        <item x="114"/>
        <item x="17"/>
        <item x="60"/>
        <item x="98"/>
        <item x="105"/>
        <item x="110"/>
        <item x="44"/>
        <item x="31"/>
        <item x="0"/>
        <item x="19"/>
        <item x="40"/>
        <item x="3"/>
        <item x="142"/>
        <item x="10"/>
        <item x="64"/>
        <item x="150"/>
        <item x="96"/>
        <item x="20"/>
        <item x="79"/>
        <item x="35"/>
        <item x="78"/>
        <item x="18"/>
        <item x="70"/>
        <item x="126"/>
        <item x="1"/>
        <item x="46"/>
        <item x="101"/>
        <item x="83"/>
        <item x="71"/>
        <item x="43"/>
        <item x="41"/>
        <item x="59"/>
        <item x="139"/>
        <item x="49"/>
        <item x="61"/>
        <item x="86"/>
        <item x="7"/>
        <item x="37"/>
        <item x="52"/>
        <item x="12"/>
        <item x="91"/>
        <item x="90"/>
        <item x="32"/>
        <item x="80"/>
        <item x="89"/>
        <item x="28"/>
        <item x="123"/>
        <item x="11"/>
        <item x="112"/>
        <item x="68"/>
        <item x="100"/>
        <item x="131"/>
        <item x="120"/>
        <item x="14"/>
        <item x="106"/>
        <item x="104"/>
        <item x="74"/>
        <item x="132"/>
        <item x="116"/>
        <item x="136"/>
        <item x="6"/>
        <item x="93"/>
        <item x="66"/>
        <item x="134"/>
        <item x="135"/>
        <item x="21"/>
        <item x="51"/>
        <item x="30"/>
        <item x="118"/>
        <item x="94"/>
        <item x="125"/>
        <item x="34"/>
        <item x="53"/>
        <item x="146"/>
        <item x="85"/>
        <item x="77"/>
        <item x="65"/>
        <item x="144"/>
        <item x="38"/>
        <item x="133"/>
        <item x="39"/>
        <item x="122"/>
        <item x="141"/>
        <item x="115"/>
        <item x="111"/>
        <item x="16"/>
        <item x="127"/>
        <item x="102"/>
        <item x="113"/>
        <item x="4"/>
        <item x="33"/>
        <item x="76"/>
        <item x="128"/>
        <item x="138"/>
        <item x="24"/>
        <item x="67"/>
        <item t="default"/>
      </items>
    </pivotField>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Fields count="1">
    <field x="-2"/>
  </colFields>
  <colItems count="2">
    <i>
      <x/>
    </i>
    <i i="1">
      <x v="1"/>
    </i>
  </colItems>
  <dataFields count="2">
    <dataField name=" Blood Pressure(mmHg)" fld="4" subtotal="average" baseField="2" baseItem="0"/>
    <dataField name=" Cholesterol(mg/dl)" fld="5" subtotal="average" baseField="2" baseItem="0"/>
  </dataFields>
  <chartFormats count="2">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C3CBA8-E362-4875-A627-C167573457D6}"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0">
  <location ref="A3:B6" firstHeaderRow="1" firstDataRow="1" firstDataCol="1"/>
  <pivotFields count="15">
    <pivotField showAll="0"/>
    <pivotField axis="axisRow" showAll="0">
      <items count="3">
        <item x="1"/>
        <item x="0"/>
        <item t="default"/>
      </items>
    </pivotField>
    <pivotField axis="axisRow" showAll="0">
      <items count="4">
        <item sd="0" x="1"/>
        <item sd="0" x="0"/>
        <item sd="0" x="2"/>
        <item t="default" sd="0"/>
      </items>
    </pivotField>
    <pivotField showAll="0"/>
    <pivotField showAll="0"/>
    <pivotField dataField="1" showAll="0">
      <items count="153">
        <item x="84"/>
        <item x="151"/>
        <item x="45"/>
        <item x="99"/>
        <item x="103"/>
        <item x="75"/>
        <item x="124"/>
        <item x="145"/>
        <item x="109"/>
        <item x="9"/>
        <item x="147"/>
        <item x="117"/>
        <item x="130"/>
        <item x="23"/>
        <item x="149"/>
        <item x="27"/>
        <item x="95"/>
        <item x="97"/>
        <item x="50"/>
        <item x="56"/>
        <item x="137"/>
        <item x="121"/>
        <item x="54"/>
        <item x="148"/>
        <item x="119"/>
        <item x="5"/>
        <item x="88"/>
        <item x="81"/>
        <item x="82"/>
        <item x="25"/>
        <item x="26"/>
        <item x="8"/>
        <item x="140"/>
        <item x="47"/>
        <item x="55"/>
        <item x="2"/>
        <item x="63"/>
        <item x="108"/>
        <item x="72"/>
        <item x="36"/>
        <item x="58"/>
        <item x="92"/>
        <item x="13"/>
        <item x="22"/>
        <item x="29"/>
        <item x="69"/>
        <item x="87"/>
        <item x="42"/>
        <item x="129"/>
        <item x="143"/>
        <item x="15"/>
        <item x="57"/>
        <item x="62"/>
        <item x="48"/>
        <item x="73"/>
        <item x="107"/>
        <item x="114"/>
        <item x="17"/>
        <item x="60"/>
        <item x="98"/>
        <item x="105"/>
        <item x="110"/>
        <item x="44"/>
        <item x="31"/>
        <item x="0"/>
        <item x="19"/>
        <item x="40"/>
        <item x="3"/>
        <item x="142"/>
        <item x="10"/>
        <item x="64"/>
        <item x="150"/>
        <item x="96"/>
        <item x="20"/>
        <item x="79"/>
        <item x="35"/>
        <item x="78"/>
        <item x="18"/>
        <item x="70"/>
        <item x="126"/>
        <item x="1"/>
        <item x="46"/>
        <item x="101"/>
        <item x="83"/>
        <item x="71"/>
        <item x="43"/>
        <item x="41"/>
        <item x="59"/>
        <item x="139"/>
        <item x="49"/>
        <item x="61"/>
        <item x="86"/>
        <item x="7"/>
        <item x="37"/>
        <item x="52"/>
        <item x="12"/>
        <item x="91"/>
        <item x="90"/>
        <item x="32"/>
        <item x="80"/>
        <item x="89"/>
        <item x="28"/>
        <item x="123"/>
        <item x="11"/>
        <item x="112"/>
        <item x="68"/>
        <item x="100"/>
        <item x="131"/>
        <item x="120"/>
        <item x="14"/>
        <item x="106"/>
        <item x="104"/>
        <item x="74"/>
        <item x="132"/>
        <item x="116"/>
        <item x="136"/>
        <item x="6"/>
        <item x="93"/>
        <item x="66"/>
        <item x="134"/>
        <item x="135"/>
        <item x="21"/>
        <item x="51"/>
        <item x="30"/>
        <item x="118"/>
        <item x="94"/>
        <item x="125"/>
        <item x="34"/>
        <item x="53"/>
        <item x="146"/>
        <item x="85"/>
        <item x="77"/>
        <item x="65"/>
        <item x="144"/>
        <item x="38"/>
        <item x="133"/>
        <item x="39"/>
        <item x="122"/>
        <item x="141"/>
        <item x="115"/>
        <item x="111"/>
        <item x="16"/>
        <item x="127"/>
        <item x="102"/>
        <item x="113"/>
        <item x="4"/>
        <item x="33"/>
        <item x="76"/>
        <item x="128"/>
        <item x="138"/>
        <item x="24"/>
        <item x="67"/>
        <item t="default"/>
      </items>
    </pivotField>
    <pivotField showAll="0"/>
    <pivotField showAll="0"/>
    <pivotField showAll="0"/>
    <pivotField showAll="0"/>
    <pivotField showAll="0"/>
    <pivotField showAll="0"/>
    <pivotField showAll="0"/>
    <pivotField showAll="0"/>
    <pivotField showAll="0"/>
  </pivotFields>
  <rowFields count="2">
    <field x="2"/>
    <field x="1"/>
  </rowFields>
  <rowItems count="3">
    <i>
      <x/>
    </i>
    <i>
      <x v="1"/>
    </i>
    <i>
      <x v="2"/>
    </i>
  </rowItems>
  <colItems count="1">
    <i/>
  </colItems>
  <dataFields count="1">
    <dataField name="Average Cholesterol(mg/dl)" fld="5" subtotal="average" baseField="2" baseItem="0"/>
  </dataFields>
  <chartFormats count="3">
    <chartFormat chart="39" format="0" series="1">
      <pivotArea type="data" outline="0" fieldPosition="0">
        <references count="1">
          <reference field="4294967294" count="1" selected="0">
            <x v="0"/>
          </reference>
        </references>
      </pivotArea>
    </chartFormat>
    <chartFormat chart="40" format="1"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E0CCB5-969A-4DED-BB1A-D26B4765990B}"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7" firstHeaderRow="0" firstDataRow="1" firstDataCol="1"/>
  <pivotFields count="15">
    <pivotField showAll="0"/>
    <pivotField showAll="0"/>
    <pivotField axis="axisRow" showAll="0">
      <items count="4">
        <item x="1"/>
        <item x="0"/>
        <item x="2"/>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Fields count="1">
    <field x="-2"/>
  </colFields>
  <colItems count="2">
    <i>
      <x/>
    </i>
    <i i="1">
      <x v="1"/>
    </i>
  </colItems>
  <dataFields count="2">
    <dataField name="Max of Cholesterol(mg/dl)" fld="5" subtotal="max" baseField="2" baseItem="0"/>
    <dataField name="Min of Cholesterol(mg/dl)" fld="5" subtotal="min"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D13FDA-8189-4F55-9C42-B4ABC80D3FAD}"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3:B5" firstHeaderRow="1" firstDataRow="1" firstDataCol="1"/>
  <pivotFields count="15">
    <pivotField showAll="0"/>
    <pivotField axis="axisRow" showAll="0">
      <items count="3">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1"/>
  </rowFields>
  <rowItems count="2">
    <i>
      <x/>
    </i>
    <i>
      <x v="1"/>
    </i>
  </rowItems>
  <colItems count="1">
    <i/>
  </colItems>
  <dataFields count="1">
    <dataField name="Average Maximum Heart Rate " fld="8" subtotal="average" baseField="1" baseItem="0"/>
  </dataFields>
  <chartFormats count="3">
    <chartFormat chart="6"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2684AB-1A61-43BF-B343-69ADC732CFF1}"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15">
    <pivotField showAll="0"/>
    <pivotField showAll="0"/>
    <pivotField axis="axisRow" showAll="0">
      <items count="4">
        <item x="1"/>
        <item x="0"/>
        <item x="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Items count="1">
    <i/>
  </colItems>
  <dataFields count="1">
    <dataField name="Average of Resting Blood Pressure(mmHg)" fld="4" subtotal="average" baseField="2"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6550544-9E6F-410A-8095-45437CD53F6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6" firstHeaderRow="1" firstDataRow="1" firstDataCol="1"/>
  <pivotFields count="15">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A4482B-B1BC-4D04-BA74-F892EA698157}" name="PivotTable1" cacheId="1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9" firstHeaderRow="1" firstDataRow="1" firstDataCol="1"/>
  <pivotFields count="20">
    <pivotField showAll="0"/>
    <pivotField axis="axisRow" dataField="1" showAll="0">
      <items count="4">
        <item x="1"/>
        <item x="0"/>
        <item h="1" sd="0"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s>
  <rowFields count="2">
    <field x="1"/>
    <field x="19"/>
  </rowFields>
  <rowItems count="6">
    <i>
      <x/>
    </i>
    <i r="1">
      <x/>
    </i>
    <i r="1">
      <x v="1"/>
    </i>
    <i>
      <x v="1"/>
    </i>
    <i r="1">
      <x/>
    </i>
    <i r="1">
      <x v="1"/>
    </i>
  </rowItems>
  <colItems count="1">
    <i/>
  </colItems>
  <dataFields count="1">
    <dataField name="Count of Sex" fld="1" subtotal="count"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1" count="1" selected="0">
            <x v="1"/>
          </reference>
          <reference field="19" count="1" selected="0">
            <x v="1"/>
          </reference>
        </references>
      </pivotArea>
    </chartFormat>
    <chartFormat chart="0" format="2">
      <pivotArea type="data" outline="0" fieldPosition="0">
        <references count="3">
          <reference field="4294967294" count="1" selected="0">
            <x v="0"/>
          </reference>
          <reference field="1" count="1" selected="0">
            <x v="0"/>
          </reference>
          <reference field="19" count="1" selected="0">
            <x v="0"/>
          </reference>
        </references>
      </pivotArea>
    </chartFormat>
    <chartFormat chart="0" format="3">
      <pivotArea type="data" outline="0" fieldPosition="0">
        <references count="3">
          <reference field="4294967294" count="1" selected="0">
            <x v="0"/>
          </reference>
          <reference field="1" count="1" selected="0">
            <x v="1"/>
          </reference>
          <reference field="19" count="1" selected="0">
            <x v="0"/>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3">
          <reference field="4294967294" count="1" selected="0">
            <x v="0"/>
          </reference>
          <reference field="1" count="1" selected="0">
            <x v="0"/>
          </reference>
          <reference field="19" count="1" selected="0">
            <x v="0"/>
          </reference>
        </references>
      </pivotArea>
    </chartFormat>
    <chartFormat chart="2" format="11">
      <pivotArea type="data" outline="0" fieldPosition="0">
        <references count="3">
          <reference field="4294967294" count="1" selected="0">
            <x v="0"/>
          </reference>
          <reference field="1" count="1" selected="0">
            <x v="0"/>
          </reference>
          <reference field="19" count="1" selected="0">
            <x v="1"/>
          </reference>
        </references>
      </pivotArea>
    </chartFormat>
    <chartFormat chart="2" format="12">
      <pivotArea type="data" outline="0" fieldPosition="0">
        <references count="3">
          <reference field="4294967294" count="1" selected="0">
            <x v="0"/>
          </reference>
          <reference field="1" count="1" selected="0">
            <x v="1"/>
          </reference>
          <reference field="19" count="1" selected="0">
            <x v="0"/>
          </reference>
        </references>
      </pivotArea>
    </chartFormat>
    <chartFormat chart="2" format="13">
      <pivotArea type="data" outline="0" fieldPosition="0">
        <references count="3">
          <reference field="4294967294" count="1" selected="0">
            <x v="0"/>
          </reference>
          <reference field="1" count="1" selected="0">
            <x v="1"/>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81347C3-B99E-40D7-A35A-2C5FC633E214}" name="PivotTable2" cacheId="1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C10" firstHeaderRow="1" firstDataRow="2" firstDataCol="1"/>
  <pivotFields count="20">
    <pivotField showAll="0"/>
    <pivotField axis="axisRow" dataField="1" showAll="0">
      <items count="4">
        <item x="1"/>
        <item x="0"/>
        <item x="2"/>
        <item t="default"/>
      </items>
    </pivotField>
    <pivotField axis="axisRow" showAll="0">
      <items count="5">
        <item x="1"/>
        <item x="0"/>
        <item h="1" x="2"/>
        <item h="1" sd="0" x="3"/>
        <item t="default"/>
      </items>
    </pivotField>
    <pivotField showAll="0"/>
    <pivotField showAll="0"/>
    <pivotField showAll="0"/>
    <pivotField showAll="0"/>
    <pivotField showAll="0"/>
    <pivotField showAll="0"/>
    <pivotField showAll="0"/>
    <pivotField showAll="0"/>
    <pivotField showAll="0"/>
    <pivotField showAll="0"/>
    <pivotField showAll="0"/>
    <pivotField axis="axisCol" showAll="0">
      <items count="4">
        <item x="1"/>
        <item x="0"/>
        <item sd="0" x="2"/>
        <item t="default"/>
      </items>
    </pivotField>
    <pivotField showAll="0"/>
    <pivotField showAll="0"/>
    <pivotField showAll="0"/>
    <pivotField showAll="0"/>
    <pivotField showAll="0"/>
  </pivotFields>
  <rowFields count="2">
    <field x="2"/>
    <field x="1"/>
  </rowFields>
  <rowItems count="6">
    <i>
      <x/>
    </i>
    <i r="1">
      <x/>
    </i>
    <i r="1">
      <x v="1"/>
    </i>
    <i>
      <x v="1"/>
    </i>
    <i r="1">
      <x/>
    </i>
    <i r="1">
      <x v="1"/>
    </i>
  </rowItems>
  <colFields count="1">
    <field x="14"/>
  </colFields>
  <colItems count="2">
    <i>
      <x/>
    </i>
    <i>
      <x v="1"/>
    </i>
  </colItems>
  <dataFields count="1">
    <dataField name="Count of Sex" fld="1" subtotal="count" baseField="0" baseItem="0"/>
  </dataFields>
  <chartFormats count="13">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2"/>
          </reference>
        </references>
      </pivotArea>
    </chartFormat>
    <chartFormat chart="0" format="4" series="1">
      <pivotArea type="data" outline="0" fieldPosition="0">
        <references count="2">
          <reference field="4294967294" count="1" selected="0">
            <x v="0"/>
          </reference>
          <reference field="2" count="1" selected="0">
            <x v="3"/>
          </reference>
        </references>
      </pivotArea>
    </chartFormat>
    <chartFormat chart="0" format="5" series="1">
      <pivotArea type="data" outline="0" fieldPosition="0">
        <references count="3">
          <reference field="4294967294" count="1" selected="0">
            <x v="0"/>
          </reference>
          <reference field="1" count="1" selected="0">
            <x v="1"/>
          </reference>
          <reference field="2" count="1" selected="0">
            <x v="2"/>
          </reference>
        </references>
      </pivotArea>
    </chartFormat>
    <chartFormat chart="0" format="6" series="1">
      <pivotArea type="data" outline="0" fieldPosition="0">
        <references count="3">
          <reference field="4294967294" count="1" selected="0">
            <x v="0"/>
          </reference>
          <reference field="1" count="1" selected="0">
            <x v="1"/>
          </reference>
          <reference field="14" count="1" selected="0">
            <x v="1"/>
          </reference>
        </references>
      </pivotArea>
    </chartFormat>
    <chartFormat chart="0" format="7" series="1">
      <pivotArea type="data" outline="0" fieldPosition="0">
        <references count="3">
          <reference field="4294967294" count="1" selected="0">
            <x v="0"/>
          </reference>
          <reference field="1" count="1" selected="0">
            <x v="2"/>
          </reference>
          <reference field="14" count="1" selected="0">
            <x v="2"/>
          </reference>
        </references>
      </pivotArea>
    </chartFormat>
    <chartFormat chart="0" format="8" series="1">
      <pivotArea type="data" outline="0" fieldPosition="0">
        <references count="2">
          <reference field="4294967294" count="1" selected="0">
            <x v="0"/>
          </reference>
          <reference field="14" count="1" selected="0">
            <x v="2"/>
          </reference>
        </references>
      </pivotArea>
    </chartFormat>
    <chartFormat chart="0" format="9" series="1">
      <pivotArea type="data" outline="0" fieldPosition="0">
        <references count="2">
          <reference field="4294967294" count="1" selected="0">
            <x v="0"/>
          </reference>
          <reference field="14" count="1" selected="0">
            <x v="1"/>
          </reference>
        </references>
      </pivotArea>
    </chartFormat>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est_Pain_Type" xr10:uid="{4F55C887-7643-4656-8D33-59D430E7EBA5}" sourceName="[Table1].[Chest Pain Type]">
  <pivotTables>
    <pivotTable tabId="15" name="PivotTable6"/>
  </pivotTables>
  <data>
    <olap pivotCacheId="95508279">
      <levels count="2">
        <level uniqueName="[Table1].[Chest Pain Type].[(All)]" sourceCaption="(All)" count="0"/>
        <level uniqueName="[Table1].[Chest Pain Type].[Chest Pain Type]" sourceCaption="Chest Pain Type" count="4">
          <ranges>
            <range startItem="0">
              <i n="[Table1].[Chest Pain Type].&amp;[Asymptomatic]" c="Asymptomatic"/>
              <i n="[Table1].[Chest Pain Type].&amp;[Atypical angina]" c="Atypical angina"/>
              <i n="[Table1].[Chest Pain Type].&amp;[Non-anginal pain]" c="Non-anginal pain"/>
              <i n="[Table1].[Chest Pain Type].&amp;[Typical angina]" c="Typical angina"/>
            </range>
          </ranges>
        </level>
      </levels>
      <selections count="1">
        <selection n="[Table1].[Chest Pain Typ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FFC4741C-A155-41C5-A0B9-5D205E1F384D}" sourceName="[Table1].[Age Group]">
  <pivotTables>
    <pivotTable tabId="15" name="PivotTable6"/>
  </pivotTables>
  <data>
    <olap pivotCacheId="95508279">
      <levels count="2">
        <level uniqueName="[Table1].[Age Group].[(All)]" sourceCaption="(All)" count="0"/>
        <level uniqueName="[Table1].[Age Group].[Age Group]" sourceCaption="Age Group" count="3">
          <ranges>
            <range startItem="0">
              <i n="[Table1].[Age Group].&amp;[Adult]" c="Adult"/>
              <i n="[Table1].[Age Group].&amp;[Senior]" c="Senior"/>
              <i n="[Table1].[Age Group].&amp;[Teenager]" c="Teenager"/>
            </range>
          </ranges>
        </level>
      </levels>
      <selections count="1">
        <selection n="[Table1].[Age Group].&amp;[Adult]"/>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036BA780-3BEC-4E9B-8D18-4247E6C5E2F9}" sourceName="Sex">
  <pivotTables>
    <pivotTable tabId="34" name="PivotTable1"/>
  </pivotTables>
  <data>
    <tabular pivotCacheId="17154955">
      <items count="3">
        <i x="1" s="1"/>
        <i x="0" s="1"/>
        <i x="2"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1" xr10:uid="{61D932DB-2E57-46DA-9C55-82026E2FB538}" sourceName="Age Group">
  <pivotTables>
    <pivotTable tabId="35" name="PivotTable2"/>
  </pivotTables>
  <data>
    <tabular pivotCacheId="17154955">
      <items count="4">
        <i x="1" s="1"/>
        <i x="0"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est Pain Type" xr10:uid="{0E3CA80A-5B92-4691-8087-60DA460CCC5A}" cache="Slicer_Chest_Pain_Type" caption="Chest Pain Type" startItem="2" level="1" rowHeight="241300"/>
  <slicer name="Age Group" xr10:uid="{6A5A740B-9D91-47D0-B556-BC08509DE23B}" cache="Slicer_Age_Group" caption="Age Group"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75605921-338D-471B-B3B7-166F8207BC77}" cache="Slicer_Sex" caption="Sex" style="SlicerStyleDark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2" xr10:uid="{971F2195-B06B-4F12-B3F9-04D08F226959}" cache="Slicer_Age_Group1" caption="Age Group" style="SlicerStyleDark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est Pain Type 1" xr10:uid="{131A56F7-4BC9-4E14-BE9E-BE549E27FA88}" cache="Slicer_Chest_Pain_Type" caption="Chest Pain Type" startItem="3" level="1" style="SlicerStyleDark2" rowHeight="241300"/>
  <slicer name="Age Group 1" xr10:uid="{A1AFE0D8-EC81-4A72-9BE5-8EE669045539}" cache="Slicer_Age_Group" caption="Age Group" startItem="2" level="1" style="SlicerStyleDark2" rowHeight="241300"/>
  <slicer name="Sex 1" xr10:uid="{3D507051-3D2C-4A16-99BA-C01110EE3B56}" cache="Slicer_Sex" caption="Sex" style="SlicerStyleDark2" rowHeight="241300"/>
  <slicer name="Age Group 3" xr10:uid="{CE2D9EED-B207-469F-82C3-EA23ED45DC66}" cache="Slicer_Age_Group1" caption="Age Group"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3D50-D9AF-41F5-B98C-70D0BFEDA5E7}" name="Table1" displayName="Table1" ref="A1:T1889" totalsRowShown="0" headerRowDxfId="8">
  <autoFilter ref="A1:T1889" xr:uid="{B0843D50-D9AF-41F5-B98C-70D0BFEDA5E7}"/>
  <tableColumns count="20">
    <tableColumn id="1" xr3:uid="{EA8B4F7B-5526-4284-B035-E294EFE1395B}" name="Age"/>
    <tableColumn id="2" xr3:uid="{49E3D4A6-73C3-40A1-9E0D-12B19D3EE203}" name="Sex"/>
    <tableColumn id="18" xr3:uid="{0A2CA341-406A-4177-89B8-A7EF2273DF22}" name="Age Group" dataDxfId="7">
      <calculatedColumnFormula>IF(Table1[[#This Row],[Age]]&gt;=50, "Senior", IF(Table1[[#This Row],[Age]]&gt;=30,"Adult","Teenager"))</calculatedColumnFormula>
    </tableColumn>
    <tableColumn id="3" xr3:uid="{31E4AD82-416B-4FBB-AAAE-357C6D55DDB3}" name="Chest Pain"/>
    <tableColumn id="19" xr3:uid="{DB46261A-3C05-4AC1-907A-AEEF60A8F560}" name="Chest Pain Type" dataDxfId="6">
      <calculatedColumnFormula>IF(Table1[[#This Row],[Chest Pain]]=3,"Asymptomatic",IF(Table1[[#This Row],[Chest Pain]]=2,"Non-anginal pain",IF(Table1[[#This Row],[Chest Pain]]=1,"Atypical angina","Typical angina")))</calculatedColumnFormula>
    </tableColumn>
    <tableColumn id="4" xr3:uid="{86AAEC2E-17AA-476B-9416-86DC5EB44DC6}" name="Resting Blood Pressure(mmHg)"/>
    <tableColumn id="5" xr3:uid="{5F6C9FD0-A289-4B82-89CD-1290FEA836F1}" name="Cholesterol(mg/dl)"/>
    <tableColumn id="6" xr3:uid="{DB426BD8-77FE-45E1-9229-31D07C35BB0E}" name="Fasting blood sugar(mg/dl)"/>
    <tableColumn id="7" xr3:uid="{56229F98-DB86-4446-9EF2-8E78217453F5}" name="ECG"/>
    <tableColumn id="20" xr3:uid="{4B2EA9BE-173C-4365-85E1-B393891737E3}" name="MHR -220" dataDxfId="5">
      <calculatedColumnFormula>220-Table1[[#This Row],[Age]]</calculatedColumnFormula>
    </tableColumn>
    <tableColumn id="8" xr3:uid="{0DA99F64-4F86-4F90-BF07-F72546EF5D7E}" name="Maximum Heart Rate " dataDxfId="4"/>
    <tableColumn id="21" xr3:uid="{BF5909C9-2FB0-499E-8A56-0A2A8B538502}" name="MhR220-Max heart rate" dataDxfId="3">
      <calculatedColumnFormula>Table1[[#This Row],[MHR -220]]-Table1[[#This Row],[Maximum Heart Rate ]]</calculatedColumnFormula>
    </tableColumn>
    <tableColumn id="22" xr3:uid="{7054FE35-EBE8-4FDE-AA6B-73227F3FE09B}" name="Heart Rate " dataDxfId="2">
      <calculatedColumnFormula>IF(Table1[[#This Row],[MhR220-Max heart rate]]&gt;=0,1,0)</calculatedColumnFormula>
    </tableColumn>
    <tableColumn id="9" xr3:uid="{0844C7C9-E1F1-4DBB-830A-F189995B4D2F}" name="Exercise-Induced Angina"/>
    <tableColumn id="15" xr3:uid="{A28EB6FB-286C-400B-8DB2-8C8359D5AB05}" name="Induced Angina" dataDxfId="1">
      <calculatedColumnFormula>IF(Table1[[#This Row],[Exercise-Induced Angina]]=1,"Induced Angina","Safe from Angina")</calculatedColumnFormula>
    </tableColumn>
    <tableColumn id="10" xr3:uid="{9970E144-B531-4751-98D0-FAFFA71A3B9E}" name="ST Depresssion"/>
    <tableColumn id="11" xr3:uid="{C22D00C3-B914-400F-8A5A-B8E6B5116969}" name="Slope of Excersice"/>
    <tableColumn id="12" xr3:uid="{4EA1F353-308D-4FA0-96F0-5CE2817D94AE}" name="Fluoroscopy "/>
    <tableColumn id="13" xr3:uid="{D28350FD-F332-44E1-8165-1FF5C0D449A2}" name="Thalassemia"/>
    <tableColumn id="14" xr3:uid="{236D0F44-0EF9-4E46-B440-26416BB59F1E}" name="Heart Attack Risk" dataDxfId="0">
      <calculatedColumnFormula>IF(OR((Table1[[#This Row],[Chest Pain]]=0),(Table1[[#This Row],[Resting Blood Pressure(mmHg)]]&gt;=139),(Table1[[#This Row],[Cholesterol(mg/dl)]]&gt;240),(Table1[[#This Row],[ECG]]=2),(Table1[[#This Row],[Heart Rate ]]=0)),"Chances of Heart Attack","Safe")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9A1C6-1BCA-4471-AC9B-E275F24E5569}">
  <dimension ref="A3:B6"/>
  <sheetViews>
    <sheetView workbookViewId="0">
      <selection activeCell="F9" sqref="F9"/>
    </sheetView>
  </sheetViews>
  <sheetFormatPr defaultRowHeight="14.5" x14ac:dyDescent="0.35"/>
  <cols>
    <col min="1" max="1" width="12.36328125" bestFit="1" customWidth="1"/>
    <col min="2" max="2" width="11.36328125" bestFit="1" customWidth="1"/>
  </cols>
  <sheetData>
    <row r="3" spans="1:2" x14ac:dyDescent="0.35">
      <c r="A3" s="3" t="s">
        <v>15</v>
      </c>
      <c r="B3" t="s">
        <v>19</v>
      </c>
    </row>
    <row r="4" spans="1:2" x14ac:dyDescent="0.35">
      <c r="A4" s="4" t="s">
        <v>11</v>
      </c>
      <c r="B4">
        <v>588</v>
      </c>
    </row>
    <row r="5" spans="1:2" x14ac:dyDescent="0.35">
      <c r="A5" s="4" t="s">
        <v>10</v>
      </c>
      <c r="B5">
        <v>1300</v>
      </c>
    </row>
    <row r="6" spans="1:2" x14ac:dyDescent="0.35">
      <c r="A6" s="4" t="s">
        <v>16</v>
      </c>
      <c r="B6">
        <v>1888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4D76A-58B7-4F4A-85B8-517C88BD176F}">
  <dimension ref="A3:F8"/>
  <sheetViews>
    <sheetView workbookViewId="0">
      <selection activeCell="B8" sqref="B8"/>
    </sheetView>
  </sheetViews>
  <sheetFormatPr defaultRowHeight="14.5" x14ac:dyDescent="0.35"/>
  <cols>
    <col min="1" max="1" width="12.36328125" bestFit="1" customWidth="1"/>
    <col min="2" max="2" width="15.26953125" bestFit="1" customWidth="1"/>
    <col min="3" max="3" width="13.54296875" bestFit="1" customWidth="1"/>
    <col min="4" max="4" width="15.08984375" bestFit="1" customWidth="1"/>
    <col min="5" max="5" width="12.54296875" bestFit="1" customWidth="1"/>
    <col min="6" max="6" width="10.7265625" bestFit="1" customWidth="1"/>
  </cols>
  <sheetData>
    <row r="3" spans="1:6" x14ac:dyDescent="0.35">
      <c r="A3" s="3" t="s">
        <v>19</v>
      </c>
      <c r="B3" s="3" t="s">
        <v>17</v>
      </c>
    </row>
    <row r="4" spans="1:6" x14ac:dyDescent="0.35">
      <c r="A4" s="3" t="s">
        <v>15</v>
      </c>
      <c r="B4" t="s">
        <v>24</v>
      </c>
      <c r="C4" t="s">
        <v>25</v>
      </c>
      <c r="D4" t="s">
        <v>26</v>
      </c>
      <c r="E4" t="s">
        <v>27</v>
      </c>
      <c r="F4" t="s">
        <v>16</v>
      </c>
    </row>
    <row r="5" spans="1:6" x14ac:dyDescent="0.35">
      <c r="A5" s="4" t="s">
        <v>20</v>
      </c>
    </row>
    <row r="6" spans="1:6" x14ac:dyDescent="0.35">
      <c r="A6" s="5" t="s">
        <v>11</v>
      </c>
      <c r="B6">
        <v>10</v>
      </c>
      <c r="C6">
        <v>41</v>
      </c>
      <c r="D6">
        <v>59</v>
      </c>
      <c r="E6">
        <v>38</v>
      </c>
      <c r="F6">
        <v>148</v>
      </c>
    </row>
    <row r="7" spans="1:6" x14ac:dyDescent="0.35">
      <c r="A7" s="5" t="s">
        <v>10</v>
      </c>
      <c r="B7">
        <v>41</v>
      </c>
      <c r="C7">
        <v>74</v>
      </c>
      <c r="D7">
        <v>114</v>
      </c>
      <c r="E7">
        <v>164</v>
      </c>
      <c r="F7">
        <v>393</v>
      </c>
    </row>
    <row r="8" spans="1:6" x14ac:dyDescent="0.35">
      <c r="A8" s="4" t="s">
        <v>16</v>
      </c>
      <c r="B8">
        <v>51</v>
      </c>
      <c r="C8">
        <v>115</v>
      </c>
      <c r="D8">
        <v>173</v>
      </c>
      <c r="E8">
        <v>202</v>
      </c>
      <c r="F8">
        <v>541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A27BC-1F41-4110-A596-26B99EE827EE}">
  <dimension ref="A3:C7"/>
  <sheetViews>
    <sheetView workbookViewId="0">
      <selection activeCell="A4" sqref="A4"/>
    </sheetView>
  </sheetViews>
  <sheetFormatPr defaultRowHeight="14.5" x14ac:dyDescent="0.35"/>
  <cols>
    <col min="1" max="1" width="12.36328125" bestFit="1" customWidth="1"/>
    <col min="2" max="2" width="20.7265625" bestFit="1" customWidth="1"/>
    <col min="3" max="3" width="17.1796875" bestFit="1" customWidth="1"/>
    <col min="4" max="6" width="33.453125" bestFit="1" customWidth="1"/>
    <col min="7" max="7" width="38.26953125" bestFit="1" customWidth="1"/>
    <col min="8" max="8" width="27.90625" bestFit="1" customWidth="1"/>
    <col min="9" max="71" width="3.81640625" bestFit="1" customWidth="1"/>
    <col min="72" max="72" width="10.08984375" bestFit="1" customWidth="1"/>
    <col min="73" max="73" width="7.90625" bestFit="1" customWidth="1"/>
    <col min="74" max="201" width="3.81640625" bestFit="1" customWidth="1"/>
    <col min="202" max="202" width="10.81640625" bestFit="1" customWidth="1"/>
    <col min="203" max="203" width="10.36328125" bestFit="1" customWidth="1"/>
    <col min="204" max="204" width="13.36328125" bestFit="1" customWidth="1"/>
    <col min="205" max="205" width="10.7265625" bestFit="1" customWidth="1"/>
    <col min="206" max="206" width="5.6328125" bestFit="1" customWidth="1"/>
    <col min="207" max="207" width="8.54296875" bestFit="1" customWidth="1"/>
    <col min="208" max="208" width="5.6328125" bestFit="1" customWidth="1"/>
    <col min="209" max="209" width="8.54296875" bestFit="1" customWidth="1"/>
    <col min="210" max="212" width="5.6328125" bestFit="1" customWidth="1"/>
    <col min="213" max="213" width="8.54296875" bestFit="1" customWidth="1"/>
    <col min="214" max="215" width="5.6328125" bestFit="1" customWidth="1"/>
    <col min="216" max="216" width="8.54296875" bestFit="1" customWidth="1"/>
    <col min="217" max="218" width="5.6328125" bestFit="1" customWidth="1"/>
    <col min="219" max="219" width="8.54296875" bestFit="1" customWidth="1"/>
    <col min="220" max="220" width="5.6328125" bestFit="1" customWidth="1"/>
    <col min="221" max="221" width="8.54296875" bestFit="1" customWidth="1"/>
    <col min="222" max="223" width="5.6328125" bestFit="1" customWidth="1"/>
    <col min="224" max="224" width="8.54296875" bestFit="1" customWidth="1"/>
    <col min="225" max="226" width="5.6328125" bestFit="1" customWidth="1"/>
    <col min="227" max="227" width="8.54296875" bestFit="1" customWidth="1"/>
    <col min="228" max="228" width="5.6328125" bestFit="1" customWidth="1"/>
    <col min="229" max="229" width="8.54296875" bestFit="1" customWidth="1"/>
    <col min="230" max="230" width="5.6328125" bestFit="1" customWidth="1"/>
    <col min="231" max="231" width="8.54296875" bestFit="1" customWidth="1"/>
    <col min="232" max="234" width="5.6328125" bestFit="1" customWidth="1"/>
    <col min="235" max="235" width="8.54296875" bestFit="1" customWidth="1"/>
    <col min="236" max="240" width="5.6328125" bestFit="1" customWidth="1"/>
    <col min="241" max="241" width="8.54296875" bestFit="1" customWidth="1"/>
    <col min="242" max="242" width="5.6328125" bestFit="1" customWidth="1"/>
    <col min="243" max="243" width="8.54296875" bestFit="1" customWidth="1"/>
    <col min="244" max="244" width="5.6328125" bestFit="1" customWidth="1"/>
    <col min="245" max="245" width="8.54296875" bestFit="1" customWidth="1"/>
    <col min="246" max="246" width="5.6328125" bestFit="1" customWidth="1"/>
    <col min="247" max="247" width="8.54296875" bestFit="1" customWidth="1"/>
    <col min="248" max="248" width="5.6328125" bestFit="1" customWidth="1"/>
    <col min="249" max="249" width="8.54296875" bestFit="1" customWidth="1"/>
    <col min="250" max="251" width="5.6328125" bestFit="1" customWidth="1"/>
    <col min="252" max="252" width="8.54296875" bestFit="1" customWidth="1"/>
    <col min="253" max="253" width="5.6328125" bestFit="1" customWidth="1"/>
    <col min="254" max="254" width="8.54296875" bestFit="1" customWidth="1"/>
    <col min="255" max="255" width="5.6328125" bestFit="1" customWidth="1"/>
    <col min="256" max="256" width="8.54296875" bestFit="1" customWidth="1"/>
    <col min="257" max="258" width="5.6328125" bestFit="1" customWidth="1"/>
    <col min="259" max="259" width="8.54296875" bestFit="1" customWidth="1"/>
    <col min="260" max="260" width="5.6328125" bestFit="1" customWidth="1"/>
    <col min="261" max="261" width="8.54296875" bestFit="1" customWidth="1"/>
    <col min="262" max="263" width="5.6328125" bestFit="1" customWidth="1"/>
    <col min="264" max="264" width="8.54296875" bestFit="1" customWidth="1"/>
    <col min="265" max="265" width="5.6328125" bestFit="1" customWidth="1"/>
    <col min="266" max="266" width="8.54296875" bestFit="1" customWidth="1"/>
    <col min="267" max="268" width="5.6328125" bestFit="1" customWidth="1"/>
    <col min="269" max="269" width="8.54296875" bestFit="1" customWidth="1"/>
    <col min="270" max="271" width="5.6328125" bestFit="1" customWidth="1"/>
    <col min="272" max="272" width="8.54296875" bestFit="1" customWidth="1"/>
    <col min="273" max="274" width="5.6328125" bestFit="1" customWidth="1"/>
    <col min="275" max="275" width="8.54296875" bestFit="1" customWidth="1"/>
    <col min="276" max="277" width="5.6328125" bestFit="1" customWidth="1"/>
    <col min="278" max="278" width="8.54296875" bestFit="1" customWidth="1"/>
    <col min="279" max="280" width="5.6328125" bestFit="1" customWidth="1"/>
    <col min="281" max="281" width="8.54296875" bestFit="1" customWidth="1"/>
    <col min="282" max="283" width="5.6328125" bestFit="1" customWidth="1"/>
    <col min="284" max="284" width="8.54296875" bestFit="1" customWidth="1"/>
    <col min="285" max="285" width="5.6328125" bestFit="1" customWidth="1"/>
    <col min="286" max="286" width="8.54296875" bestFit="1" customWidth="1"/>
    <col min="287" max="288" width="5.6328125" bestFit="1" customWidth="1"/>
    <col min="289" max="289" width="8.54296875" bestFit="1" customWidth="1"/>
    <col min="290" max="292" width="5.6328125" bestFit="1" customWidth="1"/>
    <col min="293" max="293" width="8.54296875" bestFit="1" customWidth="1"/>
    <col min="294" max="298" width="5.6328125" bestFit="1" customWidth="1"/>
    <col min="299" max="299" width="8.54296875" bestFit="1" customWidth="1"/>
    <col min="300" max="301" width="5.6328125" bestFit="1" customWidth="1"/>
    <col min="302" max="302" width="8.54296875" bestFit="1" customWidth="1"/>
    <col min="303" max="303" width="5.6328125" bestFit="1" customWidth="1"/>
    <col min="304" max="304" width="8.54296875" bestFit="1" customWidth="1"/>
    <col min="305" max="306" width="5.6328125" bestFit="1" customWidth="1"/>
    <col min="307" max="307" width="8.54296875" bestFit="1" customWidth="1"/>
    <col min="308" max="310" width="5.6328125" bestFit="1" customWidth="1"/>
    <col min="311" max="311" width="8.54296875" bestFit="1" customWidth="1"/>
    <col min="312" max="312" width="5.6328125" bestFit="1" customWidth="1"/>
    <col min="313" max="313" width="8.54296875" bestFit="1" customWidth="1"/>
    <col min="314" max="314" width="5.6328125" bestFit="1" customWidth="1"/>
    <col min="315" max="315" width="8.54296875" bestFit="1" customWidth="1"/>
    <col min="316" max="317" width="5.6328125" bestFit="1" customWidth="1"/>
    <col min="318" max="318" width="8.54296875" bestFit="1" customWidth="1"/>
    <col min="319" max="320" width="5.6328125" bestFit="1" customWidth="1"/>
    <col min="321" max="321" width="8.54296875" bestFit="1" customWidth="1"/>
    <col min="322" max="324" width="5.6328125" bestFit="1" customWidth="1"/>
    <col min="325" max="325" width="8.54296875" bestFit="1" customWidth="1"/>
    <col min="326" max="327" width="5.6328125" bestFit="1" customWidth="1"/>
    <col min="328" max="328" width="8.54296875" bestFit="1" customWidth="1"/>
    <col min="329" max="330" width="5.6328125" bestFit="1" customWidth="1"/>
    <col min="331" max="331" width="8.54296875" bestFit="1" customWidth="1"/>
    <col min="332" max="332" width="5.6328125" bestFit="1" customWidth="1"/>
    <col min="333" max="333" width="8.54296875" bestFit="1" customWidth="1"/>
    <col min="334" max="334" width="5.6328125" bestFit="1" customWidth="1"/>
    <col min="335" max="335" width="8.54296875" bestFit="1" customWidth="1"/>
    <col min="336" max="336" width="5.6328125" bestFit="1" customWidth="1"/>
    <col min="337" max="337" width="8.54296875" bestFit="1" customWidth="1"/>
    <col min="338" max="342" width="5.6328125" bestFit="1" customWidth="1"/>
    <col min="343" max="343" width="8.54296875" bestFit="1" customWidth="1"/>
    <col min="344" max="344" width="5.6328125" bestFit="1" customWidth="1"/>
    <col min="345" max="345" width="8.54296875" bestFit="1" customWidth="1"/>
    <col min="346" max="346" width="5.6328125" bestFit="1" customWidth="1"/>
    <col min="347" max="347" width="8.54296875" bestFit="1" customWidth="1"/>
    <col min="348" max="350" width="5.6328125" bestFit="1" customWidth="1"/>
    <col min="351" max="351" width="8.54296875" bestFit="1" customWidth="1"/>
    <col min="352" max="352" width="5.6328125" bestFit="1" customWidth="1"/>
    <col min="353" max="353" width="8.54296875" bestFit="1" customWidth="1"/>
    <col min="354" max="354" width="5.6328125" bestFit="1" customWidth="1"/>
    <col min="355" max="355" width="8.54296875" bestFit="1" customWidth="1"/>
    <col min="356" max="357" width="5.6328125" bestFit="1" customWidth="1"/>
    <col min="358" max="358" width="8.54296875" bestFit="1" customWidth="1"/>
    <col min="359" max="359" width="5.6328125" bestFit="1" customWidth="1"/>
    <col min="360" max="360" width="8.54296875" bestFit="1" customWidth="1"/>
    <col min="361" max="362" width="5.6328125" bestFit="1" customWidth="1"/>
    <col min="363" max="363" width="8.54296875" bestFit="1" customWidth="1"/>
    <col min="364" max="364" width="5.6328125" bestFit="1" customWidth="1"/>
    <col min="365" max="365" width="8.54296875" bestFit="1" customWidth="1"/>
    <col min="366" max="366" width="5.6328125" bestFit="1" customWidth="1"/>
    <col min="367" max="367" width="8.54296875" bestFit="1" customWidth="1"/>
    <col min="368" max="368" width="5.6328125" bestFit="1" customWidth="1"/>
    <col min="369" max="369" width="8.54296875" bestFit="1" customWidth="1"/>
    <col min="370" max="371" width="5.6328125" bestFit="1" customWidth="1"/>
    <col min="372" max="372" width="8.54296875" bestFit="1" customWidth="1"/>
    <col min="373" max="373" width="5.6328125" bestFit="1" customWidth="1"/>
    <col min="374" max="374" width="8.54296875" bestFit="1" customWidth="1"/>
    <col min="375" max="378" width="5.6328125" bestFit="1" customWidth="1"/>
    <col min="379" max="379" width="8.54296875" bestFit="1" customWidth="1"/>
    <col min="380" max="381" width="5.6328125" bestFit="1" customWidth="1"/>
    <col min="382" max="382" width="8.54296875" bestFit="1" customWidth="1"/>
    <col min="383" max="383" width="5.6328125" bestFit="1" customWidth="1"/>
    <col min="384" max="384" width="8.54296875" bestFit="1" customWidth="1"/>
    <col min="385" max="386" width="5.6328125" bestFit="1" customWidth="1"/>
    <col min="387" max="387" width="8.54296875" bestFit="1" customWidth="1"/>
    <col min="388" max="389" width="5.6328125" bestFit="1" customWidth="1"/>
    <col min="390" max="390" width="8.54296875" bestFit="1" customWidth="1"/>
    <col min="391" max="391" width="5.6328125" bestFit="1" customWidth="1"/>
    <col min="392" max="392" width="8.54296875" bestFit="1" customWidth="1"/>
    <col min="393" max="394" width="5.6328125" bestFit="1" customWidth="1"/>
    <col min="395" max="395" width="8.54296875" bestFit="1" customWidth="1"/>
    <col min="396" max="396" width="5.6328125" bestFit="1" customWidth="1"/>
    <col min="397" max="397" width="8.54296875" bestFit="1" customWidth="1"/>
    <col min="398" max="398" width="5.6328125" bestFit="1" customWidth="1"/>
    <col min="399" max="399" width="8.54296875" bestFit="1" customWidth="1"/>
    <col min="400" max="402" width="5.6328125" bestFit="1" customWidth="1"/>
    <col min="403" max="403" width="8.54296875" bestFit="1" customWidth="1"/>
    <col min="404" max="406" width="5.6328125" bestFit="1" customWidth="1"/>
    <col min="407" max="407" width="8.54296875" bestFit="1" customWidth="1"/>
    <col min="408" max="408" width="5.6328125" bestFit="1" customWidth="1"/>
    <col min="409" max="409" width="8.54296875" bestFit="1" customWidth="1"/>
    <col min="410" max="411" width="5.6328125" bestFit="1" customWidth="1"/>
    <col min="412" max="412" width="8.54296875" bestFit="1" customWidth="1"/>
    <col min="413" max="415" width="5.6328125" bestFit="1" customWidth="1"/>
    <col min="416" max="416" width="8.54296875" bestFit="1" customWidth="1"/>
    <col min="417" max="418" width="5.6328125" bestFit="1" customWidth="1"/>
    <col min="419" max="419" width="8.54296875" bestFit="1" customWidth="1"/>
    <col min="420" max="420" width="5.6328125" bestFit="1" customWidth="1"/>
    <col min="421" max="421" width="8.54296875" bestFit="1" customWidth="1"/>
    <col min="422" max="423" width="5.6328125" bestFit="1" customWidth="1"/>
    <col min="424" max="424" width="8.54296875" bestFit="1" customWidth="1"/>
    <col min="425" max="425" width="5.6328125" bestFit="1" customWidth="1"/>
    <col min="426" max="426" width="8.54296875" bestFit="1" customWidth="1"/>
    <col min="427" max="428" width="5.6328125" bestFit="1" customWidth="1"/>
    <col min="429" max="429" width="8.54296875" bestFit="1" customWidth="1"/>
    <col min="430" max="431" width="5.6328125" bestFit="1" customWidth="1"/>
    <col min="432" max="432" width="8.54296875" bestFit="1" customWidth="1"/>
    <col min="433" max="433" width="5.6328125" bestFit="1" customWidth="1"/>
    <col min="434" max="434" width="8.54296875" bestFit="1" customWidth="1"/>
    <col min="435" max="436" width="5.6328125" bestFit="1" customWidth="1"/>
    <col min="437" max="437" width="8.54296875" bestFit="1" customWidth="1"/>
    <col min="438" max="439" width="5.6328125" bestFit="1" customWidth="1"/>
    <col min="440" max="440" width="8.54296875" bestFit="1" customWidth="1"/>
    <col min="441" max="442" width="5.6328125" bestFit="1" customWidth="1"/>
    <col min="443" max="443" width="8.54296875" bestFit="1" customWidth="1"/>
    <col min="444" max="445" width="5.6328125" bestFit="1" customWidth="1"/>
    <col min="446" max="446" width="8.54296875" bestFit="1" customWidth="1"/>
    <col min="447" max="447" width="5.6328125" bestFit="1" customWidth="1"/>
    <col min="448" max="448" width="8.54296875" bestFit="1" customWidth="1"/>
    <col min="449" max="449" width="5.6328125" bestFit="1" customWidth="1"/>
    <col min="450" max="450" width="8.54296875" bestFit="1" customWidth="1"/>
    <col min="451" max="452" width="5.6328125" bestFit="1" customWidth="1"/>
    <col min="453" max="453" width="8.54296875" bestFit="1" customWidth="1"/>
    <col min="454" max="454" width="5.6328125" bestFit="1" customWidth="1"/>
    <col min="455" max="455" width="8.54296875" bestFit="1" customWidth="1"/>
    <col min="456" max="457" width="5.6328125" bestFit="1" customWidth="1"/>
    <col min="458" max="458" width="8.54296875" bestFit="1" customWidth="1"/>
    <col min="459" max="459" width="5.6328125" bestFit="1" customWidth="1"/>
    <col min="460" max="460" width="8.54296875" bestFit="1" customWidth="1"/>
    <col min="461" max="461" width="5.6328125" bestFit="1" customWidth="1"/>
    <col min="462" max="462" width="8.54296875" bestFit="1" customWidth="1"/>
    <col min="463" max="464" width="5.6328125" bestFit="1" customWidth="1"/>
    <col min="465" max="465" width="8.54296875" bestFit="1" customWidth="1"/>
    <col min="466" max="466" width="5.6328125" bestFit="1" customWidth="1"/>
    <col min="467" max="467" width="8.54296875" bestFit="1" customWidth="1"/>
    <col min="468" max="468" width="5.6328125" bestFit="1" customWidth="1"/>
    <col min="469" max="469" width="8.54296875" bestFit="1" customWidth="1"/>
    <col min="470" max="470" width="5.6328125" bestFit="1" customWidth="1"/>
    <col min="471" max="471" width="8.54296875" bestFit="1" customWidth="1"/>
    <col min="472" max="473" width="5.6328125" bestFit="1" customWidth="1"/>
    <col min="474" max="474" width="8.54296875" bestFit="1" customWidth="1"/>
    <col min="475" max="475" width="5.6328125" bestFit="1" customWidth="1"/>
    <col min="476" max="476" width="8.54296875" bestFit="1" customWidth="1"/>
    <col min="477" max="477" width="5.6328125" bestFit="1" customWidth="1"/>
    <col min="478" max="478" width="8.54296875" bestFit="1" customWidth="1"/>
    <col min="479" max="479" width="5.6328125" bestFit="1" customWidth="1"/>
    <col min="480" max="480" width="8.54296875" bestFit="1" customWidth="1"/>
    <col min="481" max="481" width="5.6328125" bestFit="1" customWidth="1"/>
    <col min="482" max="482" width="8.54296875" bestFit="1" customWidth="1"/>
    <col min="483" max="483" width="5.6328125" bestFit="1" customWidth="1"/>
    <col min="484" max="484" width="8.54296875" bestFit="1" customWidth="1"/>
    <col min="485" max="485" width="5.6328125" bestFit="1" customWidth="1"/>
    <col min="486" max="486" width="8.54296875" bestFit="1" customWidth="1"/>
    <col min="487" max="487" width="5.6328125" bestFit="1" customWidth="1"/>
    <col min="488" max="488" width="8.54296875" bestFit="1" customWidth="1"/>
    <col min="489" max="489" width="5.6328125" bestFit="1" customWidth="1"/>
    <col min="490" max="490" width="8.54296875" bestFit="1" customWidth="1"/>
    <col min="491" max="491" width="5.6328125" bestFit="1" customWidth="1"/>
    <col min="492" max="492" width="8.54296875" bestFit="1" customWidth="1"/>
    <col min="493" max="493" width="5.6328125" bestFit="1" customWidth="1"/>
    <col min="494" max="494" width="8.54296875" bestFit="1" customWidth="1"/>
    <col min="495" max="495" width="10.81640625" bestFit="1" customWidth="1"/>
    <col min="496" max="496" width="10.36328125" bestFit="1" customWidth="1"/>
    <col min="497" max="497" width="8.54296875" bestFit="1" customWidth="1"/>
    <col min="498" max="498" width="13.36328125" bestFit="1" customWidth="1"/>
    <col min="499" max="499" width="10.7265625" bestFit="1" customWidth="1"/>
  </cols>
  <sheetData>
    <row r="3" spans="1:3" x14ac:dyDescent="0.35">
      <c r="A3" s="3" t="s">
        <v>15</v>
      </c>
      <c r="B3" t="s">
        <v>29</v>
      </c>
      <c r="C3" t="s">
        <v>30</v>
      </c>
    </row>
    <row r="4" spans="1:3" x14ac:dyDescent="0.35">
      <c r="A4" s="4" t="s">
        <v>20</v>
      </c>
      <c r="B4">
        <v>124.24214417744916</v>
      </c>
      <c r="C4">
        <v>232.34195933456562</v>
      </c>
    </row>
    <row r="5" spans="1:3" x14ac:dyDescent="0.35">
      <c r="A5" s="4" t="s">
        <v>21</v>
      </c>
      <c r="B5">
        <v>134.50746268656715</v>
      </c>
      <c r="C5">
        <v>252.93880597014925</v>
      </c>
    </row>
    <row r="6" spans="1:3" x14ac:dyDescent="0.35">
      <c r="A6" s="4" t="s">
        <v>22</v>
      </c>
      <c r="B6">
        <v>130</v>
      </c>
      <c r="C6">
        <v>204</v>
      </c>
    </row>
    <row r="7" spans="1:3" x14ac:dyDescent="0.35">
      <c r="A7" s="4" t="s">
        <v>16</v>
      </c>
      <c r="B7">
        <v>131.54925847457628</v>
      </c>
      <c r="C7">
        <v>246.85540254237287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31FD9-3A43-4677-A30C-66EF98F4638B}">
  <dimension ref="A3:B6"/>
  <sheetViews>
    <sheetView workbookViewId="0">
      <selection activeCell="G16" sqref="G16"/>
    </sheetView>
  </sheetViews>
  <sheetFormatPr defaultRowHeight="14.5" x14ac:dyDescent="0.35"/>
  <cols>
    <col min="1" max="1" width="12.36328125" bestFit="1" customWidth="1"/>
    <col min="2" max="2" width="24" bestFit="1" customWidth="1"/>
    <col min="3" max="4" width="22.7265625" bestFit="1" customWidth="1"/>
    <col min="5" max="5" width="5" bestFit="1" customWidth="1"/>
    <col min="6" max="6" width="22.7265625" bestFit="1" customWidth="1"/>
    <col min="7" max="7" width="5" bestFit="1" customWidth="1"/>
    <col min="8" max="153" width="3.81640625" bestFit="1" customWidth="1"/>
    <col min="154" max="154" width="10.7265625" bestFit="1" customWidth="1"/>
  </cols>
  <sheetData>
    <row r="3" spans="1:2" x14ac:dyDescent="0.35">
      <c r="A3" s="3" t="s">
        <v>15</v>
      </c>
      <c r="B3" t="s">
        <v>32</v>
      </c>
    </row>
    <row r="4" spans="1:2" x14ac:dyDescent="0.35">
      <c r="A4" s="4" t="s">
        <v>20</v>
      </c>
      <c r="B4" s="9">
        <v>232.34195933456562</v>
      </c>
    </row>
    <row r="5" spans="1:2" x14ac:dyDescent="0.35">
      <c r="A5" s="4" t="s">
        <v>21</v>
      </c>
      <c r="B5" s="9">
        <v>252.93880597014925</v>
      </c>
    </row>
    <row r="6" spans="1:2" x14ac:dyDescent="0.35">
      <c r="A6" s="4" t="s">
        <v>22</v>
      </c>
      <c r="B6" s="9">
        <v>204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E5A9D-236A-4727-8D65-2175C56030EF}">
  <dimension ref="A3:C7"/>
  <sheetViews>
    <sheetView workbookViewId="0">
      <selection activeCell="A5" sqref="A4:A6"/>
      <pivotSelection pane="bottomRight" showHeader="1" axis="axisRow" activeRow="4" previousRow="4" click="1" r:id="rId1">
        <pivotArea dataOnly="0" labelOnly="1" fieldPosition="0">
          <references count="1">
            <reference field="2" count="0"/>
          </references>
        </pivotArea>
      </pivotSelection>
    </sheetView>
  </sheetViews>
  <sheetFormatPr defaultRowHeight="14.5" x14ac:dyDescent="0.35"/>
  <cols>
    <col min="1" max="1" width="12.36328125" bestFit="1" customWidth="1"/>
    <col min="2" max="2" width="23.08984375" bestFit="1" customWidth="1"/>
    <col min="3" max="3" width="22.7265625" bestFit="1" customWidth="1"/>
  </cols>
  <sheetData>
    <row r="3" spans="1:3" x14ac:dyDescent="0.35">
      <c r="A3" s="3" t="s">
        <v>15</v>
      </c>
      <c r="B3" t="s">
        <v>33</v>
      </c>
      <c r="C3" t="s">
        <v>31</v>
      </c>
    </row>
    <row r="4" spans="1:3" x14ac:dyDescent="0.35">
      <c r="A4" s="4" t="s">
        <v>20</v>
      </c>
      <c r="B4">
        <v>341</v>
      </c>
      <c r="C4">
        <v>141</v>
      </c>
    </row>
    <row r="5" spans="1:3" x14ac:dyDescent="0.35">
      <c r="A5" s="4" t="s">
        <v>21</v>
      </c>
      <c r="B5">
        <v>564</v>
      </c>
      <c r="C5">
        <v>126</v>
      </c>
    </row>
    <row r="6" spans="1:3" x14ac:dyDescent="0.35">
      <c r="A6" s="4" t="s">
        <v>22</v>
      </c>
      <c r="B6">
        <v>204</v>
      </c>
      <c r="C6">
        <v>204</v>
      </c>
    </row>
    <row r="7" spans="1:3" x14ac:dyDescent="0.35">
      <c r="A7" s="4" t="s">
        <v>16</v>
      </c>
      <c r="B7">
        <v>564</v>
      </c>
      <c r="C7">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98CF7-A0F4-483D-933C-B3DC0832141A}">
  <dimension ref="A3:B5"/>
  <sheetViews>
    <sheetView workbookViewId="0">
      <selection activeCell="I12" sqref="I12"/>
    </sheetView>
  </sheetViews>
  <sheetFormatPr defaultRowHeight="14.5" x14ac:dyDescent="0.35"/>
  <cols>
    <col min="1" max="1" width="12.36328125" bestFit="1" customWidth="1"/>
    <col min="2" max="2" width="26.7265625" bestFit="1" customWidth="1"/>
  </cols>
  <sheetData>
    <row r="3" spans="1:2" x14ac:dyDescent="0.35">
      <c r="A3" s="3" t="s">
        <v>15</v>
      </c>
      <c r="B3" t="s">
        <v>34</v>
      </c>
    </row>
    <row r="4" spans="1:2" x14ac:dyDescent="0.35">
      <c r="A4" s="4" t="s">
        <v>11</v>
      </c>
      <c r="B4">
        <v>151.2704081632653</v>
      </c>
    </row>
    <row r="5" spans="1:2" x14ac:dyDescent="0.35">
      <c r="A5" s="4" t="s">
        <v>10</v>
      </c>
      <c r="B5">
        <v>148.58923076923077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129A8-362A-49BB-8E1D-7A98EB59A5DD}">
  <dimension ref="A3:B7"/>
  <sheetViews>
    <sheetView workbookViewId="0">
      <selection activeCell="E13" sqref="E13"/>
    </sheetView>
  </sheetViews>
  <sheetFormatPr defaultRowHeight="14.5" x14ac:dyDescent="0.35"/>
  <cols>
    <col min="1" max="1" width="12.36328125" bestFit="1" customWidth="1"/>
    <col min="2" max="2" width="36.54296875" bestFit="1" customWidth="1"/>
  </cols>
  <sheetData>
    <row r="3" spans="1:2" x14ac:dyDescent="0.35">
      <c r="A3" s="3" t="s">
        <v>15</v>
      </c>
      <c r="B3" t="s">
        <v>28</v>
      </c>
    </row>
    <row r="4" spans="1:2" x14ac:dyDescent="0.35">
      <c r="A4" s="4" t="s">
        <v>20</v>
      </c>
      <c r="B4">
        <v>124.24214417744916</v>
      </c>
    </row>
    <row r="5" spans="1:2" x14ac:dyDescent="0.35">
      <c r="A5" s="4" t="s">
        <v>21</v>
      </c>
      <c r="B5">
        <v>134.50746268656715</v>
      </c>
    </row>
    <row r="6" spans="1:2" x14ac:dyDescent="0.35">
      <c r="A6" s="4" t="s">
        <v>22</v>
      </c>
      <c r="B6">
        <v>130</v>
      </c>
    </row>
    <row r="7" spans="1:2" x14ac:dyDescent="0.35">
      <c r="A7" s="4" t="s">
        <v>16</v>
      </c>
      <c r="B7">
        <v>131.54925847457628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E85C4-12BB-4CB1-83F6-F0C27D2B4256}">
  <dimension ref="A3:A6"/>
  <sheetViews>
    <sheetView workbookViewId="0">
      <selection activeCell="A3" sqref="A3"/>
    </sheetView>
  </sheetViews>
  <sheetFormatPr defaultRowHeight="14.5" x14ac:dyDescent="0.35"/>
  <cols>
    <col min="1" max="1" width="12.36328125" bestFit="1" customWidth="1"/>
  </cols>
  <sheetData>
    <row r="3" spans="1:1" x14ac:dyDescent="0.35">
      <c r="A3" s="3" t="s">
        <v>15</v>
      </c>
    </row>
    <row r="4" spans="1:1" x14ac:dyDescent="0.35">
      <c r="A4" s="4" t="s">
        <v>11</v>
      </c>
    </row>
    <row r="5" spans="1:1" x14ac:dyDescent="0.35">
      <c r="A5" s="4" t="s">
        <v>10</v>
      </c>
    </row>
    <row r="6" spans="1:1" x14ac:dyDescent="0.35">
      <c r="A6" s="4"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8BA8F-B37B-424C-A5BE-5F3A686676CB}">
  <dimension ref="A3:B9"/>
  <sheetViews>
    <sheetView workbookViewId="0">
      <selection activeCell="A3" sqref="A3"/>
    </sheetView>
  </sheetViews>
  <sheetFormatPr defaultRowHeight="14.5" x14ac:dyDescent="0.35"/>
  <cols>
    <col min="1" max="1" width="24.7265625" bestFit="1" customWidth="1"/>
    <col min="2" max="2" width="11.36328125" bestFit="1" customWidth="1"/>
  </cols>
  <sheetData>
    <row r="3" spans="1:2" x14ac:dyDescent="0.35">
      <c r="A3" s="3" t="s">
        <v>15</v>
      </c>
      <c r="B3" t="s">
        <v>19</v>
      </c>
    </row>
    <row r="4" spans="1:2" x14ac:dyDescent="0.35">
      <c r="A4" s="4" t="s">
        <v>11</v>
      </c>
      <c r="B4" s="9">
        <v>588</v>
      </c>
    </row>
    <row r="5" spans="1:2" x14ac:dyDescent="0.35">
      <c r="A5" s="5" t="s">
        <v>49</v>
      </c>
      <c r="B5" s="9">
        <v>492</v>
      </c>
    </row>
    <row r="6" spans="1:2" x14ac:dyDescent="0.35">
      <c r="A6" s="5" t="s">
        <v>48</v>
      </c>
      <c r="B6" s="9">
        <v>96</v>
      </c>
    </row>
    <row r="7" spans="1:2" x14ac:dyDescent="0.35">
      <c r="A7" s="4" t="s">
        <v>10</v>
      </c>
      <c r="B7" s="9">
        <v>1300</v>
      </c>
    </row>
    <row r="8" spans="1:2" x14ac:dyDescent="0.35">
      <c r="A8" s="5" t="s">
        <v>49</v>
      </c>
      <c r="B8" s="9">
        <v>1089</v>
      </c>
    </row>
    <row r="9" spans="1:2" x14ac:dyDescent="0.35">
      <c r="A9" s="5" t="s">
        <v>48</v>
      </c>
      <c r="B9" s="9">
        <v>211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8DF1-485E-4A33-A875-3A810B2C59B3}">
  <dimension ref="A3:C10"/>
  <sheetViews>
    <sheetView workbookViewId="0">
      <selection activeCell="C18" sqref="C18"/>
    </sheetView>
  </sheetViews>
  <sheetFormatPr defaultRowHeight="14.5" x14ac:dyDescent="0.35"/>
  <cols>
    <col min="1" max="1" width="12.36328125" bestFit="1" customWidth="1"/>
    <col min="2" max="2" width="15.26953125" bestFit="1" customWidth="1"/>
    <col min="3" max="3" width="15.1796875" bestFit="1" customWidth="1"/>
    <col min="4" max="4" width="6.7265625" bestFit="1" customWidth="1"/>
    <col min="5" max="5" width="17" bestFit="1" customWidth="1"/>
    <col min="6" max="6" width="5" bestFit="1" customWidth="1"/>
    <col min="7" max="7" width="20" bestFit="1" customWidth="1"/>
    <col min="8" max="8" width="8.54296875" bestFit="1" customWidth="1"/>
    <col min="9" max="9" width="11.453125" bestFit="1" customWidth="1"/>
    <col min="10" max="10" width="8.54296875" bestFit="1" customWidth="1"/>
  </cols>
  <sheetData>
    <row r="3" spans="1:3" x14ac:dyDescent="0.35">
      <c r="A3" s="3" t="s">
        <v>19</v>
      </c>
      <c r="B3" s="3" t="s">
        <v>17</v>
      </c>
    </row>
    <row r="4" spans="1:3" x14ac:dyDescent="0.35">
      <c r="A4" s="3" t="s">
        <v>15</v>
      </c>
      <c r="B4" t="s">
        <v>50</v>
      </c>
      <c r="C4" t="s">
        <v>51</v>
      </c>
    </row>
    <row r="5" spans="1:3" x14ac:dyDescent="0.35">
      <c r="A5" s="4" t="s">
        <v>20</v>
      </c>
      <c r="B5" s="9">
        <v>128</v>
      </c>
      <c r="C5" s="9">
        <v>413</v>
      </c>
    </row>
    <row r="6" spans="1:3" x14ac:dyDescent="0.35">
      <c r="A6" s="5" t="s">
        <v>11</v>
      </c>
      <c r="B6" s="9">
        <v>32</v>
      </c>
      <c r="C6" s="9">
        <v>116</v>
      </c>
    </row>
    <row r="7" spans="1:3" x14ac:dyDescent="0.35">
      <c r="A7" s="5" t="s">
        <v>10</v>
      </c>
      <c r="B7" s="9">
        <v>96</v>
      </c>
      <c r="C7" s="9">
        <v>297</v>
      </c>
    </row>
    <row r="8" spans="1:3" x14ac:dyDescent="0.35">
      <c r="A8" s="4" t="s">
        <v>21</v>
      </c>
      <c r="B8" s="9">
        <v>498</v>
      </c>
      <c r="C8" s="9">
        <v>842</v>
      </c>
    </row>
    <row r="9" spans="1:3" x14ac:dyDescent="0.35">
      <c r="A9" s="5" t="s">
        <v>11</v>
      </c>
      <c r="B9" s="9">
        <v>103</v>
      </c>
      <c r="C9" s="9">
        <v>337</v>
      </c>
    </row>
    <row r="10" spans="1:3" x14ac:dyDescent="0.35">
      <c r="A10" s="5" t="s">
        <v>10</v>
      </c>
      <c r="B10" s="9">
        <v>395</v>
      </c>
      <c r="C10" s="9">
        <v>505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98"/>
  <sheetViews>
    <sheetView workbookViewId="0">
      <selection activeCell="J1" sqref="A1:XFD1048576"/>
    </sheetView>
  </sheetViews>
  <sheetFormatPr defaultRowHeight="14.5" x14ac:dyDescent="0.35"/>
  <cols>
    <col min="3" max="3" width="11.6328125" customWidth="1"/>
    <col min="4" max="4" width="28.6328125" customWidth="1"/>
    <col min="5" max="5" width="18.54296875" customWidth="1"/>
    <col min="6" max="6" width="25.1796875" customWidth="1"/>
    <col min="7" max="7" width="18.90625" bestFit="1" customWidth="1"/>
    <col min="8" max="8" width="21.1796875" customWidth="1"/>
    <col min="9" max="9" width="6.08984375" customWidth="1"/>
    <col min="10" max="10" width="21.36328125" style="7" customWidth="1"/>
    <col min="11" max="11" width="21.6328125" style="7" bestFit="1" customWidth="1"/>
    <col min="12" max="13" width="21.6328125" style="7" customWidth="1"/>
    <col min="14" max="15" width="17.54296875" customWidth="1"/>
    <col min="16" max="16" width="13.36328125" customWidth="1"/>
    <col min="17" max="17" width="24.26953125" customWidth="1"/>
    <col min="20" max="20" width="20.81640625" bestFit="1" customWidth="1"/>
  </cols>
  <sheetData>
    <row r="1" spans="1:20" ht="19" customHeight="1" x14ac:dyDescent="0.35">
      <c r="A1" s="2" t="s">
        <v>1</v>
      </c>
      <c r="B1" s="2" t="s">
        <v>2</v>
      </c>
      <c r="C1" s="2" t="s">
        <v>18</v>
      </c>
      <c r="D1" s="2" t="s">
        <v>0</v>
      </c>
      <c r="E1" s="2" t="s">
        <v>23</v>
      </c>
      <c r="F1" s="2" t="s">
        <v>12</v>
      </c>
      <c r="G1" s="2" t="s">
        <v>13</v>
      </c>
      <c r="H1" s="2" t="s">
        <v>14</v>
      </c>
      <c r="I1" s="2" t="s">
        <v>4</v>
      </c>
      <c r="J1" s="6" t="s">
        <v>41</v>
      </c>
      <c r="K1" s="6" t="s">
        <v>5</v>
      </c>
      <c r="L1" s="6" t="s">
        <v>46</v>
      </c>
      <c r="M1" s="6" t="s">
        <v>47</v>
      </c>
      <c r="N1" s="2" t="s">
        <v>6</v>
      </c>
      <c r="O1" s="2" t="s">
        <v>50</v>
      </c>
      <c r="P1" s="2" t="s">
        <v>7</v>
      </c>
      <c r="Q1" s="2" t="s">
        <v>9</v>
      </c>
      <c r="R1" s="2" t="s">
        <v>8</v>
      </c>
      <c r="S1" s="2" t="s">
        <v>3</v>
      </c>
      <c r="T1" s="2" t="s">
        <v>35</v>
      </c>
    </row>
    <row r="2" spans="1:20" x14ac:dyDescent="0.35">
      <c r="A2">
        <v>63</v>
      </c>
      <c r="B2" t="s">
        <v>10</v>
      </c>
      <c r="C2" t="str">
        <f>IF(Table1[[#This Row],[Age]]&gt;=50, "Senior", IF(Table1[[#This Row],[Age]]&gt;=30,"Adult","Teenager"))</f>
        <v>Senior</v>
      </c>
      <c r="D2">
        <v>3</v>
      </c>
      <c r="E2" t="str">
        <f>IF(Table1[[#This Row],[Chest Pain]]=3,"Asymptomatic",IF(Table1[[#This Row],[Chest Pain]]=2,"Non-anginal pain",IF(Table1[[#This Row],[Chest Pain]]=1,"Atypical angina","Typical angina")))</f>
        <v>Asymptomatic</v>
      </c>
      <c r="F2">
        <v>145</v>
      </c>
      <c r="G2">
        <v>233</v>
      </c>
      <c r="H2">
        <v>1</v>
      </c>
      <c r="I2">
        <v>0</v>
      </c>
      <c r="J2" s="7">
        <f>220-Table1[[#This Row],[Age]]</f>
        <v>157</v>
      </c>
      <c r="K2" s="7">
        <v>150</v>
      </c>
      <c r="L2" s="7">
        <f>Table1[[#This Row],[MHR -220]]-Table1[[#This Row],[Maximum Heart Rate ]]</f>
        <v>7</v>
      </c>
      <c r="M2" s="7">
        <f>IF(Table1[[#This Row],[MhR220-Max heart rate]]&gt;=0,1,0)</f>
        <v>1</v>
      </c>
      <c r="N2">
        <v>0</v>
      </c>
      <c r="O2" t="str">
        <f>IF(Table1[[#This Row],[Exercise-Induced Angina]]=1,"Induced Angina","Safe from Angina")</f>
        <v>Safe from Angina</v>
      </c>
      <c r="P2">
        <v>2.2999999999999998</v>
      </c>
      <c r="Q2">
        <v>0</v>
      </c>
      <c r="R2">
        <v>0</v>
      </c>
      <c r="S2">
        <v>1</v>
      </c>
      <c r="T2" t="str">
        <f>IF(OR((Table1[[#This Row],[Chest Pain]]=0),(Table1[[#This Row],[Resting Blood Pressure(mmHg)]]&gt;=139),(Table1[[#This Row],[Cholesterol(mg/dl)]]&gt;240),(Table1[[#This Row],[ECG]]=2),(Table1[[#This Row],[Heart Rate ]]=0)),"Chances of Heart Attack","Safe")</f>
        <v>Chances of Heart Attack</v>
      </c>
    </row>
    <row r="3" spans="1:20" x14ac:dyDescent="0.35">
      <c r="A3">
        <v>37</v>
      </c>
      <c r="B3" t="s">
        <v>10</v>
      </c>
      <c r="C3" t="str">
        <f>IF(Table1[[#This Row],[Age]]&gt;=50, "Senior", IF(Table1[[#This Row],[Age]]&gt;=30,"Adult","Teenager"))</f>
        <v>Adult</v>
      </c>
      <c r="D3">
        <v>2</v>
      </c>
      <c r="E3" t="str">
        <f>IF(Table1[[#This Row],[Chest Pain]]=3,"Asymptomatic",IF(Table1[[#This Row],[Chest Pain]]=2,"Non-anginal pain",IF(Table1[[#This Row],[Chest Pain]]=1,"Atypical angina","Typical angina")))</f>
        <v>Non-anginal pain</v>
      </c>
      <c r="F3">
        <v>130</v>
      </c>
      <c r="G3">
        <v>250</v>
      </c>
      <c r="H3">
        <v>0</v>
      </c>
      <c r="I3">
        <v>1</v>
      </c>
      <c r="J3" s="7">
        <f>220-Table1[[#This Row],[Age]]</f>
        <v>183</v>
      </c>
      <c r="K3" s="7">
        <v>187</v>
      </c>
      <c r="L3" s="7">
        <f>Table1[[#This Row],[MHR -220]]-Table1[[#This Row],[Maximum Heart Rate ]]</f>
        <v>-4</v>
      </c>
      <c r="M3" s="7">
        <f>IF(Table1[[#This Row],[MhR220-Max heart rate]]&gt;=0,1,0)</f>
        <v>0</v>
      </c>
      <c r="N3">
        <v>0</v>
      </c>
      <c r="O3" t="str">
        <f>IF(Table1[[#This Row],[Exercise-Induced Angina]]=1,"Induced Angina","Safe from Angina")</f>
        <v>Safe from Angina</v>
      </c>
      <c r="P3">
        <v>3.5</v>
      </c>
      <c r="Q3">
        <v>0</v>
      </c>
      <c r="R3">
        <v>0</v>
      </c>
      <c r="S3">
        <v>2</v>
      </c>
      <c r="T3" t="str">
        <f>IF(OR((Table1[[#This Row],[Chest Pain]]=0),(Table1[[#This Row],[Resting Blood Pressure(mmHg)]]&gt;=139),(Table1[[#This Row],[Cholesterol(mg/dl)]]&gt;240),(Table1[[#This Row],[ECG]]=2),(Table1[[#This Row],[Heart Rate ]]=0)),"Chances of Heart Attack","Safe")</f>
        <v>Chances of Heart Attack</v>
      </c>
    </row>
    <row r="4" spans="1:20" x14ac:dyDescent="0.35">
      <c r="A4">
        <v>41</v>
      </c>
      <c r="B4" t="s">
        <v>11</v>
      </c>
      <c r="C4" t="str">
        <f>IF(Table1[[#This Row],[Age]]&gt;=50, "Senior", IF(Table1[[#This Row],[Age]]&gt;=30,"Adult","Teenager"))</f>
        <v>Adult</v>
      </c>
      <c r="D4">
        <v>1</v>
      </c>
      <c r="E4" t="str">
        <f>IF(Table1[[#This Row],[Chest Pain]]=3,"Asymptomatic",IF(Table1[[#This Row],[Chest Pain]]=2,"Non-anginal pain",IF(Table1[[#This Row],[Chest Pain]]=1,"Atypical angina","Typical angina")))</f>
        <v>Atypical angina</v>
      </c>
      <c r="F4">
        <v>130</v>
      </c>
      <c r="G4">
        <v>204</v>
      </c>
      <c r="H4">
        <v>0</v>
      </c>
      <c r="I4">
        <v>0</v>
      </c>
      <c r="J4" s="7">
        <f>220-Table1[[#This Row],[Age]]</f>
        <v>179</v>
      </c>
      <c r="K4" s="7">
        <v>172</v>
      </c>
      <c r="L4" s="7">
        <f>Table1[[#This Row],[MHR -220]]-Table1[[#This Row],[Maximum Heart Rate ]]</f>
        <v>7</v>
      </c>
      <c r="M4" s="7">
        <f>IF(Table1[[#This Row],[MhR220-Max heart rate]]&gt;=0,1,0)</f>
        <v>1</v>
      </c>
      <c r="N4">
        <v>0</v>
      </c>
      <c r="O4" t="str">
        <f>IF(Table1[[#This Row],[Exercise-Induced Angina]]=1,"Induced Angina","Safe from Angina")</f>
        <v>Safe from Angina</v>
      </c>
      <c r="P4">
        <v>1.4</v>
      </c>
      <c r="Q4">
        <v>2</v>
      </c>
      <c r="R4">
        <v>0</v>
      </c>
      <c r="S4">
        <v>2</v>
      </c>
      <c r="T4" t="str">
        <f>IF(OR((Table1[[#This Row],[Chest Pain]]=0),(Table1[[#This Row],[Resting Blood Pressure(mmHg)]]&gt;=139),(Table1[[#This Row],[Cholesterol(mg/dl)]]&gt;240),(Table1[[#This Row],[ECG]]=2),(Table1[[#This Row],[Heart Rate ]]=0)),"Chances of Heart Attack","Safe")</f>
        <v>Safe</v>
      </c>
    </row>
    <row r="5" spans="1:20" x14ac:dyDescent="0.35">
      <c r="A5">
        <v>56</v>
      </c>
      <c r="B5" t="s">
        <v>10</v>
      </c>
      <c r="C5" t="str">
        <f>IF(Table1[[#This Row],[Age]]&gt;=50, "Senior", IF(Table1[[#This Row],[Age]]&gt;=30,"Adult","Teenager"))</f>
        <v>Senior</v>
      </c>
      <c r="D5">
        <v>1</v>
      </c>
      <c r="E5" t="str">
        <f>IF(Table1[[#This Row],[Chest Pain]]=3,"Asymptomatic",IF(Table1[[#This Row],[Chest Pain]]=2,"Non-anginal pain",IF(Table1[[#This Row],[Chest Pain]]=1,"Atypical angina","Typical angina")))</f>
        <v>Atypical angina</v>
      </c>
      <c r="F5">
        <v>120</v>
      </c>
      <c r="G5">
        <v>236</v>
      </c>
      <c r="H5">
        <v>0</v>
      </c>
      <c r="I5">
        <v>1</v>
      </c>
      <c r="J5" s="7">
        <f>220-Table1[[#This Row],[Age]]</f>
        <v>164</v>
      </c>
      <c r="K5" s="7">
        <v>178</v>
      </c>
      <c r="L5" s="7">
        <f>Table1[[#This Row],[MHR -220]]-Table1[[#This Row],[Maximum Heart Rate ]]</f>
        <v>-14</v>
      </c>
      <c r="M5" s="7">
        <f>IF(Table1[[#This Row],[MhR220-Max heart rate]]&gt;=0,1,0)</f>
        <v>0</v>
      </c>
      <c r="N5">
        <v>0</v>
      </c>
      <c r="O5" t="str">
        <f>IF(Table1[[#This Row],[Exercise-Induced Angina]]=1,"Induced Angina","Safe from Angina")</f>
        <v>Safe from Angina</v>
      </c>
      <c r="P5">
        <v>0.8</v>
      </c>
      <c r="Q5">
        <v>2</v>
      </c>
      <c r="R5">
        <v>0</v>
      </c>
      <c r="S5">
        <v>2</v>
      </c>
      <c r="T5" t="str">
        <f>IF(OR((Table1[[#This Row],[Chest Pain]]=0),(Table1[[#This Row],[Resting Blood Pressure(mmHg)]]&gt;=139),(Table1[[#This Row],[Cholesterol(mg/dl)]]&gt;240),(Table1[[#This Row],[ECG]]=2),(Table1[[#This Row],[Heart Rate ]]=0)),"Chances of Heart Attack","Safe")</f>
        <v>Chances of Heart Attack</v>
      </c>
    </row>
    <row r="6" spans="1:20" x14ac:dyDescent="0.35">
      <c r="A6">
        <v>57</v>
      </c>
      <c r="B6" t="s">
        <v>11</v>
      </c>
      <c r="C6" t="str">
        <f>IF(Table1[[#This Row],[Age]]&gt;=50, "Senior", IF(Table1[[#This Row],[Age]]&gt;=30,"Adult","Teenager"))</f>
        <v>Senior</v>
      </c>
      <c r="D6">
        <v>0</v>
      </c>
      <c r="E6" t="str">
        <f>IF(Table1[[#This Row],[Chest Pain]]=3,"Asymptomatic",IF(Table1[[#This Row],[Chest Pain]]=2,"Non-anginal pain",IF(Table1[[#This Row],[Chest Pain]]=1,"Atypical angina","Typical angina")))</f>
        <v>Typical angina</v>
      </c>
      <c r="F6">
        <v>120</v>
      </c>
      <c r="G6">
        <v>354</v>
      </c>
      <c r="H6">
        <v>0</v>
      </c>
      <c r="I6">
        <v>1</v>
      </c>
      <c r="J6" s="7">
        <f>220-Table1[[#This Row],[Age]]</f>
        <v>163</v>
      </c>
      <c r="K6" s="7">
        <v>163</v>
      </c>
      <c r="L6" s="7">
        <f>Table1[[#This Row],[MHR -220]]-Table1[[#This Row],[Maximum Heart Rate ]]</f>
        <v>0</v>
      </c>
      <c r="M6" s="7">
        <f>IF(Table1[[#This Row],[MhR220-Max heart rate]]&gt;=0,1,0)</f>
        <v>1</v>
      </c>
      <c r="N6">
        <v>1</v>
      </c>
      <c r="O6" t="str">
        <f>IF(Table1[[#This Row],[Exercise-Induced Angina]]=1,"Induced Angina","Safe from Angina")</f>
        <v>Induced Angina</v>
      </c>
      <c r="P6">
        <v>0.6</v>
      </c>
      <c r="Q6">
        <v>2</v>
      </c>
      <c r="R6">
        <v>0</v>
      </c>
      <c r="S6">
        <v>2</v>
      </c>
      <c r="T6" t="str">
        <f>IF(OR((Table1[[#This Row],[Chest Pain]]=0),(Table1[[#This Row],[Resting Blood Pressure(mmHg)]]&gt;=139),(Table1[[#This Row],[Cholesterol(mg/dl)]]&gt;240),(Table1[[#This Row],[ECG]]=2),(Table1[[#This Row],[Heart Rate ]]=0)),"Chances of Heart Attack","Safe")</f>
        <v>Chances of Heart Attack</v>
      </c>
    </row>
    <row r="7" spans="1:20" x14ac:dyDescent="0.35">
      <c r="A7">
        <v>57</v>
      </c>
      <c r="B7" t="s">
        <v>10</v>
      </c>
      <c r="C7" t="str">
        <f>IF(Table1[[#This Row],[Age]]&gt;=50, "Senior", IF(Table1[[#This Row],[Age]]&gt;=30,"Adult","Teenager"))</f>
        <v>Senior</v>
      </c>
      <c r="D7">
        <v>0</v>
      </c>
      <c r="E7" t="str">
        <f>IF(Table1[[#This Row],[Chest Pain]]=3,"Asymptomatic",IF(Table1[[#This Row],[Chest Pain]]=2,"Non-anginal pain",IF(Table1[[#This Row],[Chest Pain]]=1,"Atypical angina","Typical angina")))</f>
        <v>Typical angina</v>
      </c>
      <c r="F7">
        <v>140</v>
      </c>
      <c r="G7">
        <v>192</v>
      </c>
      <c r="H7">
        <v>0</v>
      </c>
      <c r="I7">
        <v>1</v>
      </c>
      <c r="J7" s="7">
        <f>220-Table1[[#This Row],[Age]]</f>
        <v>163</v>
      </c>
      <c r="K7" s="7">
        <v>148</v>
      </c>
      <c r="L7" s="7">
        <f>Table1[[#This Row],[MHR -220]]-Table1[[#This Row],[Maximum Heart Rate ]]</f>
        <v>15</v>
      </c>
      <c r="M7" s="7">
        <f>IF(Table1[[#This Row],[MhR220-Max heart rate]]&gt;=0,1,0)</f>
        <v>1</v>
      </c>
      <c r="N7">
        <v>0</v>
      </c>
      <c r="O7" t="str">
        <f>IF(Table1[[#This Row],[Exercise-Induced Angina]]=1,"Induced Angina","Safe from Angina")</f>
        <v>Safe from Angina</v>
      </c>
      <c r="P7">
        <v>0.4</v>
      </c>
      <c r="Q7">
        <v>1</v>
      </c>
      <c r="R7">
        <v>0</v>
      </c>
      <c r="S7">
        <v>1</v>
      </c>
      <c r="T7" t="str">
        <f>IF(OR((Table1[[#This Row],[Chest Pain]]=0),(Table1[[#This Row],[Resting Blood Pressure(mmHg)]]&gt;=139),(Table1[[#This Row],[Cholesterol(mg/dl)]]&gt;240),(Table1[[#This Row],[ECG]]=2),(Table1[[#This Row],[Heart Rate ]]=0)),"Chances of Heart Attack","Safe")</f>
        <v>Chances of Heart Attack</v>
      </c>
    </row>
    <row r="8" spans="1:20" x14ac:dyDescent="0.35">
      <c r="A8">
        <v>56</v>
      </c>
      <c r="B8" t="s">
        <v>11</v>
      </c>
      <c r="C8" t="str">
        <f>IF(Table1[[#This Row],[Age]]&gt;=50, "Senior", IF(Table1[[#This Row],[Age]]&gt;=30,"Adult","Teenager"))</f>
        <v>Senior</v>
      </c>
      <c r="D8">
        <v>1</v>
      </c>
      <c r="E8" t="str">
        <f>IF(Table1[[#This Row],[Chest Pain]]=3,"Asymptomatic",IF(Table1[[#This Row],[Chest Pain]]=2,"Non-anginal pain",IF(Table1[[#This Row],[Chest Pain]]=1,"Atypical angina","Typical angina")))</f>
        <v>Atypical angina</v>
      </c>
      <c r="F8">
        <v>140</v>
      </c>
      <c r="G8">
        <v>294</v>
      </c>
      <c r="H8">
        <v>0</v>
      </c>
      <c r="I8">
        <v>0</v>
      </c>
      <c r="J8" s="7">
        <f>220-Table1[[#This Row],[Age]]</f>
        <v>164</v>
      </c>
      <c r="K8" s="7">
        <v>153</v>
      </c>
      <c r="L8" s="7">
        <f>Table1[[#This Row],[MHR -220]]-Table1[[#This Row],[Maximum Heart Rate ]]</f>
        <v>11</v>
      </c>
      <c r="M8" s="7">
        <f>IF(Table1[[#This Row],[MhR220-Max heart rate]]&gt;=0,1,0)</f>
        <v>1</v>
      </c>
      <c r="N8">
        <v>0</v>
      </c>
      <c r="O8" t="str">
        <f>IF(Table1[[#This Row],[Exercise-Induced Angina]]=1,"Induced Angina","Safe from Angina")</f>
        <v>Safe from Angina</v>
      </c>
      <c r="P8">
        <v>1.3</v>
      </c>
      <c r="Q8">
        <v>1</v>
      </c>
      <c r="R8">
        <v>0</v>
      </c>
      <c r="S8">
        <v>2</v>
      </c>
      <c r="T8" t="str">
        <f>IF(OR((Table1[[#This Row],[Chest Pain]]=0),(Table1[[#This Row],[Resting Blood Pressure(mmHg)]]&gt;=139),(Table1[[#This Row],[Cholesterol(mg/dl)]]&gt;240),(Table1[[#This Row],[ECG]]=2),(Table1[[#This Row],[Heart Rate ]]=0)),"Chances of Heart Attack","Safe")</f>
        <v>Chances of Heart Attack</v>
      </c>
    </row>
    <row r="9" spans="1:20" x14ac:dyDescent="0.35">
      <c r="A9">
        <v>44</v>
      </c>
      <c r="B9" t="s">
        <v>10</v>
      </c>
      <c r="C9" t="str">
        <f>IF(Table1[[#This Row],[Age]]&gt;=50, "Senior", IF(Table1[[#This Row],[Age]]&gt;=30,"Adult","Teenager"))</f>
        <v>Adult</v>
      </c>
      <c r="D9">
        <v>1</v>
      </c>
      <c r="E9" t="str">
        <f>IF(Table1[[#This Row],[Chest Pain]]=3,"Asymptomatic",IF(Table1[[#This Row],[Chest Pain]]=2,"Non-anginal pain",IF(Table1[[#This Row],[Chest Pain]]=1,"Atypical angina","Typical angina")))</f>
        <v>Atypical angina</v>
      </c>
      <c r="F9">
        <v>120</v>
      </c>
      <c r="G9">
        <v>263</v>
      </c>
      <c r="H9">
        <v>0</v>
      </c>
      <c r="I9">
        <v>1</v>
      </c>
      <c r="J9" s="7">
        <f>220-Table1[[#This Row],[Age]]</f>
        <v>176</v>
      </c>
      <c r="K9" s="7">
        <v>173</v>
      </c>
      <c r="L9" s="7">
        <f>Table1[[#This Row],[MHR -220]]-Table1[[#This Row],[Maximum Heart Rate ]]</f>
        <v>3</v>
      </c>
      <c r="M9" s="7">
        <f>IF(Table1[[#This Row],[MhR220-Max heart rate]]&gt;=0,1,0)</f>
        <v>1</v>
      </c>
      <c r="N9">
        <v>0</v>
      </c>
      <c r="O9" t="str">
        <f>IF(Table1[[#This Row],[Exercise-Induced Angina]]=1,"Induced Angina","Safe from Angina")</f>
        <v>Safe from Angina</v>
      </c>
      <c r="P9">
        <v>0</v>
      </c>
      <c r="Q9">
        <v>2</v>
      </c>
      <c r="R9">
        <v>0</v>
      </c>
      <c r="S9">
        <v>3</v>
      </c>
      <c r="T9" t="str">
        <f>IF(OR((Table1[[#This Row],[Chest Pain]]=0),(Table1[[#This Row],[Resting Blood Pressure(mmHg)]]&gt;=139),(Table1[[#This Row],[Cholesterol(mg/dl)]]&gt;240),(Table1[[#This Row],[ECG]]=2),(Table1[[#This Row],[Heart Rate ]]=0)),"Chances of Heart Attack","Safe")</f>
        <v>Chances of Heart Attack</v>
      </c>
    </row>
    <row r="10" spans="1:20" x14ac:dyDescent="0.35">
      <c r="A10">
        <v>52</v>
      </c>
      <c r="B10" t="s">
        <v>10</v>
      </c>
      <c r="C10" t="str">
        <f>IF(Table1[[#This Row],[Age]]&gt;=50, "Senior", IF(Table1[[#This Row],[Age]]&gt;=30,"Adult","Teenager"))</f>
        <v>Senior</v>
      </c>
      <c r="D10">
        <v>2</v>
      </c>
      <c r="E10" t="str">
        <f>IF(Table1[[#This Row],[Chest Pain]]=3,"Asymptomatic",IF(Table1[[#This Row],[Chest Pain]]=2,"Non-anginal pain",IF(Table1[[#This Row],[Chest Pain]]=1,"Atypical angina","Typical angina")))</f>
        <v>Non-anginal pain</v>
      </c>
      <c r="F10">
        <v>172</v>
      </c>
      <c r="G10">
        <v>199</v>
      </c>
      <c r="H10">
        <v>1</v>
      </c>
      <c r="I10">
        <v>1</v>
      </c>
      <c r="J10" s="7">
        <f>220-Table1[[#This Row],[Age]]</f>
        <v>168</v>
      </c>
      <c r="K10" s="7">
        <v>162</v>
      </c>
      <c r="L10" s="7">
        <f>Table1[[#This Row],[MHR -220]]-Table1[[#This Row],[Maximum Heart Rate ]]</f>
        <v>6</v>
      </c>
      <c r="M10" s="7">
        <f>IF(Table1[[#This Row],[MhR220-Max heart rate]]&gt;=0,1,0)</f>
        <v>1</v>
      </c>
      <c r="N10">
        <v>0</v>
      </c>
      <c r="O10" t="str">
        <f>IF(Table1[[#This Row],[Exercise-Induced Angina]]=1,"Induced Angina","Safe from Angina")</f>
        <v>Safe from Angina</v>
      </c>
      <c r="P10">
        <v>0.5</v>
      </c>
      <c r="Q10">
        <v>2</v>
      </c>
      <c r="R10">
        <v>0</v>
      </c>
      <c r="S10">
        <v>3</v>
      </c>
      <c r="T10" t="str">
        <f>IF(OR((Table1[[#This Row],[Chest Pain]]=0),(Table1[[#This Row],[Resting Blood Pressure(mmHg)]]&gt;=139),(Table1[[#This Row],[Cholesterol(mg/dl)]]&gt;240),(Table1[[#This Row],[ECG]]=2),(Table1[[#This Row],[Heart Rate ]]=0)),"Chances of Heart Attack","Safe")</f>
        <v>Chances of Heart Attack</v>
      </c>
    </row>
    <row r="11" spans="1:20" x14ac:dyDescent="0.35">
      <c r="A11">
        <v>57</v>
      </c>
      <c r="B11" t="s">
        <v>10</v>
      </c>
      <c r="C11" t="str">
        <f>IF(Table1[[#This Row],[Age]]&gt;=50, "Senior", IF(Table1[[#This Row],[Age]]&gt;=30,"Adult","Teenager"))</f>
        <v>Senior</v>
      </c>
      <c r="D11">
        <v>2</v>
      </c>
      <c r="E11" t="str">
        <f>IF(Table1[[#This Row],[Chest Pain]]=3,"Asymptomatic",IF(Table1[[#This Row],[Chest Pain]]=2,"Non-anginal pain",IF(Table1[[#This Row],[Chest Pain]]=1,"Atypical angina","Typical angina")))</f>
        <v>Non-anginal pain</v>
      </c>
      <c r="F11">
        <v>150</v>
      </c>
      <c r="G11">
        <v>168</v>
      </c>
      <c r="H11">
        <v>0</v>
      </c>
      <c r="I11">
        <v>1</v>
      </c>
      <c r="J11" s="7">
        <f>220-Table1[[#This Row],[Age]]</f>
        <v>163</v>
      </c>
      <c r="K11" s="7">
        <v>174</v>
      </c>
      <c r="L11" s="7">
        <f>Table1[[#This Row],[MHR -220]]-Table1[[#This Row],[Maximum Heart Rate ]]</f>
        <v>-11</v>
      </c>
      <c r="M11" s="7">
        <f>IF(Table1[[#This Row],[MhR220-Max heart rate]]&gt;=0,1,0)</f>
        <v>0</v>
      </c>
      <c r="N11">
        <v>0</v>
      </c>
      <c r="O11" t="str">
        <f>IF(Table1[[#This Row],[Exercise-Induced Angina]]=1,"Induced Angina","Safe from Angina")</f>
        <v>Safe from Angina</v>
      </c>
      <c r="P11">
        <v>1.6</v>
      </c>
      <c r="Q11">
        <v>2</v>
      </c>
      <c r="R11">
        <v>0</v>
      </c>
      <c r="S11">
        <v>2</v>
      </c>
      <c r="T11" t="str">
        <f>IF(OR((Table1[[#This Row],[Chest Pain]]=0),(Table1[[#This Row],[Resting Blood Pressure(mmHg)]]&gt;=139),(Table1[[#This Row],[Cholesterol(mg/dl)]]&gt;240),(Table1[[#This Row],[ECG]]=2),(Table1[[#This Row],[Heart Rate ]]=0)),"Chances of Heart Attack","Safe")</f>
        <v>Chances of Heart Attack</v>
      </c>
    </row>
    <row r="12" spans="1:20" x14ac:dyDescent="0.35">
      <c r="A12">
        <v>54</v>
      </c>
      <c r="B12" t="s">
        <v>10</v>
      </c>
      <c r="C12" t="str">
        <f>IF(Table1[[#This Row],[Age]]&gt;=50, "Senior", IF(Table1[[#This Row],[Age]]&gt;=30,"Adult","Teenager"))</f>
        <v>Senior</v>
      </c>
      <c r="D12">
        <v>0</v>
      </c>
      <c r="E12" t="str">
        <f>IF(Table1[[#This Row],[Chest Pain]]=3,"Asymptomatic",IF(Table1[[#This Row],[Chest Pain]]=2,"Non-anginal pain",IF(Table1[[#This Row],[Chest Pain]]=1,"Atypical angina","Typical angina")))</f>
        <v>Typical angina</v>
      </c>
      <c r="F12">
        <v>140</v>
      </c>
      <c r="G12">
        <v>239</v>
      </c>
      <c r="H12">
        <v>0</v>
      </c>
      <c r="I12">
        <v>1</v>
      </c>
      <c r="J12" s="7">
        <f>220-Table1[[#This Row],[Age]]</f>
        <v>166</v>
      </c>
      <c r="K12" s="7">
        <v>160</v>
      </c>
      <c r="L12" s="7">
        <f>Table1[[#This Row],[MHR -220]]-Table1[[#This Row],[Maximum Heart Rate ]]</f>
        <v>6</v>
      </c>
      <c r="M12" s="7">
        <f>IF(Table1[[#This Row],[MhR220-Max heart rate]]&gt;=0,1,0)</f>
        <v>1</v>
      </c>
      <c r="N12">
        <v>0</v>
      </c>
      <c r="O12" t="str">
        <f>IF(Table1[[#This Row],[Exercise-Induced Angina]]=1,"Induced Angina","Safe from Angina")</f>
        <v>Safe from Angina</v>
      </c>
      <c r="P12">
        <v>1.2</v>
      </c>
      <c r="Q12">
        <v>2</v>
      </c>
      <c r="R12">
        <v>0</v>
      </c>
      <c r="S12">
        <v>2</v>
      </c>
      <c r="T12" t="str">
        <f>IF(OR((Table1[[#This Row],[Chest Pain]]=0),(Table1[[#This Row],[Resting Blood Pressure(mmHg)]]&gt;=139),(Table1[[#This Row],[Cholesterol(mg/dl)]]&gt;240),(Table1[[#This Row],[ECG]]=2),(Table1[[#This Row],[Heart Rate ]]=0)),"Chances of Heart Attack","Safe")</f>
        <v>Chances of Heart Attack</v>
      </c>
    </row>
    <row r="13" spans="1:20" x14ac:dyDescent="0.35">
      <c r="A13">
        <v>48</v>
      </c>
      <c r="B13" t="s">
        <v>11</v>
      </c>
      <c r="C13" t="str">
        <f>IF(Table1[[#This Row],[Age]]&gt;=50, "Senior", IF(Table1[[#This Row],[Age]]&gt;=30,"Adult","Teenager"))</f>
        <v>Adult</v>
      </c>
      <c r="D13">
        <v>2</v>
      </c>
      <c r="E13" t="str">
        <f>IF(Table1[[#This Row],[Chest Pain]]=3,"Asymptomatic",IF(Table1[[#This Row],[Chest Pain]]=2,"Non-anginal pain",IF(Table1[[#This Row],[Chest Pain]]=1,"Atypical angina","Typical angina")))</f>
        <v>Non-anginal pain</v>
      </c>
      <c r="F13">
        <v>130</v>
      </c>
      <c r="G13">
        <v>275</v>
      </c>
      <c r="H13">
        <v>0</v>
      </c>
      <c r="I13">
        <v>1</v>
      </c>
      <c r="J13" s="7">
        <f>220-Table1[[#This Row],[Age]]</f>
        <v>172</v>
      </c>
      <c r="K13" s="7">
        <v>139</v>
      </c>
      <c r="L13" s="7">
        <f>Table1[[#This Row],[MHR -220]]-Table1[[#This Row],[Maximum Heart Rate ]]</f>
        <v>33</v>
      </c>
      <c r="M13" s="7">
        <f>IF(Table1[[#This Row],[MhR220-Max heart rate]]&gt;=0,1,0)</f>
        <v>1</v>
      </c>
      <c r="N13">
        <v>0</v>
      </c>
      <c r="O13" t="str">
        <f>IF(Table1[[#This Row],[Exercise-Induced Angina]]=1,"Induced Angina","Safe from Angina")</f>
        <v>Safe from Angina</v>
      </c>
      <c r="P13">
        <v>0.2</v>
      </c>
      <c r="Q13">
        <v>2</v>
      </c>
      <c r="R13">
        <v>0</v>
      </c>
      <c r="S13">
        <v>2</v>
      </c>
      <c r="T13" t="str">
        <f>IF(OR((Table1[[#This Row],[Chest Pain]]=0),(Table1[[#This Row],[Resting Blood Pressure(mmHg)]]&gt;=139),(Table1[[#This Row],[Cholesterol(mg/dl)]]&gt;240),(Table1[[#This Row],[ECG]]=2),(Table1[[#This Row],[Heart Rate ]]=0)),"Chances of Heart Attack","Safe")</f>
        <v>Chances of Heart Attack</v>
      </c>
    </row>
    <row r="14" spans="1:20" x14ac:dyDescent="0.35">
      <c r="A14">
        <v>49</v>
      </c>
      <c r="B14" t="s">
        <v>10</v>
      </c>
      <c r="C14" t="str">
        <f>IF(Table1[[#This Row],[Age]]&gt;=50, "Senior", IF(Table1[[#This Row],[Age]]&gt;=30,"Adult","Teenager"))</f>
        <v>Adult</v>
      </c>
      <c r="D14">
        <v>1</v>
      </c>
      <c r="E14" t="str">
        <f>IF(Table1[[#This Row],[Chest Pain]]=3,"Asymptomatic",IF(Table1[[#This Row],[Chest Pain]]=2,"Non-anginal pain",IF(Table1[[#This Row],[Chest Pain]]=1,"Atypical angina","Typical angina")))</f>
        <v>Atypical angina</v>
      </c>
      <c r="F14">
        <v>130</v>
      </c>
      <c r="G14">
        <v>266</v>
      </c>
      <c r="H14">
        <v>0</v>
      </c>
      <c r="I14">
        <v>1</v>
      </c>
      <c r="J14" s="7">
        <f>220-Table1[[#This Row],[Age]]</f>
        <v>171</v>
      </c>
      <c r="K14" s="7">
        <v>171</v>
      </c>
      <c r="L14" s="7">
        <f>Table1[[#This Row],[MHR -220]]-Table1[[#This Row],[Maximum Heart Rate ]]</f>
        <v>0</v>
      </c>
      <c r="M14" s="7">
        <f>IF(Table1[[#This Row],[MhR220-Max heart rate]]&gt;=0,1,0)</f>
        <v>1</v>
      </c>
      <c r="N14">
        <v>0</v>
      </c>
      <c r="O14" t="str">
        <f>IF(Table1[[#This Row],[Exercise-Induced Angina]]=1,"Induced Angina","Safe from Angina")</f>
        <v>Safe from Angina</v>
      </c>
      <c r="P14">
        <v>0.6</v>
      </c>
      <c r="Q14">
        <v>2</v>
      </c>
      <c r="R14">
        <v>0</v>
      </c>
      <c r="S14">
        <v>2</v>
      </c>
      <c r="T14" t="str">
        <f>IF(OR((Table1[[#This Row],[Chest Pain]]=0),(Table1[[#This Row],[Resting Blood Pressure(mmHg)]]&gt;=139),(Table1[[#This Row],[Cholesterol(mg/dl)]]&gt;240),(Table1[[#This Row],[ECG]]=2),(Table1[[#This Row],[Heart Rate ]]=0)),"Chances of Heart Attack","Safe")</f>
        <v>Chances of Heart Attack</v>
      </c>
    </row>
    <row r="15" spans="1:20" x14ac:dyDescent="0.35">
      <c r="A15">
        <v>64</v>
      </c>
      <c r="B15" t="s">
        <v>10</v>
      </c>
      <c r="C15" t="str">
        <f>IF(Table1[[#This Row],[Age]]&gt;=50, "Senior", IF(Table1[[#This Row],[Age]]&gt;=30,"Adult","Teenager"))</f>
        <v>Senior</v>
      </c>
      <c r="D15">
        <v>3</v>
      </c>
      <c r="E15" t="str">
        <f>IF(Table1[[#This Row],[Chest Pain]]=3,"Asymptomatic",IF(Table1[[#This Row],[Chest Pain]]=2,"Non-anginal pain",IF(Table1[[#This Row],[Chest Pain]]=1,"Atypical angina","Typical angina")))</f>
        <v>Asymptomatic</v>
      </c>
      <c r="F15">
        <v>110</v>
      </c>
      <c r="G15">
        <v>211</v>
      </c>
      <c r="H15">
        <v>0</v>
      </c>
      <c r="I15">
        <v>0</v>
      </c>
      <c r="J15" s="7">
        <f>220-Table1[[#This Row],[Age]]</f>
        <v>156</v>
      </c>
      <c r="K15" s="7">
        <v>144</v>
      </c>
      <c r="L15" s="7">
        <f>Table1[[#This Row],[MHR -220]]-Table1[[#This Row],[Maximum Heart Rate ]]</f>
        <v>12</v>
      </c>
      <c r="M15" s="7">
        <f>IF(Table1[[#This Row],[MhR220-Max heart rate]]&gt;=0,1,0)</f>
        <v>1</v>
      </c>
      <c r="N15">
        <v>1</v>
      </c>
      <c r="O15" t="str">
        <f>IF(Table1[[#This Row],[Exercise-Induced Angina]]=1,"Induced Angina","Safe from Angina")</f>
        <v>Induced Angina</v>
      </c>
      <c r="P15">
        <v>1.8</v>
      </c>
      <c r="Q15">
        <v>1</v>
      </c>
      <c r="R15">
        <v>0</v>
      </c>
      <c r="S15">
        <v>2</v>
      </c>
      <c r="T15" t="str">
        <f>IF(OR((Table1[[#This Row],[Chest Pain]]=0),(Table1[[#This Row],[Resting Blood Pressure(mmHg)]]&gt;=139),(Table1[[#This Row],[Cholesterol(mg/dl)]]&gt;240),(Table1[[#This Row],[ECG]]=2),(Table1[[#This Row],[Heart Rate ]]=0)),"Chances of Heart Attack","Safe")</f>
        <v>Safe</v>
      </c>
    </row>
    <row r="16" spans="1:20" x14ac:dyDescent="0.35">
      <c r="A16">
        <v>58</v>
      </c>
      <c r="B16" t="s">
        <v>11</v>
      </c>
      <c r="C16" t="str">
        <f>IF(Table1[[#This Row],[Age]]&gt;=50, "Senior", IF(Table1[[#This Row],[Age]]&gt;=30,"Adult","Teenager"))</f>
        <v>Senior</v>
      </c>
      <c r="D16">
        <v>3</v>
      </c>
      <c r="E16" t="str">
        <f>IF(Table1[[#This Row],[Chest Pain]]=3,"Asymptomatic",IF(Table1[[#This Row],[Chest Pain]]=2,"Non-anginal pain",IF(Table1[[#This Row],[Chest Pain]]=1,"Atypical angina","Typical angina")))</f>
        <v>Asymptomatic</v>
      </c>
      <c r="F16">
        <v>150</v>
      </c>
      <c r="G16">
        <v>283</v>
      </c>
      <c r="H16">
        <v>1</v>
      </c>
      <c r="I16">
        <v>0</v>
      </c>
      <c r="J16" s="7">
        <f>220-Table1[[#This Row],[Age]]</f>
        <v>162</v>
      </c>
      <c r="K16" s="7">
        <v>162</v>
      </c>
      <c r="L16" s="7">
        <f>Table1[[#This Row],[MHR -220]]-Table1[[#This Row],[Maximum Heart Rate ]]</f>
        <v>0</v>
      </c>
      <c r="M16" s="7">
        <f>IF(Table1[[#This Row],[MhR220-Max heart rate]]&gt;=0,1,0)</f>
        <v>1</v>
      </c>
      <c r="N16">
        <v>0</v>
      </c>
      <c r="O16" t="str">
        <f>IF(Table1[[#This Row],[Exercise-Induced Angina]]=1,"Induced Angina","Safe from Angina")</f>
        <v>Safe from Angina</v>
      </c>
      <c r="P16">
        <v>1</v>
      </c>
      <c r="Q16">
        <v>2</v>
      </c>
      <c r="R16">
        <v>0</v>
      </c>
      <c r="S16">
        <v>2</v>
      </c>
      <c r="T16" t="str">
        <f>IF(OR((Table1[[#This Row],[Chest Pain]]=0),(Table1[[#This Row],[Resting Blood Pressure(mmHg)]]&gt;=139),(Table1[[#This Row],[Cholesterol(mg/dl)]]&gt;240),(Table1[[#This Row],[ECG]]=2),(Table1[[#This Row],[Heart Rate ]]=0)),"Chances of Heart Attack","Safe")</f>
        <v>Chances of Heart Attack</v>
      </c>
    </row>
    <row r="17" spans="1:20" x14ac:dyDescent="0.35">
      <c r="A17">
        <v>50</v>
      </c>
      <c r="B17" t="s">
        <v>11</v>
      </c>
      <c r="C17" t="str">
        <f>IF(Table1[[#This Row],[Age]]&gt;=50, "Senior", IF(Table1[[#This Row],[Age]]&gt;=30,"Adult","Teenager"))</f>
        <v>Senior</v>
      </c>
      <c r="D17">
        <v>2</v>
      </c>
      <c r="E17" t="str">
        <f>IF(Table1[[#This Row],[Chest Pain]]=3,"Asymptomatic",IF(Table1[[#This Row],[Chest Pain]]=2,"Non-anginal pain",IF(Table1[[#This Row],[Chest Pain]]=1,"Atypical angina","Typical angina")))</f>
        <v>Non-anginal pain</v>
      </c>
      <c r="F17">
        <v>120</v>
      </c>
      <c r="G17">
        <v>219</v>
      </c>
      <c r="H17">
        <v>0</v>
      </c>
      <c r="I17">
        <v>1</v>
      </c>
      <c r="J17" s="7">
        <f>220-Table1[[#This Row],[Age]]</f>
        <v>170</v>
      </c>
      <c r="K17" s="7">
        <v>158</v>
      </c>
      <c r="L17" s="7">
        <f>Table1[[#This Row],[MHR -220]]-Table1[[#This Row],[Maximum Heart Rate ]]</f>
        <v>12</v>
      </c>
      <c r="M17" s="7">
        <f>IF(Table1[[#This Row],[MhR220-Max heart rate]]&gt;=0,1,0)</f>
        <v>1</v>
      </c>
      <c r="N17">
        <v>0</v>
      </c>
      <c r="O17" t="str">
        <f>IF(Table1[[#This Row],[Exercise-Induced Angina]]=1,"Induced Angina","Safe from Angina")</f>
        <v>Safe from Angina</v>
      </c>
      <c r="P17">
        <v>1.6</v>
      </c>
      <c r="Q17">
        <v>1</v>
      </c>
      <c r="R17">
        <v>0</v>
      </c>
      <c r="S17">
        <v>2</v>
      </c>
      <c r="T17" t="str">
        <f>IF(OR((Table1[[#This Row],[Chest Pain]]=0),(Table1[[#This Row],[Resting Blood Pressure(mmHg)]]&gt;=139),(Table1[[#This Row],[Cholesterol(mg/dl)]]&gt;240),(Table1[[#This Row],[ECG]]=2),(Table1[[#This Row],[Heart Rate ]]=0)),"Chances of Heart Attack","Safe")</f>
        <v>Safe</v>
      </c>
    </row>
    <row r="18" spans="1:20" x14ac:dyDescent="0.35">
      <c r="A18">
        <v>58</v>
      </c>
      <c r="B18" t="s">
        <v>11</v>
      </c>
      <c r="C18" t="str">
        <f>IF(Table1[[#This Row],[Age]]&gt;=50, "Senior", IF(Table1[[#This Row],[Age]]&gt;=30,"Adult","Teenager"))</f>
        <v>Senior</v>
      </c>
      <c r="D18">
        <v>2</v>
      </c>
      <c r="E18" t="str">
        <f>IF(Table1[[#This Row],[Chest Pain]]=3,"Asymptomatic",IF(Table1[[#This Row],[Chest Pain]]=2,"Non-anginal pain",IF(Table1[[#This Row],[Chest Pain]]=1,"Atypical angina","Typical angina")))</f>
        <v>Non-anginal pain</v>
      </c>
      <c r="F18">
        <v>120</v>
      </c>
      <c r="G18">
        <v>340</v>
      </c>
      <c r="H18">
        <v>0</v>
      </c>
      <c r="I18">
        <v>1</v>
      </c>
      <c r="J18" s="7">
        <f>220-Table1[[#This Row],[Age]]</f>
        <v>162</v>
      </c>
      <c r="K18" s="7">
        <v>172</v>
      </c>
      <c r="L18" s="7">
        <f>Table1[[#This Row],[MHR -220]]-Table1[[#This Row],[Maximum Heart Rate ]]</f>
        <v>-10</v>
      </c>
      <c r="M18" s="7">
        <f>IF(Table1[[#This Row],[MhR220-Max heart rate]]&gt;=0,1,0)</f>
        <v>0</v>
      </c>
      <c r="N18">
        <v>0</v>
      </c>
      <c r="O18" t="str">
        <f>IF(Table1[[#This Row],[Exercise-Induced Angina]]=1,"Induced Angina","Safe from Angina")</f>
        <v>Safe from Angina</v>
      </c>
      <c r="P18">
        <v>0</v>
      </c>
      <c r="Q18">
        <v>2</v>
      </c>
      <c r="R18">
        <v>0</v>
      </c>
      <c r="S18">
        <v>2</v>
      </c>
      <c r="T18" t="str">
        <f>IF(OR((Table1[[#This Row],[Chest Pain]]=0),(Table1[[#This Row],[Resting Blood Pressure(mmHg)]]&gt;=139),(Table1[[#This Row],[Cholesterol(mg/dl)]]&gt;240),(Table1[[#This Row],[ECG]]=2),(Table1[[#This Row],[Heart Rate ]]=0)),"Chances of Heart Attack","Safe")</f>
        <v>Chances of Heart Attack</v>
      </c>
    </row>
    <row r="19" spans="1:20" x14ac:dyDescent="0.35">
      <c r="A19">
        <v>66</v>
      </c>
      <c r="B19" t="s">
        <v>11</v>
      </c>
      <c r="C19" t="str">
        <f>IF(Table1[[#This Row],[Age]]&gt;=50, "Senior", IF(Table1[[#This Row],[Age]]&gt;=30,"Adult","Teenager"))</f>
        <v>Senior</v>
      </c>
      <c r="D19">
        <v>3</v>
      </c>
      <c r="E19" t="str">
        <f>IF(Table1[[#This Row],[Chest Pain]]=3,"Asymptomatic",IF(Table1[[#This Row],[Chest Pain]]=2,"Non-anginal pain",IF(Table1[[#This Row],[Chest Pain]]=1,"Atypical angina","Typical angina")))</f>
        <v>Asymptomatic</v>
      </c>
      <c r="F19">
        <v>150</v>
      </c>
      <c r="G19">
        <v>226</v>
      </c>
      <c r="H19">
        <v>0</v>
      </c>
      <c r="I19">
        <v>1</v>
      </c>
      <c r="J19" s="7">
        <f>220-Table1[[#This Row],[Age]]</f>
        <v>154</v>
      </c>
      <c r="K19" s="7">
        <v>114</v>
      </c>
      <c r="L19" s="7">
        <f>Table1[[#This Row],[MHR -220]]-Table1[[#This Row],[Maximum Heart Rate ]]</f>
        <v>40</v>
      </c>
      <c r="M19" s="7">
        <f>IF(Table1[[#This Row],[MhR220-Max heart rate]]&gt;=0,1,0)</f>
        <v>1</v>
      </c>
      <c r="N19">
        <v>0</v>
      </c>
      <c r="O19" t="str">
        <f>IF(Table1[[#This Row],[Exercise-Induced Angina]]=1,"Induced Angina","Safe from Angina")</f>
        <v>Safe from Angina</v>
      </c>
      <c r="P19">
        <v>2.6</v>
      </c>
      <c r="Q19">
        <v>0</v>
      </c>
      <c r="R19">
        <v>0</v>
      </c>
      <c r="S19">
        <v>2</v>
      </c>
      <c r="T19" t="str">
        <f>IF(OR((Table1[[#This Row],[Chest Pain]]=0),(Table1[[#This Row],[Resting Blood Pressure(mmHg)]]&gt;=139),(Table1[[#This Row],[Cholesterol(mg/dl)]]&gt;240),(Table1[[#This Row],[ECG]]=2),(Table1[[#This Row],[Heart Rate ]]=0)),"Chances of Heart Attack","Safe")</f>
        <v>Chances of Heart Attack</v>
      </c>
    </row>
    <row r="20" spans="1:20" x14ac:dyDescent="0.35">
      <c r="A20">
        <v>43</v>
      </c>
      <c r="B20" t="s">
        <v>10</v>
      </c>
      <c r="C20" t="str">
        <f>IF(Table1[[#This Row],[Age]]&gt;=50, "Senior", IF(Table1[[#This Row],[Age]]&gt;=30,"Adult","Teenager"))</f>
        <v>Adult</v>
      </c>
      <c r="D20">
        <v>0</v>
      </c>
      <c r="E20" t="str">
        <f>IF(Table1[[#This Row],[Chest Pain]]=3,"Asymptomatic",IF(Table1[[#This Row],[Chest Pain]]=2,"Non-anginal pain",IF(Table1[[#This Row],[Chest Pain]]=1,"Atypical angina","Typical angina")))</f>
        <v>Typical angina</v>
      </c>
      <c r="F20">
        <v>150</v>
      </c>
      <c r="G20">
        <v>247</v>
      </c>
      <c r="H20">
        <v>0</v>
      </c>
      <c r="I20">
        <v>1</v>
      </c>
      <c r="J20" s="7">
        <f>220-Table1[[#This Row],[Age]]</f>
        <v>177</v>
      </c>
      <c r="K20" s="7">
        <v>171</v>
      </c>
      <c r="L20" s="7">
        <f>Table1[[#This Row],[MHR -220]]-Table1[[#This Row],[Maximum Heart Rate ]]</f>
        <v>6</v>
      </c>
      <c r="M20" s="7">
        <f>IF(Table1[[#This Row],[MhR220-Max heart rate]]&gt;=0,1,0)</f>
        <v>1</v>
      </c>
      <c r="N20">
        <v>0</v>
      </c>
      <c r="O20" t="str">
        <f>IF(Table1[[#This Row],[Exercise-Induced Angina]]=1,"Induced Angina","Safe from Angina")</f>
        <v>Safe from Angina</v>
      </c>
      <c r="P20">
        <v>1.5</v>
      </c>
      <c r="Q20">
        <v>2</v>
      </c>
      <c r="R20">
        <v>0</v>
      </c>
      <c r="S20">
        <v>2</v>
      </c>
      <c r="T20" t="str">
        <f>IF(OR((Table1[[#This Row],[Chest Pain]]=0),(Table1[[#This Row],[Resting Blood Pressure(mmHg)]]&gt;=139),(Table1[[#This Row],[Cholesterol(mg/dl)]]&gt;240),(Table1[[#This Row],[ECG]]=2),(Table1[[#This Row],[Heart Rate ]]=0)),"Chances of Heart Attack","Safe")</f>
        <v>Chances of Heart Attack</v>
      </c>
    </row>
    <row r="21" spans="1:20" x14ac:dyDescent="0.35">
      <c r="A21">
        <v>69</v>
      </c>
      <c r="B21" t="s">
        <v>11</v>
      </c>
      <c r="C21" t="str">
        <f>IF(Table1[[#This Row],[Age]]&gt;=50, "Senior", IF(Table1[[#This Row],[Age]]&gt;=30,"Adult","Teenager"))</f>
        <v>Senior</v>
      </c>
      <c r="D21">
        <v>3</v>
      </c>
      <c r="E21" t="str">
        <f>IF(Table1[[#This Row],[Chest Pain]]=3,"Asymptomatic",IF(Table1[[#This Row],[Chest Pain]]=2,"Non-anginal pain",IF(Table1[[#This Row],[Chest Pain]]=1,"Atypical angina","Typical angina")))</f>
        <v>Asymptomatic</v>
      </c>
      <c r="F21">
        <v>140</v>
      </c>
      <c r="G21">
        <v>239</v>
      </c>
      <c r="H21">
        <v>0</v>
      </c>
      <c r="I21">
        <v>1</v>
      </c>
      <c r="J21" s="7">
        <f>220-Table1[[#This Row],[Age]]</f>
        <v>151</v>
      </c>
      <c r="K21" s="7">
        <v>151</v>
      </c>
      <c r="L21" s="7">
        <f>Table1[[#This Row],[MHR -220]]-Table1[[#This Row],[Maximum Heart Rate ]]</f>
        <v>0</v>
      </c>
      <c r="M21" s="7">
        <f>IF(Table1[[#This Row],[MhR220-Max heart rate]]&gt;=0,1,0)</f>
        <v>1</v>
      </c>
      <c r="N21">
        <v>0</v>
      </c>
      <c r="O21" t="str">
        <f>IF(Table1[[#This Row],[Exercise-Induced Angina]]=1,"Induced Angina","Safe from Angina")</f>
        <v>Safe from Angina</v>
      </c>
      <c r="P21">
        <v>1.8</v>
      </c>
      <c r="Q21">
        <v>2</v>
      </c>
      <c r="R21">
        <v>2</v>
      </c>
      <c r="S21">
        <v>2</v>
      </c>
      <c r="T21" t="str">
        <f>IF(OR((Table1[[#This Row],[Chest Pain]]=0),(Table1[[#This Row],[Resting Blood Pressure(mmHg)]]&gt;=139),(Table1[[#This Row],[Cholesterol(mg/dl)]]&gt;240),(Table1[[#This Row],[ECG]]=2),(Table1[[#This Row],[Heart Rate ]]=0)),"Chances of Heart Attack","Safe")</f>
        <v>Chances of Heart Attack</v>
      </c>
    </row>
    <row r="22" spans="1:20" x14ac:dyDescent="0.35">
      <c r="A22">
        <v>59</v>
      </c>
      <c r="B22" t="s">
        <v>10</v>
      </c>
      <c r="C22" t="str">
        <f>IF(Table1[[#This Row],[Age]]&gt;=50, "Senior", IF(Table1[[#This Row],[Age]]&gt;=30,"Adult","Teenager"))</f>
        <v>Senior</v>
      </c>
      <c r="D22">
        <v>0</v>
      </c>
      <c r="E22" t="str">
        <f>IF(Table1[[#This Row],[Chest Pain]]=3,"Asymptomatic",IF(Table1[[#This Row],[Chest Pain]]=2,"Non-anginal pain",IF(Table1[[#This Row],[Chest Pain]]=1,"Atypical angina","Typical angina")))</f>
        <v>Typical angina</v>
      </c>
      <c r="F22">
        <v>135</v>
      </c>
      <c r="G22">
        <v>234</v>
      </c>
      <c r="H22">
        <v>0</v>
      </c>
      <c r="I22">
        <v>1</v>
      </c>
      <c r="J22" s="7">
        <f>220-Table1[[#This Row],[Age]]</f>
        <v>161</v>
      </c>
      <c r="K22" s="7">
        <v>161</v>
      </c>
      <c r="L22" s="7">
        <f>Table1[[#This Row],[MHR -220]]-Table1[[#This Row],[Maximum Heart Rate ]]</f>
        <v>0</v>
      </c>
      <c r="M22" s="7">
        <f>IF(Table1[[#This Row],[MhR220-Max heart rate]]&gt;=0,1,0)</f>
        <v>1</v>
      </c>
      <c r="N22">
        <v>0</v>
      </c>
      <c r="O22" t="str">
        <f>IF(Table1[[#This Row],[Exercise-Induced Angina]]=1,"Induced Angina","Safe from Angina")</f>
        <v>Safe from Angina</v>
      </c>
      <c r="P22">
        <v>0.5</v>
      </c>
      <c r="Q22">
        <v>1</v>
      </c>
      <c r="R22">
        <v>0</v>
      </c>
      <c r="S22">
        <v>3</v>
      </c>
      <c r="T22" t="str">
        <f>IF(OR((Table1[[#This Row],[Chest Pain]]=0),(Table1[[#This Row],[Resting Blood Pressure(mmHg)]]&gt;=139),(Table1[[#This Row],[Cholesterol(mg/dl)]]&gt;240),(Table1[[#This Row],[ECG]]=2),(Table1[[#This Row],[Heart Rate ]]=0)),"Chances of Heart Attack","Safe")</f>
        <v>Chances of Heart Attack</v>
      </c>
    </row>
    <row r="23" spans="1:20" x14ac:dyDescent="0.35">
      <c r="A23">
        <v>44</v>
      </c>
      <c r="B23" t="s">
        <v>10</v>
      </c>
      <c r="C23" t="str">
        <f>IF(Table1[[#This Row],[Age]]&gt;=50, "Senior", IF(Table1[[#This Row],[Age]]&gt;=30,"Adult","Teenager"))</f>
        <v>Adult</v>
      </c>
      <c r="D23">
        <v>2</v>
      </c>
      <c r="E23" t="str">
        <f>IF(Table1[[#This Row],[Chest Pain]]=3,"Asymptomatic",IF(Table1[[#This Row],[Chest Pain]]=2,"Non-anginal pain",IF(Table1[[#This Row],[Chest Pain]]=1,"Atypical angina","Typical angina")))</f>
        <v>Non-anginal pain</v>
      </c>
      <c r="F23">
        <v>130</v>
      </c>
      <c r="G23">
        <v>233</v>
      </c>
      <c r="H23">
        <v>0</v>
      </c>
      <c r="I23">
        <v>1</v>
      </c>
      <c r="J23" s="7">
        <f>220-Table1[[#This Row],[Age]]</f>
        <v>176</v>
      </c>
      <c r="K23" s="7">
        <v>179</v>
      </c>
      <c r="L23" s="7">
        <f>Table1[[#This Row],[MHR -220]]-Table1[[#This Row],[Maximum Heart Rate ]]</f>
        <v>-3</v>
      </c>
      <c r="M23" s="7">
        <f>IF(Table1[[#This Row],[MhR220-Max heart rate]]&gt;=0,1,0)</f>
        <v>0</v>
      </c>
      <c r="N23">
        <v>1</v>
      </c>
      <c r="O23" t="str">
        <f>IF(Table1[[#This Row],[Exercise-Induced Angina]]=1,"Induced Angina","Safe from Angina")</f>
        <v>Induced Angina</v>
      </c>
      <c r="P23">
        <v>0.4</v>
      </c>
      <c r="Q23">
        <v>2</v>
      </c>
      <c r="R23">
        <v>0</v>
      </c>
      <c r="S23">
        <v>2</v>
      </c>
      <c r="T23" t="str">
        <f>IF(OR((Table1[[#This Row],[Chest Pain]]=0),(Table1[[#This Row],[Resting Blood Pressure(mmHg)]]&gt;=139),(Table1[[#This Row],[Cholesterol(mg/dl)]]&gt;240),(Table1[[#This Row],[ECG]]=2),(Table1[[#This Row],[Heart Rate ]]=0)),"Chances of Heart Attack","Safe")</f>
        <v>Chances of Heart Attack</v>
      </c>
    </row>
    <row r="24" spans="1:20" x14ac:dyDescent="0.35">
      <c r="A24">
        <v>42</v>
      </c>
      <c r="B24" t="s">
        <v>10</v>
      </c>
      <c r="C24" t="str">
        <f>IF(Table1[[#This Row],[Age]]&gt;=50, "Senior", IF(Table1[[#This Row],[Age]]&gt;=30,"Adult","Teenager"))</f>
        <v>Adult</v>
      </c>
      <c r="D24">
        <v>0</v>
      </c>
      <c r="E24" t="str">
        <f>IF(Table1[[#This Row],[Chest Pain]]=3,"Asymptomatic",IF(Table1[[#This Row],[Chest Pain]]=2,"Non-anginal pain",IF(Table1[[#This Row],[Chest Pain]]=1,"Atypical angina","Typical angina")))</f>
        <v>Typical angina</v>
      </c>
      <c r="F24">
        <v>140</v>
      </c>
      <c r="G24">
        <v>226</v>
      </c>
      <c r="H24">
        <v>0</v>
      </c>
      <c r="I24">
        <v>1</v>
      </c>
      <c r="J24" s="7">
        <f>220-Table1[[#This Row],[Age]]</f>
        <v>178</v>
      </c>
      <c r="K24" s="7">
        <v>178</v>
      </c>
      <c r="L24" s="7">
        <f>Table1[[#This Row],[MHR -220]]-Table1[[#This Row],[Maximum Heart Rate ]]</f>
        <v>0</v>
      </c>
      <c r="M24" s="7">
        <f>IF(Table1[[#This Row],[MhR220-Max heart rate]]&gt;=0,1,0)</f>
        <v>1</v>
      </c>
      <c r="N24">
        <v>0</v>
      </c>
      <c r="O24" t="str">
        <f>IF(Table1[[#This Row],[Exercise-Induced Angina]]=1,"Induced Angina","Safe from Angina")</f>
        <v>Safe from Angina</v>
      </c>
      <c r="P24">
        <v>0</v>
      </c>
      <c r="Q24">
        <v>2</v>
      </c>
      <c r="R24">
        <v>0</v>
      </c>
      <c r="S24">
        <v>2</v>
      </c>
      <c r="T24" t="str">
        <f>IF(OR((Table1[[#This Row],[Chest Pain]]=0),(Table1[[#This Row],[Resting Blood Pressure(mmHg)]]&gt;=139),(Table1[[#This Row],[Cholesterol(mg/dl)]]&gt;240),(Table1[[#This Row],[ECG]]=2),(Table1[[#This Row],[Heart Rate ]]=0)),"Chances of Heart Attack","Safe")</f>
        <v>Chances of Heart Attack</v>
      </c>
    </row>
    <row r="25" spans="1:20" x14ac:dyDescent="0.35">
      <c r="A25">
        <v>61</v>
      </c>
      <c r="B25" t="s">
        <v>10</v>
      </c>
      <c r="C25" t="str">
        <f>IF(Table1[[#This Row],[Age]]&gt;=50, "Senior", IF(Table1[[#This Row],[Age]]&gt;=30,"Adult","Teenager"))</f>
        <v>Senior</v>
      </c>
      <c r="D25">
        <v>2</v>
      </c>
      <c r="E25" t="str">
        <f>IF(Table1[[#This Row],[Chest Pain]]=3,"Asymptomatic",IF(Table1[[#This Row],[Chest Pain]]=2,"Non-anginal pain",IF(Table1[[#This Row],[Chest Pain]]=1,"Atypical angina","Typical angina")))</f>
        <v>Non-anginal pain</v>
      </c>
      <c r="F25">
        <v>150</v>
      </c>
      <c r="G25">
        <v>243</v>
      </c>
      <c r="H25">
        <v>1</v>
      </c>
      <c r="I25">
        <v>1</v>
      </c>
      <c r="J25" s="7">
        <f>220-Table1[[#This Row],[Age]]</f>
        <v>159</v>
      </c>
      <c r="K25" s="7">
        <v>137</v>
      </c>
      <c r="L25" s="7">
        <f>Table1[[#This Row],[MHR -220]]-Table1[[#This Row],[Maximum Heart Rate ]]</f>
        <v>22</v>
      </c>
      <c r="M25" s="7">
        <f>IF(Table1[[#This Row],[MhR220-Max heart rate]]&gt;=0,1,0)</f>
        <v>1</v>
      </c>
      <c r="N25">
        <v>1</v>
      </c>
      <c r="O25" t="str">
        <f>IF(Table1[[#This Row],[Exercise-Induced Angina]]=1,"Induced Angina","Safe from Angina")</f>
        <v>Induced Angina</v>
      </c>
      <c r="P25">
        <v>1</v>
      </c>
      <c r="Q25">
        <v>1</v>
      </c>
      <c r="R25">
        <v>0</v>
      </c>
      <c r="S25">
        <v>2</v>
      </c>
      <c r="T25" t="str">
        <f>IF(OR((Table1[[#This Row],[Chest Pain]]=0),(Table1[[#This Row],[Resting Blood Pressure(mmHg)]]&gt;=139),(Table1[[#This Row],[Cholesterol(mg/dl)]]&gt;240),(Table1[[#This Row],[ECG]]=2),(Table1[[#This Row],[Heart Rate ]]=0)),"Chances of Heart Attack","Safe")</f>
        <v>Chances of Heart Attack</v>
      </c>
    </row>
    <row r="26" spans="1:20" x14ac:dyDescent="0.35">
      <c r="A26">
        <v>40</v>
      </c>
      <c r="B26" t="s">
        <v>10</v>
      </c>
      <c r="C26" t="str">
        <f>IF(Table1[[#This Row],[Age]]&gt;=50, "Senior", IF(Table1[[#This Row],[Age]]&gt;=30,"Adult","Teenager"))</f>
        <v>Adult</v>
      </c>
      <c r="D26">
        <v>3</v>
      </c>
      <c r="E26" t="str">
        <f>IF(Table1[[#This Row],[Chest Pain]]=3,"Asymptomatic",IF(Table1[[#This Row],[Chest Pain]]=2,"Non-anginal pain",IF(Table1[[#This Row],[Chest Pain]]=1,"Atypical angina","Typical angina")))</f>
        <v>Asymptomatic</v>
      </c>
      <c r="F26">
        <v>140</v>
      </c>
      <c r="G26">
        <v>199</v>
      </c>
      <c r="H26">
        <v>0</v>
      </c>
      <c r="I26">
        <v>1</v>
      </c>
      <c r="J26" s="7">
        <f>220-Table1[[#This Row],[Age]]</f>
        <v>180</v>
      </c>
      <c r="K26" s="7">
        <v>178</v>
      </c>
      <c r="L26" s="7">
        <f>Table1[[#This Row],[MHR -220]]-Table1[[#This Row],[Maximum Heart Rate ]]</f>
        <v>2</v>
      </c>
      <c r="M26" s="7">
        <f>IF(Table1[[#This Row],[MhR220-Max heart rate]]&gt;=0,1,0)</f>
        <v>1</v>
      </c>
      <c r="N26">
        <v>1</v>
      </c>
      <c r="O26" t="str">
        <f>IF(Table1[[#This Row],[Exercise-Induced Angina]]=1,"Induced Angina","Safe from Angina")</f>
        <v>Induced Angina</v>
      </c>
      <c r="P26">
        <v>1.4</v>
      </c>
      <c r="Q26">
        <v>2</v>
      </c>
      <c r="R26">
        <v>0</v>
      </c>
      <c r="S26">
        <v>3</v>
      </c>
      <c r="T26" t="str">
        <f>IF(OR((Table1[[#This Row],[Chest Pain]]=0),(Table1[[#This Row],[Resting Blood Pressure(mmHg)]]&gt;=139),(Table1[[#This Row],[Cholesterol(mg/dl)]]&gt;240),(Table1[[#This Row],[ECG]]=2),(Table1[[#This Row],[Heart Rate ]]=0)),"Chances of Heart Attack","Safe")</f>
        <v>Chances of Heart Attack</v>
      </c>
    </row>
    <row r="27" spans="1:20" x14ac:dyDescent="0.35">
      <c r="A27">
        <v>71</v>
      </c>
      <c r="B27" t="s">
        <v>11</v>
      </c>
      <c r="C27" t="str">
        <f>IF(Table1[[#This Row],[Age]]&gt;=50, "Senior", IF(Table1[[#This Row],[Age]]&gt;=30,"Adult","Teenager"))</f>
        <v>Senior</v>
      </c>
      <c r="D27">
        <v>1</v>
      </c>
      <c r="E27" t="str">
        <f>IF(Table1[[#This Row],[Chest Pain]]=3,"Asymptomatic",IF(Table1[[#This Row],[Chest Pain]]=2,"Non-anginal pain",IF(Table1[[#This Row],[Chest Pain]]=1,"Atypical angina","Typical angina")))</f>
        <v>Atypical angina</v>
      </c>
      <c r="F27">
        <v>160</v>
      </c>
      <c r="G27">
        <v>302</v>
      </c>
      <c r="H27">
        <v>0</v>
      </c>
      <c r="I27">
        <v>1</v>
      </c>
      <c r="J27" s="7">
        <f>220-Table1[[#This Row],[Age]]</f>
        <v>149</v>
      </c>
      <c r="K27" s="7">
        <v>162</v>
      </c>
      <c r="L27" s="7">
        <f>Table1[[#This Row],[MHR -220]]-Table1[[#This Row],[Maximum Heart Rate ]]</f>
        <v>-13</v>
      </c>
      <c r="M27" s="7">
        <f>IF(Table1[[#This Row],[MhR220-Max heart rate]]&gt;=0,1,0)</f>
        <v>0</v>
      </c>
      <c r="N27">
        <v>0</v>
      </c>
      <c r="O27" t="str">
        <f>IF(Table1[[#This Row],[Exercise-Induced Angina]]=1,"Induced Angina","Safe from Angina")</f>
        <v>Safe from Angina</v>
      </c>
      <c r="P27">
        <v>0.4</v>
      </c>
      <c r="Q27">
        <v>2</v>
      </c>
      <c r="R27">
        <v>2</v>
      </c>
      <c r="S27">
        <v>2</v>
      </c>
      <c r="T27" t="str">
        <f>IF(OR((Table1[[#This Row],[Chest Pain]]=0),(Table1[[#This Row],[Resting Blood Pressure(mmHg)]]&gt;=139),(Table1[[#This Row],[Cholesterol(mg/dl)]]&gt;240),(Table1[[#This Row],[ECG]]=2),(Table1[[#This Row],[Heart Rate ]]=0)),"Chances of Heart Attack","Safe")</f>
        <v>Chances of Heart Attack</v>
      </c>
    </row>
    <row r="28" spans="1:20" x14ac:dyDescent="0.35">
      <c r="A28">
        <v>59</v>
      </c>
      <c r="B28" t="s">
        <v>10</v>
      </c>
      <c r="C28" t="str">
        <f>IF(Table1[[#This Row],[Age]]&gt;=50, "Senior", IF(Table1[[#This Row],[Age]]&gt;=30,"Adult","Teenager"))</f>
        <v>Senior</v>
      </c>
      <c r="D28">
        <v>2</v>
      </c>
      <c r="E28" t="str">
        <f>IF(Table1[[#This Row],[Chest Pain]]=3,"Asymptomatic",IF(Table1[[#This Row],[Chest Pain]]=2,"Non-anginal pain",IF(Table1[[#This Row],[Chest Pain]]=1,"Atypical angina","Typical angina")))</f>
        <v>Non-anginal pain</v>
      </c>
      <c r="F28">
        <v>150</v>
      </c>
      <c r="G28">
        <v>212</v>
      </c>
      <c r="H28">
        <v>1</v>
      </c>
      <c r="I28">
        <v>1</v>
      </c>
      <c r="J28" s="7">
        <f>220-Table1[[#This Row],[Age]]</f>
        <v>161</v>
      </c>
      <c r="K28" s="7">
        <v>157</v>
      </c>
      <c r="L28" s="7">
        <f>Table1[[#This Row],[MHR -220]]-Table1[[#This Row],[Maximum Heart Rate ]]</f>
        <v>4</v>
      </c>
      <c r="M28" s="7">
        <f>IF(Table1[[#This Row],[MhR220-Max heart rate]]&gt;=0,1,0)</f>
        <v>1</v>
      </c>
      <c r="N28">
        <v>0</v>
      </c>
      <c r="O28" t="str">
        <f>IF(Table1[[#This Row],[Exercise-Induced Angina]]=1,"Induced Angina","Safe from Angina")</f>
        <v>Safe from Angina</v>
      </c>
      <c r="P28">
        <v>1.6</v>
      </c>
      <c r="Q28">
        <v>2</v>
      </c>
      <c r="R28">
        <v>0</v>
      </c>
      <c r="S28">
        <v>2</v>
      </c>
      <c r="T28" t="str">
        <f>IF(OR((Table1[[#This Row],[Chest Pain]]=0),(Table1[[#This Row],[Resting Blood Pressure(mmHg)]]&gt;=139),(Table1[[#This Row],[Cholesterol(mg/dl)]]&gt;240),(Table1[[#This Row],[ECG]]=2),(Table1[[#This Row],[Heart Rate ]]=0)),"Chances of Heart Attack","Safe")</f>
        <v>Chances of Heart Attack</v>
      </c>
    </row>
    <row r="29" spans="1:20" x14ac:dyDescent="0.35">
      <c r="A29">
        <v>51</v>
      </c>
      <c r="B29" t="s">
        <v>10</v>
      </c>
      <c r="C29" t="str">
        <f>IF(Table1[[#This Row],[Age]]&gt;=50, "Senior", IF(Table1[[#This Row],[Age]]&gt;=30,"Adult","Teenager"))</f>
        <v>Senior</v>
      </c>
      <c r="D29">
        <v>2</v>
      </c>
      <c r="E29" t="str">
        <f>IF(Table1[[#This Row],[Chest Pain]]=3,"Asymptomatic",IF(Table1[[#This Row],[Chest Pain]]=2,"Non-anginal pain",IF(Table1[[#This Row],[Chest Pain]]=1,"Atypical angina","Typical angina")))</f>
        <v>Non-anginal pain</v>
      </c>
      <c r="F29">
        <v>110</v>
      </c>
      <c r="G29">
        <v>175</v>
      </c>
      <c r="H29">
        <v>0</v>
      </c>
      <c r="I29">
        <v>1</v>
      </c>
      <c r="J29" s="7">
        <f>220-Table1[[#This Row],[Age]]</f>
        <v>169</v>
      </c>
      <c r="K29" s="7">
        <v>123</v>
      </c>
      <c r="L29" s="7">
        <f>Table1[[#This Row],[MHR -220]]-Table1[[#This Row],[Maximum Heart Rate ]]</f>
        <v>46</v>
      </c>
      <c r="M29" s="7">
        <f>IF(Table1[[#This Row],[MhR220-Max heart rate]]&gt;=0,1,0)</f>
        <v>1</v>
      </c>
      <c r="N29">
        <v>0</v>
      </c>
      <c r="O29" t="str">
        <f>IF(Table1[[#This Row],[Exercise-Induced Angina]]=1,"Induced Angina","Safe from Angina")</f>
        <v>Safe from Angina</v>
      </c>
      <c r="P29">
        <v>0.6</v>
      </c>
      <c r="Q29">
        <v>2</v>
      </c>
      <c r="R29">
        <v>0</v>
      </c>
      <c r="S29">
        <v>2</v>
      </c>
      <c r="T29" t="str">
        <f>IF(OR((Table1[[#This Row],[Chest Pain]]=0),(Table1[[#This Row],[Resting Blood Pressure(mmHg)]]&gt;=139),(Table1[[#This Row],[Cholesterol(mg/dl)]]&gt;240),(Table1[[#This Row],[ECG]]=2),(Table1[[#This Row],[Heart Rate ]]=0)),"Chances of Heart Attack","Safe")</f>
        <v>Safe</v>
      </c>
    </row>
    <row r="30" spans="1:20" x14ac:dyDescent="0.35">
      <c r="A30">
        <v>65</v>
      </c>
      <c r="B30" t="s">
        <v>11</v>
      </c>
      <c r="C30" t="str">
        <f>IF(Table1[[#This Row],[Age]]&gt;=50, "Senior", IF(Table1[[#This Row],[Age]]&gt;=30,"Adult","Teenager"))</f>
        <v>Senior</v>
      </c>
      <c r="D30">
        <v>2</v>
      </c>
      <c r="E30" t="str">
        <f>IF(Table1[[#This Row],[Chest Pain]]=3,"Asymptomatic",IF(Table1[[#This Row],[Chest Pain]]=2,"Non-anginal pain",IF(Table1[[#This Row],[Chest Pain]]=1,"Atypical angina","Typical angina")))</f>
        <v>Non-anginal pain</v>
      </c>
      <c r="F30">
        <v>140</v>
      </c>
      <c r="G30">
        <v>417</v>
      </c>
      <c r="H30">
        <v>1</v>
      </c>
      <c r="I30">
        <v>0</v>
      </c>
      <c r="J30" s="7">
        <f>220-Table1[[#This Row],[Age]]</f>
        <v>155</v>
      </c>
      <c r="K30" s="7">
        <v>157</v>
      </c>
      <c r="L30" s="7">
        <f>Table1[[#This Row],[MHR -220]]-Table1[[#This Row],[Maximum Heart Rate ]]</f>
        <v>-2</v>
      </c>
      <c r="M30" s="7">
        <f>IF(Table1[[#This Row],[MhR220-Max heart rate]]&gt;=0,1,0)</f>
        <v>0</v>
      </c>
      <c r="N30">
        <v>0</v>
      </c>
      <c r="O30" t="str">
        <f>IF(Table1[[#This Row],[Exercise-Induced Angina]]=1,"Induced Angina","Safe from Angina")</f>
        <v>Safe from Angina</v>
      </c>
      <c r="P30">
        <v>0.8</v>
      </c>
      <c r="Q30">
        <v>2</v>
      </c>
      <c r="R30">
        <v>1</v>
      </c>
      <c r="S30">
        <v>2</v>
      </c>
      <c r="T30" t="str">
        <f>IF(OR((Table1[[#This Row],[Chest Pain]]=0),(Table1[[#This Row],[Resting Blood Pressure(mmHg)]]&gt;=139),(Table1[[#This Row],[Cholesterol(mg/dl)]]&gt;240),(Table1[[#This Row],[ECG]]=2),(Table1[[#This Row],[Heart Rate ]]=0)),"Chances of Heart Attack","Safe")</f>
        <v>Chances of Heart Attack</v>
      </c>
    </row>
    <row r="31" spans="1:20" x14ac:dyDescent="0.35">
      <c r="A31">
        <v>53</v>
      </c>
      <c r="B31" t="s">
        <v>10</v>
      </c>
      <c r="C31" t="str">
        <f>IF(Table1[[#This Row],[Age]]&gt;=50, "Senior", IF(Table1[[#This Row],[Age]]&gt;=30,"Adult","Teenager"))</f>
        <v>Senior</v>
      </c>
      <c r="D31">
        <v>2</v>
      </c>
      <c r="E31" t="str">
        <f>IF(Table1[[#This Row],[Chest Pain]]=3,"Asymptomatic",IF(Table1[[#This Row],[Chest Pain]]=2,"Non-anginal pain",IF(Table1[[#This Row],[Chest Pain]]=1,"Atypical angina","Typical angina")))</f>
        <v>Non-anginal pain</v>
      </c>
      <c r="F31">
        <v>130</v>
      </c>
      <c r="G31">
        <v>197</v>
      </c>
      <c r="H31">
        <v>1</v>
      </c>
      <c r="I31">
        <v>0</v>
      </c>
      <c r="J31" s="7">
        <f>220-Table1[[#This Row],[Age]]</f>
        <v>167</v>
      </c>
      <c r="K31" s="7">
        <v>152</v>
      </c>
      <c r="L31" s="7">
        <f>Table1[[#This Row],[MHR -220]]-Table1[[#This Row],[Maximum Heart Rate ]]</f>
        <v>15</v>
      </c>
      <c r="M31" s="7">
        <f>IF(Table1[[#This Row],[MhR220-Max heart rate]]&gt;=0,1,0)</f>
        <v>1</v>
      </c>
      <c r="N31">
        <v>0</v>
      </c>
      <c r="O31" t="str">
        <f>IF(Table1[[#This Row],[Exercise-Induced Angina]]=1,"Induced Angina","Safe from Angina")</f>
        <v>Safe from Angina</v>
      </c>
      <c r="P31">
        <v>1.2</v>
      </c>
      <c r="Q31">
        <v>0</v>
      </c>
      <c r="R31">
        <v>0</v>
      </c>
      <c r="S31">
        <v>2</v>
      </c>
      <c r="T31" t="str">
        <f>IF(OR((Table1[[#This Row],[Chest Pain]]=0),(Table1[[#This Row],[Resting Blood Pressure(mmHg)]]&gt;=139),(Table1[[#This Row],[Cholesterol(mg/dl)]]&gt;240),(Table1[[#This Row],[ECG]]=2),(Table1[[#This Row],[Heart Rate ]]=0)),"Chances of Heart Attack","Safe")</f>
        <v>Safe</v>
      </c>
    </row>
    <row r="32" spans="1:20" x14ac:dyDescent="0.35">
      <c r="A32">
        <v>41</v>
      </c>
      <c r="B32" t="s">
        <v>11</v>
      </c>
      <c r="C32" t="str">
        <f>IF(Table1[[#This Row],[Age]]&gt;=50, "Senior", IF(Table1[[#This Row],[Age]]&gt;=30,"Adult","Teenager"))</f>
        <v>Adult</v>
      </c>
      <c r="D32">
        <v>1</v>
      </c>
      <c r="E32" t="str">
        <f>IF(Table1[[#This Row],[Chest Pain]]=3,"Asymptomatic",IF(Table1[[#This Row],[Chest Pain]]=2,"Non-anginal pain",IF(Table1[[#This Row],[Chest Pain]]=1,"Atypical angina","Typical angina")))</f>
        <v>Atypical angina</v>
      </c>
      <c r="F32">
        <v>105</v>
      </c>
      <c r="G32">
        <v>198</v>
      </c>
      <c r="H32">
        <v>0</v>
      </c>
      <c r="I32">
        <v>1</v>
      </c>
      <c r="J32" s="7">
        <f>220-Table1[[#This Row],[Age]]</f>
        <v>179</v>
      </c>
      <c r="K32" s="7">
        <v>168</v>
      </c>
      <c r="L32" s="7">
        <f>Table1[[#This Row],[MHR -220]]-Table1[[#This Row],[Maximum Heart Rate ]]</f>
        <v>11</v>
      </c>
      <c r="M32" s="7">
        <f>IF(Table1[[#This Row],[MhR220-Max heart rate]]&gt;=0,1,0)</f>
        <v>1</v>
      </c>
      <c r="N32">
        <v>0</v>
      </c>
      <c r="O32" t="str">
        <f>IF(Table1[[#This Row],[Exercise-Induced Angina]]=1,"Induced Angina","Safe from Angina")</f>
        <v>Safe from Angina</v>
      </c>
      <c r="P32">
        <v>0</v>
      </c>
      <c r="Q32">
        <v>2</v>
      </c>
      <c r="R32">
        <v>1</v>
      </c>
      <c r="S32">
        <v>2</v>
      </c>
      <c r="T32" t="str">
        <f>IF(OR((Table1[[#This Row],[Chest Pain]]=0),(Table1[[#This Row],[Resting Blood Pressure(mmHg)]]&gt;=139),(Table1[[#This Row],[Cholesterol(mg/dl)]]&gt;240),(Table1[[#This Row],[ECG]]=2),(Table1[[#This Row],[Heart Rate ]]=0)),"Chances of Heart Attack","Safe")</f>
        <v>Safe</v>
      </c>
    </row>
    <row r="33" spans="1:20" x14ac:dyDescent="0.35">
      <c r="A33">
        <v>65</v>
      </c>
      <c r="B33" t="s">
        <v>10</v>
      </c>
      <c r="C33" t="str">
        <f>IF(Table1[[#This Row],[Age]]&gt;=50, "Senior", IF(Table1[[#This Row],[Age]]&gt;=30,"Adult","Teenager"))</f>
        <v>Senior</v>
      </c>
      <c r="D33">
        <v>0</v>
      </c>
      <c r="E33" t="str">
        <f>IF(Table1[[#This Row],[Chest Pain]]=3,"Asymptomatic",IF(Table1[[#This Row],[Chest Pain]]=2,"Non-anginal pain",IF(Table1[[#This Row],[Chest Pain]]=1,"Atypical angina","Typical angina")))</f>
        <v>Typical angina</v>
      </c>
      <c r="F33">
        <v>120</v>
      </c>
      <c r="G33">
        <v>177</v>
      </c>
      <c r="H33">
        <v>0</v>
      </c>
      <c r="I33">
        <v>1</v>
      </c>
      <c r="J33" s="7">
        <f>220-Table1[[#This Row],[Age]]</f>
        <v>155</v>
      </c>
      <c r="K33" s="7">
        <v>140</v>
      </c>
      <c r="L33" s="7">
        <f>Table1[[#This Row],[MHR -220]]-Table1[[#This Row],[Maximum Heart Rate ]]</f>
        <v>15</v>
      </c>
      <c r="M33" s="7">
        <f>IF(Table1[[#This Row],[MhR220-Max heart rate]]&gt;=0,1,0)</f>
        <v>1</v>
      </c>
      <c r="N33">
        <v>0</v>
      </c>
      <c r="O33" t="str">
        <f>IF(Table1[[#This Row],[Exercise-Induced Angina]]=1,"Induced Angina","Safe from Angina")</f>
        <v>Safe from Angina</v>
      </c>
      <c r="P33">
        <v>0.4</v>
      </c>
      <c r="Q33">
        <v>2</v>
      </c>
      <c r="R33">
        <v>0</v>
      </c>
      <c r="S33">
        <v>3</v>
      </c>
      <c r="T33" t="str">
        <f>IF(OR((Table1[[#This Row],[Chest Pain]]=0),(Table1[[#This Row],[Resting Blood Pressure(mmHg)]]&gt;=139),(Table1[[#This Row],[Cholesterol(mg/dl)]]&gt;240),(Table1[[#This Row],[ECG]]=2),(Table1[[#This Row],[Heart Rate ]]=0)),"Chances of Heart Attack","Safe")</f>
        <v>Chances of Heart Attack</v>
      </c>
    </row>
    <row r="34" spans="1:20" x14ac:dyDescent="0.35">
      <c r="A34">
        <v>44</v>
      </c>
      <c r="B34" t="s">
        <v>10</v>
      </c>
      <c r="C34" t="str">
        <f>IF(Table1[[#This Row],[Age]]&gt;=50, "Senior", IF(Table1[[#This Row],[Age]]&gt;=30,"Adult","Teenager"))</f>
        <v>Adult</v>
      </c>
      <c r="D34">
        <v>1</v>
      </c>
      <c r="E34" t="str">
        <f>IF(Table1[[#This Row],[Chest Pain]]=3,"Asymptomatic",IF(Table1[[#This Row],[Chest Pain]]=2,"Non-anginal pain",IF(Table1[[#This Row],[Chest Pain]]=1,"Atypical angina","Typical angina")))</f>
        <v>Atypical angina</v>
      </c>
      <c r="F34">
        <v>130</v>
      </c>
      <c r="G34">
        <v>219</v>
      </c>
      <c r="H34">
        <v>0</v>
      </c>
      <c r="I34">
        <v>0</v>
      </c>
      <c r="J34" s="7">
        <f>220-Table1[[#This Row],[Age]]</f>
        <v>176</v>
      </c>
      <c r="K34" s="7">
        <v>188</v>
      </c>
      <c r="L34" s="7">
        <f>Table1[[#This Row],[MHR -220]]-Table1[[#This Row],[Maximum Heart Rate ]]</f>
        <v>-12</v>
      </c>
      <c r="M34" s="7">
        <f>IF(Table1[[#This Row],[MhR220-Max heart rate]]&gt;=0,1,0)</f>
        <v>0</v>
      </c>
      <c r="N34">
        <v>0</v>
      </c>
      <c r="O34" t="str">
        <f>IF(Table1[[#This Row],[Exercise-Induced Angina]]=1,"Induced Angina","Safe from Angina")</f>
        <v>Safe from Angina</v>
      </c>
      <c r="P34">
        <v>0</v>
      </c>
      <c r="Q34">
        <v>2</v>
      </c>
      <c r="R34">
        <v>0</v>
      </c>
      <c r="S34">
        <v>2</v>
      </c>
      <c r="T34" t="str">
        <f>IF(OR((Table1[[#This Row],[Chest Pain]]=0),(Table1[[#This Row],[Resting Blood Pressure(mmHg)]]&gt;=139),(Table1[[#This Row],[Cholesterol(mg/dl)]]&gt;240),(Table1[[#This Row],[ECG]]=2),(Table1[[#This Row],[Heart Rate ]]=0)),"Chances of Heart Attack","Safe")</f>
        <v>Chances of Heart Attack</v>
      </c>
    </row>
    <row r="35" spans="1:20" x14ac:dyDescent="0.35">
      <c r="A35">
        <v>54</v>
      </c>
      <c r="B35" t="s">
        <v>10</v>
      </c>
      <c r="C35" t="str">
        <f>IF(Table1[[#This Row],[Age]]&gt;=50, "Senior", IF(Table1[[#This Row],[Age]]&gt;=30,"Adult","Teenager"))</f>
        <v>Senior</v>
      </c>
      <c r="D35">
        <v>2</v>
      </c>
      <c r="E35" t="str">
        <f>IF(Table1[[#This Row],[Chest Pain]]=3,"Asymptomatic",IF(Table1[[#This Row],[Chest Pain]]=2,"Non-anginal pain",IF(Table1[[#This Row],[Chest Pain]]=1,"Atypical angina","Typical angina")))</f>
        <v>Non-anginal pain</v>
      </c>
      <c r="F35">
        <v>125</v>
      </c>
      <c r="G35">
        <v>273</v>
      </c>
      <c r="H35">
        <v>0</v>
      </c>
      <c r="I35">
        <v>0</v>
      </c>
      <c r="J35" s="7">
        <f>220-Table1[[#This Row],[Age]]</f>
        <v>166</v>
      </c>
      <c r="K35" s="7">
        <v>152</v>
      </c>
      <c r="L35" s="7">
        <f>Table1[[#This Row],[MHR -220]]-Table1[[#This Row],[Maximum Heart Rate ]]</f>
        <v>14</v>
      </c>
      <c r="M35" s="7">
        <f>IF(Table1[[#This Row],[MhR220-Max heart rate]]&gt;=0,1,0)</f>
        <v>1</v>
      </c>
      <c r="N35">
        <v>0</v>
      </c>
      <c r="O35" t="str">
        <f>IF(Table1[[#This Row],[Exercise-Induced Angina]]=1,"Induced Angina","Safe from Angina")</f>
        <v>Safe from Angina</v>
      </c>
      <c r="P35">
        <v>0.5</v>
      </c>
      <c r="Q35">
        <v>0</v>
      </c>
      <c r="R35">
        <v>1</v>
      </c>
      <c r="S35">
        <v>2</v>
      </c>
      <c r="T35" t="str">
        <f>IF(OR((Table1[[#This Row],[Chest Pain]]=0),(Table1[[#This Row],[Resting Blood Pressure(mmHg)]]&gt;=139),(Table1[[#This Row],[Cholesterol(mg/dl)]]&gt;240),(Table1[[#This Row],[ECG]]=2),(Table1[[#This Row],[Heart Rate ]]=0)),"Chances of Heart Attack","Safe")</f>
        <v>Chances of Heart Attack</v>
      </c>
    </row>
    <row r="36" spans="1:20" x14ac:dyDescent="0.35">
      <c r="A36">
        <v>51</v>
      </c>
      <c r="B36" t="s">
        <v>10</v>
      </c>
      <c r="C36" t="str">
        <f>IF(Table1[[#This Row],[Age]]&gt;=50, "Senior", IF(Table1[[#This Row],[Age]]&gt;=30,"Adult","Teenager"))</f>
        <v>Senior</v>
      </c>
      <c r="D36">
        <v>3</v>
      </c>
      <c r="E36" t="str">
        <f>IF(Table1[[#This Row],[Chest Pain]]=3,"Asymptomatic",IF(Table1[[#This Row],[Chest Pain]]=2,"Non-anginal pain",IF(Table1[[#This Row],[Chest Pain]]=1,"Atypical angina","Typical angina")))</f>
        <v>Asymptomatic</v>
      </c>
      <c r="F36">
        <v>125</v>
      </c>
      <c r="G36">
        <v>213</v>
      </c>
      <c r="H36">
        <v>0</v>
      </c>
      <c r="I36">
        <v>0</v>
      </c>
      <c r="J36" s="7">
        <f>220-Table1[[#This Row],[Age]]</f>
        <v>169</v>
      </c>
      <c r="K36" s="7">
        <v>125</v>
      </c>
      <c r="L36" s="7">
        <f>Table1[[#This Row],[MHR -220]]-Table1[[#This Row],[Maximum Heart Rate ]]</f>
        <v>44</v>
      </c>
      <c r="M36" s="7">
        <f>IF(Table1[[#This Row],[MhR220-Max heart rate]]&gt;=0,1,0)</f>
        <v>1</v>
      </c>
      <c r="N36">
        <v>1</v>
      </c>
      <c r="O36" t="str">
        <f>IF(Table1[[#This Row],[Exercise-Induced Angina]]=1,"Induced Angina","Safe from Angina")</f>
        <v>Induced Angina</v>
      </c>
      <c r="P36">
        <v>1.4</v>
      </c>
      <c r="Q36">
        <v>2</v>
      </c>
      <c r="R36">
        <v>1</v>
      </c>
      <c r="S36">
        <v>2</v>
      </c>
      <c r="T36" t="str">
        <f>IF(OR((Table1[[#This Row],[Chest Pain]]=0),(Table1[[#This Row],[Resting Blood Pressure(mmHg)]]&gt;=139),(Table1[[#This Row],[Cholesterol(mg/dl)]]&gt;240),(Table1[[#This Row],[ECG]]=2),(Table1[[#This Row],[Heart Rate ]]=0)),"Chances of Heart Attack","Safe")</f>
        <v>Safe</v>
      </c>
    </row>
    <row r="37" spans="1:20" x14ac:dyDescent="0.35">
      <c r="A37">
        <v>46</v>
      </c>
      <c r="B37" t="s">
        <v>11</v>
      </c>
      <c r="C37" t="str">
        <f>IF(Table1[[#This Row],[Age]]&gt;=50, "Senior", IF(Table1[[#This Row],[Age]]&gt;=30,"Adult","Teenager"))</f>
        <v>Adult</v>
      </c>
      <c r="D37">
        <v>2</v>
      </c>
      <c r="E37" t="str">
        <f>IF(Table1[[#This Row],[Chest Pain]]=3,"Asymptomatic",IF(Table1[[#This Row],[Chest Pain]]=2,"Non-anginal pain",IF(Table1[[#This Row],[Chest Pain]]=1,"Atypical angina","Typical angina")))</f>
        <v>Non-anginal pain</v>
      </c>
      <c r="F37">
        <v>142</v>
      </c>
      <c r="G37">
        <v>177</v>
      </c>
      <c r="H37">
        <v>0</v>
      </c>
      <c r="I37">
        <v>0</v>
      </c>
      <c r="J37" s="7">
        <f>220-Table1[[#This Row],[Age]]</f>
        <v>174</v>
      </c>
      <c r="K37" s="7">
        <v>160</v>
      </c>
      <c r="L37" s="7">
        <f>Table1[[#This Row],[MHR -220]]-Table1[[#This Row],[Maximum Heart Rate ]]</f>
        <v>14</v>
      </c>
      <c r="M37" s="7">
        <f>IF(Table1[[#This Row],[MhR220-Max heart rate]]&gt;=0,1,0)</f>
        <v>1</v>
      </c>
      <c r="N37">
        <v>1</v>
      </c>
      <c r="O37" t="str">
        <f>IF(Table1[[#This Row],[Exercise-Induced Angina]]=1,"Induced Angina","Safe from Angina")</f>
        <v>Induced Angina</v>
      </c>
      <c r="P37">
        <v>1.4</v>
      </c>
      <c r="Q37">
        <v>0</v>
      </c>
      <c r="R37">
        <v>0</v>
      </c>
      <c r="S37">
        <v>2</v>
      </c>
      <c r="T37" t="str">
        <f>IF(OR((Table1[[#This Row],[Chest Pain]]=0),(Table1[[#This Row],[Resting Blood Pressure(mmHg)]]&gt;=139),(Table1[[#This Row],[Cholesterol(mg/dl)]]&gt;240),(Table1[[#This Row],[ECG]]=2),(Table1[[#This Row],[Heart Rate ]]=0)),"Chances of Heart Attack","Safe")</f>
        <v>Chances of Heart Attack</v>
      </c>
    </row>
    <row r="38" spans="1:20" x14ac:dyDescent="0.35">
      <c r="A38">
        <v>54</v>
      </c>
      <c r="B38" t="s">
        <v>11</v>
      </c>
      <c r="C38" t="str">
        <f>IF(Table1[[#This Row],[Age]]&gt;=50, "Senior", IF(Table1[[#This Row],[Age]]&gt;=30,"Adult","Teenager"))</f>
        <v>Senior</v>
      </c>
      <c r="D38">
        <v>2</v>
      </c>
      <c r="E38" t="str">
        <f>IF(Table1[[#This Row],[Chest Pain]]=3,"Asymptomatic",IF(Table1[[#This Row],[Chest Pain]]=2,"Non-anginal pain",IF(Table1[[#This Row],[Chest Pain]]=1,"Atypical angina","Typical angina")))</f>
        <v>Non-anginal pain</v>
      </c>
      <c r="F38">
        <v>135</v>
      </c>
      <c r="G38">
        <v>304</v>
      </c>
      <c r="H38">
        <v>1</v>
      </c>
      <c r="I38">
        <v>1</v>
      </c>
      <c r="J38" s="7">
        <f>220-Table1[[#This Row],[Age]]</f>
        <v>166</v>
      </c>
      <c r="K38" s="7">
        <v>170</v>
      </c>
      <c r="L38" s="7">
        <f>Table1[[#This Row],[MHR -220]]-Table1[[#This Row],[Maximum Heart Rate ]]</f>
        <v>-4</v>
      </c>
      <c r="M38" s="7">
        <f>IF(Table1[[#This Row],[MhR220-Max heart rate]]&gt;=0,1,0)</f>
        <v>0</v>
      </c>
      <c r="N38">
        <v>0</v>
      </c>
      <c r="O38" t="str">
        <f>IF(Table1[[#This Row],[Exercise-Induced Angina]]=1,"Induced Angina","Safe from Angina")</f>
        <v>Safe from Angina</v>
      </c>
      <c r="P38">
        <v>0</v>
      </c>
      <c r="Q38">
        <v>2</v>
      </c>
      <c r="R38">
        <v>0</v>
      </c>
      <c r="S38">
        <v>2</v>
      </c>
      <c r="T38" t="str">
        <f>IF(OR((Table1[[#This Row],[Chest Pain]]=0),(Table1[[#This Row],[Resting Blood Pressure(mmHg)]]&gt;=139),(Table1[[#This Row],[Cholesterol(mg/dl)]]&gt;240),(Table1[[#This Row],[ECG]]=2),(Table1[[#This Row],[Heart Rate ]]=0)),"Chances of Heart Attack","Safe")</f>
        <v>Chances of Heart Attack</v>
      </c>
    </row>
    <row r="39" spans="1:20" x14ac:dyDescent="0.35">
      <c r="A39">
        <v>54</v>
      </c>
      <c r="B39" t="s">
        <v>10</v>
      </c>
      <c r="C39" t="str">
        <f>IF(Table1[[#This Row],[Age]]&gt;=50, "Senior", IF(Table1[[#This Row],[Age]]&gt;=30,"Adult","Teenager"))</f>
        <v>Senior</v>
      </c>
      <c r="D39">
        <v>2</v>
      </c>
      <c r="E39" t="str">
        <f>IF(Table1[[#This Row],[Chest Pain]]=3,"Asymptomatic",IF(Table1[[#This Row],[Chest Pain]]=2,"Non-anginal pain",IF(Table1[[#This Row],[Chest Pain]]=1,"Atypical angina","Typical angina")))</f>
        <v>Non-anginal pain</v>
      </c>
      <c r="F39">
        <v>150</v>
      </c>
      <c r="G39">
        <v>232</v>
      </c>
      <c r="H39">
        <v>0</v>
      </c>
      <c r="I39">
        <v>0</v>
      </c>
      <c r="J39" s="7">
        <f>220-Table1[[#This Row],[Age]]</f>
        <v>166</v>
      </c>
      <c r="K39" s="7">
        <v>165</v>
      </c>
      <c r="L39" s="7">
        <f>Table1[[#This Row],[MHR -220]]-Table1[[#This Row],[Maximum Heart Rate ]]</f>
        <v>1</v>
      </c>
      <c r="M39" s="7">
        <f>IF(Table1[[#This Row],[MhR220-Max heart rate]]&gt;=0,1,0)</f>
        <v>1</v>
      </c>
      <c r="N39">
        <v>0</v>
      </c>
      <c r="O39" t="str">
        <f>IF(Table1[[#This Row],[Exercise-Induced Angina]]=1,"Induced Angina","Safe from Angina")</f>
        <v>Safe from Angina</v>
      </c>
      <c r="P39">
        <v>1.6</v>
      </c>
      <c r="Q39">
        <v>2</v>
      </c>
      <c r="R39">
        <v>0</v>
      </c>
      <c r="S39">
        <v>3</v>
      </c>
      <c r="T39" t="str">
        <f>IF(OR((Table1[[#This Row],[Chest Pain]]=0),(Table1[[#This Row],[Resting Blood Pressure(mmHg)]]&gt;=139),(Table1[[#This Row],[Cholesterol(mg/dl)]]&gt;240),(Table1[[#This Row],[ECG]]=2),(Table1[[#This Row],[Heart Rate ]]=0)),"Chances of Heart Attack","Safe")</f>
        <v>Chances of Heart Attack</v>
      </c>
    </row>
    <row r="40" spans="1:20" x14ac:dyDescent="0.35">
      <c r="A40">
        <v>65</v>
      </c>
      <c r="B40" t="s">
        <v>11</v>
      </c>
      <c r="C40" t="str">
        <f>IF(Table1[[#This Row],[Age]]&gt;=50, "Senior", IF(Table1[[#This Row],[Age]]&gt;=30,"Adult","Teenager"))</f>
        <v>Senior</v>
      </c>
      <c r="D40">
        <v>2</v>
      </c>
      <c r="E40" t="str">
        <f>IF(Table1[[#This Row],[Chest Pain]]=3,"Asymptomatic",IF(Table1[[#This Row],[Chest Pain]]=2,"Non-anginal pain",IF(Table1[[#This Row],[Chest Pain]]=1,"Atypical angina","Typical angina")))</f>
        <v>Non-anginal pain</v>
      </c>
      <c r="F40">
        <v>155</v>
      </c>
      <c r="G40">
        <v>269</v>
      </c>
      <c r="H40">
        <v>0</v>
      </c>
      <c r="I40">
        <v>1</v>
      </c>
      <c r="J40" s="7">
        <f>220-Table1[[#This Row],[Age]]</f>
        <v>155</v>
      </c>
      <c r="K40" s="7">
        <v>148</v>
      </c>
      <c r="L40" s="7">
        <f>Table1[[#This Row],[MHR -220]]-Table1[[#This Row],[Maximum Heart Rate ]]</f>
        <v>7</v>
      </c>
      <c r="M40" s="7">
        <f>IF(Table1[[#This Row],[MhR220-Max heart rate]]&gt;=0,1,0)</f>
        <v>1</v>
      </c>
      <c r="N40">
        <v>0</v>
      </c>
      <c r="O40" t="str">
        <f>IF(Table1[[#This Row],[Exercise-Induced Angina]]=1,"Induced Angina","Safe from Angina")</f>
        <v>Safe from Angina</v>
      </c>
      <c r="P40">
        <v>0.8</v>
      </c>
      <c r="Q40">
        <v>2</v>
      </c>
      <c r="R40">
        <v>0</v>
      </c>
      <c r="S40">
        <v>2</v>
      </c>
      <c r="T40" t="str">
        <f>IF(OR((Table1[[#This Row],[Chest Pain]]=0),(Table1[[#This Row],[Resting Blood Pressure(mmHg)]]&gt;=139),(Table1[[#This Row],[Cholesterol(mg/dl)]]&gt;240),(Table1[[#This Row],[ECG]]=2),(Table1[[#This Row],[Heart Rate ]]=0)),"Chances of Heart Attack","Safe")</f>
        <v>Chances of Heart Attack</v>
      </c>
    </row>
    <row r="41" spans="1:20" x14ac:dyDescent="0.35">
      <c r="A41">
        <v>65</v>
      </c>
      <c r="B41" t="s">
        <v>11</v>
      </c>
      <c r="C41" t="str">
        <f>IF(Table1[[#This Row],[Age]]&gt;=50, "Senior", IF(Table1[[#This Row],[Age]]&gt;=30,"Adult","Teenager"))</f>
        <v>Senior</v>
      </c>
      <c r="D41">
        <v>2</v>
      </c>
      <c r="E41" t="str">
        <f>IF(Table1[[#This Row],[Chest Pain]]=3,"Asymptomatic",IF(Table1[[#This Row],[Chest Pain]]=2,"Non-anginal pain",IF(Table1[[#This Row],[Chest Pain]]=1,"Atypical angina","Typical angina")))</f>
        <v>Non-anginal pain</v>
      </c>
      <c r="F41">
        <v>160</v>
      </c>
      <c r="G41">
        <v>360</v>
      </c>
      <c r="H41">
        <v>0</v>
      </c>
      <c r="I41">
        <v>0</v>
      </c>
      <c r="J41" s="7">
        <f>220-Table1[[#This Row],[Age]]</f>
        <v>155</v>
      </c>
      <c r="K41" s="7">
        <v>151</v>
      </c>
      <c r="L41" s="7">
        <f>Table1[[#This Row],[MHR -220]]-Table1[[#This Row],[Maximum Heart Rate ]]</f>
        <v>4</v>
      </c>
      <c r="M41" s="7">
        <f>IF(Table1[[#This Row],[MhR220-Max heart rate]]&gt;=0,1,0)</f>
        <v>1</v>
      </c>
      <c r="N41">
        <v>0</v>
      </c>
      <c r="O41" t="str">
        <f>IF(Table1[[#This Row],[Exercise-Induced Angina]]=1,"Induced Angina","Safe from Angina")</f>
        <v>Safe from Angina</v>
      </c>
      <c r="P41">
        <v>0.8</v>
      </c>
      <c r="Q41">
        <v>2</v>
      </c>
      <c r="R41">
        <v>0</v>
      </c>
      <c r="S41">
        <v>2</v>
      </c>
      <c r="T41" t="str">
        <f>IF(OR((Table1[[#This Row],[Chest Pain]]=0),(Table1[[#This Row],[Resting Blood Pressure(mmHg)]]&gt;=139),(Table1[[#This Row],[Cholesterol(mg/dl)]]&gt;240),(Table1[[#This Row],[ECG]]=2),(Table1[[#This Row],[Heart Rate ]]=0)),"Chances of Heart Attack","Safe")</f>
        <v>Chances of Heart Attack</v>
      </c>
    </row>
    <row r="42" spans="1:20" x14ac:dyDescent="0.35">
      <c r="A42">
        <v>51</v>
      </c>
      <c r="B42" t="s">
        <v>11</v>
      </c>
      <c r="C42" t="str">
        <f>IF(Table1[[#This Row],[Age]]&gt;=50, "Senior", IF(Table1[[#This Row],[Age]]&gt;=30,"Adult","Teenager"))</f>
        <v>Senior</v>
      </c>
      <c r="D42">
        <v>2</v>
      </c>
      <c r="E42" t="str">
        <f>IF(Table1[[#This Row],[Chest Pain]]=3,"Asymptomatic",IF(Table1[[#This Row],[Chest Pain]]=2,"Non-anginal pain",IF(Table1[[#This Row],[Chest Pain]]=1,"Atypical angina","Typical angina")))</f>
        <v>Non-anginal pain</v>
      </c>
      <c r="F42">
        <v>140</v>
      </c>
      <c r="G42">
        <v>308</v>
      </c>
      <c r="H42">
        <v>0</v>
      </c>
      <c r="I42">
        <v>0</v>
      </c>
      <c r="J42" s="7">
        <f>220-Table1[[#This Row],[Age]]</f>
        <v>169</v>
      </c>
      <c r="K42" s="7">
        <v>142</v>
      </c>
      <c r="L42" s="7">
        <f>Table1[[#This Row],[MHR -220]]-Table1[[#This Row],[Maximum Heart Rate ]]</f>
        <v>27</v>
      </c>
      <c r="M42" s="7">
        <f>IF(Table1[[#This Row],[MhR220-Max heart rate]]&gt;=0,1,0)</f>
        <v>1</v>
      </c>
      <c r="N42">
        <v>0</v>
      </c>
      <c r="O42" t="str">
        <f>IF(Table1[[#This Row],[Exercise-Induced Angina]]=1,"Induced Angina","Safe from Angina")</f>
        <v>Safe from Angina</v>
      </c>
      <c r="P42">
        <v>1.5</v>
      </c>
      <c r="Q42">
        <v>2</v>
      </c>
      <c r="R42">
        <v>1</v>
      </c>
      <c r="S42">
        <v>2</v>
      </c>
      <c r="T42" t="str">
        <f>IF(OR((Table1[[#This Row],[Chest Pain]]=0),(Table1[[#This Row],[Resting Blood Pressure(mmHg)]]&gt;=139),(Table1[[#This Row],[Cholesterol(mg/dl)]]&gt;240),(Table1[[#This Row],[ECG]]=2),(Table1[[#This Row],[Heart Rate ]]=0)),"Chances of Heart Attack","Safe")</f>
        <v>Chances of Heart Attack</v>
      </c>
    </row>
    <row r="43" spans="1:20" x14ac:dyDescent="0.35">
      <c r="A43">
        <v>48</v>
      </c>
      <c r="B43" t="s">
        <v>10</v>
      </c>
      <c r="C43" t="str">
        <f>IF(Table1[[#This Row],[Age]]&gt;=50, "Senior", IF(Table1[[#This Row],[Age]]&gt;=30,"Adult","Teenager"))</f>
        <v>Adult</v>
      </c>
      <c r="D43">
        <v>1</v>
      </c>
      <c r="E43" t="str">
        <f>IF(Table1[[#This Row],[Chest Pain]]=3,"Asymptomatic",IF(Table1[[#This Row],[Chest Pain]]=2,"Non-anginal pain",IF(Table1[[#This Row],[Chest Pain]]=1,"Atypical angina","Typical angina")))</f>
        <v>Atypical angina</v>
      </c>
      <c r="F43">
        <v>130</v>
      </c>
      <c r="G43">
        <v>245</v>
      </c>
      <c r="H43">
        <v>0</v>
      </c>
      <c r="I43">
        <v>0</v>
      </c>
      <c r="J43" s="7">
        <f>220-Table1[[#This Row],[Age]]</f>
        <v>172</v>
      </c>
      <c r="K43" s="7">
        <v>180</v>
      </c>
      <c r="L43" s="7">
        <f>Table1[[#This Row],[MHR -220]]-Table1[[#This Row],[Maximum Heart Rate ]]</f>
        <v>-8</v>
      </c>
      <c r="M43" s="7">
        <f>IF(Table1[[#This Row],[MhR220-Max heart rate]]&gt;=0,1,0)</f>
        <v>0</v>
      </c>
      <c r="N43">
        <v>0</v>
      </c>
      <c r="O43" t="str">
        <f>IF(Table1[[#This Row],[Exercise-Induced Angina]]=1,"Induced Angina","Safe from Angina")</f>
        <v>Safe from Angina</v>
      </c>
      <c r="P43">
        <v>0.2</v>
      </c>
      <c r="Q43">
        <v>1</v>
      </c>
      <c r="R43">
        <v>0</v>
      </c>
      <c r="S43">
        <v>2</v>
      </c>
      <c r="T43" t="str">
        <f>IF(OR((Table1[[#This Row],[Chest Pain]]=0),(Table1[[#This Row],[Resting Blood Pressure(mmHg)]]&gt;=139),(Table1[[#This Row],[Cholesterol(mg/dl)]]&gt;240),(Table1[[#This Row],[ECG]]=2),(Table1[[#This Row],[Heart Rate ]]=0)),"Chances of Heart Attack","Safe")</f>
        <v>Chances of Heart Attack</v>
      </c>
    </row>
    <row r="44" spans="1:20" x14ac:dyDescent="0.35">
      <c r="A44">
        <v>45</v>
      </c>
      <c r="B44" t="s">
        <v>10</v>
      </c>
      <c r="C44" t="str">
        <f>IF(Table1[[#This Row],[Age]]&gt;=50, "Senior", IF(Table1[[#This Row],[Age]]&gt;=30,"Adult","Teenager"))</f>
        <v>Adult</v>
      </c>
      <c r="D44">
        <v>0</v>
      </c>
      <c r="E44" t="str">
        <f>IF(Table1[[#This Row],[Chest Pain]]=3,"Asymptomatic",IF(Table1[[#This Row],[Chest Pain]]=2,"Non-anginal pain",IF(Table1[[#This Row],[Chest Pain]]=1,"Atypical angina","Typical angina")))</f>
        <v>Typical angina</v>
      </c>
      <c r="F44">
        <v>104</v>
      </c>
      <c r="G44">
        <v>208</v>
      </c>
      <c r="H44">
        <v>0</v>
      </c>
      <c r="I44">
        <v>0</v>
      </c>
      <c r="J44" s="7">
        <f>220-Table1[[#This Row],[Age]]</f>
        <v>175</v>
      </c>
      <c r="K44" s="7">
        <v>148</v>
      </c>
      <c r="L44" s="7">
        <f>Table1[[#This Row],[MHR -220]]-Table1[[#This Row],[Maximum Heart Rate ]]</f>
        <v>27</v>
      </c>
      <c r="M44" s="7">
        <f>IF(Table1[[#This Row],[MhR220-Max heart rate]]&gt;=0,1,0)</f>
        <v>1</v>
      </c>
      <c r="N44">
        <v>1</v>
      </c>
      <c r="O44" t="str">
        <f>IF(Table1[[#This Row],[Exercise-Induced Angina]]=1,"Induced Angina","Safe from Angina")</f>
        <v>Induced Angina</v>
      </c>
      <c r="P44">
        <v>3</v>
      </c>
      <c r="Q44">
        <v>1</v>
      </c>
      <c r="R44">
        <v>0</v>
      </c>
      <c r="S44">
        <v>2</v>
      </c>
      <c r="T44" t="str">
        <f>IF(OR((Table1[[#This Row],[Chest Pain]]=0),(Table1[[#This Row],[Resting Blood Pressure(mmHg)]]&gt;=139),(Table1[[#This Row],[Cholesterol(mg/dl)]]&gt;240),(Table1[[#This Row],[ECG]]=2),(Table1[[#This Row],[Heart Rate ]]=0)),"Chances of Heart Attack","Safe")</f>
        <v>Chances of Heart Attack</v>
      </c>
    </row>
    <row r="45" spans="1:20" x14ac:dyDescent="0.35">
      <c r="A45">
        <v>53</v>
      </c>
      <c r="B45" t="s">
        <v>11</v>
      </c>
      <c r="C45" t="str">
        <f>IF(Table1[[#This Row],[Age]]&gt;=50, "Senior", IF(Table1[[#This Row],[Age]]&gt;=30,"Adult","Teenager"))</f>
        <v>Senior</v>
      </c>
      <c r="D45">
        <v>0</v>
      </c>
      <c r="E45" t="str">
        <f>IF(Table1[[#This Row],[Chest Pain]]=3,"Asymptomatic",IF(Table1[[#This Row],[Chest Pain]]=2,"Non-anginal pain",IF(Table1[[#This Row],[Chest Pain]]=1,"Atypical angina","Typical angina")))</f>
        <v>Typical angina</v>
      </c>
      <c r="F45">
        <v>130</v>
      </c>
      <c r="G45">
        <v>264</v>
      </c>
      <c r="H45">
        <v>0</v>
      </c>
      <c r="I45">
        <v>0</v>
      </c>
      <c r="J45" s="7">
        <f>220-Table1[[#This Row],[Age]]</f>
        <v>167</v>
      </c>
      <c r="K45" s="7">
        <v>143</v>
      </c>
      <c r="L45" s="7">
        <f>Table1[[#This Row],[MHR -220]]-Table1[[#This Row],[Maximum Heart Rate ]]</f>
        <v>24</v>
      </c>
      <c r="M45" s="7">
        <f>IF(Table1[[#This Row],[MhR220-Max heart rate]]&gt;=0,1,0)</f>
        <v>1</v>
      </c>
      <c r="N45">
        <v>0</v>
      </c>
      <c r="O45" t="str">
        <f>IF(Table1[[#This Row],[Exercise-Induced Angina]]=1,"Induced Angina","Safe from Angina")</f>
        <v>Safe from Angina</v>
      </c>
      <c r="P45">
        <v>0.4</v>
      </c>
      <c r="Q45">
        <v>1</v>
      </c>
      <c r="R45">
        <v>0</v>
      </c>
      <c r="S45">
        <v>2</v>
      </c>
      <c r="T45" t="str">
        <f>IF(OR((Table1[[#This Row],[Chest Pain]]=0),(Table1[[#This Row],[Resting Blood Pressure(mmHg)]]&gt;=139),(Table1[[#This Row],[Cholesterol(mg/dl)]]&gt;240),(Table1[[#This Row],[ECG]]=2),(Table1[[#This Row],[Heart Rate ]]=0)),"Chances of Heart Attack","Safe")</f>
        <v>Chances of Heart Attack</v>
      </c>
    </row>
    <row r="46" spans="1:20" x14ac:dyDescent="0.35">
      <c r="A46">
        <v>39</v>
      </c>
      <c r="B46" t="s">
        <v>10</v>
      </c>
      <c r="C46" t="str">
        <f>IF(Table1[[#This Row],[Age]]&gt;=50, "Senior", IF(Table1[[#This Row],[Age]]&gt;=30,"Adult","Teenager"))</f>
        <v>Adult</v>
      </c>
      <c r="D46">
        <v>2</v>
      </c>
      <c r="E46" t="str">
        <f>IF(Table1[[#This Row],[Chest Pain]]=3,"Asymptomatic",IF(Table1[[#This Row],[Chest Pain]]=2,"Non-anginal pain",IF(Table1[[#This Row],[Chest Pain]]=1,"Atypical angina","Typical angina")))</f>
        <v>Non-anginal pain</v>
      </c>
      <c r="F46">
        <v>140</v>
      </c>
      <c r="G46">
        <v>321</v>
      </c>
      <c r="H46">
        <v>0</v>
      </c>
      <c r="I46">
        <v>0</v>
      </c>
      <c r="J46" s="7">
        <f>220-Table1[[#This Row],[Age]]</f>
        <v>181</v>
      </c>
      <c r="K46" s="7">
        <v>182</v>
      </c>
      <c r="L46" s="7">
        <f>Table1[[#This Row],[MHR -220]]-Table1[[#This Row],[Maximum Heart Rate ]]</f>
        <v>-1</v>
      </c>
      <c r="M46" s="7">
        <f>IF(Table1[[#This Row],[MhR220-Max heart rate]]&gt;=0,1,0)</f>
        <v>0</v>
      </c>
      <c r="N46">
        <v>0</v>
      </c>
      <c r="O46" t="str">
        <f>IF(Table1[[#This Row],[Exercise-Induced Angina]]=1,"Induced Angina","Safe from Angina")</f>
        <v>Safe from Angina</v>
      </c>
      <c r="P46">
        <v>0</v>
      </c>
      <c r="Q46">
        <v>2</v>
      </c>
      <c r="R46">
        <v>0</v>
      </c>
      <c r="S46">
        <v>2</v>
      </c>
      <c r="T46" t="str">
        <f>IF(OR((Table1[[#This Row],[Chest Pain]]=0),(Table1[[#This Row],[Resting Blood Pressure(mmHg)]]&gt;=139),(Table1[[#This Row],[Cholesterol(mg/dl)]]&gt;240),(Table1[[#This Row],[ECG]]=2),(Table1[[#This Row],[Heart Rate ]]=0)),"Chances of Heart Attack","Safe")</f>
        <v>Chances of Heart Attack</v>
      </c>
    </row>
    <row r="47" spans="1:20" x14ac:dyDescent="0.35">
      <c r="A47">
        <v>52</v>
      </c>
      <c r="B47" t="s">
        <v>10</v>
      </c>
      <c r="C47" t="str">
        <f>IF(Table1[[#This Row],[Age]]&gt;=50, "Senior", IF(Table1[[#This Row],[Age]]&gt;=30,"Adult","Teenager"))</f>
        <v>Senior</v>
      </c>
      <c r="D47">
        <v>1</v>
      </c>
      <c r="E47" t="str">
        <f>IF(Table1[[#This Row],[Chest Pain]]=3,"Asymptomatic",IF(Table1[[#This Row],[Chest Pain]]=2,"Non-anginal pain",IF(Table1[[#This Row],[Chest Pain]]=1,"Atypical angina","Typical angina")))</f>
        <v>Atypical angina</v>
      </c>
      <c r="F47">
        <v>120</v>
      </c>
      <c r="G47">
        <v>325</v>
      </c>
      <c r="H47">
        <v>0</v>
      </c>
      <c r="I47">
        <v>1</v>
      </c>
      <c r="J47" s="7">
        <f>220-Table1[[#This Row],[Age]]</f>
        <v>168</v>
      </c>
      <c r="K47" s="7">
        <v>172</v>
      </c>
      <c r="L47" s="7">
        <f>Table1[[#This Row],[MHR -220]]-Table1[[#This Row],[Maximum Heart Rate ]]</f>
        <v>-4</v>
      </c>
      <c r="M47" s="7">
        <f>IF(Table1[[#This Row],[MhR220-Max heart rate]]&gt;=0,1,0)</f>
        <v>0</v>
      </c>
      <c r="N47">
        <v>0</v>
      </c>
      <c r="O47" t="str">
        <f>IF(Table1[[#This Row],[Exercise-Induced Angina]]=1,"Induced Angina","Safe from Angina")</f>
        <v>Safe from Angina</v>
      </c>
      <c r="P47">
        <v>0.2</v>
      </c>
      <c r="Q47">
        <v>2</v>
      </c>
      <c r="R47">
        <v>0</v>
      </c>
      <c r="S47">
        <v>2</v>
      </c>
      <c r="T47" t="str">
        <f>IF(OR((Table1[[#This Row],[Chest Pain]]=0),(Table1[[#This Row],[Resting Blood Pressure(mmHg)]]&gt;=139),(Table1[[#This Row],[Cholesterol(mg/dl)]]&gt;240),(Table1[[#This Row],[ECG]]=2),(Table1[[#This Row],[Heart Rate ]]=0)),"Chances of Heart Attack","Safe")</f>
        <v>Chances of Heart Attack</v>
      </c>
    </row>
    <row r="48" spans="1:20" x14ac:dyDescent="0.35">
      <c r="A48">
        <v>44</v>
      </c>
      <c r="B48" t="s">
        <v>10</v>
      </c>
      <c r="C48" t="str">
        <f>IF(Table1[[#This Row],[Age]]&gt;=50, "Senior", IF(Table1[[#This Row],[Age]]&gt;=30,"Adult","Teenager"))</f>
        <v>Adult</v>
      </c>
      <c r="D48">
        <v>2</v>
      </c>
      <c r="E48" t="str">
        <f>IF(Table1[[#This Row],[Chest Pain]]=3,"Asymptomatic",IF(Table1[[#This Row],[Chest Pain]]=2,"Non-anginal pain",IF(Table1[[#This Row],[Chest Pain]]=1,"Atypical angina","Typical angina")))</f>
        <v>Non-anginal pain</v>
      </c>
      <c r="F48">
        <v>140</v>
      </c>
      <c r="G48">
        <v>235</v>
      </c>
      <c r="H48">
        <v>0</v>
      </c>
      <c r="I48">
        <v>0</v>
      </c>
      <c r="J48" s="7">
        <f>220-Table1[[#This Row],[Age]]</f>
        <v>176</v>
      </c>
      <c r="K48" s="7">
        <v>180</v>
      </c>
      <c r="L48" s="7">
        <f>Table1[[#This Row],[MHR -220]]-Table1[[#This Row],[Maximum Heart Rate ]]</f>
        <v>-4</v>
      </c>
      <c r="M48" s="7">
        <f>IF(Table1[[#This Row],[MhR220-Max heart rate]]&gt;=0,1,0)</f>
        <v>0</v>
      </c>
      <c r="N48">
        <v>0</v>
      </c>
      <c r="O48" t="str">
        <f>IF(Table1[[#This Row],[Exercise-Induced Angina]]=1,"Induced Angina","Safe from Angina")</f>
        <v>Safe from Angina</v>
      </c>
      <c r="P48">
        <v>0</v>
      </c>
      <c r="Q48">
        <v>2</v>
      </c>
      <c r="R48">
        <v>0</v>
      </c>
      <c r="S48">
        <v>2</v>
      </c>
      <c r="T48" t="str">
        <f>IF(OR((Table1[[#This Row],[Chest Pain]]=0),(Table1[[#This Row],[Resting Blood Pressure(mmHg)]]&gt;=139),(Table1[[#This Row],[Cholesterol(mg/dl)]]&gt;240),(Table1[[#This Row],[ECG]]=2),(Table1[[#This Row],[Heart Rate ]]=0)),"Chances of Heart Attack","Safe")</f>
        <v>Chances of Heart Attack</v>
      </c>
    </row>
    <row r="49" spans="1:20" x14ac:dyDescent="0.35">
      <c r="A49">
        <v>47</v>
      </c>
      <c r="B49" t="s">
        <v>10</v>
      </c>
      <c r="C49" t="str">
        <f>IF(Table1[[#This Row],[Age]]&gt;=50, "Senior", IF(Table1[[#This Row],[Age]]&gt;=30,"Adult","Teenager"))</f>
        <v>Adult</v>
      </c>
      <c r="D49">
        <v>2</v>
      </c>
      <c r="E49" t="str">
        <f>IF(Table1[[#This Row],[Chest Pain]]=3,"Asymptomatic",IF(Table1[[#This Row],[Chest Pain]]=2,"Non-anginal pain",IF(Table1[[#This Row],[Chest Pain]]=1,"Atypical angina","Typical angina")))</f>
        <v>Non-anginal pain</v>
      </c>
      <c r="F49">
        <v>138</v>
      </c>
      <c r="G49">
        <v>257</v>
      </c>
      <c r="H49">
        <v>0</v>
      </c>
      <c r="I49">
        <v>0</v>
      </c>
      <c r="J49" s="7">
        <f>220-Table1[[#This Row],[Age]]</f>
        <v>173</v>
      </c>
      <c r="K49" s="7">
        <v>156</v>
      </c>
      <c r="L49" s="7">
        <f>Table1[[#This Row],[MHR -220]]-Table1[[#This Row],[Maximum Heart Rate ]]</f>
        <v>17</v>
      </c>
      <c r="M49" s="7">
        <f>IF(Table1[[#This Row],[MhR220-Max heart rate]]&gt;=0,1,0)</f>
        <v>1</v>
      </c>
      <c r="N49">
        <v>0</v>
      </c>
      <c r="O49" t="str">
        <f>IF(Table1[[#This Row],[Exercise-Induced Angina]]=1,"Induced Angina","Safe from Angina")</f>
        <v>Safe from Angina</v>
      </c>
      <c r="P49">
        <v>0</v>
      </c>
      <c r="Q49">
        <v>2</v>
      </c>
      <c r="R49">
        <v>0</v>
      </c>
      <c r="S49">
        <v>2</v>
      </c>
      <c r="T49" t="str">
        <f>IF(OR((Table1[[#This Row],[Chest Pain]]=0),(Table1[[#This Row],[Resting Blood Pressure(mmHg)]]&gt;=139),(Table1[[#This Row],[Cholesterol(mg/dl)]]&gt;240),(Table1[[#This Row],[ECG]]=2),(Table1[[#This Row],[Heart Rate ]]=0)),"Chances of Heart Attack","Safe")</f>
        <v>Chances of Heart Attack</v>
      </c>
    </row>
    <row r="50" spans="1:20" x14ac:dyDescent="0.35">
      <c r="A50">
        <v>53</v>
      </c>
      <c r="B50" t="s">
        <v>11</v>
      </c>
      <c r="C50" t="str">
        <f>IF(Table1[[#This Row],[Age]]&gt;=50, "Senior", IF(Table1[[#This Row],[Age]]&gt;=30,"Adult","Teenager"))</f>
        <v>Senior</v>
      </c>
      <c r="D50">
        <v>2</v>
      </c>
      <c r="E50" t="str">
        <f>IF(Table1[[#This Row],[Chest Pain]]=3,"Asymptomatic",IF(Table1[[#This Row],[Chest Pain]]=2,"Non-anginal pain",IF(Table1[[#This Row],[Chest Pain]]=1,"Atypical angina","Typical angina")))</f>
        <v>Non-anginal pain</v>
      </c>
      <c r="F50">
        <v>128</v>
      </c>
      <c r="G50">
        <v>216</v>
      </c>
      <c r="H50">
        <v>0</v>
      </c>
      <c r="I50">
        <v>0</v>
      </c>
      <c r="J50" s="7">
        <f>220-Table1[[#This Row],[Age]]</f>
        <v>167</v>
      </c>
      <c r="K50" s="7">
        <v>115</v>
      </c>
      <c r="L50" s="7">
        <f>Table1[[#This Row],[MHR -220]]-Table1[[#This Row],[Maximum Heart Rate ]]</f>
        <v>52</v>
      </c>
      <c r="M50" s="7">
        <f>IF(Table1[[#This Row],[MhR220-Max heart rate]]&gt;=0,1,0)</f>
        <v>1</v>
      </c>
      <c r="N50">
        <v>0</v>
      </c>
      <c r="O50" t="str">
        <f>IF(Table1[[#This Row],[Exercise-Induced Angina]]=1,"Induced Angina","Safe from Angina")</f>
        <v>Safe from Angina</v>
      </c>
      <c r="P50">
        <v>0</v>
      </c>
      <c r="Q50">
        <v>2</v>
      </c>
      <c r="R50">
        <v>0</v>
      </c>
      <c r="S50">
        <v>0</v>
      </c>
      <c r="T50" t="str">
        <f>IF(OR((Table1[[#This Row],[Chest Pain]]=0),(Table1[[#This Row],[Resting Blood Pressure(mmHg)]]&gt;=139),(Table1[[#This Row],[Cholesterol(mg/dl)]]&gt;240),(Table1[[#This Row],[ECG]]=2),(Table1[[#This Row],[Heart Rate ]]=0)),"Chances of Heart Attack","Safe")</f>
        <v>Safe</v>
      </c>
    </row>
    <row r="51" spans="1:20" x14ac:dyDescent="0.35">
      <c r="A51">
        <v>53</v>
      </c>
      <c r="B51" t="s">
        <v>11</v>
      </c>
      <c r="C51" t="str">
        <f>IF(Table1[[#This Row],[Age]]&gt;=50, "Senior", IF(Table1[[#This Row],[Age]]&gt;=30,"Adult","Teenager"))</f>
        <v>Senior</v>
      </c>
      <c r="D51">
        <v>0</v>
      </c>
      <c r="E51" t="str">
        <f>IF(Table1[[#This Row],[Chest Pain]]=3,"Asymptomatic",IF(Table1[[#This Row],[Chest Pain]]=2,"Non-anginal pain",IF(Table1[[#This Row],[Chest Pain]]=1,"Atypical angina","Typical angina")))</f>
        <v>Typical angina</v>
      </c>
      <c r="F51">
        <v>138</v>
      </c>
      <c r="G51">
        <v>234</v>
      </c>
      <c r="H51">
        <v>0</v>
      </c>
      <c r="I51">
        <v>0</v>
      </c>
      <c r="J51" s="7">
        <f>220-Table1[[#This Row],[Age]]</f>
        <v>167</v>
      </c>
      <c r="K51" s="7">
        <v>160</v>
      </c>
      <c r="L51" s="7">
        <f>Table1[[#This Row],[MHR -220]]-Table1[[#This Row],[Maximum Heart Rate ]]</f>
        <v>7</v>
      </c>
      <c r="M51" s="7">
        <f>IF(Table1[[#This Row],[MhR220-Max heart rate]]&gt;=0,1,0)</f>
        <v>1</v>
      </c>
      <c r="N51">
        <v>0</v>
      </c>
      <c r="O51" t="str">
        <f>IF(Table1[[#This Row],[Exercise-Induced Angina]]=1,"Induced Angina","Safe from Angina")</f>
        <v>Safe from Angina</v>
      </c>
      <c r="P51">
        <v>0</v>
      </c>
      <c r="Q51">
        <v>2</v>
      </c>
      <c r="R51">
        <v>0</v>
      </c>
      <c r="S51">
        <v>2</v>
      </c>
      <c r="T51" t="str">
        <f>IF(OR((Table1[[#This Row],[Chest Pain]]=0),(Table1[[#This Row],[Resting Blood Pressure(mmHg)]]&gt;=139),(Table1[[#This Row],[Cholesterol(mg/dl)]]&gt;240),(Table1[[#This Row],[ECG]]=2),(Table1[[#This Row],[Heart Rate ]]=0)),"Chances of Heart Attack","Safe")</f>
        <v>Chances of Heart Attack</v>
      </c>
    </row>
    <row r="52" spans="1:20" x14ac:dyDescent="0.35">
      <c r="A52">
        <v>51</v>
      </c>
      <c r="B52" t="s">
        <v>11</v>
      </c>
      <c r="C52" t="str">
        <f>IF(Table1[[#This Row],[Age]]&gt;=50, "Senior", IF(Table1[[#This Row],[Age]]&gt;=30,"Adult","Teenager"))</f>
        <v>Senior</v>
      </c>
      <c r="D52">
        <v>2</v>
      </c>
      <c r="E52" t="str">
        <f>IF(Table1[[#This Row],[Chest Pain]]=3,"Asymptomatic",IF(Table1[[#This Row],[Chest Pain]]=2,"Non-anginal pain",IF(Table1[[#This Row],[Chest Pain]]=1,"Atypical angina","Typical angina")))</f>
        <v>Non-anginal pain</v>
      </c>
      <c r="F52">
        <v>130</v>
      </c>
      <c r="G52">
        <v>256</v>
      </c>
      <c r="H52">
        <v>0</v>
      </c>
      <c r="I52">
        <v>0</v>
      </c>
      <c r="J52" s="7">
        <f>220-Table1[[#This Row],[Age]]</f>
        <v>169</v>
      </c>
      <c r="K52" s="7">
        <v>149</v>
      </c>
      <c r="L52" s="7">
        <f>Table1[[#This Row],[MHR -220]]-Table1[[#This Row],[Maximum Heart Rate ]]</f>
        <v>20</v>
      </c>
      <c r="M52" s="7">
        <f>IF(Table1[[#This Row],[MhR220-Max heart rate]]&gt;=0,1,0)</f>
        <v>1</v>
      </c>
      <c r="N52">
        <v>0</v>
      </c>
      <c r="O52" t="str">
        <f>IF(Table1[[#This Row],[Exercise-Induced Angina]]=1,"Induced Angina","Safe from Angina")</f>
        <v>Safe from Angina</v>
      </c>
      <c r="P52">
        <v>0.5</v>
      </c>
      <c r="Q52">
        <v>2</v>
      </c>
      <c r="R52">
        <v>0</v>
      </c>
      <c r="S52">
        <v>2</v>
      </c>
      <c r="T52" t="str">
        <f>IF(OR((Table1[[#This Row],[Chest Pain]]=0),(Table1[[#This Row],[Resting Blood Pressure(mmHg)]]&gt;=139),(Table1[[#This Row],[Cholesterol(mg/dl)]]&gt;240),(Table1[[#This Row],[ECG]]=2),(Table1[[#This Row],[Heart Rate ]]=0)),"Chances of Heart Attack","Safe")</f>
        <v>Chances of Heart Attack</v>
      </c>
    </row>
    <row r="53" spans="1:20" x14ac:dyDescent="0.35">
      <c r="A53">
        <v>66</v>
      </c>
      <c r="B53" t="s">
        <v>10</v>
      </c>
      <c r="C53" t="str">
        <f>IF(Table1[[#This Row],[Age]]&gt;=50, "Senior", IF(Table1[[#This Row],[Age]]&gt;=30,"Adult","Teenager"))</f>
        <v>Senior</v>
      </c>
      <c r="D53">
        <v>0</v>
      </c>
      <c r="E53" t="str">
        <f>IF(Table1[[#This Row],[Chest Pain]]=3,"Asymptomatic",IF(Table1[[#This Row],[Chest Pain]]=2,"Non-anginal pain",IF(Table1[[#This Row],[Chest Pain]]=1,"Atypical angina","Typical angina")))</f>
        <v>Typical angina</v>
      </c>
      <c r="F53">
        <v>120</v>
      </c>
      <c r="G53">
        <v>302</v>
      </c>
      <c r="H53">
        <v>0</v>
      </c>
      <c r="I53">
        <v>0</v>
      </c>
      <c r="J53" s="7">
        <f>220-Table1[[#This Row],[Age]]</f>
        <v>154</v>
      </c>
      <c r="K53" s="7">
        <v>151</v>
      </c>
      <c r="L53" s="7">
        <f>Table1[[#This Row],[MHR -220]]-Table1[[#This Row],[Maximum Heart Rate ]]</f>
        <v>3</v>
      </c>
      <c r="M53" s="7">
        <f>IF(Table1[[#This Row],[MhR220-Max heart rate]]&gt;=0,1,0)</f>
        <v>1</v>
      </c>
      <c r="N53">
        <v>0</v>
      </c>
      <c r="O53" t="str">
        <f>IF(Table1[[#This Row],[Exercise-Induced Angina]]=1,"Induced Angina","Safe from Angina")</f>
        <v>Safe from Angina</v>
      </c>
      <c r="P53">
        <v>0.4</v>
      </c>
      <c r="Q53">
        <v>1</v>
      </c>
      <c r="R53">
        <v>0</v>
      </c>
      <c r="S53">
        <v>2</v>
      </c>
      <c r="T53" t="str">
        <f>IF(OR((Table1[[#This Row],[Chest Pain]]=0),(Table1[[#This Row],[Resting Blood Pressure(mmHg)]]&gt;=139),(Table1[[#This Row],[Cholesterol(mg/dl)]]&gt;240),(Table1[[#This Row],[ECG]]=2),(Table1[[#This Row],[Heart Rate ]]=0)),"Chances of Heart Attack","Safe")</f>
        <v>Chances of Heart Attack</v>
      </c>
    </row>
    <row r="54" spans="1:20" x14ac:dyDescent="0.35">
      <c r="A54">
        <v>62</v>
      </c>
      <c r="B54" t="s">
        <v>10</v>
      </c>
      <c r="C54" t="str">
        <f>IF(Table1[[#This Row],[Age]]&gt;=50, "Senior", IF(Table1[[#This Row],[Age]]&gt;=30,"Adult","Teenager"))</f>
        <v>Senior</v>
      </c>
      <c r="D54">
        <v>2</v>
      </c>
      <c r="E54" t="str">
        <f>IF(Table1[[#This Row],[Chest Pain]]=3,"Asymptomatic",IF(Table1[[#This Row],[Chest Pain]]=2,"Non-anginal pain",IF(Table1[[#This Row],[Chest Pain]]=1,"Atypical angina","Typical angina")))</f>
        <v>Non-anginal pain</v>
      </c>
      <c r="F54">
        <v>130</v>
      </c>
      <c r="G54">
        <v>231</v>
      </c>
      <c r="H54">
        <v>0</v>
      </c>
      <c r="I54">
        <v>1</v>
      </c>
      <c r="J54" s="7">
        <f>220-Table1[[#This Row],[Age]]</f>
        <v>158</v>
      </c>
      <c r="K54" s="7">
        <v>146</v>
      </c>
      <c r="L54" s="7">
        <f>Table1[[#This Row],[MHR -220]]-Table1[[#This Row],[Maximum Heart Rate ]]</f>
        <v>12</v>
      </c>
      <c r="M54" s="7">
        <f>IF(Table1[[#This Row],[MhR220-Max heart rate]]&gt;=0,1,0)</f>
        <v>1</v>
      </c>
      <c r="N54">
        <v>0</v>
      </c>
      <c r="O54" t="str">
        <f>IF(Table1[[#This Row],[Exercise-Induced Angina]]=1,"Induced Angina","Safe from Angina")</f>
        <v>Safe from Angina</v>
      </c>
      <c r="P54">
        <v>1.8</v>
      </c>
      <c r="Q54">
        <v>1</v>
      </c>
      <c r="R54">
        <v>3</v>
      </c>
      <c r="S54">
        <v>3</v>
      </c>
      <c r="T54" t="str">
        <f>IF(OR((Table1[[#This Row],[Chest Pain]]=0),(Table1[[#This Row],[Resting Blood Pressure(mmHg)]]&gt;=139),(Table1[[#This Row],[Cholesterol(mg/dl)]]&gt;240),(Table1[[#This Row],[ECG]]=2),(Table1[[#This Row],[Heart Rate ]]=0)),"Chances of Heart Attack","Safe")</f>
        <v>Safe</v>
      </c>
    </row>
    <row r="55" spans="1:20" x14ac:dyDescent="0.35">
      <c r="A55">
        <v>44</v>
      </c>
      <c r="B55" t="s">
        <v>11</v>
      </c>
      <c r="C55" t="str">
        <f>IF(Table1[[#This Row],[Age]]&gt;=50, "Senior", IF(Table1[[#This Row],[Age]]&gt;=30,"Adult","Teenager"))</f>
        <v>Adult</v>
      </c>
      <c r="D55">
        <v>2</v>
      </c>
      <c r="E55" t="str">
        <f>IF(Table1[[#This Row],[Chest Pain]]=3,"Asymptomatic",IF(Table1[[#This Row],[Chest Pain]]=2,"Non-anginal pain",IF(Table1[[#This Row],[Chest Pain]]=1,"Atypical angina","Typical angina")))</f>
        <v>Non-anginal pain</v>
      </c>
      <c r="F55">
        <v>108</v>
      </c>
      <c r="G55">
        <v>141</v>
      </c>
      <c r="H55">
        <v>0</v>
      </c>
      <c r="I55">
        <v>1</v>
      </c>
      <c r="J55" s="7">
        <f>220-Table1[[#This Row],[Age]]</f>
        <v>176</v>
      </c>
      <c r="K55" s="7">
        <v>175</v>
      </c>
      <c r="L55" s="7">
        <f>Table1[[#This Row],[MHR -220]]-Table1[[#This Row],[Maximum Heart Rate ]]</f>
        <v>1</v>
      </c>
      <c r="M55" s="7">
        <f>IF(Table1[[#This Row],[MhR220-Max heart rate]]&gt;=0,1,0)</f>
        <v>1</v>
      </c>
      <c r="N55">
        <v>0</v>
      </c>
      <c r="O55" t="str">
        <f>IF(Table1[[#This Row],[Exercise-Induced Angina]]=1,"Induced Angina","Safe from Angina")</f>
        <v>Safe from Angina</v>
      </c>
      <c r="P55">
        <v>0.6</v>
      </c>
      <c r="Q55">
        <v>1</v>
      </c>
      <c r="R55">
        <v>0</v>
      </c>
      <c r="S55">
        <v>2</v>
      </c>
      <c r="T55" t="str">
        <f>IF(OR((Table1[[#This Row],[Chest Pain]]=0),(Table1[[#This Row],[Resting Blood Pressure(mmHg)]]&gt;=139),(Table1[[#This Row],[Cholesterol(mg/dl)]]&gt;240),(Table1[[#This Row],[ECG]]=2),(Table1[[#This Row],[Heart Rate ]]=0)),"Chances of Heart Attack","Safe")</f>
        <v>Safe</v>
      </c>
    </row>
    <row r="56" spans="1:20" x14ac:dyDescent="0.35">
      <c r="A56">
        <v>63</v>
      </c>
      <c r="B56" t="s">
        <v>11</v>
      </c>
      <c r="C56" t="str">
        <f>IF(Table1[[#This Row],[Age]]&gt;=50, "Senior", IF(Table1[[#This Row],[Age]]&gt;=30,"Adult","Teenager"))</f>
        <v>Senior</v>
      </c>
      <c r="D56">
        <v>2</v>
      </c>
      <c r="E56" t="str">
        <f>IF(Table1[[#This Row],[Chest Pain]]=3,"Asymptomatic",IF(Table1[[#This Row],[Chest Pain]]=2,"Non-anginal pain",IF(Table1[[#This Row],[Chest Pain]]=1,"Atypical angina","Typical angina")))</f>
        <v>Non-anginal pain</v>
      </c>
      <c r="F56">
        <v>135</v>
      </c>
      <c r="G56">
        <v>252</v>
      </c>
      <c r="H56">
        <v>0</v>
      </c>
      <c r="I56">
        <v>0</v>
      </c>
      <c r="J56" s="7">
        <f>220-Table1[[#This Row],[Age]]</f>
        <v>157</v>
      </c>
      <c r="K56" s="7">
        <v>172</v>
      </c>
      <c r="L56" s="7">
        <f>Table1[[#This Row],[MHR -220]]-Table1[[#This Row],[Maximum Heart Rate ]]</f>
        <v>-15</v>
      </c>
      <c r="M56" s="7">
        <f>IF(Table1[[#This Row],[MhR220-Max heart rate]]&gt;=0,1,0)</f>
        <v>0</v>
      </c>
      <c r="N56">
        <v>0</v>
      </c>
      <c r="O56" t="str">
        <f>IF(Table1[[#This Row],[Exercise-Induced Angina]]=1,"Induced Angina","Safe from Angina")</f>
        <v>Safe from Angina</v>
      </c>
      <c r="P56">
        <v>0</v>
      </c>
      <c r="Q56">
        <v>2</v>
      </c>
      <c r="R56">
        <v>0</v>
      </c>
      <c r="S56">
        <v>2</v>
      </c>
      <c r="T56" t="str">
        <f>IF(OR((Table1[[#This Row],[Chest Pain]]=0),(Table1[[#This Row],[Resting Blood Pressure(mmHg)]]&gt;=139),(Table1[[#This Row],[Cholesterol(mg/dl)]]&gt;240),(Table1[[#This Row],[ECG]]=2),(Table1[[#This Row],[Heart Rate ]]=0)),"Chances of Heart Attack","Safe")</f>
        <v>Chances of Heart Attack</v>
      </c>
    </row>
    <row r="57" spans="1:20" x14ac:dyDescent="0.35">
      <c r="A57">
        <v>52</v>
      </c>
      <c r="B57" t="s">
        <v>10</v>
      </c>
      <c r="C57" t="str">
        <f>IF(Table1[[#This Row],[Age]]&gt;=50, "Senior", IF(Table1[[#This Row],[Age]]&gt;=30,"Adult","Teenager"))</f>
        <v>Senior</v>
      </c>
      <c r="D57">
        <v>1</v>
      </c>
      <c r="E57" t="str">
        <f>IF(Table1[[#This Row],[Chest Pain]]=3,"Asymptomatic",IF(Table1[[#This Row],[Chest Pain]]=2,"Non-anginal pain",IF(Table1[[#This Row],[Chest Pain]]=1,"Atypical angina","Typical angina")))</f>
        <v>Atypical angina</v>
      </c>
      <c r="F57">
        <v>134</v>
      </c>
      <c r="G57">
        <v>201</v>
      </c>
      <c r="H57">
        <v>0</v>
      </c>
      <c r="I57">
        <v>1</v>
      </c>
      <c r="J57" s="7">
        <f>220-Table1[[#This Row],[Age]]</f>
        <v>168</v>
      </c>
      <c r="K57" s="7">
        <v>158</v>
      </c>
      <c r="L57" s="7">
        <f>Table1[[#This Row],[MHR -220]]-Table1[[#This Row],[Maximum Heart Rate ]]</f>
        <v>10</v>
      </c>
      <c r="M57" s="7">
        <f>IF(Table1[[#This Row],[MhR220-Max heart rate]]&gt;=0,1,0)</f>
        <v>1</v>
      </c>
      <c r="N57">
        <v>0</v>
      </c>
      <c r="O57" t="str">
        <f>IF(Table1[[#This Row],[Exercise-Induced Angina]]=1,"Induced Angina","Safe from Angina")</f>
        <v>Safe from Angina</v>
      </c>
      <c r="P57">
        <v>0.8</v>
      </c>
      <c r="Q57">
        <v>2</v>
      </c>
      <c r="R57">
        <v>1</v>
      </c>
      <c r="S57">
        <v>2</v>
      </c>
      <c r="T57" t="str">
        <f>IF(OR((Table1[[#This Row],[Chest Pain]]=0),(Table1[[#This Row],[Resting Blood Pressure(mmHg)]]&gt;=139),(Table1[[#This Row],[Cholesterol(mg/dl)]]&gt;240),(Table1[[#This Row],[ECG]]=2),(Table1[[#This Row],[Heart Rate ]]=0)),"Chances of Heart Attack","Safe")</f>
        <v>Safe</v>
      </c>
    </row>
    <row r="58" spans="1:20" x14ac:dyDescent="0.35">
      <c r="A58">
        <v>48</v>
      </c>
      <c r="B58" t="s">
        <v>10</v>
      </c>
      <c r="C58" t="str">
        <f>IF(Table1[[#This Row],[Age]]&gt;=50, "Senior", IF(Table1[[#This Row],[Age]]&gt;=30,"Adult","Teenager"))</f>
        <v>Adult</v>
      </c>
      <c r="D58">
        <v>0</v>
      </c>
      <c r="E58" t="str">
        <f>IF(Table1[[#This Row],[Chest Pain]]=3,"Asymptomatic",IF(Table1[[#This Row],[Chest Pain]]=2,"Non-anginal pain",IF(Table1[[#This Row],[Chest Pain]]=1,"Atypical angina","Typical angina")))</f>
        <v>Typical angina</v>
      </c>
      <c r="F58">
        <v>122</v>
      </c>
      <c r="G58">
        <v>222</v>
      </c>
      <c r="H58">
        <v>0</v>
      </c>
      <c r="I58">
        <v>0</v>
      </c>
      <c r="J58" s="7">
        <f>220-Table1[[#This Row],[Age]]</f>
        <v>172</v>
      </c>
      <c r="K58" s="7">
        <v>186</v>
      </c>
      <c r="L58" s="7">
        <f>Table1[[#This Row],[MHR -220]]-Table1[[#This Row],[Maximum Heart Rate ]]</f>
        <v>-14</v>
      </c>
      <c r="M58" s="7">
        <f>IF(Table1[[#This Row],[MhR220-Max heart rate]]&gt;=0,1,0)</f>
        <v>0</v>
      </c>
      <c r="N58">
        <v>0</v>
      </c>
      <c r="O58" t="str">
        <f>IF(Table1[[#This Row],[Exercise-Induced Angina]]=1,"Induced Angina","Safe from Angina")</f>
        <v>Safe from Angina</v>
      </c>
      <c r="P58">
        <v>0</v>
      </c>
      <c r="Q58">
        <v>2</v>
      </c>
      <c r="R58">
        <v>0</v>
      </c>
      <c r="S58">
        <v>2</v>
      </c>
      <c r="T58" t="str">
        <f>IF(OR((Table1[[#This Row],[Chest Pain]]=0),(Table1[[#This Row],[Resting Blood Pressure(mmHg)]]&gt;=139),(Table1[[#This Row],[Cholesterol(mg/dl)]]&gt;240),(Table1[[#This Row],[ECG]]=2),(Table1[[#This Row],[Heart Rate ]]=0)),"Chances of Heart Attack","Safe")</f>
        <v>Chances of Heart Attack</v>
      </c>
    </row>
    <row r="59" spans="1:20" x14ac:dyDescent="0.35">
      <c r="A59">
        <v>45</v>
      </c>
      <c r="B59" t="s">
        <v>10</v>
      </c>
      <c r="C59" t="str">
        <f>IF(Table1[[#This Row],[Age]]&gt;=50, "Senior", IF(Table1[[#This Row],[Age]]&gt;=30,"Adult","Teenager"))</f>
        <v>Adult</v>
      </c>
      <c r="D59">
        <v>0</v>
      </c>
      <c r="E59" t="str">
        <f>IF(Table1[[#This Row],[Chest Pain]]=3,"Asymptomatic",IF(Table1[[#This Row],[Chest Pain]]=2,"Non-anginal pain",IF(Table1[[#This Row],[Chest Pain]]=1,"Atypical angina","Typical angina")))</f>
        <v>Typical angina</v>
      </c>
      <c r="F59">
        <v>115</v>
      </c>
      <c r="G59">
        <v>260</v>
      </c>
      <c r="H59">
        <v>0</v>
      </c>
      <c r="I59">
        <v>0</v>
      </c>
      <c r="J59" s="7">
        <f>220-Table1[[#This Row],[Age]]</f>
        <v>175</v>
      </c>
      <c r="K59" s="7">
        <v>185</v>
      </c>
      <c r="L59" s="7">
        <f>Table1[[#This Row],[MHR -220]]-Table1[[#This Row],[Maximum Heart Rate ]]</f>
        <v>-10</v>
      </c>
      <c r="M59" s="7">
        <f>IF(Table1[[#This Row],[MhR220-Max heart rate]]&gt;=0,1,0)</f>
        <v>0</v>
      </c>
      <c r="N59">
        <v>0</v>
      </c>
      <c r="O59" t="str">
        <f>IF(Table1[[#This Row],[Exercise-Induced Angina]]=1,"Induced Angina","Safe from Angina")</f>
        <v>Safe from Angina</v>
      </c>
      <c r="P59">
        <v>0</v>
      </c>
      <c r="Q59">
        <v>2</v>
      </c>
      <c r="R59">
        <v>0</v>
      </c>
      <c r="S59">
        <v>2</v>
      </c>
      <c r="T59" t="str">
        <f>IF(OR((Table1[[#This Row],[Chest Pain]]=0),(Table1[[#This Row],[Resting Blood Pressure(mmHg)]]&gt;=139),(Table1[[#This Row],[Cholesterol(mg/dl)]]&gt;240),(Table1[[#This Row],[ECG]]=2),(Table1[[#This Row],[Heart Rate ]]=0)),"Chances of Heart Attack","Safe")</f>
        <v>Chances of Heart Attack</v>
      </c>
    </row>
    <row r="60" spans="1:20" x14ac:dyDescent="0.35">
      <c r="A60">
        <v>34</v>
      </c>
      <c r="B60" t="s">
        <v>10</v>
      </c>
      <c r="C60" t="str">
        <f>IF(Table1[[#This Row],[Age]]&gt;=50, "Senior", IF(Table1[[#This Row],[Age]]&gt;=30,"Adult","Teenager"))</f>
        <v>Adult</v>
      </c>
      <c r="D60">
        <v>3</v>
      </c>
      <c r="E60" t="str">
        <f>IF(Table1[[#This Row],[Chest Pain]]=3,"Asymptomatic",IF(Table1[[#This Row],[Chest Pain]]=2,"Non-anginal pain",IF(Table1[[#This Row],[Chest Pain]]=1,"Atypical angina","Typical angina")))</f>
        <v>Asymptomatic</v>
      </c>
      <c r="F60">
        <v>118</v>
      </c>
      <c r="G60">
        <v>182</v>
      </c>
      <c r="H60">
        <v>0</v>
      </c>
      <c r="I60">
        <v>0</v>
      </c>
      <c r="J60" s="7">
        <f>220-Table1[[#This Row],[Age]]</f>
        <v>186</v>
      </c>
      <c r="K60" s="7">
        <v>174</v>
      </c>
      <c r="L60" s="7">
        <f>Table1[[#This Row],[MHR -220]]-Table1[[#This Row],[Maximum Heart Rate ]]</f>
        <v>12</v>
      </c>
      <c r="M60" s="7">
        <f>IF(Table1[[#This Row],[MhR220-Max heart rate]]&gt;=0,1,0)</f>
        <v>1</v>
      </c>
      <c r="N60">
        <v>0</v>
      </c>
      <c r="O60" t="str">
        <f>IF(Table1[[#This Row],[Exercise-Induced Angina]]=1,"Induced Angina","Safe from Angina")</f>
        <v>Safe from Angina</v>
      </c>
      <c r="P60">
        <v>0</v>
      </c>
      <c r="Q60">
        <v>2</v>
      </c>
      <c r="R60">
        <v>0</v>
      </c>
      <c r="S60">
        <v>2</v>
      </c>
      <c r="T60" t="str">
        <f>IF(OR((Table1[[#This Row],[Chest Pain]]=0),(Table1[[#This Row],[Resting Blood Pressure(mmHg)]]&gt;=139),(Table1[[#This Row],[Cholesterol(mg/dl)]]&gt;240),(Table1[[#This Row],[ECG]]=2),(Table1[[#This Row],[Heart Rate ]]=0)),"Chances of Heart Attack","Safe")</f>
        <v>Safe</v>
      </c>
    </row>
    <row r="61" spans="1:20" x14ac:dyDescent="0.35">
      <c r="A61">
        <v>57</v>
      </c>
      <c r="B61" t="s">
        <v>11</v>
      </c>
      <c r="C61" t="str">
        <f>IF(Table1[[#This Row],[Age]]&gt;=50, "Senior", IF(Table1[[#This Row],[Age]]&gt;=30,"Adult","Teenager"))</f>
        <v>Senior</v>
      </c>
      <c r="D61">
        <v>0</v>
      </c>
      <c r="E61" t="str">
        <f>IF(Table1[[#This Row],[Chest Pain]]=3,"Asymptomatic",IF(Table1[[#This Row],[Chest Pain]]=2,"Non-anginal pain",IF(Table1[[#This Row],[Chest Pain]]=1,"Atypical angina","Typical angina")))</f>
        <v>Typical angina</v>
      </c>
      <c r="F61">
        <v>128</v>
      </c>
      <c r="G61">
        <v>303</v>
      </c>
      <c r="H61">
        <v>0</v>
      </c>
      <c r="I61">
        <v>0</v>
      </c>
      <c r="J61" s="7">
        <f>220-Table1[[#This Row],[Age]]</f>
        <v>163</v>
      </c>
      <c r="K61" s="7">
        <v>159</v>
      </c>
      <c r="L61" s="7">
        <f>Table1[[#This Row],[MHR -220]]-Table1[[#This Row],[Maximum Heart Rate ]]</f>
        <v>4</v>
      </c>
      <c r="M61" s="7">
        <f>IF(Table1[[#This Row],[MhR220-Max heart rate]]&gt;=0,1,0)</f>
        <v>1</v>
      </c>
      <c r="N61">
        <v>0</v>
      </c>
      <c r="O61" t="str">
        <f>IF(Table1[[#This Row],[Exercise-Induced Angina]]=1,"Induced Angina","Safe from Angina")</f>
        <v>Safe from Angina</v>
      </c>
      <c r="P61">
        <v>0</v>
      </c>
      <c r="Q61">
        <v>2</v>
      </c>
      <c r="R61">
        <v>1</v>
      </c>
      <c r="S61">
        <v>2</v>
      </c>
      <c r="T61" t="str">
        <f>IF(OR((Table1[[#This Row],[Chest Pain]]=0),(Table1[[#This Row],[Resting Blood Pressure(mmHg)]]&gt;=139),(Table1[[#This Row],[Cholesterol(mg/dl)]]&gt;240),(Table1[[#This Row],[ECG]]=2),(Table1[[#This Row],[Heart Rate ]]=0)),"Chances of Heart Attack","Safe")</f>
        <v>Chances of Heart Attack</v>
      </c>
    </row>
    <row r="62" spans="1:20" x14ac:dyDescent="0.35">
      <c r="A62">
        <v>71</v>
      </c>
      <c r="B62" t="s">
        <v>11</v>
      </c>
      <c r="C62" t="str">
        <f>IF(Table1[[#This Row],[Age]]&gt;=50, "Senior", IF(Table1[[#This Row],[Age]]&gt;=30,"Adult","Teenager"))</f>
        <v>Senior</v>
      </c>
      <c r="D62">
        <v>2</v>
      </c>
      <c r="E62" t="str">
        <f>IF(Table1[[#This Row],[Chest Pain]]=3,"Asymptomatic",IF(Table1[[#This Row],[Chest Pain]]=2,"Non-anginal pain",IF(Table1[[#This Row],[Chest Pain]]=1,"Atypical angina","Typical angina")))</f>
        <v>Non-anginal pain</v>
      </c>
      <c r="F62">
        <v>110</v>
      </c>
      <c r="G62">
        <v>265</v>
      </c>
      <c r="H62">
        <v>1</v>
      </c>
      <c r="I62">
        <v>0</v>
      </c>
      <c r="J62" s="7">
        <f>220-Table1[[#This Row],[Age]]</f>
        <v>149</v>
      </c>
      <c r="K62" s="7">
        <v>130</v>
      </c>
      <c r="L62" s="7">
        <f>Table1[[#This Row],[MHR -220]]-Table1[[#This Row],[Maximum Heart Rate ]]</f>
        <v>19</v>
      </c>
      <c r="M62" s="7">
        <f>IF(Table1[[#This Row],[MhR220-Max heart rate]]&gt;=0,1,0)</f>
        <v>1</v>
      </c>
      <c r="N62">
        <v>0</v>
      </c>
      <c r="O62" t="str">
        <f>IF(Table1[[#This Row],[Exercise-Induced Angina]]=1,"Induced Angina","Safe from Angina")</f>
        <v>Safe from Angina</v>
      </c>
      <c r="P62">
        <v>0</v>
      </c>
      <c r="Q62">
        <v>2</v>
      </c>
      <c r="R62">
        <v>1</v>
      </c>
      <c r="S62">
        <v>2</v>
      </c>
      <c r="T62" t="str">
        <f>IF(OR((Table1[[#This Row],[Chest Pain]]=0),(Table1[[#This Row],[Resting Blood Pressure(mmHg)]]&gt;=139),(Table1[[#This Row],[Cholesterol(mg/dl)]]&gt;240),(Table1[[#This Row],[ECG]]=2),(Table1[[#This Row],[Heart Rate ]]=0)),"Chances of Heart Attack","Safe")</f>
        <v>Chances of Heart Attack</v>
      </c>
    </row>
    <row r="63" spans="1:20" x14ac:dyDescent="0.35">
      <c r="A63">
        <v>54</v>
      </c>
      <c r="B63" t="s">
        <v>10</v>
      </c>
      <c r="C63" t="str">
        <f>IF(Table1[[#This Row],[Age]]&gt;=50, "Senior", IF(Table1[[#This Row],[Age]]&gt;=30,"Adult","Teenager"))</f>
        <v>Senior</v>
      </c>
      <c r="D63">
        <v>1</v>
      </c>
      <c r="E63" t="str">
        <f>IF(Table1[[#This Row],[Chest Pain]]=3,"Asymptomatic",IF(Table1[[#This Row],[Chest Pain]]=2,"Non-anginal pain",IF(Table1[[#This Row],[Chest Pain]]=1,"Atypical angina","Typical angina")))</f>
        <v>Atypical angina</v>
      </c>
      <c r="F63">
        <v>108</v>
      </c>
      <c r="G63">
        <v>309</v>
      </c>
      <c r="H63">
        <v>0</v>
      </c>
      <c r="I63">
        <v>1</v>
      </c>
      <c r="J63" s="7">
        <f>220-Table1[[#This Row],[Age]]</f>
        <v>166</v>
      </c>
      <c r="K63" s="7">
        <v>156</v>
      </c>
      <c r="L63" s="7">
        <f>Table1[[#This Row],[MHR -220]]-Table1[[#This Row],[Maximum Heart Rate ]]</f>
        <v>10</v>
      </c>
      <c r="M63" s="7">
        <f>IF(Table1[[#This Row],[MhR220-Max heart rate]]&gt;=0,1,0)</f>
        <v>1</v>
      </c>
      <c r="N63">
        <v>0</v>
      </c>
      <c r="O63" t="str">
        <f>IF(Table1[[#This Row],[Exercise-Induced Angina]]=1,"Induced Angina","Safe from Angina")</f>
        <v>Safe from Angina</v>
      </c>
      <c r="P63">
        <v>0</v>
      </c>
      <c r="Q63">
        <v>2</v>
      </c>
      <c r="R63">
        <v>0</v>
      </c>
      <c r="S63">
        <v>3</v>
      </c>
      <c r="T63" t="str">
        <f>IF(OR((Table1[[#This Row],[Chest Pain]]=0),(Table1[[#This Row],[Resting Blood Pressure(mmHg)]]&gt;=139),(Table1[[#This Row],[Cholesterol(mg/dl)]]&gt;240),(Table1[[#This Row],[ECG]]=2),(Table1[[#This Row],[Heart Rate ]]=0)),"Chances of Heart Attack","Safe")</f>
        <v>Chances of Heart Attack</v>
      </c>
    </row>
    <row r="64" spans="1:20" x14ac:dyDescent="0.35">
      <c r="A64">
        <v>52</v>
      </c>
      <c r="B64" t="s">
        <v>10</v>
      </c>
      <c r="C64" t="str">
        <f>IF(Table1[[#This Row],[Age]]&gt;=50, "Senior", IF(Table1[[#This Row],[Age]]&gt;=30,"Adult","Teenager"))</f>
        <v>Senior</v>
      </c>
      <c r="D64">
        <v>3</v>
      </c>
      <c r="E64" t="str">
        <f>IF(Table1[[#This Row],[Chest Pain]]=3,"Asymptomatic",IF(Table1[[#This Row],[Chest Pain]]=2,"Non-anginal pain",IF(Table1[[#This Row],[Chest Pain]]=1,"Atypical angina","Typical angina")))</f>
        <v>Asymptomatic</v>
      </c>
      <c r="F64">
        <v>118</v>
      </c>
      <c r="G64">
        <v>186</v>
      </c>
      <c r="H64">
        <v>0</v>
      </c>
      <c r="I64">
        <v>0</v>
      </c>
      <c r="J64" s="7">
        <f>220-Table1[[#This Row],[Age]]</f>
        <v>168</v>
      </c>
      <c r="K64" s="7">
        <v>190</v>
      </c>
      <c r="L64" s="7">
        <f>Table1[[#This Row],[MHR -220]]-Table1[[#This Row],[Maximum Heart Rate ]]</f>
        <v>-22</v>
      </c>
      <c r="M64" s="7">
        <f>IF(Table1[[#This Row],[MhR220-Max heart rate]]&gt;=0,1,0)</f>
        <v>0</v>
      </c>
      <c r="N64">
        <v>0</v>
      </c>
      <c r="O64" t="str">
        <f>IF(Table1[[#This Row],[Exercise-Induced Angina]]=1,"Induced Angina","Safe from Angina")</f>
        <v>Safe from Angina</v>
      </c>
      <c r="P64">
        <v>0</v>
      </c>
      <c r="Q64">
        <v>1</v>
      </c>
      <c r="R64">
        <v>0</v>
      </c>
      <c r="S64">
        <v>1</v>
      </c>
      <c r="T64" t="str">
        <f>IF(OR((Table1[[#This Row],[Chest Pain]]=0),(Table1[[#This Row],[Resting Blood Pressure(mmHg)]]&gt;=139),(Table1[[#This Row],[Cholesterol(mg/dl)]]&gt;240),(Table1[[#This Row],[ECG]]=2),(Table1[[#This Row],[Heart Rate ]]=0)),"Chances of Heart Attack","Safe")</f>
        <v>Chances of Heart Attack</v>
      </c>
    </row>
    <row r="65" spans="1:20" x14ac:dyDescent="0.35">
      <c r="A65">
        <v>41</v>
      </c>
      <c r="B65" t="s">
        <v>10</v>
      </c>
      <c r="C65" t="str">
        <f>IF(Table1[[#This Row],[Age]]&gt;=50, "Senior", IF(Table1[[#This Row],[Age]]&gt;=30,"Adult","Teenager"))</f>
        <v>Adult</v>
      </c>
      <c r="D65">
        <v>1</v>
      </c>
      <c r="E65" t="str">
        <f>IF(Table1[[#This Row],[Chest Pain]]=3,"Asymptomatic",IF(Table1[[#This Row],[Chest Pain]]=2,"Non-anginal pain",IF(Table1[[#This Row],[Chest Pain]]=1,"Atypical angina","Typical angina")))</f>
        <v>Atypical angina</v>
      </c>
      <c r="F65">
        <v>135</v>
      </c>
      <c r="G65">
        <v>203</v>
      </c>
      <c r="H65">
        <v>0</v>
      </c>
      <c r="I65">
        <v>1</v>
      </c>
      <c r="J65" s="7">
        <f>220-Table1[[#This Row],[Age]]</f>
        <v>179</v>
      </c>
      <c r="K65" s="7">
        <v>132</v>
      </c>
      <c r="L65" s="7">
        <f>Table1[[#This Row],[MHR -220]]-Table1[[#This Row],[Maximum Heart Rate ]]</f>
        <v>47</v>
      </c>
      <c r="M65" s="7">
        <f>IF(Table1[[#This Row],[MhR220-Max heart rate]]&gt;=0,1,0)</f>
        <v>1</v>
      </c>
      <c r="N65">
        <v>0</v>
      </c>
      <c r="O65" t="str">
        <f>IF(Table1[[#This Row],[Exercise-Induced Angina]]=1,"Induced Angina","Safe from Angina")</f>
        <v>Safe from Angina</v>
      </c>
      <c r="P65">
        <v>0</v>
      </c>
      <c r="Q65">
        <v>1</v>
      </c>
      <c r="R65">
        <v>0</v>
      </c>
      <c r="S65">
        <v>1</v>
      </c>
      <c r="T65" t="str">
        <f>IF(OR((Table1[[#This Row],[Chest Pain]]=0),(Table1[[#This Row],[Resting Blood Pressure(mmHg)]]&gt;=139),(Table1[[#This Row],[Cholesterol(mg/dl)]]&gt;240),(Table1[[#This Row],[ECG]]=2),(Table1[[#This Row],[Heart Rate ]]=0)),"Chances of Heart Attack","Safe")</f>
        <v>Safe</v>
      </c>
    </row>
    <row r="66" spans="1:20" x14ac:dyDescent="0.35">
      <c r="A66">
        <v>58</v>
      </c>
      <c r="B66" t="s">
        <v>10</v>
      </c>
      <c r="C66" t="str">
        <f>IF(Table1[[#This Row],[Age]]&gt;=50, "Senior", IF(Table1[[#This Row],[Age]]&gt;=30,"Adult","Teenager"))</f>
        <v>Senior</v>
      </c>
      <c r="D66">
        <v>2</v>
      </c>
      <c r="E66" t="str">
        <f>IF(Table1[[#This Row],[Chest Pain]]=3,"Asymptomatic",IF(Table1[[#This Row],[Chest Pain]]=2,"Non-anginal pain",IF(Table1[[#This Row],[Chest Pain]]=1,"Atypical angina","Typical angina")))</f>
        <v>Non-anginal pain</v>
      </c>
      <c r="F66">
        <v>140</v>
      </c>
      <c r="G66">
        <v>211</v>
      </c>
      <c r="H66">
        <v>1</v>
      </c>
      <c r="I66">
        <v>0</v>
      </c>
      <c r="J66" s="7">
        <f>220-Table1[[#This Row],[Age]]</f>
        <v>162</v>
      </c>
      <c r="K66" s="7">
        <v>165</v>
      </c>
      <c r="L66" s="7">
        <f>Table1[[#This Row],[MHR -220]]-Table1[[#This Row],[Maximum Heart Rate ]]</f>
        <v>-3</v>
      </c>
      <c r="M66" s="7">
        <f>IF(Table1[[#This Row],[MhR220-Max heart rate]]&gt;=0,1,0)</f>
        <v>0</v>
      </c>
      <c r="N66">
        <v>0</v>
      </c>
      <c r="O66" t="str">
        <f>IF(Table1[[#This Row],[Exercise-Induced Angina]]=1,"Induced Angina","Safe from Angina")</f>
        <v>Safe from Angina</v>
      </c>
      <c r="P66">
        <v>0</v>
      </c>
      <c r="Q66">
        <v>2</v>
      </c>
      <c r="R66">
        <v>0</v>
      </c>
      <c r="S66">
        <v>2</v>
      </c>
      <c r="T66" t="str">
        <f>IF(OR((Table1[[#This Row],[Chest Pain]]=0),(Table1[[#This Row],[Resting Blood Pressure(mmHg)]]&gt;=139),(Table1[[#This Row],[Cholesterol(mg/dl)]]&gt;240),(Table1[[#This Row],[ECG]]=2),(Table1[[#This Row],[Heart Rate ]]=0)),"Chances of Heart Attack","Safe")</f>
        <v>Chances of Heart Attack</v>
      </c>
    </row>
    <row r="67" spans="1:20" x14ac:dyDescent="0.35">
      <c r="A67">
        <v>35</v>
      </c>
      <c r="B67" t="s">
        <v>11</v>
      </c>
      <c r="C67" t="str">
        <f>IF(Table1[[#This Row],[Age]]&gt;=50, "Senior", IF(Table1[[#This Row],[Age]]&gt;=30,"Adult","Teenager"))</f>
        <v>Adult</v>
      </c>
      <c r="D67">
        <v>0</v>
      </c>
      <c r="E67" t="str">
        <f>IF(Table1[[#This Row],[Chest Pain]]=3,"Asymptomatic",IF(Table1[[#This Row],[Chest Pain]]=2,"Non-anginal pain",IF(Table1[[#This Row],[Chest Pain]]=1,"Atypical angina","Typical angina")))</f>
        <v>Typical angina</v>
      </c>
      <c r="F67">
        <v>138</v>
      </c>
      <c r="G67">
        <v>183</v>
      </c>
      <c r="H67">
        <v>0</v>
      </c>
      <c r="I67">
        <v>1</v>
      </c>
      <c r="J67" s="7">
        <f>220-Table1[[#This Row],[Age]]</f>
        <v>185</v>
      </c>
      <c r="K67" s="7">
        <v>182</v>
      </c>
      <c r="L67" s="7">
        <f>Table1[[#This Row],[MHR -220]]-Table1[[#This Row],[Maximum Heart Rate ]]</f>
        <v>3</v>
      </c>
      <c r="M67" s="7">
        <f>IF(Table1[[#This Row],[MhR220-Max heart rate]]&gt;=0,1,0)</f>
        <v>1</v>
      </c>
      <c r="N67">
        <v>0</v>
      </c>
      <c r="O67" t="str">
        <f>IF(Table1[[#This Row],[Exercise-Induced Angina]]=1,"Induced Angina","Safe from Angina")</f>
        <v>Safe from Angina</v>
      </c>
      <c r="P67">
        <v>1.4</v>
      </c>
      <c r="Q67">
        <v>2</v>
      </c>
      <c r="R67">
        <v>0</v>
      </c>
      <c r="S67">
        <v>2</v>
      </c>
      <c r="T67" t="str">
        <f>IF(OR((Table1[[#This Row],[Chest Pain]]=0),(Table1[[#This Row],[Resting Blood Pressure(mmHg)]]&gt;=139),(Table1[[#This Row],[Cholesterol(mg/dl)]]&gt;240),(Table1[[#This Row],[ECG]]=2),(Table1[[#This Row],[Heart Rate ]]=0)),"Chances of Heart Attack","Safe")</f>
        <v>Chances of Heart Attack</v>
      </c>
    </row>
    <row r="68" spans="1:20" x14ac:dyDescent="0.35">
      <c r="A68">
        <v>51</v>
      </c>
      <c r="B68" t="s">
        <v>10</v>
      </c>
      <c r="C68" t="str">
        <f>IF(Table1[[#This Row],[Age]]&gt;=50, "Senior", IF(Table1[[#This Row],[Age]]&gt;=30,"Adult","Teenager"))</f>
        <v>Senior</v>
      </c>
      <c r="D68">
        <v>2</v>
      </c>
      <c r="E68" t="str">
        <f>IF(Table1[[#This Row],[Chest Pain]]=3,"Asymptomatic",IF(Table1[[#This Row],[Chest Pain]]=2,"Non-anginal pain",IF(Table1[[#This Row],[Chest Pain]]=1,"Atypical angina","Typical angina")))</f>
        <v>Non-anginal pain</v>
      </c>
      <c r="F68">
        <v>100</v>
      </c>
      <c r="G68">
        <v>222</v>
      </c>
      <c r="H68">
        <v>0</v>
      </c>
      <c r="I68">
        <v>1</v>
      </c>
      <c r="J68" s="7">
        <f>220-Table1[[#This Row],[Age]]</f>
        <v>169</v>
      </c>
      <c r="K68" s="7">
        <v>143</v>
      </c>
      <c r="L68" s="7">
        <f>Table1[[#This Row],[MHR -220]]-Table1[[#This Row],[Maximum Heart Rate ]]</f>
        <v>26</v>
      </c>
      <c r="M68" s="7">
        <f>IF(Table1[[#This Row],[MhR220-Max heart rate]]&gt;=0,1,0)</f>
        <v>1</v>
      </c>
      <c r="N68">
        <v>1</v>
      </c>
      <c r="O68" t="str">
        <f>IF(Table1[[#This Row],[Exercise-Induced Angina]]=1,"Induced Angina","Safe from Angina")</f>
        <v>Induced Angina</v>
      </c>
      <c r="P68">
        <v>1.2</v>
      </c>
      <c r="Q68">
        <v>1</v>
      </c>
      <c r="R68">
        <v>0</v>
      </c>
      <c r="S68">
        <v>2</v>
      </c>
      <c r="T68" t="str">
        <f>IF(OR((Table1[[#This Row],[Chest Pain]]=0),(Table1[[#This Row],[Resting Blood Pressure(mmHg)]]&gt;=139),(Table1[[#This Row],[Cholesterol(mg/dl)]]&gt;240),(Table1[[#This Row],[ECG]]=2),(Table1[[#This Row],[Heart Rate ]]=0)),"Chances of Heart Attack","Safe")</f>
        <v>Safe</v>
      </c>
    </row>
    <row r="69" spans="1:20" x14ac:dyDescent="0.35">
      <c r="A69">
        <v>45</v>
      </c>
      <c r="B69" t="s">
        <v>11</v>
      </c>
      <c r="C69" t="str">
        <f>IF(Table1[[#This Row],[Age]]&gt;=50, "Senior", IF(Table1[[#This Row],[Age]]&gt;=30,"Adult","Teenager"))</f>
        <v>Adult</v>
      </c>
      <c r="D69">
        <v>1</v>
      </c>
      <c r="E69" t="str">
        <f>IF(Table1[[#This Row],[Chest Pain]]=3,"Asymptomatic",IF(Table1[[#This Row],[Chest Pain]]=2,"Non-anginal pain",IF(Table1[[#This Row],[Chest Pain]]=1,"Atypical angina","Typical angina")))</f>
        <v>Atypical angina</v>
      </c>
      <c r="F69">
        <v>130</v>
      </c>
      <c r="G69">
        <v>234</v>
      </c>
      <c r="H69">
        <v>0</v>
      </c>
      <c r="I69">
        <v>0</v>
      </c>
      <c r="J69" s="7">
        <f>220-Table1[[#This Row],[Age]]</f>
        <v>175</v>
      </c>
      <c r="K69" s="7">
        <v>175</v>
      </c>
      <c r="L69" s="7">
        <f>Table1[[#This Row],[MHR -220]]-Table1[[#This Row],[Maximum Heart Rate ]]</f>
        <v>0</v>
      </c>
      <c r="M69" s="7">
        <f>IF(Table1[[#This Row],[MhR220-Max heart rate]]&gt;=0,1,0)</f>
        <v>1</v>
      </c>
      <c r="N69">
        <v>0</v>
      </c>
      <c r="O69" t="str">
        <f>IF(Table1[[#This Row],[Exercise-Induced Angina]]=1,"Induced Angina","Safe from Angina")</f>
        <v>Safe from Angina</v>
      </c>
      <c r="P69">
        <v>0.6</v>
      </c>
      <c r="Q69">
        <v>1</v>
      </c>
      <c r="R69">
        <v>0</v>
      </c>
      <c r="S69">
        <v>2</v>
      </c>
      <c r="T69" t="str">
        <f>IF(OR((Table1[[#This Row],[Chest Pain]]=0),(Table1[[#This Row],[Resting Blood Pressure(mmHg)]]&gt;=139),(Table1[[#This Row],[Cholesterol(mg/dl)]]&gt;240),(Table1[[#This Row],[ECG]]=2),(Table1[[#This Row],[Heart Rate ]]=0)),"Chances of Heart Attack","Safe")</f>
        <v>Safe</v>
      </c>
    </row>
    <row r="70" spans="1:20" x14ac:dyDescent="0.35">
      <c r="A70">
        <v>44</v>
      </c>
      <c r="B70" t="s">
        <v>10</v>
      </c>
      <c r="C70" t="str">
        <f>IF(Table1[[#This Row],[Age]]&gt;=50, "Senior", IF(Table1[[#This Row],[Age]]&gt;=30,"Adult","Teenager"))</f>
        <v>Adult</v>
      </c>
      <c r="D70">
        <v>1</v>
      </c>
      <c r="E70" t="str">
        <f>IF(Table1[[#This Row],[Chest Pain]]=3,"Asymptomatic",IF(Table1[[#This Row],[Chest Pain]]=2,"Non-anginal pain",IF(Table1[[#This Row],[Chest Pain]]=1,"Atypical angina","Typical angina")))</f>
        <v>Atypical angina</v>
      </c>
      <c r="F70">
        <v>120</v>
      </c>
      <c r="G70">
        <v>220</v>
      </c>
      <c r="H70">
        <v>0</v>
      </c>
      <c r="I70">
        <v>1</v>
      </c>
      <c r="J70" s="7">
        <f>220-Table1[[#This Row],[Age]]</f>
        <v>176</v>
      </c>
      <c r="K70" s="7">
        <v>170</v>
      </c>
      <c r="L70" s="7">
        <f>Table1[[#This Row],[MHR -220]]-Table1[[#This Row],[Maximum Heart Rate ]]</f>
        <v>6</v>
      </c>
      <c r="M70" s="7">
        <f>IF(Table1[[#This Row],[MhR220-Max heart rate]]&gt;=0,1,0)</f>
        <v>1</v>
      </c>
      <c r="N70">
        <v>0</v>
      </c>
      <c r="O70" t="str">
        <f>IF(Table1[[#This Row],[Exercise-Induced Angina]]=1,"Induced Angina","Safe from Angina")</f>
        <v>Safe from Angina</v>
      </c>
      <c r="P70">
        <v>0</v>
      </c>
      <c r="Q70">
        <v>2</v>
      </c>
      <c r="R70">
        <v>0</v>
      </c>
      <c r="S70">
        <v>2</v>
      </c>
      <c r="T70" t="str">
        <f>IF(OR((Table1[[#This Row],[Chest Pain]]=0),(Table1[[#This Row],[Resting Blood Pressure(mmHg)]]&gt;=139),(Table1[[#This Row],[Cholesterol(mg/dl)]]&gt;240),(Table1[[#This Row],[ECG]]=2),(Table1[[#This Row],[Heart Rate ]]=0)),"Chances of Heart Attack","Safe")</f>
        <v>Safe</v>
      </c>
    </row>
    <row r="71" spans="1:20" x14ac:dyDescent="0.35">
      <c r="A71">
        <v>62</v>
      </c>
      <c r="B71" t="s">
        <v>11</v>
      </c>
      <c r="C71" t="str">
        <f>IF(Table1[[#This Row],[Age]]&gt;=50, "Senior", IF(Table1[[#This Row],[Age]]&gt;=30,"Adult","Teenager"))</f>
        <v>Senior</v>
      </c>
      <c r="D71">
        <v>0</v>
      </c>
      <c r="E71" t="str">
        <f>IF(Table1[[#This Row],[Chest Pain]]=3,"Asymptomatic",IF(Table1[[#This Row],[Chest Pain]]=2,"Non-anginal pain",IF(Table1[[#This Row],[Chest Pain]]=1,"Atypical angina","Typical angina")))</f>
        <v>Typical angina</v>
      </c>
      <c r="F71">
        <v>124</v>
      </c>
      <c r="G71">
        <v>209</v>
      </c>
      <c r="H71">
        <v>0</v>
      </c>
      <c r="I71">
        <v>1</v>
      </c>
      <c r="J71" s="7">
        <f>220-Table1[[#This Row],[Age]]</f>
        <v>158</v>
      </c>
      <c r="K71" s="7">
        <v>163</v>
      </c>
      <c r="L71" s="7">
        <f>Table1[[#This Row],[MHR -220]]-Table1[[#This Row],[Maximum Heart Rate ]]</f>
        <v>-5</v>
      </c>
      <c r="M71" s="7">
        <f>IF(Table1[[#This Row],[MhR220-Max heart rate]]&gt;=0,1,0)</f>
        <v>0</v>
      </c>
      <c r="N71">
        <v>0</v>
      </c>
      <c r="O71" t="str">
        <f>IF(Table1[[#This Row],[Exercise-Induced Angina]]=1,"Induced Angina","Safe from Angina")</f>
        <v>Safe from Angina</v>
      </c>
      <c r="P71">
        <v>0</v>
      </c>
      <c r="Q71">
        <v>2</v>
      </c>
      <c r="R71">
        <v>0</v>
      </c>
      <c r="S71">
        <v>2</v>
      </c>
      <c r="T71" t="str">
        <f>IF(OR((Table1[[#This Row],[Chest Pain]]=0),(Table1[[#This Row],[Resting Blood Pressure(mmHg)]]&gt;=139),(Table1[[#This Row],[Cholesterol(mg/dl)]]&gt;240),(Table1[[#This Row],[ECG]]=2),(Table1[[#This Row],[Heart Rate ]]=0)),"Chances of Heart Attack","Safe")</f>
        <v>Chances of Heart Attack</v>
      </c>
    </row>
    <row r="72" spans="1:20" x14ac:dyDescent="0.35">
      <c r="A72">
        <v>54</v>
      </c>
      <c r="B72" t="s">
        <v>10</v>
      </c>
      <c r="C72" t="str">
        <f>IF(Table1[[#This Row],[Age]]&gt;=50, "Senior", IF(Table1[[#This Row],[Age]]&gt;=30,"Adult","Teenager"))</f>
        <v>Senior</v>
      </c>
      <c r="D72">
        <v>2</v>
      </c>
      <c r="E72" t="str">
        <f>IF(Table1[[#This Row],[Chest Pain]]=3,"Asymptomatic",IF(Table1[[#This Row],[Chest Pain]]=2,"Non-anginal pain",IF(Table1[[#This Row],[Chest Pain]]=1,"Atypical angina","Typical angina")))</f>
        <v>Non-anginal pain</v>
      </c>
      <c r="F72">
        <v>120</v>
      </c>
      <c r="G72">
        <v>258</v>
      </c>
      <c r="H72">
        <v>0</v>
      </c>
      <c r="I72">
        <v>0</v>
      </c>
      <c r="J72" s="7">
        <f>220-Table1[[#This Row],[Age]]</f>
        <v>166</v>
      </c>
      <c r="K72" s="7">
        <v>147</v>
      </c>
      <c r="L72" s="7">
        <f>Table1[[#This Row],[MHR -220]]-Table1[[#This Row],[Maximum Heart Rate ]]</f>
        <v>19</v>
      </c>
      <c r="M72" s="7">
        <f>IF(Table1[[#This Row],[MhR220-Max heart rate]]&gt;=0,1,0)</f>
        <v>1</v>
      </c>
      <c r="N72">
        <v>0</v>
      </c>
      <c r="O72" t="str">
        <f>IF(Table1[[#This Row],[Exercise-Induced Angina]]=1,"Induced Angina","Safe from Angina")</f>
        <v>Safe from Angina</v>
      </c>
      <c r="P72">
        <v>0.4</v>
      </c>
      <c r="Q72">
        <v>1</v>
      </c>
      <c r="R72">
        <v>0</v>
      </c>
      <c r="S72">
        <v>3</v>
      </c>
      <c r="T72" t="str">
        <f>IF(OR((Table1[[#This Row],[Chest Pain]]=0),(Table1[[#This Row],[Resting Blood Pressure(mmHg)]]&gt;=139),(Table1[[#This Row],[Cholesterol(mg/dl)]]&gt;240),(Table1[[#This Row],[ECG]]=2),(Table1[[#This Row],[Heart Rate ]]=0)),"Chances of Heart Attack","Safe")</f>
        <v>Chances of Heart Attack</v>
      </c>
    </row>
    <row r="73" spans="1:20" x14ac:dyDescent="0.35">
      <c r="A73">
        <v>51</v>
      </c>
      <c r="B73" t="s">
        <v>10</v>
      </c>
      <c r="C73" t="str">
        <f>IF(Table1[[#This Row],[Age]]&gt;=50, "Senior", IF(Table1[[#This Row],[Age]]&gt;=30,"Adult","Teenager"))</f>
        <v>Senior</v>
      </c>
      <c r="D73">
        <v>2</v>
      </c>
      <c r="E73" t="str">
        <f>IF(Table1[[#This Row],[Chest Pain]]=3,"Asymptomatic",IF(Table1[[#This Row],[Chest Pain]]=2,"Non-anginal pain",IF(Table1[[#This Row],[Chest Pain]]=1,"Atypical angina","Typical angina")))</f>
        <v>Non-anginal pain</v>
      </c>
      <c r="F73">
        <v>94</v>
      </c>
      <c r="G73">
        <v>227</v>
      </c>
      <c r="H73">
        <v>0</v>
      </c>
      <c r="I73">
        <v>1</v>
      </c>
      <c r="J73" s="7">
        <f>220-Table1[[#This Row],[Age]]</f>
        <v>169</v>
      </c>
      <c r="K73" s="7">
        <v>154</v>
      </c>
      <c r="L73" s="7">
        <f>Table1[[#This Row],[MHR -220]]-Table1[[#This Row],[Maximum Heart Rate ]]</f>
        <v>15</v>
      </c>
      <c r="M73" s="7">
        <f>IF(Table1[[#This Row],[MhR220-Max heart rate]]&gt;=0,1,0)</f>
        <v>1</v>
      </c>
      <c r="N73">
        <v>1</v>
      </c>
      <c r="O73" t="str">
        <f>IF(Table1[[#This Row],[Exercise-Induced Angina]]=1,"Induced Angina","Safe from Angina")</f>
        <v>Induced Angina</v>
      </c>
      <c r="P73">
        <v>0</v>
      </c>
      <c r="Q73">
        <v>2</v>
      </c>
      <c r="R73">
        <v>1</v>
      </c>
      <c r="S73">
        <v>3</v>
      </c>
      <c r="T73" t="str">
        <f>IF(OR((Table1[[#This Row],[Chest Pain]]=0),(Table1[[#This Row],[Resting Blood Pressure(mmHg)]]&gt;=139),(Table1[[#This Row],[Cholesterol(mg/dl)]]&gt;240),(Table1[[#This Row],[ECG]]=2),(Table1[[#This Row],[Heart Rate ]]=0)),"Chances of Heart Attack","Safe")</f>
        <v>Safe</v>
      </c>
    </row>
    <row r="74" spans="1:20" x14ac:dyDescent="0.35">
      <c r="A74">
        <v>29</v>
      </c>
      <c r="B74" t="s">
        <v>10</v>
      </c>
      <c r="C74" t="str">
        <f>IF(Table1[[#This Row],[Age]]&gt;=50, "Senior", IF(Table1[[#This Row],[Age]]&gt;=30,"Adult","Teenager"))</f>
        <v>Teenager</v>
      </c>
      <c r="D74">
        <v>1</v>
      </c>
      <c r="E74" t="str">
        <f>IF(Table1[[#This Row],[Chest Pain]]=3,"Asymptomatic",IF(Table1[[#This Row],[Chest Pain]]=2,"Non-anginal pain",IF(Table1[[#This Row],[Chest Pain]]=1,"Atypical angina","Typical angina")))</f>
        <v>Atypical angina</v>
      </c>
      <c r="F74">
        <v>130</v>
      </c>
      <c r="G74">
        <v>204</v>
      </c>
      <c r="H74">
        <v>0</v>
      </c>
      <c r="I74">
        <v>0</v>
      </c>
      <c r="J74" s="7">
        <f>220-Table1[[#This Row],[Age]]</f>
        <v>191</v>
      </c>
      <c r="K74" s="7">
        <v>202</v>
      </c>
      <c r="L74" s="7">
        <f>Table1[[#This Row],[MHR -220]]-Table1[[#This Row],[Maximum Heart Rate ]]</f>
        <v>-11</v>
      </c>
      <c r="M74" s="7">
        <f>IF(Table1[[#This Row],[MhR220-Max heart rate]]&gt;=0,1,0)</f>
        <v>0</v>
      </c>
      <c r="N74">
        <v>0</v>
      </c>
      <c r="O74" t="str">
        <f>IF(Table1[[#This Row],[Exercise-Induced Angina]]=1,"Induced Angina","Safe from Angina")</f>
        <v>Safe from Angina</v>
      </c>
      <c r="P74">
        <v>0</v>
      </c>
      <c r="Q74">
        <v>2</v>
      </c>
      <c r="R74">
        <v>0</v>
      </c>
      <c r="S74">
        <v>2</v>
      </c>
      <c r="T74" t="str">
        <f>IF(OR((Table1[[#This Row],[Chest Pain]]=0),(Table1[[#This Row],[Resting Blood Pressure(mmHg)]]&gt;=139),(Table1[[#This Row],[Cholesterol(mg/dl)]]&gt;240),(Table1[[#This Row],[ECG]]=2),(Table1[[#This Row],[Heart Rate ]]=0)),"Chances of Heart Attack","Safe")</f>
        <v>Chances of Heart Attack</v>
      </c>
    </row>
    <row r="75" spans="1:20" x14ac:dyDescent="0.35">
      <c r="A75">
        <v>51</v>
      </c>
      <c r="B75" t="s">
        <v>10</v>
      </c>
      <c r="C75" t="str">
        <f>IF(Table1[[#This Row],[Age]]&gt;=50, "Senior", IF(Table1[[#This Row],[Age]]&gt;=30,"Adult","Teenager"))</f>
        <v>Senior</v>
      </c>
      <c r="D75">
        <v>0</v>
      </c>
      <c r="E75" t="str">
        <f>IF(Table1[[#This Row],[Chest Pain]]=3,"Asymptomatic",IF(Table1[[#This Row],[Chest Pain]]=2,"Non-anginal pain",IF(Table1[[#This Row],[Chest Pain]]=1,"Atypical angina","Typical angina")))</f>
        <v>Typical angina</v>
      </c>
      <c r="F75">
        <v>140</v>
      </c>
      <c r="G75">
        <v>261</v>
      </c>
      <c r="H75">
        <v>0</v>
      </c>
      <c r="I75">
        <v>0</v>
      </c>
      <c r="J75" s="7">
        <f>220-Table1[[#This Row],[Age]]</f>
        <v>169</v>
      </c>
      <c r="K75" s="7">
        <v>186</v>
      </c>
      <c r="L75" s="7">
        <f>Table1[[#This Row],[MHR -220]]-Table1[[#This Row],[Maximum Heart Rate ]]</f>
        <v>-17</v>
      </c>
      <c r="M75" s="7">
        <f>IF(Table1[[#This Row],[MhR220-Max heart rate]]&gt;=0,1,0)</f>
        <v>0</v>
      </c>
      <c r="N75">
        <v>1</v>
      </c>
      <c r="O75" t="str">
        <f>IF(Table1[[#This Row],[Exercise-Induced Angina]]=1,"Induced Angina","Safe from Angina")</f>
        <v>Induced Angina</v>
      </c>
      <c r="P75">
        <v>0</v>
      </c>
      <c r="Q75">
        <v>2</v>
      </c>
      <c r="R75">
        <v>0</v>
      </c>
      <c r="S75">
        <v>2</v>
      </c>
      <c r="T75" t="str">
        <f>IF(OR((Table1[[#This Row],[Chest Pain]]=0),(Table1[[#This Row],[Resting Blood Pressure(mmHg)]]&gt;=139),(Table1[[#This Row],[Cholesterol(mg/dl)]]&gt;240),(Table1[[#This Row],[ECG]]=2),(Table1[[#This Row],[Heart Rate ]]=0)),"Chances of Heart Attack","Safe")</f>
        <v>Chances of Heart Attack</v>
      </c>
    </row>
    <row r="76" spans="1:20" x14ac:dyDescent="0.35">
      <c r="A76">
        <v>43</v>
      </c>
      <c r="B76" t="s">
        <v>11</v>
      </c>
      <c r="C76" t="str">
        <f>IF(Table1[[#This Row],[Age]]&gt;=50, "Senior", IF(Table1[[#This Row],[Age]]&gt;=30,"Adult","Teenager"))</f>
        <v>Adult</v>
      </c>
      <c r="D76">
        <v>2</v>
      </c>
      <c r="E76" t="str">
        <f>IF(Table1[[#This Row],[Chest Pain]]=3,"Asymptomatic",IF(Table1[[#This Row],[Chest Pain]]=2,"Non-anginal pain",IF(Table1[[#This Row],[Chest Pain]]=1,"Atypical angina","Typical angina")))</f>
        <v>Non-anginal pain</v>
      </c>
      <c r="F76">
        <v>122</v>
      </c>
      <c r="G76">
        <v>213</v>
      </c>
      <c r="H76">
        <v>0</v>
      </c>
      <c r="I76">
        <v>1</v>
      </c>
      <c r="J76" s="7">
        <f>220-Table1[[#This Row],[Age]]</f>
        <v>177</v>
      </c>
      <c r="K76" s="7">
        <v>165</v>
      </c>
      <c r="L76" s="7">
        <f>Table1[[#This Row],[MHR -220]]-Table1[[#This Row],[Maximum Heart Rate ]]</f>
        <v>12</v>
      </c>
      <c r="M76" s="7">
        <f>IF(Table1[[#This Row],[MhR220-Max heart rate]]&gt;=0,1,0)</f>
        <v>1</v>
      </c>
      <c r="N76">
        <v>0</v>
      </c>
      <c r="O76" t="str">
        <f>IF(Table1[[#This Row],[Exercise-Induced Angina]]=1,"Induced Angina","Safe from Angina")</f>
        <v>Safe from Angina</v>
      </c>
      <c r="P76">
        <v>0.2</v>
      </c>
      <c r="Q76">
        <v>1</v>
      </c>
      <c r="R76">
        <v>0</v>
      </c>
      <c r="S76">
        <v>2</v>
      </c>
      <c r="T76" t="str">
        <f>IF(OR((Table1[[#This Row],[Chest Pain]]=0),(Table1[[#This Row],[Resting Blood Pressure(mmHg)]]&gt;=139),(Table1[[#This Row],[Cholesterol(mg/dl)]]&gt;240),(Table1[[#This Row],[ECG]]=2),(Table1[[#This Row],[Heart Rate ]]=0)),"Chances of Heart Attack","Safe")</f>
        <v>Safe</v>
      </c>
    </row>
    <row r="77" spans="1:20" x14ac:dyDescent="0.35">
      <c r="A77">
        <v>55</v>
      </c>
      <c r="B77" t="s">
        <v>11</v>
      </c>
      <c r="C77" t="str">
        <f>IF(Table1[[#This Row],[Age]]&gt;=50, "Senior", IF(Table1[[#This Row],[Age]]&gt;=30,"Adult","Teenager"))</f>
        <v>Senior</v>
      </c>
      <c r="D77">
        <v>1</v>
      </c>
      <c r="E77" t="str">
        <f>IF(Table1[[#This Row],[Chest Pain]]=3,"Asymptomatic",IF(Table1[[#This Row],[Chest Pain]]=2,"Non-anginal pain",IF(Table1[[#This Row],[Chest Pain]]=1,"Atypical angina","Typical angina")))</f>
        <v>Atypical angina</v>
      </c>
      <c r="F77">
        <v>135</v>
      </c>
      <c r="G77">
        <v>250</v>
      </c>
      <c r="H77">
        <v>0</v>
      </c>
      <c r="I77">
        <v>0</v>
      </c>
      <c r="J77" s="7">
        <f>220-Table1[[#This Row],[Age]]</f>
        <v>165</v>
      </c>
      <c r="K77" s="7">
        <v>161</v>
      </c>
      <c r="L77" s="7">
        <f>Table1[[#This Row],[MHR -220]]-Table1[[#This Row],[Maximum Heart Rate ]]</f>
        <v>4</v>
      </c>
      <c r="M77" s="7">
        <f>IF(Table1[[#This Row],[MhR220-Max heart rate]]&gt;=0,1,0)</f>
        <v>1</v>
      </c>
      <c r="N77">
        <v>0</v>
      </c>
      <c r="O77" t="str">
        <f>IF(Table1[[#This Row],[Exercise-Induced Angina]]=1,"Induced Angina","Safe from Angina")</f>
        <v>Safe from Angina</v>
      </c>
      <c r="P77">
        <v>1.4</v>
      </c>
      <c r="Q77">
        <v>1</v>
      </c>
      <c r="R77">
        <v>0</v>
      </c>
      <c r="S77">
        <v>2</v>
      </c>
      <c r="T77" t="str">
        <f>IF(OR((Table1[[#This Row],[Chest Pain]]=0),(Table1[[#This Row],[Resting Blood Pressure(mmHg)]]&gt;=139),(Table1[[#This Row],[Cholesterol(mg/dl)]]&gt;240),(Table1[[#This Row],[ECG]]=2),(Table1[[#This Row],[Heart Rate ]]=0)),"Chances of Heart Attack","Safe")</f>
        <v>Chances of Heart Attack</v>
      </c>
    </row>
    <row r="78" spans="1:20" x14ac:dyDescent="0.35">
      <c r="A78">
        <v>51</v>
      </c>
      <c r="B78" t="s">
        <v>10</v>
      </c>
      <c r="C78" t="str">
        <f>IF(Table1[[#This Row],[Age]]&gt;=50, "Senior", IF(Table1[[#This Row],[Age]]&gt;=30,"Adult","Teenager"))</f>
        <v>Senior</v>
      </c>
      <c r="D78">
        <v>2</v>
      </c>
      <c r="E78" t="str">
        <f>IF(Table1[[#This Row],[Chest Pain]]=3,"Asymptomatic",IF(Table1[[#This Row],[Chest Pain]]=2,"Non-anginal pain",IF(Table1[[#This Row],[Chest Pain]]=1,"Atypical angina","Typical angina")))</f>
        <v>Non-anginal pain</v>
      </c>
      <c r="F78">
        <v>125</v>
      </c>
      <c r="G78">
        <v>245</v>
      </c>
      <c r="H78">
        <v>1</v>
      </c>
      <c r="I78">
        <v>0</v>
      </c>
      <c r="J78" s="7">
        <f>220-Table1[[#This Row],[Age]]</f>
        <v>169</v>
      </c>
      <c r="K78" s="7">
        <v>166</v>
      </c>
      <c r="L78" s="7">
        <f>Table1[[#This Row],[MHR -220]]-Table1[[#This Row],[Maximum Heart Rate ]]</f>
        <v>3</v>
      </c>
      <c r="M78" s="7">
        <f>IF(Table1[[#This Row],[MhR220-Max heart rate]]&gt;=0,1,0)</f>
        <v>1</v>
      </c>
      <c r="N78">
        <v>0</v>
      </c>
      <c r="O78" t="str">
        <f>IF(Table1[[#This Row],[Exercise-Induced Angina]]=1,"Induced Angina","Safe from Angina")</f>
        <v>Safe from Angina</v>
      </c>
      <c r="P78">
        <v>2.4</v>
      </c>
      <c r="Q78">
        <v>1</v>
      </c>
      <c r="R78">
        <v>0</v>
      </c>
      <c r="S78">
        <v>2</v>
      </c>
      <c r="T78" t="str">
        <f>IF(OR((Table1[[#This Row],[Chest Pain]]=0),(Table1[[#This Row],[Resting Blood Pressure(mmHg)]]&gt;=139),(Table1[[#This Row],[Cholesterol(mg/dl)]]&gt;240),(Table1[[#This Row],[ECG]]=2),(Table1[[#This Row],[Heart Rate ]]=0)),"Chances of Heart Attack","Safe")</f>
        <v>Chances of Heart Attack</v>
      </c>
    </row>
    <row r="79" spans="1:20" x14ac:dyDescent="0.35">
      <c r="A79">
        <v>59</v>
      </c>
      <c r="B79" t="s">
        <v>10</v>
      </c>
      <c r="C79" t="str">
        <f>IF(Table1[[#This Row],[Age]]&gt;=50, "Senior", IF(Table1[[#This Row],[Age]]&gt;=30,"Adult","Teenager"))</f>
        <v>Senior</v>
      </c>
      <c r="D79">
        <v>1</v>
      </c>
      <c r="E79" t="str">
        <f>IF(Table1[[#This Row],[Chest Pain]]=3,"Asymptomatic",IF(Table1[[#This Row],[Chest Pain]]=2,"Non-anginal pain",IF(Table1[[#This Row],[Chest Pain]]=1,"Atypical angina","Typical angina")))</f>
        <v>Atypical angina</v>
      </c>
      <c r="F79">
        <v>140</v>
      </c>
      <c r="G79">
        <v>221</v>
      </c>
      <c r="H79">
        <v>0</v>
      </c>
      <c r="I79">
        <v>1</v>
      </c>
      <c r="J79" s="7">
        <f>220-Table1[[#This Row],[Age]]</f>
        <v>161</v>
      </c>
      <c r="K79" s="7">
        <v>164</v>
      </c>
      <c r="L79" s="7">
        <f>Table1[[#This Row],[MHR -220]]-Table1[[#This Row],[Maximum Heart Rate ]]</f>
        <v>-3</v>
      </c>
      <c r="M79" s="7">
        <f>IF(Table1[[#This Row],[MhR220-Max heart rate]]&gt;=0,1,0)</f>
        <v>0</v>
      </c>
      <c r="N79">
        <v>1</v>
      </c>
      <c r="O79" t="str">
        <f>IF(Table1[[#This Row],[Exercise-Induced Angina]]=1,"Induced Angina","Safe from Angina")</f>
        <v>Induced Angina</v>
      </c>
      <c r="P79">
        <v>0</v>
      </c>
      <c r="Q79">
        <v>2</v>
      </c>
      <c r="R79">
        <v>0</v>
      </c>
      <c r="S79">
        <v>2</v>
      </c>
      <c r="T79" t="str">
        <f>IF(OR((Table1[[#This Row],[Chest Pain]]=0),(Table1[[#This Row],[Resting Blood Pressure(mmHg)]]&gt;=139),(Table1[[#This Row],[Cholesterol(mg/dl)]]&gt;240),(Table1[[#This Row],[ECG]]=2),(Table1[[#This Row],[Heart Rate ]]=0)),"Chances of Heart Attack","Safe")</f>
        <v>Chances of Heart Attack</v>
      </c>
    </row>
    <row r="80" spans="1:20" x14ac:dyDescent="0.35">
      <c r="A80">
        <v>52</v>
      </c>
      <c r="B80" t="s">
        <v>10</v>
      </c>
      <c r="C80" t="str">
        <f>IF(Table1[[#This Row],[Age]]&gt;=50, "Senior", IF(Table1[[#This Row],[Age]]&gt;=30,"Adult","Teenager"))</f>
        <v>Senior</v>
      </c>
      <c r="D80">
        <v>1</v>
      </c>
      <c r="E80" t="str">
        <f>IF(Table1[[#This Row],[Chest Pain]]=3,"Asymptomatic",IF(Table1[[#This Row],[Chest Pain]]=2,"Non-anginal pain",IF(Table1[[#This Row],[Chest Pain]]=1,"Atypical angina","Typical angina")))</f>
        <v>Atypical angina</v>
      </c>
      <c r="F80">
        <v>128</v>
      </c>
      <c r="G80">
        <v>205</v>
      </c>
      <c r="H80">
        <v>1</v>
      </c>
      <c r="I80">
        <v>1</v>
      </c>
      <c r="J80" s="7">
        <f>220-Table1[[#This Row],[Age]]</f>
        <v>168</v>
      </c>
      <c r="K80" s="7">
        <v>184</v>
      </c>
      <c r="L80" s="7">
        <f>Table1[[#This Row],[MHR -220]]-Table1[[#This Row],[Maximum Heart Rate ]]</f>
        <v>-16</v>
      </c>
      <c r="M80" s="7">
        <f>IF(Table1[[#This Row],[MhR220-Max heart rate]]&gt;=0,1,0)</f>
        <v>0</v>
      </c>
      <c r="N80">
        <v>0</v>
      </c>
      <c r="O80" t="str">
        <f>IF(Table1[[#This Row],[Exercise-Induced Angina]]=1,"Induced Angina","Safe from Angina")</f>
        <v>Safe from Angina</v>
      </c>
      <c r="P80">
        <v>0</v>
      </c>
      <c r="Q80">
        <v>2</v>
      </c>
      <c r="R80">
        <v>0</v>
      </c>
      <c r="S80">
        <v>2</v>
      </c>
      <c r="T80" t="str">
        <f>IF(OR((Table1[[#This Row],[Chest Pain]]=0),(Table1[[#This Row],[Resting Blood Pressure(mmHg)]]&gt;=139),(Table1[[#This Row],[Cholesterol(mg/dl)]]&gt;240),(Table1[[#This Row],[ECG]]=2),(Table1[[#This Row],[Heart Rate ]]=0)),"Chances of Heart Attack","Safe")</f>
        <v>Chances of Heart Attack</v>
      </c>
    </row>
    <row r="81" spans="1:20" x14ac:dyDescent="0.35">
      <c r="A81">
        <v>58</v>
      </c>
      <c r="B81" t="s">
        <v>10</v>
      </c>
      <c r="C81" t="str">
        <f>IF(Table1[[#This Row],[Age]]&gt;=50, "Senior", IF(Table1[[#This Row],[Age]]&gt;=30,"Adult","Teenager"))</f>
        <v>Senior</v>
      </c>
      <c r="D81">
        <v>2</v>
      </c>
      <c r="E81" t="str">
        <f>IF(Table1[[#This Row],[Chest Pain]]=3,"Asymptomatic",IF(Table1[[#This Row],[Chest Pain]]=2,"Non-anginal pain",IF(Table1[[#This Row],[Chest Pain]]=1,"Atypical angina","Typical angina")))</f>
        <v>Non-anginal pain</v>
      </c>
      <c r="F81">
        <v>105</v>
      </c>
      <c r="G81">
        <v>240</v>
      </c>
      <c r="H81">
        <v>0</v>
      </c>
      <c r="I81">
        <v>0</v>
      </c>
      <c r="J81" s="7">
        <f>220-Table1[[#This Row],[Age]]</f>
        <v>162</v>
      </c>
      <c r="K81" s="7">
        <v>154</v>
      </c>
      <c r="L81" s="7">
        <f>Table1[[#This Row],[MHR -220]]-Table1[[#This Row],[Maximum Heart Rate ]]</f>
        <v>8</v>
      </c>
      <c r="M81" s="7">
        <f>IF(Table1[[#This Row],[MhR220-Max heart rate]]&gt;=0,1,0)</f>
        <v>1</v>
      </c>
      <c r="N81">
        <v>1</v>
      </c>
      <c r="O81" t="str">
        <f>IF(Table1[[#This Row],[Exercise-Induced Angina]]=1,"Induced Angina","Safe from Angina")</f>
        <v>Induced Angina</v>
      </c>
      <c r="P81">
        <v>0.6</v>
      </c>
      <c r="Q81">
        <v>1</v>
      </c>
      <c r="R81">
        <v>0</v>
      </c>
      <c r="S81">
        <v>3</v>
      </c>
      <c r="T81" t="str">
        <f>IF(OR((Table1[[#This Row],[Chest Pain]]=0),(Table1[[#This Row],[Resting Blood Pressure(mmHg)]]&gt;=139),(Table1[[#This Row],[Cholesterol(mg/dl)]]&gt;240),(Table1[[#This Row],[ECG]]=2),(Table1[[#This Row],[Heart Rate ]]=0)),"Chances of Heart Attack","Safe")</f>
        <v>Safe</v>
      </c>
    </row>
    <row r="82" spans="1:20" x14ac:dyDescent="0.35">
      <c r="A82">
        <v>41</v>
      </c>
      <c r="B82" t="s">
        <v>10</v>
      </c>
      <c r="C82" t="str">
        <f>IF(Table1[[#This Row],[Age]]&gt;=50, "Senior", IF(Table1[[#This Row],[Age]]&gt;=30,"Adult","Teenager"))</f>
        <v>Adult</v>
      </c>
      <c r="D82">
        <v>2</v>
      </c>
      <c r="E82" t="str">
        <f>IF(Table1[[#This Row],[Chest Pain]]=3,"Asymptomatic",IF(Table1[[#This Row],[Chest Pain]]=2,"Non-anginal pain",IF(Table1[[#This Row],[Chest Pain]]=1,"Atypical angina","Typical angina")))</f>
        <v>Non-anginal pain</v>
      </c>
      <c r="F82">
        <v>112</v>
      </c>
      <c r="G82">
        <v>250</v>
      </c>
      <c r="H82">
        <v>0</v>
      </c>
      <c r="I82">
        <v>1</v>
      </c>
      <c r="J82" s="7">
        <f>220-Table1[[#This Row],[Age]]</f>
        <v>179</v>
      </c>
      <c r="K82" s="7">
        <v>179</v>
      </c>
      <c r="L82" s="7">
        <f>Table1[[#This Row],[MHR -220]]-Table1[[#This Row],[Maximum Heart Rate ]]</f>
        <v>0</v>
      </c>
      <c r="M82" s="7">
        <f>IF(Table1[[#This Row],[MhR220-Max heart rate]]&gt;=0,1,0)</f>
        <v>1</v>
      </c>
      <c r="N82">
        <v>0</v>
      </c>
      <c r="O82" t="str">
        <f>IF(Table1[[#This Row],[Exercise-Induced Angina]]=1,"Induced Angina","Safe from Angina")</f>
        <v>Safe from Angina</v>
      </c>
      <c r="P82">
        <v>0</v>
      </c>
      <c r="Q82">
        <v>2</v>
      </c>
      <c r="R82">
        <v>0</v>
      </c>
      <c r="S82">
        <v>2</v>
      </c>
      <c r="T82" t="str">
        <f>IF(OR((Table1[[#This Row],[Chest Pain]]=0),(Table1[[#This Row],[Resting Blood Pressure(mmHg)]]&gt;=139),(Table1[[#This Row],[Cholesterol(mg/dl)]]&gt;240),(Table1[[#This Row],[ECG]]=2),(Table1[[#This Row],[Heart Rate ]]=0)),"Chances of Heart Attack","Safe")</f>
        <v>Chances of Heart Attack</v>
      </c>
    </row>
    <row r="83" spans="1:20" x14ac:dyDescent="0.35">
      <c r="A83">
        <v>45</v>
      </c>
      <c r="B83" t="s">
        <v>10</v>
      </c>
      <c r="C83" t="str">
        <f>IF(Table1[[#This Row],[Age]]&gt;=50, "Senior", IF(Table1[[#This Row],[Age]]&gt;=30,"Adult","Teenager"))</f>
        <v>Adult</v>
      </c>
      <c r="D83">
        <v>1</v>
      </c>
      <c r="E83" t="str">
        <f>IF(Table1[[#This Row],[Chest Pain]]=3,"Asymptomatic",IF(Table1[[#This Row],[Chest Pain]]=2,"Non-anginal pain",IF(Table1[[#This Row],[Chest Pain]]=1,"Atypical angina","Typical angina")))</f>
        <v>Atypical angina</v>
      </c>
      <c r="F83">
        <v>128</v>
      </c>
      <c r="G83">
        <v>308</v>
      </c>
      <c r="H83">
        <v>0</v>
      </c>
      <c r="I83">
        <v>0</v>
      </c>
      <c r="J83" s="7">
        <f>220-Table1[[#This Row],[Age]]</f>
        <v>175</v>
      </c>
      <c r="K83" s="7">
        <v>170</v>
      </c>
      <c r="L83" s="7">
        <f>Table1[[#This Row],[MHR -220]]-Table1[[#This Row],[Maximum Heart Rate ]]</f>
        <v>5</v>
      </c>
      <c r="M83" s="7">
        <f>IF(Table1[[#This Row],[MhR220-Max heart rate]]&gt;=0,1,0)</f>
        <v>1</v>
      </c>
      <c r="N83">
        <v>0</v>
      </c>
      <c r="O83" t="str">
        <f>IF(Table1[[#This Row],[Exercise-Induced Angina]]=1,"Induced Angina","Safe from Angina")</f>
        <v>Safe from Angina</v>
      </c>
      <c r="P83">
        <v>0</v>
      </c>
      <c r="Q83">
        <v>2</v>
      </c>
      <c r="R83">
        <v>0</v>
      </c>
      <c r="S83">
        <v>2</v>
      </c>
      <c r="T83" t="str">
        <f>IF(OR((Table1[[#This Row],[Chest Pain]]=0),(Table1[[#This Row],[Resting Blood Pressure(mmHg)]]&gt;=139),(Table1[[#This Row],[Cholesterol(mg/dl)]]&gt;240),(Table1[[#This Row],[ECG]]=2),(Table1[[#This Row],[Heart Rate ]]=0)),"Chances of Heart Attack","Safe")</f>
        <v>Chances of Heart Attack</v>
      </c>
    </row>
    <row r="84" spans="1:20" x14ac:dyDescent="0.35">
      <c r="A84">
        <v>60</v>
      </c>
      <c r="B84" t="s">
        <v>11</v>
      </c>
      <c r="C84" t="str">
        <f>IF(Table1[[#This Row],[Age]]&gt;=50, "Senior", IF(Table1[[#This Row],[Age]]&gt;=30,"Adult","Teenager"))</f>
        <v>Senior</v>
      </c>
      <c r="D84">
        <v>2</v>
      </c>
      <c r="E84" t="str">
        <f>IF(Table1[[#This Row],[Chest Pain]]=3,"Asymptomatic",IF(Table1[[#This Row],[Chest Pain]]=2,"Non-anginal pain",IF(Table1[[#This Row],[Chest Pain]]=1,"Atypical angina","Typical angina")))</f>
        <v>Non-anginal pain</v>
      </c>
      <c r="F84">
        <v>102</v>
      </c>
      <c r="G84">
        <v>318</v>
      </c>
      <c r="H84">
        <v>0</v>
      </c>
      <c r="I84">
        <v>1</v>
      </c>
      <c r="J84" s="7">
        <f>220-Table1[[#This Row],[Age]]</f>
        <v>160</v>
      </c>
      <c r="K84" s="7">
        <v>160</v>
      </c>
      <c r="L84" s="7">
        <f>Table1[[#This Row],[MHR -220]]-Table1[[#This Row],[Maximum Heart Rate ]]</f>
        <v>0</v>
      </c>
      <c r="M84" s="7">
        <f>IF(Table1[[#This Row],[MhR220-Max heart rate]]&gt;=0,1,0)</f>
        <v>1</v>
      </c>
      <c r="N84">
        <v>0</v>
      </c>
      <c r="O84" t="str">
        <f>IF(Table1[[#This Row],[Exercise-Induced Angina]]=1,"Induced Angina","Safe from Angina")</f>
        <v>Safe from Angina</v>
      </c>
      <c r="P84">
        <v>0</v>
      </c>
      <c r="Q84">
        <v>2</v>
      </c>
      <c r="R84">
        <v>1</v>
      </c>
      <c r="S84">
        <v>2</v>
      </c>
      <c r="T84" t="str">
        <f>IF(OR((Table1[[#This Row],[Chest Pain]]=0),(Table1[[#This Row],[Resting Blood Pressure(mmHg)]]&gt;=139),(Table1[[#This Row],[Cholesterol(mg/dl)]]&gt;240),(Table1[[#This Row],[ECG]]=2),(Table1[[#This Row],[Heart Rate ]]=0)),"Chances of Heart Attack","Safe")</f>
        <v>Chances of Heart Attack</v>
      </c>
    </row>
    <row r="85" spans="1:20" x14ac:dyDescent="0.35">
      <c r="A85">
        <v>52</v>
      </c>
      <c r="B85" t="s">
        <v>10</v>
      </c>
      <c r="C85" t="str">
        <f>IF(Table1[[#This Row],[Age]]&gt;=50, "Senior", IF(Table1[[#This Row],[Age]]&gt;=30,"Adult","Teenager"))</f>
        <v>Senior</v>
      </c>
      <c r="D85">
        <v>3</v>
      </c>
      <c r="E85" t="str">
        <f>IF(Table1[[#This Row],[Chest Pain]]=3,"Asymptomatic",IF(Table1[[#This Row],[Chest Pain]]=2,"Non-anginal pain",IF(Table1[[#This Row],[Chest Pain]]=1,"Atypical angina","Typical angina")))</f>
        <v>Asymptomatic</v>
      </c>
      <c r="F85">
        <v>152</v>
      </c>
      <c r="G85">
        <v>298</v>
      </c>
      <c r="H85">
        <v>1</v>
      </c>
      <c r="I85">
        <v>1</v>
      </c>
      <c r="J85" s="7">
        <f>220-Table1[[#This Row],[Age]]</f>
        <v>168</v>
      </c>
      <c r="K85" s="7">
        <v>178</v>
      </c>
      <c r="L85" s="7">
        <f>Table1[[#This Row],[MHR -220]]-Table1[[#This Row],[Maximum Heart Rate ]]</f>
        <v>-10</v>
      </c>
      <c r="M85" s="7">
        <f>IF(Table1[[#This Row],[MhR220-Max heart rate]]&gt;=0,1,0)</f>
        <v>0</v>
      </c>
      <c r="N85">
        <v>0</v>
      </c>
      <c r="O85" t="str">
        <f>IF(Table1[[#This Row],[Exercise-Induced Angina]]=1,"Induced Angina","Safe from Angina")</f>
        <v>Safe from Angina</v>
      </c>
      <c r="P85">
        <v>1.2</v>
      </c>
      <c r="Q85">
        <v>1</v>
      </c>
      <c r="R85">
        <v>0</v>
      </c>
      <c r="S85">
        <v>3</v>
      </c>
      <c r="T85" t="str">
        <f>IF(OR((Table1[[#This Row],[Chest Pain]]=0),(Table1[[#This Row],[Resting Blood Pressure(mmHg)]]&gt;=139),(Table1[[#This Row],[Cholesterol(mg/dl)]]&gt;240),(Table1[[#This Row],[ECG]]=2),(Table1[[#This Row],[Heart Rate ]]=0)),"Chances of Heart Attack","Safe")</f>
        <v>Chances of Heart Attack</v>
      </c>
    </row>
    <row r="86" spans="1:20" x14ac:dyDescent="0.35">
      <c r="A86">
        <v>42</v>
      </c>
      <c r="B86" t="s">
        <v>11</v>
      </c>
      <c r="C86" t="str">
        <f>IF(Table1[[#This Row],[Age]]&gt;=50, "Senior", IF(Table1[[#This Row],[Age]]&gt;=30,"Adult","Teenager"))</f>
        <v>Adult</v>
      </c>
      <c r="D86">
        <v>0</v>
      </c>
      <c r="E86" t="str">
        <f>IF(Table1[[#This Row],[Chest Pain]]=3,"Asymptomatic",IF(Table1[[#This Row],[Chest Pain]]=2,"Non-anginal pain",IF(Table1[[#This Row],[Chest Pain]]=1,"Atypical angina","Typical angina")))</f>
        <v>Typical angina</v>
      </c>
      <c r="F86">
        <v>102</v>
      </c>
      <c r="G86">
        <v>265</v>
      </c>
      <c r="H86">
        <v>0</v>
      </c>
      <c r="I86">
        <v>0</v>
      </c>
      <c r="J86" s="7">
        <f>220-Table1[[#This Row],[Age]]</f>
        <v>178</v>
      </c>
      <c r="K86" s="7">
        <v>122</v>
      </c>
      <c r="L86" s="7">
        <f>Table1[[#This Row],[MHR -220]]-Table1[[#This Row],[Maximum Heart Rate ]]</f>
        <v>56</v>
      </c>
      <c r="M86" s="7">
        <f>IF(Table1[[#This Row],[MhR220-Max heart rate]]&gt;=0,1,0)</f>
        <v>1</v>
      </c>
      <c r="N86">
        <v>0</v>
      </c>
      <c r="O86" t="str">
        <f>IF(Table1[[#This Row],[Exercise-Induced Angina]]=1,"Induced Angina","Safe from Angina")</f>
        <v>Safe from Angina</v>
      </c>
      <c r="P86">
        <v>0.6</v>
      </c>
      <c r="Q86">
        <v>1</v>
      </c>
      <c r="R86">
        <v>0</v>
      </c>
      <c r="S86">
        <v>2</v>
      </c>
      <c r="T86" t="str">
        <f>IF(OR((Table1[[#This Row],[Chest Pain]]=0),(Table1[[#This Row],[Resting Blood Pressure(mmHg)]]&gt;=139),(Table1[[#This Row],[Cholesterol(mg/dl)]]&gt;240),(Table1[[#This Row],[ECG]]=2),(Table1[[#This Row],[Heart Rate ]]=0)),"Chances of Heart Attack","Safe")</f>
        <v>Chances of Heart Attack</v>
      </c>
    </row>
    <row r="87" spans="1:20" x14ac:dyDescent="0.35">
      <c r="A87">
        <v>67</v>
      </c>
      <c r="B87" t="s">
        <v>11</v>
      </c>
      <c r="C87" t="str">
        <f>IF(Table1[[#This Row],[Age]]&gt;=50, "Senior", IF(Table1[[#This Row],[Age]]&gt;=30,"Adult","Teenager"))</f>
        <v>Senior</v>
      </c>
      <c r="D87">
        <v>2</v>
      </c>
      <c r="E87" t="str">
        <f>IF(Table1[[#This Row],[Chest Pain]]=3,"Asymptomatic",IF(Table1[[#This Row],[Chest Pain]]=2,"Non-anginal pain",IF(Table1[[#This Row],[Chest Pain]]=1,"Atypical angina","Typical angina")))</f>
        <v>Non-anginal pain</v>
      </c>
      <c r="F87">
        <v>115</v>
      </c>
      <c r="G87">
        <v>564</v>
      </c>
      <c r="H87">
        <v>0</v>
      </c>
      <c r="I87">
        <v>0</v>
      </c>
      <c r="J87" s="7">
        <f>220-Table1[[#This Row],[Age]]</f>
        <v>153</v>
      </c>
      <c r="K87" s="7">
        <v>160</v>
      </c>
      <c r="L87" s="7">
        <f>Table1[[#This Row],[MHR -220]]-Table1[[#This Row],[Maximum Heart Rate ]]</f>
        <v>-7</v>
      </c>
      <c r="M87" s="7">
        <f>IF(Table1[[#This Row],[MhR220-Max heart rate]]&gt;=0,1,0)</f>
        <v>0</v>
      </c>
      <c r="N87">
        <v>0</v>
      </c>
      <c r="O87" t="str">
        <f>IF(Table1[[#This Row],[Exercise-Induced Angina]]=1,"Induced Angina","Safe from Angina")</f>
        <v>Safe from Angina</v>
      </c>
      <c r="P87">
        <v>1.6</v>
      </c>
      <c r="Q87">
        <v>1</v>
      </c>
      <c r="R87">
        <v>0</v>
      </c>
      <c r="S87">
        <v>3</v>
      </c>
      <c r="T87" t="str">
        <f>IF(OR((Table1[[#This Row],[Chest Pain]]=0),(Table1[[#This Row],[Resting Blood Pressure(mmHg)]]&gt;=139),(Table1[[#This Row],[Cholesterol(mg/dl)]]&gt;240),(Table1[[#This Row],[ECG]]=2),(Table1[[#This Row],[Heart Rate ]]=0)),"Chances of Heart Attack","Safe")</f>
        <v>Chances of Heart Attack</v>
      </c>
    </row>
    <row r="88" spans="1:20" x14ac:dyDescent="0.35">
      <c r="A88">
        <v>68</v>
      </c>
      <c r="B88" t="s">
        <v>10</v>
      </c>
      <c r="C88" t="str">
        <f>IF(Table1[[#This Row],[Age]]&gt;=50, "Senior", IF(Table1[[#This Row],[Age]]&gt;=30,"Adult","Teenager"))</f>
        <v>Senior</v>
      </c>
      <c r="D88">
        <v>2</v>
      </c>
      <c r="E88" t="str">
        <f>IF(Table1[[#This Row],[Chest Pain]]=3,"Asymptomatic",IF(Table1[[#This Row],[Chest Pain]]=2,"Non-anginal pain",IF(Table1[[#This Row],[Chest Pain]]=1,"Atypical angina","Typical angina")))</f>
        <v>Non-anginal pain</v>
      </c>
      <c r="F88">
        <v>118</v>
      </c>
      <c r="G88">
        <v>277</v>
      </c>
      <c r="H88">
        <v>0</v>
      </c>
      <c r="I88">
        <v>1</v>
      </c>
      <c r="J88" s="7">
        <f>220-Table1[[#This Row],[Age]]</f>
        <v>152</v>
      </c>
      <c r="K88" s="7">
        <v>151</v>
      </c>
      <c r="L88" s="7">
        <f>Table1[[#This Row],[MHR -220]]-Table1[[#This Row],[Maximum Heart Rate ]]</f>
        <v>1</v>
      </c>
      <c r="M88" s="7">
        <f>IF(Table1[[#This Row],[MhR220-Max heart rate]]&gt;=0,1,0)</f>
        <v>1</v>
      </c>
      <c r="N88">
        <v>0</v>
      </c>
      <c r="O88" t="str">
        <f>IF(Table1[[#This Row],[Exercise-Induced Angina]]=1,"Induced Angina","Safe from Angina")</f>
        <v>Safe from Angina</v>
      </c>
      <c r="P88">
        <v>1</v>
      </c>
      <c r="Q88">
        <v>2</v>
      </c>
      <c r="R88">
        <v>1</v>
      </c>
      <c r="S88">
        <v>3</v>
      </c>
      <c r="T88" t="str">
        <f>IF(OR((Table1[[#This Row],[Chest Pain]]=0),(Table1[[#This Row],[Resting Blood Pressure(mmHg)]]&gt;=139),(Table1[[#This Row],[Cholesterol(mg/dl)]]&gt;240),(Table1[[#This Row],[ECG]]=2),(Table1[[#This Row],[Heart Rate ]]=0)),"Chances of Heart Attack","Safe")</f>
        <v>Chances of Heart Attack</v>
      </c>
    </row>
    <row r="89" spans="1:20" x14ac:dyDescent="0.35">
      <c r="A89">
        <v>46</v>
      </c>
      <c r="B89" t="s">
        <v>10</v>
      </c>
      <c r="C89" t="str">
        <f>IF(Table1[[#This Row],[Age]]&gt;=50, "Senior", IF(Table1[[#This Row],[Age]]&gt;=30,"Adult","Teenager"))</f>
        <v>Adult</v>
      </c>
      <c r="D89">
        <v>1</v>
      </c>
      <c r="E89" t="str">
        <f>IF(Table1[[#This Row],[Chest Pain]]=3,"Asymptomatic",IF(Table1[[#This Row],[Chest Pain]]=2,"Non-anginal pain",IF(Table1[[#This Row],[Chest Pain]]=1,"Atypical angina","Typical angina")))</f>
        <v>Atypical angina</v>
      </c>
      <c r="F89">
        <v>101</v>
      </c>
      <c r="G89">
        <v>197</v>
      </c>
      <c r="H89">
        <v>1</v>
      </c>
      <c r="I89">
        <v>1</v>
      </c>
      <c r="J89" s="7">
        <f>220-Table1[[#This Row],[Age]]</f>
        <v>174</v>
      </c>
      <c r="K89" s="7">
        <v>156</v>
      </c>
      <c r="L89" s="7">
        <f>Table1[[#This Row],[MHR -220]]-Table1[[#This Row],[Maximum Heart Rate ]]</f>
        <v>18</v>
      </c>
      <c r="M89" s="7">
        <f>IF(Table1[[#This Row],[MhR220-Max heart rate]]&gt;=0,1,0)</f>
        <v>1</v>
      </c>
      <c r="N89">
        <v>0</v>
      </c>
      <c r="O89" t="str">
        <f>IF(Table1[[#This Row],[Exercise-Induced Angina]]=1,"Induced Angina","Safe from Angina")</f>
        <v>Safe from Angina</v>
      </c>
      <c r="P89">
        <v>0</v>
      </c>
      <c r="Q89">
        <v>2</v>
      </c>
      <c r="R89">
        <v>0</v>
      </c>
      <c r="S89">
        <v>3</v>
      </c>
      <c r="T89" t="str">
        <f>IF(OR((Table1[[#This Row],[Chest Pain]]=0),(Table1[[#This Row],[Resting Blood Pressure(mmHg)]]&gt;=139),(Table1[[#This Row],[Cholesterol(mg/dl)]]&gt;240),(Table1[[#This Row],[ECG]]=2),(Table1[[#This Row],[Heart Rate ]]=0)),"Chances of Heart Attack","Safe")</f>
        <v>Safe</v>
      </c>
    </row>
    <row r="90" spans="1:20" x14ac:dyDescent="0.35">
      <c r="A90">
        <v>54</v>
      </c>
      <c r="B90" t="s">
        <v>11</v>
      </c>
      <c r="C90" t="str">
        <f>IF(Table1[[#This Row],[Age]]&gt;=50, "Senior", IF(Table1[[#This Row],[Age]]&gt;=30,"Adult","Teenager"))</f>
        <v>Senior</v>
      </c>
      <c r="D90">
        <v>2</v>
      </c>
      <c r="E90" t="str">
        <f>IF(Table1[[#This Row],[Chest Pain]]=3,"Asymptomatic",IF(Table1[[#This Row],[Chest Pain]]=2,"Non-anginal pain",IF(Table1[[#This Row],[Chest Pain]]=1,"Atypical angina","Typical angina")))</f>
        <v>Non-anginal pain</v>
      </c>
      <c r="F90">
        <v>110</v>
      </c>
      <c r="G90">
        <v>214</v>
      </c>
      <c r="H90">
        <v>0</v>
      </c>
      <c r="I90">
        <v>1</v>
      </c>
      <c r="J90" s="7">
        <f>220-Table1[[#This Row],[Age]]</f>
        <v>166</v>
      </c>
      <c r="K90" s="7">
        <v>158</v>
      </c>
      <c r="L90" s="7">
        <f>Table1[[#This Row],[MHR -220]]-Table1[[#This Row],[Maximum Heart Rate ]]</f>
        <v>8</v>
      </c>
      <c r="M90" s="7">
        <f>IF(Table1[[#This Row],[MhR220-Max heart rate]]&gt;=0,1,0)</f>
        <v>1</v>
      </c>
      <c r="N90">
        <v>0</v>
      </c>
      <c r="O90" t="str">
        <f>IF(Table1[[#This Row],[Exercise-Induced Angina]]=1,"Induced Angina","Safe from Angina")</f>
        <v>Safe from Angina</v>
      </c>
      <c r="P90">
        <v>1.6</v>
      </c>
      <c r="Q90">
        <v>1</v>
      </c>
      <c r="R90">
        <v>0</v>
      </c>
      <c r="S90">
        <v>2</v>
      </c>
      <c r="T90" t="str">
        <f>IF(OR((Table1[[#This Row],[Chest Pain]]=0),(Table1[[#This Row],[Resting Blood Pressure(mmHg)]]&gt;=139),(Table1[[#This Row],[Cholesterol(mg/dl)]]&gt;240),(Table1[[#This Row],[ECG]]=2),(Table1[[#This Row],[Heart Rate ]]=0)),"Chances of Heart Attack","Safe")</f>
        <v>Safe</v>
      </c>
    </row>
    <row r="91" spans="1:20" x14ac:dyDescent="0.35">
      <c r="A91">
        <v>58</v>
      </c>
      <c r="B91" t="s">
        <v>11</v>
      </c>
      <c r="C91" t="str">
        <f>IF(Table1[[#This Row],[Age]]&gt;=50, "Senior", IF(Table1[[#This Row],[Age]]&gt;=30,"Adult","Teenager"))</f>
        <v>Senior</v>
      </c>
      <c r="D91">
        <v>0</v>
      </c>
      <c r="E91" t="str">
        <f>IF(Table1[[#This Row],[Chest Pain]]=3,"Asymptomatic",IF(Table1[[#This Row],[Chest Pain]]=2,"Non-anginal pain",IF(Table1[[#This Row],[Chest Pain]]=1,"Atypical angina","Typical angina")))</f>
        <v>Typical angina</v>
      </c>
      <c r="F91">
        <v>100</v>
      </c>
      <c r="G91">
        <v>248</v>
      </c>
      <c r="H91">
        <v>0</v>
      </c>
      <c r="I91">
        <v>0</v>
      </c>
      <c r="J91" s="7">
        <f>220-Table1[[#This Row],[Age]]</f>
        <v>162</v>
      </c>
      <c r="K91" s="7">
        <v>122</v>
      </c>
      <c r="L91" s="7">
        <f>Table1[[#This Row],[MHR -220]]-Table1[[#This Row],[Maximum Heart Rate ]]</f>
        <v>40</v>
      </c>
      <c r="M91" s="7">
        <f>IF(Table1[[#This Row],[MhR220-Max heart rate]]&gt;=0,1,0)</f>
        <v>1</v>
      </c>
      <c r="N91">
        <v>0</v>
      </c>
      <c r="O91" t="str">
        <f>IF(Table1[[#This Row],[Exercise-Induced Angina]]=1,"Induced Angina","Safe from Angina")</f>
        <v>Safe from Angina</v>
      </c>
      <c r="P91">
        <v>1</v>
      </c>
      <c r="Q91">
        <v>1</v>
      </c>
      <c r="R91">
        <v>0</v>
      </c>
      <c r="S91">
        <v>2</v>
      </c>
      <c r="T91" t="str">
        <f>IF(OR((Table1[[#This Row],[Chest Pain]]=0),(Table1[[#This Row],[Resting Blood Pressure(mmHg)]]&gt;=139),(Table1[[#This Row],[Cholesterol(mg/dl)]]&gt;240),(Table1[[#This Row],[ECG]]=2),(Table1[[#This Row],[Heart Rate ]]=0)),"Chances of Heart Attack","Safe")</f>
        <v>Chances of Heart Attack</v>
      </c>
    </row>
    <row r="92" spans="1:20" x14ac:dyDescent="0.35">
      <c r="A92">
        <v>48</v>
      </c>
      <c r="B92" t="s">
        <v>10</v>
      </c>
      <c r="C92" t="str">
        <f>IF(Table1[[#This Row],[Age]]&gt;=50, "Senior", IF(Table1[[#This Row],[Age]]&gt;=30,"Adult","Teenager"))</f>
        <v>Adult</v>
      </c>
      <c r="D92">
        <v>2</v>
      </c>
      <c r="E92" t="str">
        <f>IF(Table1[[#This Row],[Chest Pain]]=3,"Asymptomatic",IF(Table1[[#This Row],[Chest Pain]]=2,"Non-anginal pain",IF(Table1[[#This Row],[Chest Pain]]=1,"Atypical angina","Typical angina")))</f>
        <v>Non-anginal pain</v>
      </c>
      <c r="F92">
        <v>124</v>
      </c>
      <c r="G92">
        <v>255</v>
      </c>
      <c r="H92">
        <v>1</v>
      </c>
      <c r="I92">
        <v>1</v>
      </c>
      <c r="J92" s="7">
        <f>220-Table1[[#This Row],[Age]]</f>
        <v>172</v>
      </c>
      <c r="K92" s="7">
        <v>175</v>
      </c>
      <c r="L92" s="7">
        <f>Table1[[#This Row],[MHR -220]]-Table1[[#This Row],[Maximum Heart Rate ]]</f>
        <v>-3</v>
      </c>
      <c r="M92" s="7">
        <f>IF(Table1[[#This Row],[MhR220-Max heart rate]]&gt;=0,1,0)</f>
        <v>0</v>
      </c>
      <c r="N92">
        <v>0</v>
      </c>
      <c r="O92" t="str">
        <f>IF(Table1[[#This Row],[Exercise-Induced Angina]]=1,"Induced Angina","Safe from Angina")</f>
        <v>Safe from Angina</v>
      </c>
      <c r="P92">
        <v>0</v>
      </c>
      <c r="Q92">
        <v>2</v>
      </c>
      <c r="R92">
        <v>2</v>
      </c>
      <c r="S92">
        <v>2</v>
      </c>
      <c r="T92" t="str">
        <f>IF(OR((Table1[[#This Row],[Chest Pain]]=0),(Table1[[#This Row],[Resting Blood Pressure(mmHg)]]&gt;=139),(Table1[[#This Row],[Cholesterol(mg/dl)]]&gt;240),(Table1[[#This Row],[ECG]]=2),(Table1[[#This Row],[Heart Rate ]]=0)),"Chances of Heart Attack","Safe")</f>
        <v>Chances of Heart Attack</v>
      </c>
    </row>
    <row r="93" spans="1:20" x14ac:dyDescent="0.35">
      <c r="A93">
        <v>57</v>
      </c>
      <c r="B93" t="s">
        <v>10</v>
      </c>
      <c r="C93" t="str">
        <f>IF(Table1[[#This Row],[Age]]&gt;=50, "Senior", IF(Table1[[#This Row],[Age]]&gt;=30,"Adult","Teenager"))</f>
        <v>Senior</v>
      </c>
      <c r="D93">
        <v>0</v>
      </c>
      <c r="E93" t="str">
        <f>IF(Table1[[#This Row],[Chest Pain]]=3,"Asymptomatic",IF(Table1[[#This Row],[Chest Pain]]=2,"Non-anginal pain",IF(Table1[[#This Row],[Chest Pain]]=1,"Atypical angina","Typical angina")))</f>
        <v>Typical angina</v>
      </c>
      <c r="F93">
        <v>132</v>
      </c>
      <c r="G93">
        <v>207</v>
      </c>
      <c r="H93">
        <v>0</v>
      </c>
      <c r="I93">
        <v>1</v>
      </c>
      <c r="J93" s="7">
        <f>220-Table1[[#This Row],[Age]]</f>
        <v>163</v>
      </c>
      <c r="K93" s="7">
        <v>168</v>
      </c>
      <c r="L93" s="7">
        <f>Table1[[#This Row],[MHR -220]]-Table1[[#This Row],[Maximum Heart Rate ]]</f>
        <v>-5</v>
      </c>
      <c r="M93" s="7">
        <f>IF(Table1[[#This Row],[MhR220-Max heart rate]]&gt;=0,1,0)</f>
        <v>0</v>
      </c>
      <c r="N93">
        <v>1</v>
      </c>
      <c r="O93" t="str">
        <f>IF(Table1[[#This Row],[Exercise-Induced Angina]]=1,"Induced Angina","Safe from Angina")</f>
        <v>Induced Angina</v>
      </c>
      <c r="P93">
        <v>0</v>
      </c>
      <c r="Q93">
        <v>2</v>
      </c>
      <c r="R93">
        <v>0</v>
      </c>
      <c r="S93">
        <v>3</v>
      </c>
      <c r="T93" t="str">
        <f>IF(OR((Table1[[#This Row],[Chest Pain]]=0),(Table1[[#This Row],[Resting Blood Pressure(mmHg)]]&gt;=139),(Table1[[#This Row],[Cholesterol(mg/dl)]]&gt;240),(Table1[[#This Row],[ECG]]=2),(Table1[[#This Row],[Heart Rate ]]=0)),"Chances of Heart Attack","Safe")</f>
        <v>Chances of Heart Attack</v>
      </c>
    </row>
    <row r="94" spans="1:20" x14ac:dyDescent="0.35">
      <c r="A94">
        <v>52</v>
      </c>
      <c r="B94" t="s">
        <v>10</v>
      </c>
      <c r="C94" t="str">
        <f>IF(Table1[[#This Row],[Age]]&gt;=50, "Senior", IF(Table1[[#This Row],[Age]]&gt;=30,"Adult","Teenager"))</f>
        <v>Senior</v>
      </c>
      <c r="D94">
        <v>2</v>
      </c>
      <c r="E94" t="str">
        <f>IF(Table1[[#This Row],[Chest Pain]]=3,"Asymptomatic",IF(Table1[[#This Row],[Chest Pain]]=2,"Non-anginal pain",IF(Table1[[#This Row],[Chest Pain]]=1,"Atypical angina","Typical angina")))</f>
        <v>Non-anginal pain</v>
      </c>
      <c r="F94">
        <v>138</v>
      </c>
      <c r="G94">
        <v>223</v>
      </c>
      <c r="H94">
        <v>0</v>
      </c>
      <c r="I94">
        <v>1</v>
      </c>
      <c r="J94" s="7">
        <f>220-Table1[[#This Row],[Age]]</f>
        <v>168</v>
      </c>
      <c r="K94" s="7">
        <v>169</v>
      </c>
      <c r="L94" s="7">
        <f>Table1[[#This Row],[MHR -220]]-Table1[[#This Row],[Maximum Heart Rate ]]</f>
        <v>-1</v>
      </c>
      <c r="M94" s="7">
        <f>IF(Table1[[#This Row],[MhR220-Max heart rate]]&gt;=0,1,0)</f>
        <v>0</v>
      </c>
      <c r="N94">
        <v>0</v>
      </c>
      <c r="O94" t="str">
        <f>IF(Table1[[#This Row],[Exercise-Induced Angina]]=1,"Induced Angina","Safe from Angina")</f>
        <v>Safe from Angina</v>
      </c>
      <c r="P94">
        <v>0</v>
      </c>
      <c r="Q94">
        <v>2</v>
      </c>
      <c r="R94">
        <v>4</v>
      </c>
      <c r="S94">
        <v>2</v>
      </c>
      <c r="T94" t="str">
        <f>IF(OR((Table1[[#This Row],[Chest Pain]]=0),(Table1[[#This Row],[Resting Blood Pressure(mmHg)]]&gt;=139),(Table1[[#This Row],[Cholesterol(mg/dl)]]&gt;240),(Table1[[#This Row],[ECG]]=2),(Table1[[#This Row],[Heart Rate ]]=0)),"Chances of Heart Attack","Safe")</f>
        <v>Chances of Heart Attack</v>
      </c>
    </row>
    <row r="95" spans="1:20" x14ac:dyDescent="0.35">
      <c r="A95">
        <v>54</v>
      </c>
      <c r="B95" t="s">
        <v>11</v>
      </c>
      <c r="C95" t="str">
        <f>IF(Table1[[#This Row],[Age]]&gt;=50, "Senior", IF(Table1[[#This Row],[Age]]&gt;=30,"Adult","Teenager"))</f>
        <v>Senior</v>
      </c>
      <c r="D95">
        <v>1</v>
      </c>
      <c r="E95" t="str">
        <f>IF(Table1[[#This Row],[Chest Pain]]=3,"Asymptomatic",IF(Table1[[#This Row],[Chest Pain]]=2,"Non-anginal pain",IF(Table1[[#This Row],[Chest Pain]]=1,"Atypical angina","Typical angina")))</f>
        <v>Atypical angina</v>
      </c>
      <c r="F95">
        <v>132</v>
      </c>
      <c r="G95">
        <v>288</v>
      </c>
      <c r="H95">
        <v>1</v>
      </c>
      <c r="I95">
        <v>0</v>
      </c>
      <c r="J95" s="7">
        <f>220-Table1[[#This Row],[Age]]</f>
        <v>166</v>
      </c>
      <c r="K95" s="7">
        <v>159</v>
      </c>
      <c r="L95" s="7">
        <f>Table1[[#This Row],[MHR -220]]-Table1[[#This Row],[Maximum Heart Rate ]]</f>
        <v>7</v>
      </c>
      <c r="M95" s="7">
        <f>IF(Table1[[#This Row],[MhR220-Max heart rate]]&gt;=0,1,0)</f>
        <v>1</v>
      </c>
      <c r="N95">
        <v>1</v>
      </c>
      <c r="O95" t="str">
        <f>IF(Table1[[#This Row],[Exercise-Induced Angina]]=1,"Induced Angina","Safe from Angina")</f>
        <v>Induced Angina</v>
      </c>
      <c r="P95">
        <v>0</v>
      </c>
      <c r="Q95">
        <v>2</v>
      </c>
      <c r="R95">
        <v>1</v>
      </c>
      <c r="S95">
        <v>2</v>
      </c>
      <c r="T95" t="str">
        <f>IF(OR((Table1[[#This Row],[Chest Pain]]=0),(Table1[[#This Row],[Resting Blood Pressure(mmHg)]]&gt;=139),(Table1[[#This Row],[Cholesterol(mg/dl)]]&gt;240),(Table1[[#This Row],[ECG]]=2),(Table1[[#This Row],[Heart Rate ]]=0)),"Chances of Heart Attack","Safe")</f>
        <v>Chances of Heart Attack</v>
      </c>
    </row>
    <row r="96" spans="1:20" x14ac:dyDescent="0.35">
      <c r="A96">
        <v>45</v>
      </c>
      <c r="B96" t="s">
        <v>11</v>
      </c>
      <c r="C96" t="str">
        <f>IF(Table1[[#This Row],[Age]]&gt;=50, "Senior", IF(Table1[[#This Row],[Age]]&gt;=30,"Adult","Teenager"))</f>
        <v>Adult</v>
      </c>
      <c r="D96">
        <v>1</v>
      </c>
      <c r="E96" t="str">
        <f>IF(Table1[[#This Row],[Chest Pain]]=3,"Asymptomatic",IF(Table1[[#This Row],[Chest Pain]]=2,"Non-anginal pain",IF(Table1[[#This Row],[Chest Pain]]=1,"Atypical angina","Typical angina")))</f>
        <v>Atypical angina</v>
      </c>
      <c r="F96">
        <v>112</v>
      </c>
      <c r="G96">
        <v>160</v>
      </c>
      <c r="H96">
        <v>0</v>
      </c>
      <c r="I96">
        <v>1</v>
      </c>
      <c r="J96" s="7">
        <f>220-Table1[[#This Row],[Age]]</f>
        <v>175</v>
      </c>
      <c r="K96" s="7">
        <v>138</v>
      </c>
      <c r="L96" s="7">
        <f>Table1[[#This Row],[MHR -220]]-Table1[[#This Row],[Maximum Heart Rate ]]</f>
        <v>37</v>
      </c>
      <c r="M96" s="7">
        <f>IF(Table1[[#This Row],[MhR220-Max heart rate]]&gt;=0,1,0)</f>
        <v>1</v>
      </c>
      <c r="N96">
        <v>0</v>
      </c>
      <c r="O96" t="str">
        <f>IF(Table1[[#This Row],[Exercise-Induced Angina]]=1,"Induced Angina","Safe from Angina")</f>
        <v>Safe from Angina</v>
      </c>
      <c r="P96">
        <v>0</v>
      </c>
      <c r="Q96">
        <v>1</v>
      </c>
      <c r="R96">
        <v>0</v>
      </c>
      <c r="S96">
        <v>2</v>
      </c>
      <c r="T96" t="str">
        <f>IF(OR((Table1[[#This Row],[Chest Pain]]=0),(Table1[[#This Row],[Resting Blood Pressure(mmHg)]]&gt;=139),(Table1[[#This Row],[Cholesterol(mg/dl)]]&gt;240),(Table1[[#This Row],[ECG]]=2),(Table1[[#This Row],[Heart Rate ]]=0)),"Chances of Heart Attack","Safe")</f>
        <v>Safe</v>
      </c>
    </row>
    <row r="97" spans="1:20" x14ac:dyDescent="0.35">
      <c r="A97">
        <v>53</v>
      </c>
      <c r="B97" t="s">
        <v>10</v>
      </c>
      <c r="C97" t="str">
        <f>IF(Table1[[#This Row],[Age]]&gt;=50, "Senior", IF(Table1[[#This Row],[Age]]&gt;=30,"Adult","Teenager"))</f>
        <v>Senior</v>
      </c>
      <c r="D97">
        <v>0</v>
      </c>
      <c r="E97" t="str">
        <f>IF(Table1[[#This Row],[Chest Pain]]=3,"Asymptomatic",IF(Table1[[#This Row],[Chest Pain]]=2,"Non-anginal pain",IF(Table1[[#This Row],[Chest Pain]]=1,"Atypical angina","Typical angina")))</f>
        <v>Typical angina</v>
      </c>
      <c r="F97">
        <v>142</v>
      </c>
      <c r="G97">
        <v>226</v>
      </c>
      <c r="H97">
        <v>0</v>
      </c>
      <c r="I97">
        <v>0</v>
      </c>
      <c r="J97" s="7">
        <f>220-Table1[[#This Row],[Age]]</f>
        <v>167</v>
      </c>
      <c r="K97" s="7">
        <v>111</v>
      </c>
      <c r="L97" s="7">
        <f>Table1[[#This Row],[MHR -220]]-Table1[[#This Row],[Maximum Heart Rate ]]</f>
        <v>56</v>
      </c>
      <c r="M97" s="7">
        <f>IF(Table1[[#This Row],[MhR220-Max heart rate]]&gt;=0,1,0)</f>
        <v>1</v>
      </c>
      <c r="N97">
        <v>1</v>
      </c>
      <c r="O97" t="str">
        <f>IF(Table1[[#This Row],[Exercise-Induced Angina]]=1,"Induced Angina","Safe from Angina")</f>
        <v>Induced Angina</v>
      </c>
      <c r="P97">
        <v>0</v>
      </c>
      <c r="Q97">
        <v>2</v>
      </c>
      <c r="R97">
        <v>0</v>
      </c>
      <c r="S97">
        <v>3</v>
      </c>
      <c r="T97" t="str">
        <f>IF(OR((Table1[[#This Row],[Chest Pain]]=0),(Table1[[#This Row],[Resting Blood Pressure(mmHg)]]&gt;=139),(Table1[[#This Row],[Cholesterol(mg/dl)]]&gt;240),(Table1[[#This Row],[ECG]]=2),(Table1[[#This Row],[Heart Rate ]]=0)),"Chances of Heart Attack","Safe")</f>
        <v>Chances of Heart Attack</v>
      </c>
    </row>
    <row r="98" spans="1:20" x14ac:dyDescent="0.35">
      <c r="A98">
        <v>62</v>
      </c>
      <c r="B98" t="s">
        <v>11</v>
      </c>
      <c r="C98" t="str">
        <f>IF(Table1[[#This Row],[Age]]&gt;=50, "Senior", IF(Table1[[#This Row],[Age]]&gt;=30,"Adult","Teenager"))</f>
        <v>Senior</v>
      </c>
      <c r="D98">
        <v>0</v>
      </c>
      <c r="E98" t="str">
        <f>IF(Table1[[#This Row],[Chest Pain]]=3,"Asymptomatic",IF(Table1[[#This Row],[Chest Pain]]=2,"Non-anginal pain",IF(Table1[[#This Row],[Chest Pain]]=1,"Atypical angina","Typical angina")))</f>
        <v>Typical angina</v>
      </c>
      <c r="F98">
        <v>140</v>
      </c>
      <c r="G98">
        <v>394</v>
      </c>
      <c r="H98">
        <v>0</v>
      </c>
      <c r="I98">
        <v>0</v>
      </c>
      <c r="J98" s="7">
        <f>220-Table1[[#This Row],[Age]]</f>
        <v>158</v>
      </c>
      <c r="K98" s="7">
        <v>157</v>
      </c>
      <c r="L98" s="7">
        <f>Table1[[#This Row],[MHR -220]]-Table1[[#This Row],[Maximum Heart Rate ]]</f>
        <v>1</v>
      </c>
      <c r="M98" s="7">
        <f>IF(Table1[[#This Row],[MhR220-Max heart rate]]&gt;=0,1,0)</f>
        <v>1</v>
      </c>
      <c r="N98">
        <v>0</v>
      </c>
      <c r="O98" t="str">
        <f>IF(Table1[[#This Row],[Exercise-Induced Angina]]=1,"Induced Angina","Safe from Angina")</f>
        <v>Safe from Angina</v>
      </c>
      <c r="P98">
        <v>1.2</v>
      </c>
      <c r="Q98">
        <v>1</v>
      </c>
      <c r="R98">
        <v>0</v>
      </c>
      <c r="S98">
        <v>2</v>
      </c>
      <c r="T98" t="str">
        <f>IF(OR((Table1[[#This Row],[Chest Pain]]=0),(Table1[[#This Row],[Resting Blood Pressure(mmHg)]]&gt;=139),(Table1[[#This Row],[Cholesterol(mg/dl)]]&gt;240),(Table1[[#This Row],[ECG]]=2),(Table1[[#This Row],[Heart Rate ]]=0)),"Chances of Heart Attack","Safe")</f>
        <v>Chances of Heart Attack</v>
      </c>
    </row>
    <row r="99" spans="1:20" x14ac:dyDescent="0.35">
      <c r="A99">
        <v>52</v>
      </c>
      <c r="B99" t="s">
        <v>10</v>
      </c>
      <c r="C99" t="str">
        <f>IF(Table1[[#This Row],[Age]]&gt;=50, "Senior", IF(Table1[[#This Row],[Age]]&gt;=30,"Adult","Teenager"))</f>
        <v>Senior</v>
      </c>
      <c r="D99">
        <v>0</v>
      </c>
      <c r="E99" t="str">
        <f>IF(Table1[[#This Row],[Chest Pain]]=3,"Asymptomatic",IF(Table1[[#This Row],[Chest Pain]]=2,"Non-anginal pain",IF(Table1[[#This Row],[Chest Pain]]=1,"Atypical angina","Typical angina")))</f>
        <v>Typical angina</v>
      </c>
      <c r="F99">
        <v>108</v>
      </c>
      <c r="G99">
        <v>233</v>
      </c>
      <c r="H99">
        <v>1</v>
      </c>
      <c r="I99">
        <v>1</v>
      </c>
      <c r="J99" s="7">
        <f>220-Table1[[#This Row],[Age]]</f>
        <v>168</v>
      </c>
      <c r="K99" s="7">
        <v>147</v>
      </c>
      <c r="L99" s="7">
        <f>Table1[[#This Row],[MHR -220]]-Table1[[#This Row],[Maximum Heart Rate ]]</f>
        <v>21</v>
      </c>
      <c r="M99" s="7">
        <f>IF(Table1[[#This Row],[MhR220-Max heart rate]]&gt;=0,1,0)</f>
        <v>1</v>
      </c>
      <c r="N99">
        <v>0</v>
      </c>
      <c r="O99" t="str">
        <f>IF(Table1[[#This Row],[Exercise-Induced Angina]]=1,"Induced Angina","Safe from Angina")</f>
        <v>Safe from Angina</v>
      </c>
      <c r="P99">
        <v>0.1</v>
      </c>
      <c r="Q99">
        <v>2</v>
      </c>
      <c r="R99">
        <v>3</v>
      </c>
      <c r="S99">
        <v>3</v>
      </c>
      <c r="T99" t="str">
        <f>IF(OR((Table1[[#This Row],[Chest Pain]]=0),(Table1[[#This Row],[Resting Blood Pressure(mmHg)]]&gt;=139),(Table1[[#This Row],[Cholesterol(mg/dl)]]&gt;240),(Table1[[#This Row],[ECG]]=2),(Table1[[#This Row],[Heart Rate ]]=0)),"Chances of Heart Attack","Safe")</f>
        <v>Chances of Heart Attack</v>
      </c>
    </row>
    <row r="100" spans="1:20" x14ac:dyDescent="0.35">
      <c r="A100">
        <v>43</v>
      </c>
      <c r="B100" t="s">
        <v>10</v>
      </c>
      <c r="C100" t="str">
        <f>IF(Table1[[#This Row],[Age]]&gt;=50, "Senior", IF(Table1[[#This Row],[Age]]&gt;=30,"Adult","Teenager"))</f>
        <v>Adult</v>
      </c>
      <c r="D100">
        <v>2</v>
      </c>
      <c r="E100" t="str">
        <f>IF(Table1[[#This Row],[Chest Pain]]=3,"Asymptomatic",IF(Table1[[#This Row],[Chest Pain]]=2,"Non-anginal pain",IF(Table1[[#This Row],[Chest Pain]]=1,"Atypical angina","Typical angina")))</f>
        <v>Non-anginal pain</v>
      </c>
      <c r="F100">
        <v>130</v>
      </c>
      <c r="G100">
        <v>315</v>
      </c>
      <c r="H100">
        <v>0</v>
      </c>
      <c r="I100">
        <v>1</v>
      </c>
      <c r="J100" s="7">
        <f>220-Table1[[#This Row],[Age]]</f>
        <v>177</v>
      </c>
      <c r="K100" s="7">
        <v>162</v>
      </c>
      <c r="L100" s="7">
        <f>Table1[[#This Row],[MHR -220]]-Table1[[#This Row],[Maximum Heart Rate ]]</f>
        <v>15</v>
      </c>
      <c r="M100" s="7">
        <f>IF(Table1[[#This Row],[MhR220-Max heart rate]]&gt;=0,1,0)</f>
        <v>1</v>
      </c>
      <c r="N100">
        <v>0</v>
      </c>
      <c r="O100" t="str">
        <f>IF(Table1[[#This Row],[Exercise-Induced Angina]]=1,"Induced Angina","Safe from Angina")</f>
        <v>Safe from Angina</v>
      </c>
      <c r="P100">
        <v>1.9</v>
      </c>
      <c r="Q100">
        <v>2</v>
      </c>
      <c r="R100">
        <v>1</v>
      </c>
      <c r="S100">
        <v>2</v>
      </c>
      <c r="T100" t="str">
        <f>IF(OR((Table1[[#This Row],[Chest Pain]]=0),(Table1[[#This Row],[Resting Blood Pressure(mmHg)]]&gt;=139),(Table1[[#This Row],[Cholesterol(mg/dl)]]&gt;240),(Table1[[#This Row],[ECG]]=2),(Table1[[#This Row],[Heart Rate ]]=0)),"Chances of Heart Attack","Safe")</f>
        <v>Chances of Heart Attack</v>
      </c>
    </row>
    <row r="101" spans="1:20" x14ac:dyDescent="0.35">
      <c r="A101">
        <v>53</v>
      </c>
      <c r="B101" t="s">
        <v>10</v>
      </c>
      <c r="C101" t="str">
        <f>IF(Table1[[#This Row],[Age]]&gt;=50, "Senior", IF(Table1[[#This Row],[Age]]&gt;=30,"Adult","Teenager"))</f>
        <v>Senior</v>
      </c>
      <c r="D101">
        <v>2</v>
      </c>
      <c r="E101" t="str">
        <f>IF(Table1[[#This Row],[Chest Pain]]=3,"Asymptomatic",IF(Table1[[#This Row],[Chest Pain]]=2,"Non-anginal pain",IF(Table1[[#This Row],[Chest Pain]]=1,"Atypical angina","Typical angina")))</f>
        <v>Non-anginal pain</v>
      </c>
      <c r="F101">
        <v>130</v>
      </c>
      <c r="G101">
        <v>246</v>
      </c>
      <c r="H101">
        <v>1</v>
      </c>
      <c r="I101">
        <v>0</v>
      </c>
      <c r="J101" s="7">
        <f>220-Table1[[#This Row],[Age]]</f>
        <v>167</v>
      </c>
      <c r="K101" s="7">
        <v>173</v>
      </c>
      <c r="L101" s="7">
        <f>Table1[[#This Row],[MHR -220]]-Table1[[#This Row],[Maximum Heart Rate ]]</f>
        <v>-6</v>
      </c>
      <c r="M101" s="7">
        <f>IF(Table1[[#This Row],[MhR220-Max heart rate]]&gt;=0,1,0)</f>
        <v>0</v>
      </c>
      <c r="N101">
        <v>0</v>
      </c>
      <c r="O101" t="str">
        <f>IF(Table1[[#This Row],[Exercise-Induced Angina]]=1,"Induced Angina","Safe from Angina")</f>
        <v>Safe from Angina</v>
      </c>
      <c r="P101">
        <v>0</v>
      </c>
      <c r="Q101">
        <v>2</v>
      </c>
      <c r="R101">
        <v>3</v>
      </c>
      <c r="S101">
        <v>2</v>
      </c>
      <c r="T101" t="str">
        <f>IF(OR((Table1[[#This Row],[Chest Pain]]=0),(Table1[[#This Row],[Resting Blood Pressure(mmHg)]]&gt;=139),(Table1[[#This Row],[Cholesterol(mg/dl)]]&gt;240),(Table1[[#This Row],[ECG]]=2),(Table1[[#This Row],[Heart Rate ]]=0)),"Chances of Heart Attack","Safe")</f>
        <v>Chances of Heart Attack</v>
      </c>
    </row>
    <row r="102" spans="1:20" x14ac:dyDescent="0.35">
      <c r="A102">
        <v>42</v>
      </c>
      <c r="B102" t="s">
        <v>10</v>
      </c>
      <c r="C102" t="str">
        <f>IF(Table1[[#This Row],[Age]]&gt;=50, "Senior", IF(Table1[[#This Row],[Age]]&gt;=30,"Adult","Teenager"))</f>
        <v>Adult</v>
      </c>
      <c r="D102">
        <v>3</v>
      </c>
      <c r="E102" t="str">
        <f>IF(Table1[[#This Row],[Chest Pain]]=3,"Asymptomatic",IF(Table1[[#This Row],[Chest Pain]]=2,"Non-anginal pain",IF(Table1[[#This Row],[Chest Pain]]=1,"Atypical angina","Typical angina")))</f>
        <v>Asymptomatic</v>
      </c>
      <c r="F102">
        <v>148</v>
      </c>
      <c r="G102">
        <v>244</v>
      </c>
      <c r="H102">
        <v>0</v>
      </c>
      <c r="I102">
        <v>0</v>
      </c>
      <c r="J102" s="7">
        <f>220-Table1[[#This Row],[Age]]</f>
        <v>178</v>
      </c>
      <c r="K102" s="7">
        <v>178</v>
      </c>
      <c r="L102" s="7">
        <f>Table1[[#This Row],[MHR -220]]-Table1[[#This Row],[Maximum Heart Rate ]]</f>
        <v>0</v>
      </c>
      <c r="M102" s="7">
        <f>IF(Table1[[#This Row],[MhR220-Max heart rate]]&gt;=0,1,0)</f>
        <v>1</v>
      </c>
      <c r="N102">
        <v>0</v>
      </c>
      <c r="O102" t="str">
        <f>IF(Table1[[#This Row],[Exercise-Induced Angina]]=1,"Induced Angina","Safe from Angina")</f>
        <v>Safe from Angina</v>
      </c>
      <c r="P102">
        <v>0.8</v>
      </c>
      <c r="Q102">
        <v>2</v>
      </c>
      <c r="R102">
        <v>2</v>
      </c>
      <c r="S102">
        <v>2</v>
      </c>
      <c r="T102" t="str">
        <f>IF(OR((Table1[[#This Row],[Chest Pain]]=0),(Table1[[#This Row],[Resting Blood Pressure(mmHg)]]&gt;=139),(Table1[[#This Row],[Cholesterol(mg/dl)]]&gt;240),(Table1[[#This Row],[ECG]]=2),(Table1[[#This Row],[Heart Rate ]]=0)),"Chances of Heart Attack","Safe")</f>
        <v>Chances of Heart Attack</v>
      </c>
    </row>
    <row r="103" spans="1:20" x14ac:dyDescent="0.35">
      <c r="A103">
        <v>59</v>
      </c>
      <c r="B103" t="s">
        <v>10</v>
      </c>
      <c r="C103" t="str">
        <f>IF(Table1[[#This Row],[Age]]&gt;=50, "Senior", IF(Table1[[#This Row],[Age]]&gt;=30,"Adult","Teenager"))</f>
        <v>Senior</v>
      </c>
      <c r="D103">
        <v>3</v>
      </c>
      <c r="E103" t="str">
        <f>IF(Table1[[#This Row],[Chest Pain]]=3,"Asymptomatic",IF(Table1[[#This Row],[Chest Pain]]=2,"Non-anginal pain",IF(Table1[[#This Row],[Chest Pain]]=1,"Atypical angina","Typical angina")))</f>
        <v>Asymptomatic</v>
      </c>
      <c r="F103">
        <v>178</v>
      </c>
      <c r="G103">
        <v>270</v>
      </c>
      <c r="H103">
        <v>0</v>
      </c>
      <c r="I103">
        <v>0</v>
      </c>
      <c r="J103" s="7">
        <f>220-Table1[[#This Row],[Age]]</f>
        <v>161</v>
      </c>
      <c r="K103" s="7">
        <v>145</v>
      </c>
      <c r="L103" s="7">
        <f>Table1[[#This Row],[MHR -220]]-Table1[[#This Row],[Maximum Heart Rate ]]</f>
        <v>16</v>
      </c>
      <c r="M103" s="7">
        <f>IF(Table1[[#This Row],[MhR220-Max heart rate]]&gt;=0,1,0)</f>
        <v>1</v>
      </c>
      <c r="N103">
        <v>0</v>
      </c>
      <c r="O103" t="str">
        <f>IF(Table1[[#This Row],[Exercise-Induced Angina]]=1,"Induced Angina","Safe from Angina")</f>
        <v>Safe from Angina</v>
      </c>
      <c r="P103">
        <v>4.2</v>
      </c>
      <c r="Q103">
        <v>0</v>
      </c>
      <c r="R103">
        <v>0</v>
      </c>
      <c r="S103">
        <v>3</v>
      </c>
      <c r="T103" t="str">
        <f>IF(OR((Table1[[#This Row],[Chest Pain]]=0),(Table1[[#This Row],[Resting Blood Pressure(mmHg)]]&gt;=139),(Table1[[#This Row],[Cholesterol(mg/dl)]]&gt;240),(Table1[[#This Row],[ECG]]=2),(Table1[[#This Row],[Heart Rate ]]=0)),"Chances of Heart Attack","Safe")</f>
        <v>Chances of Heart Attack</v>
      </c>
    </row>
    <row r="104" spans="1:20" x14ac:dyDescent="0.35">
      <c r="A104">
        <v>63</v>
      </c>
      <c r="B104" t="s">
        <v>11</v>
      </c>
      <c r="C104" t="str">
        <f>IF(Table1[[#This Row],[Age]]&gt;=50, "Senior", IF(Table1[[#This Row],[Age]]&gt;=30,"Adult","Teenager"))</f>
        <v>Senior</v>
      </c>
      <c r="D104">
        <v>1</v>
      </c>
      <c r="E104" t="str">
        <f>IF(Table1[[#This Row],[Chest Pain]]=3,"Asymptomatic",IF(Table1[[#This Row],[Chest Pain]]=2,"Non-anginal pain",IF(Table1[[#This Row],[Chest Pain]]=1,"Atypical angina","Typical angina")))</f>
        <v>Atypical angina</v>
      </c>
      <c r="F104">
        <v>140</v>
      </c>
      <c r="G104">
        <v>195</v>
      </c>
      <c r="H104">
        <v>0</v>
      </c>
      <c r="I104">
        <v>1</v>
      </c>
      <c r="J104" s="7">
        <f>220-Table1[[#This Row],[Age]]</f>
        <v>157</v>
      </c>
      <c r="K104" s="7">
        <v>179</v>
      </c>
      <c r="L104" s="7">
        <f>Table1[[#This Row],[MHR -220]]-Table1[[#This Row],[Maximum Heart Rate ]]</f>
        <v>-22</v>
      </c>
      <c r="M104" s="7">
        <f>IF(Table1[[#This Row],[MhR220-Max heart rate]]&gt;=0,1,0)</f>
        <v>0</v>
      </c>
      <c r="N104">
        <v>0</v>
      </c>
      <c r="O104" t="str">
        <f>IF(Table1[[#This Row],[Exercise-Induced Angina]]=1,"Induced Angina","Safe from Angina")</f>
        <v>Safe from Angina</v>
      </c>
      <c r="P104">
        <v>0</v>
      </c>
      <c r="Q104">
        <v>2</v>
      </c>
      <c r="R104">
        <v>2</v>
      </c>
      <c r="S104">
        <v>2</v>
      </c>
      <c r="T104" t="str">
        <f>IF(OR((Table1[[#This Row],[Chest Pain]]=0),(Table1[[#This Row],[Resting Blood Pressure(mmHg)]]&gt;=139),(Table1[[#This Row],[Cholesterol(mg/dl)]]&gt;240),(Table1[[#This Row],[ECG]]=2),(Table1[[#This Row],[Heart Rate ]]=0)),"Chances of Heart Attack","Safe")</f>
        <v>Chances of Heart Attack</v>
      </c>
    </row>
    <row r="105" spans="1:20" x14ac:dyDescent="0.35">
      <c r="A105">
        <v>42</v>
      </c>
      <c r="B105" t="s">
        <v>10</v>
      </c>
      <c r="C105" t="str">
        <f>IF(Table1[[#This Row],[Age]]&gt;=50, "Senior", IF(Table1[[#This Row],[Age]]&gt;=30,"Adult","Teenager"))</f>
        <v>Adult</v>
      </c>
      <c r="D105">
        <v>2</v>
      </c>
      <c r="E105" t="str">
        <f>IF(Table1[[#This Row],[Chest Pain]]=3,"Asymptomatic",IF(Table1[[#This Row],[Chest Pain]]=2,"Non-anginal pain",IF(Table1[[#This Row],[Chest Pain]]=1,"Atypical angina","Typical angina")))</f>
        <v>Non-anginal pain</v>
      </c>
      <c r="F105">
        <v>120</v>
      </c>
      <c r="G105">
        <v>240</v>
      </c>
      <c r="H105">
        <v>1</v>
      </c>
      <c r="I105">
        <v>1</v>
      </c>
      <c r="J105" s="7">
        <f>220-Table1[[#This Row],[Age]]</f>
        <v>178</v>
      </c>
      <c r="K105" s="7">
        <v>194</v>
      </c>
      <c r="L105" s="7">
        <f>Table1[[#This Row],[MHR -220]]-Table1[[#This Row],[Maximum Heart Rate ]]</f>
        <v>-16</v>
      </c>
      <c r="M105" s="7">
        <f>IF(Table1[[#This Row],[MhR220-Max heart rate]]&gt;=0,1,0)</f>
        <v>0</v>
      </c>
      <c r="N105">
        <v>0</v>
      </c>
      <c r="O105" t="str">
        <f>IF(Table1[[#This Row],[Exercise-Induced Angina]]=1,"Induced Angina","Safe from Angina")</f>
        <v>Safe from Angina</v>
      </c>
      <c r="P105">
        <v>0.8</v>
      </c>
      <c r="Q105">
        <v>0</v>
      </c>
      <c r="R105">
        <v>0</v>
      </c>
      <c r="S105">
        <v>3</v>
      </c>
      <c r="T105" t="str">
        <f>IF(OR((Table1[[#This Row],[Chest Pain]]=0),(Table1[[#This Row],[Resting Blood Pressure(mmHg)]]&gt;=139),(Table1[[#This Row],[Cholesterol(mg/dl)]]&gt;240),(Table1[[#This Row],[ECG]]=2),(Table1[[#This Row],[Heart Rate ]]=0)),"Chances of Heart Attack","Safe")</f>
        <v>Chances of Heart Attack</v>
      </c>
    </row>
    <row r="106" spans="1:20" x14ac:dyDescent="0.35">
      <c r="A106">
        <v>50</v>
      </c>
      <c r="B106" t="s">
        <v>10</v>
      </c>
      <c r="C106" t="str">
        <f>IF(Table1[[#This Row],[Age]]&gt;=50, "Senior", IF(Table1[[#This Row],[Age]]&gt;=30,"Adult","Teenager"))</f>
        <v>Senior</v>
      </c>
      <c r="D106">
        <v>2</v>
      </c>
      <c r="E106" t="str">
        <f>IF(Table1[[#This Row],[Chest Pain]]=3,"Asymptomatic",IF(Table1[[#This Row],[Chest Pain]]=2,"Non-anginal pain",IF(Table1[[#This Row],[Chest Pain]]=1,"Atypical angina","Typical angina")))</f>
        <v>Non-anginal pain</v>
      </c>
      <c r="F106">
        <v>129</v>
      </c>
      <c r="G106">
        <v>196</v>
      </c>
      <c r="H106">
        <v>0</v>
      </c>
      <c r="I106">
        <v>1</v>
      </c>
      <c r="J106" s="7">
        <f>220-Table1[[#This Row],[Age]]</f>
        <v>170</v>
      </c>
      <c r="K106" s="7">
        <v>163</v>
      </c>
      <c r="L106" s="7">
        <f>Table1[[#This Row],[MHR -220]]-Table1[[#This Row],[Maximum Heart Rate ]]</f>
        <v>7</v>
      </c>
      <c r="M106" s="7">
        <f>IF(Table1[[#This Row],[MhR220-Max heart rate]]&gt;=0,1,0)</f>
        <v>1</v>
      </c>
      <c r="N106">
        <v>0</v>
      </c>
      <c r="O106" t="str">
        <f>IF(Table1[[#This Row],[Exercise-Induced Angina]]=1,"Induced Angina","Safe from Angina")</f>
        <v>Safe from Angina</v>
      </c>
      <c r="P106">
        <v>0</v>
      </c>
      <c r="Q106">
        <v>2</v>
      </c>
      <c r="R106">
        <v>0</v>
      </c>
      <c r="S106">
        <v>2</v>
      </c>
      <c r="T106" t="str">
        <f>IF(OR((Table1[[#This Row],[Chest Pain]]=0),(Table1[[#This Row],[Resting Blood Pressure(mmHg)]]&gt;=139),(Table1[[#This Row],[Cholesterol(mg/dl)]]&gt;240),(Table1[[#This Row],[ECG]]=2),(Table1[[#This Row],[Heart Rate ]]=0)),"Chances of Heart Attack","Safe")</f>
        <v>Safe</v>
      </c>
    </row>
    <row r="107" spans="1:20" x14ac:dyDescent="0.35">
      <c r="A107">
        <v>68</v>
      </c>
      <c r="B107" t="s">
        <v>11</v>
      </c>
      <c r="C107" t="str">
        <f>IF(Table1[[#This Row],[Age]]&gt;=50, "Senior", IF(Table1[[#This Row],[Age]]&gt;=30,"Adult","Teenager"))</f>
        <v>Senior</v>
      </c>
      <c r="D107">
        <v>2</v>
      </c>
      <c r="E107" t="str">
        <f>IF(Table1[[#This Row],[Chest Pain]]=3,"Asymptomatic",IF(Table1[[#This Row],[Chest Pain]]=2,"Non-anginal pain",IF(Table1[[#This Row],[Chest Pain]]=1,"Atypical angina","Typical angina")))</f>
        <v>Non-anginal pain</v>
      </c>
      <c r="F107">
        <v>120</v>
      </c>
      <c r="G107">
        <v>211</v>
      </c>
      <c r="H107">
        <v>0</v>
      </c>
      <c r="I107">
        <v>0</v>
      </c>
      <c r="J107" s="7">
        <f>220-Table1[[#This Row],[Age]]</f>
        <v>152</v>
      </c>
      <c r="K107" s="7">
        <v>115</v>
      </c>
      <c r="L107" s="7">
        <f>Table1[[#This Row],[MHR -220]]-Table1[[#This Row],[Maximum Heart Rate ]]</f>
        <v>37</v>
      </c>
      <c r="M107" s="7">
        <f>IF(Table1[[#This Row],[MhR220-Max heart rate]]&gt;=0,1,0)</f>
        <v>1</v>
      </c>
      <c r="N107">
        <v>0</v>
      </c>
      <c r="O107" t="str">
        <f>IF(Table1[[#This Row],[Exercise-Induced Angina]]=1,"Induced Angina","Safe from Angina")</f>
        <v>Safe from Angina</v>
      </c>
      <c r="P107">
        <v>1.5</v>
      </c>
      <c r="Q107">
        <v>1</v>
      </c>
      <c r="R107">
        <v>0</v>
      </c>
      <c r="S107">
        <v>2</v>
      </c>
      <c r="T107" t="str">
        <f>IF(OR((Table1[[#This Row],[Chest Pain]]=0),(Table1[[#This Row],[Resting Blood Pressure(mmHg)]]&gt;=139),(Table1[[#This Row],[Cholesterol(mg/dl)]]&gt;240),(Table1[[#This Row],[ECG]]=2),(Table1[[#This Row],[Heart Rate ]]=0)),"Chances of Heart Attack","Safe")</f>
        <v>Safe</v>
      </c>
    </row>
    <row r="108" spans="1:20" x14ac:dyDescent="0.35">
      <c r="A108">
        <v>69</v>
      </c>
      <c r="B108" t="s">
        <v>10</v>
      </c>
      <c r="C108" t="str">
        <f>IF(Table1[[#This Row],[Age]]&gt;=50, "Senior", IF(Table1[[#This Row],[Age]]&gt;=30,"Adult","Teenager"))</f>
        <v>Senior</v>
      </c>
      <c r="D108">
        <v>3</v>
      </c>
      <c r="E108" t="str">
        <f>IF(Table1[[#This Row],[Chest Pain]]=3,"Asymptomatic",IF(Table1[[#This Row],[Chest Pain]]=2,"Non-anginal pain",IF(Table1[[#This Row],[Chest Pain]]=1,"Atypical angina","Typical angina")))</f>
        <v>Asymptomatic</v>
      </c>
      <c r="F108">
        <v>160</v>
      </c>
      <c r="G108">
        <v>234</v>
      </c>
      <c r="H108">
        <v>1</v>
      </c>
      <c r="I108">
        <v>0</v>
      </c>
      <c r="J108" s="7">
        <f>220-Table1[[#This Row],[Age]]</f>
        <v>151</v>
      </c>
      <c r="K108" s="7">
        <v>131</v>
      </c>
      <c r="L108" s="7">
        <f>Table1[[#This Row],[MHR -220]]-Table1[[#This Row],[Maximum Heart Rate ]]</f>
        <v>20</v>
      </c>
      <c r="M108" s="7">
        <f>IF(Table1[[#This Row],[MhR220-Max heart rate]]&gt;=0,1,0)</f>
        <v>1</v>
      </c>
      <c r="N108">
        <v>0</v>
      </c>
      <c r="O108" t="str">
        <f>IF(Table1[[#This Row],[Exercise-Induced Angina]]=1,"Induced Angina","Safe from Angina")</f>
        <v>Safe from Angina</v>
      </c>
      <c r="P108">
        <v>0.1</v>
      </c>
      <c r="Q108">
        <v>1</v>
      </c>
      <c r="R108">
        <v>1</v>
      </c>
      <c r="S108">
        <v>2</v>
      </c>
      <c r="T108" t="str">
        <f>IF(OR((Table1[[#This Row],[Chest Pain]]=0),(Table1[[#This Row],[Resting Blood Pressure(mmHg)]]&gt;=139),(Table1[[#This Row],[Cholesterol(mg/dl)]]&gt;240),(Table1[[#This Row],[ECG]]=2),(Table1[[#This Row],[Heart Rate ]]=0)),"Chances of Heart Attack","Safe")</f>
        <v>Chances of Heart Attack</v>
      </c>
    </row>
    <row r="109" spans="1:20" x14ac:dyDescent="0.35">
      <c r="A109">
        <v>45</v>
      </c>
      <c r="B109" t="s">
        <v>11</v>
      </c>
      <c r="C109" t="str">
        <f>IF(Table1[[#This Row],[Age]]&gt;=50, "Senior", IF(Table1[[#This Row],[Age]]&gt;=30,"Adult","Teenager"))</f>
        <v>Adult</v>
      </c>
      <c r="D109">
        <v>0</v>
      </c>
      <c r="E109" t="str">
        <f>IF(Table1[[#This Row],[Chest Pain]]=3,"Asymptomatic",IF(Table1[[#This Row],[Chest Pain]]=2,"Non-anginal pain",IF(Table1[[#This Row],[Chest Pain]]=1,"Atypical angina","Typical angina")))</f>
        <v>Typical angina</v>
      </c>
      <c r="F109">
        <v>138</v>
      </c>
      <c r="G109">
        <v>236</v>
      </c>
      <c r="H109">
        <v>0</v>
      </c>
      <c r="I109">
        <v>0</v>
      </c>
      <c r="J109" s="7">
        <f>220-Table1[[#This Row],[Age]]</f>
        <v>175</v>
      </c>
      <c r="K109" s="7">
        <v>152</v>
      </c>
      <c r="L109" s="7">
        <f>Table1[[#This Row],[MHR -220]]-Table1[[#This Row],[Maximum Heart Rate ]]</f>
        <v>23</v>
      </c>
      <c r="M109" s="7">
        <f>IF(Table1[[#This Row],[MhR220-Max heart rate]]&gt;=0,1,0)</f>
        <v>1</v>
      </c>
      <c r="N109">
        <v>1</v>
      </c>
      <c r="O109" t="str">
        <f>IF(Table1[[#This Row],[Exercise-Induced Angina]]=1,"Induced Angina","Safe from Angina")</f>
        <v>Induced Angina</v>
      </c>
      <c r="P109">
        <v>0.2</v>
      </c>
      <c r="Q109">
        <v>1</v>
      </c>
      <c r="R109">
        <v>0</v>
      </c>
      <c r="S109">
        <v>2</v>
      </c>
      <c r="T109" t="str">
        <f>IF(OR((Table1[[#This Row],[Chest Pain]]=0),(Table1[[#This Row],[Resting Blood Pressure(mmHg)]]&gt;=139),(Table1[[#This Row],[Cholesterol(mg/dl)]]&gt;240),(Table1[[#This Row],[ECG]]=2),(Table1[[#This Row],[Heart Rate ]]=0)),"Chances of Heart Attack","Safe")</f>
        <v>Chances of Heart Attack</v>
      </c>
    </row>
    <row r="110" spans="1:20" x14ac:dyDescent="0.35">
      <c r="A110">
        <v>50</v>
      </c>
      <c r="B110" t="s">
        <v>11</v>
      </c>
      <c r="C110" t="str">
        <f>IF(Table1[[#This Row],[Age]]&gt;=50, "Senior", IF(Table1[[#This Row],[Age]]&gt;=30,"Adult","Teenager"))</f>
        <v>Senior</v>
      </c>
      <c r="D110">
        <v>1</v>
      </c>
      <c r="E110" t="str">
        <f>IF(Table1[[#This Row],[Chest Pain]]=3,"Asymptomatic",IF(Table1[[#This Row],[Chest Pain]]=2,"Non-anginal pain",IF(Table1[[#This Row],[Chest Pain]]=1,"Atypical angina","Typical angina")))</f>
        <v>Atypical angina</v>
      </c>
      <c r="F110">
        <v>120</v>
      </c>
      <c r="G110">
        <v>244</v>
      </c>
      <c r="H110">
        <v>0</v>
      </c>
      <c r="I110">
        <v>1</v>
      </c>
      <c r="J110" s="7">
        <f>220-Table1[[#This Row],[Age]]</f>
        <v>170</v>
      </c>
      <c r="K110" s="7">
        <v>162</v>
      </c>
      <c r="L110" s="7">
        <f>Table1[[#This Row],[MHR -220]]-Table1[[#This Row],[Maximum Heart Rate ]]</f>
        <v>8</v>
      </c>
      <c r="M110" s="7">
        <f>IF(Table1[[#This Row],[MhR220-Max heart rate]]&gt;=0,1,0)</f>
        <v>1</v>
      </c>
      <c r="N110">
        <v>0</v>
      </c>
      <c r="O110" t="str">
        <f>IF(Table1[[#This Row],[Exercise-Induced Angina]]=1,"Induced Angina","Safe from Angina")</f>
        <v>Safe from Angina</v>
      </c>
      <c r="P110">
        <v>1.1000000000000001</v>
      </c>
      <c r="Q110">
        <v>2</v>
      </c>
      <c r="R110">
        <v>0</v>
      </c>
      <c r="S110">
        <v>2</v>
      </c>
      <c r="T110" t="str">
        <f>IF(OR((Table1[[#This Row],[Chest Pain]]=0),(Table1[[#This Row],[Resting Blood Pressure(mmHg)]]&gt;=139),(Table1[[#This Row],[Cholesterol(mg/dl)]]&gt;240),(Table1[[#This Row],[ECG]]=2),(Table1[[#This Row],[Heart Rate ]]=0)),"Chances of Heart Attack","Safe")</f>
        <v>Chances of Heart Attack</v>
      </c>
    </row>
    <row r="111" spans="1:20" x14ac:dyDescent="0.35">
      <c r="A111">
        <v>50</v>
      </c>
      <c r="B111" t="s">
        <v>11</v>
      </c>
      <c r="C111" t="str">
        <f>IF(Table1[[#This Row],[Age]]&gt;=50, "Senior", IF(Table1[[#This Row],[Age]]&gt;=30,"Adult","Teenager"))</f>
        <v>Senior</v>
      </c>
      <c r="D111">
        <v>0</v>
      </c>
      <c r="E111" t="str">
        <f>IF(Table1[[#This Row],[Chest Pain]]=3,"Asymptomatic",IF(Table1[[#This Row],[Chest Pain]]=2,"Non-anginal pain",IF(Table1[[#This Row],[Chest Pain]]=1,"Atypical angina","Typical angina")))</f>
        <v>Typical angina</v>
      </c>
      <c r="F111">
        <v>110</v>
      </c>
      <c r="G111">
        <v>254</v>
      </c>
      <c r="H111">
        <v>0</v>
      </c>
      <c r="I111">
        <v>0</v>
      </c>
      <c r="J111" s="7">
        <f>220-Table1[[#This Row],[Age]]</f>
        <v>170</v>
      </c>
      <c r="K111" s="7">
        <v>159</v>
      </c>
      <c r="L111" s="7">
        <f>Table1[[#This Row],[MHR -220]]-Table1[[#This Row],[Maximum Heart Rate ]]</f>
        <v>11</v>
      </c>
      <c r="M111" s="7">
        <f>IF(Table1[[#This Row],[MhR220-Max heart rate]]&gt;=0,1,0)</f>
        <v>1</v>
      </c>
      <c r="N111">
        <v>0</v>
      </c>
      <c r="O111" t="str">
        <f>IF(Table1[[#This Row],[Exercise-Induced Angina]]=1,"Induced Angina","Safe from Angina")</f>
        <v>Safe from Angina</v>
      </c>
      <c r="P111">
        <v>0</v>
      </c>
      <c r="Q111">
        <v>2</v>
      </c>
      <c r="R111">
        <v>0</v>
      </c>
      <c r="S111">
        <v>2</v>
      </c>
      <c r="T111" t="str">
        <f>IF(OR((Table1[[#This Row],[Chest Pain]]=0),(Table1[[#This Row],[Resting Blood Pressure(mmHg)]]&gt;=139),(Table1[[#This Row],[Cholesterol(mg/dl)]]&gt;240),(Table1[[#This Row],[ECG]]=2),(Table1[[#This Row],[Heart Rate ]]=0)),"Chances of Heart Attack","Safe")</f>
        <v>Chances of Heart Attack</v>
      </c>
    </row>
    <row r="112" spans="1:20" x14ac:dyDescent="0.35">
      <c r="A112">
        <v>64</v>
      </c>
      <c r="B112" t="s">
        <v>11</v>
      </c>
      <c r="C112" t="str">
        <f>IF(Table1[[#This Row],[Age]]&gt;=50, "Senior", IF(Table1[[#This Row],[Age]]&gt;=30,"Adult","Teenager"))</f>
        <v>Senior</v>
      </c>
      <c r="D112">
        <v>0</v>
      </c>
      <c r="E112" t="str">
        <f>IF(Table1[[#This Row],[Chest Pain]]=3,"Asymptomatic",IF(Table1[[#This Row],[Chest Pain]]=2,"Non-anginal pain",IF(Table1[[#This Row],[Chest Pain]]=1,"Atypical angina","Typical angina")))</f>
        <v>Typical angina</v>
      </c>
      <c r="F112">
        <v>180</v>
      </c>
      <c r="G112">
        <v>325</v>
      </c>
      <c r="H112">
        <v>0</v>
      </c>
      <c r="I112">
        <v>1</v>
      </c>
      <c r="J112" s="7">
        <f>220-Table1[[#This Row],[Age]]</f>
        <v>156</v>
      </c>
      <c r="K112" s="7">
        <v>154</v>
      </c>
      <c r="L112" s="7">
        <f>Table1[[#This Row],[MHR -220]]-Table1[[#This Row],[Maximum Heart Rate ]]</f>
        <v>2</v>
      </c>
      <c r="M112" s="7">
        <f>IF(Table1[[#This Row],[MhR220-Max heart rate]]&gt;=0,1,0)</f>
        <v>1</v>
      </c>
      <c r="N112">
        <v>1</v>
      </c>
      <c r="O112" t="str">
        <f>IF(Table1[[#This Row],[Exercise-Induced Angina]]=1,"Induced Angina","Safe from Angina")</f>
        <v>Induced Angina</v>
      </c>
      <c r="P112">
        <v>0</v>
      </c>
      <c r="Q112">
        <v>2</v>
      </c>
      <c r="R112">
        <v>0</v>
      </c>
      <c r="S112">
        <v>2</v>
      </c>
      <c r="T112" t="str">
        <f>IF(OR((Table1[[#This Row],[Chest Pain]]=0),(Table1[[#This Row],[Resting Blood Pressure(mmHg)]]&gt;=139),(Table1[[#This Row],[Cholesterol(mg/dl)]]&gt;240),(Table1[[#This Row],[ECG]]=2),(Table1[[#This Row],[Heart Rate ]]=0)),"Chances of Heart Attack","Safe")</f>
        <v>Chances of Heart Attack</v>
      </c>
    </row>
    <row r="113" spans="1:20" x14ac:dyDescent="0.35">
      <c r="A113">
        <v>57</v>
      </c>
      <c r="B113" t="s">
        <v>10</v>
      </c>
      <c r="C113" t="str">
        <f>IF(Table1[[#This Row],[Age]]&gt;=50, "Senior", IF(Table1[[#This Row],[Age]]&gt;=30,"Adult","Teenager"))</f>
        <v>Senior</v>
      </c>
      <c r="D113">
        <v>2</v>
      </c>
      <c r="E113" t="str">
        <f>IF(Table1[[#This Row],[Chest Pain]]=3,"Asymptomatic",IF(Table1[[#This Row],[Chest Pain]]=2,"Non-anginal pain",IF(Table1[[#This Row],[Chest Pain]]=1,"Atypical angina","Typical angina")))</f>
        <v>Non-anginal pain</v>
      </c>
      <c r="F113">
        <v>150</v>
      </c>
      <c r="G113">
        <v>126</v>
      </c>
      <c r="H113">
        <v>1</v>
      </c>
      <c r="I113">
        <v>1</v>
      </c>
      <c r="J113" s="7">
        <f>220-Table1[[#This Row],[Age]]</f>
        <v>163</v>
      </c>
      <c r="K113" s="7">
        <v>173</v>
      </c>
      <c r="L113" s="7">
        <f>Table1[[#This Row],[MHR -220]]-Table1[[#This Row],[Maximum Heart Rate ]]</f>
        <v>-10</v>
      </c>
      <c r="M113" s="7">
        <f>IF(Table1[[#This Row],[MhR220-Max heart rate]]&gt;=0,1,0)</f>
        <v>0</v>
      </c>
      <c r="N113">
        <v>0</v>
      </c>
      <c r="O113" t="str">
        <f>IF(Table1[[#This Row],[Exercise-Induced Angina]]=1,"Induced Angina","Safe from Angina")</f>
        <v>Safe from Angina</v>
      </c>
      <c r="P113">
        <v>0.2</v>
      </c>
      <c r="Q113">
        <v>2</v>
      </c>
      <c r="R113">
        <v>1</v>
      </c>
      <c r="S113">
        <v>3</v>
      </c>
      <c r="T113" t="str">
        <f>IF(OR((Table1[[#This Row],[Chest Pain]]=0),(Table1[[#This Row],[Resting Blood Pressure(mmHg)]]&gt;=139),(Table1[[#This Row],[Cholesterol(mg/dl)]]&gt;240),(Table1[[#This Row],[ECG]]=2),(Table1[[#This Row],[Heart Rate ]]=0)),"Chances of Heart Attack","Safe")</f>
        <v>Chances of Heart Attack</v>
      </c>
    </row>
    <row r="114" spans="1:20" x14ac:dyDescent="0.35">
      <c r="A114">
        <v>64</v>
      </c>
      <c r="B114" t="s">
        <v>11</v>
      </c>
      <c r="C114" t="str">
        <f>IF(Table1[[#This Row],[Age]]&gt;=50, "Senior", IF(Table1[[#This Row],[Age]]&gt;=30,"Adult","Teenager"))</f>
        <v>Senior</v>
      </c>
      <c r="D114">
        <v>2</v>
      </c>
      <c r="E114" t="str">
        <f>IF(Table1[[#This Row],[Chest Pain]]=3,"Asymptomatic",IF(Table1[[#This Row],[Chest Pain]]=2,"Non-anginal pain",IF(Table1[[#This Row],[Chest Pain]]=1,"Atypical angina","Typical angina")))</f>
        <v>Non-anginal pain</v>
      </c>
      <c r="F114">
        <v>140</v>
      </c>
      <c r="G114">
        <v>313</v>
      </c>
      <c r="H114">
        <v>0</v>
      </c>
      <c r="I114">
        <v>1</v>
      </c>
      <c r="J114" s="7">
        <f>220-Table1[[#This Row],[Age]]</f>
        <v>156</v>
      </c>
      <c r="K114" s="7">
        <v>133</v>
      </c>
      <c r="L114" s="7">
        <f>Table1[[#This Row],[MHR -220]]-Table1[[#This Row],[Maximum Heart Rate ]]</f>
        <v>23</v>
      </c>
      <c r="M114" s="7">
        <f>IF(Table1[[#This Row],[MhR220-Max heart rate]]&gt;=0,1,0)</f>
        <v>1</v>
      </c>
      <c r="N114">
        <v>0</v>
      </c>
      <c r="O114" t="str">
        <f>IF(Table1[[#This Row],[Exercise-Induced Angina]]=1,"Induced Angina","Safe from Angina")</f>
        <v>Safe from Angina</v>
      </c>
      <c r="P114">
        <v>0.2</v>
      </c>
      <c r="Q114">
        <v>2</v>
      </c>
      <c r="R114">
        <v>0</v>
      </c>
      <c r="S114">
        <v>3</v>
      </c>
      <c r="T114" t="str">
        <f>IF(OR((Table1[[#This Row],[Chest Pain]]=0),(Table1[[#This Row],[Resting Blood Pressure(mmHg)]]&gt;=139),(Table1[[#This Row],[Cholesterol(mg/dl)]]&gt;240),(Table1[[#This Row],[ECG]]=2),(Table1[[#This Row],[Heart Rate ]]=0)),"Chances of Heart Attack","Safe")</f>
        <v>Chances of Heart Attack</v>
      </c>
    </row>
    <row r="115" spans="1:20" x14ac:dyDescent="0.35">
      <c r="A115">
        <v>43</v>
      </c>
      <c r="B115" t="s">
        <v>10</v>
      </c>
      <c r="C115" t="str">
        <f>IF(Table1[[#This Row],[Age]]&gt;=50, "Senior", IF(Table1[[#This Row],[Age]]&gt;=30,"Adult","Teenager"))</f>
        <v>Adult</v>
      </c>
      <c r="D115">
        <v>0</v>
      </c>
      <c r="E115" t="str">
        <f>IF(Table1[[#This Row],[Chest Pain]]=3,"Asymptomatic",IF(Table1[[#This Row],[Chest Pain]]=2,"Non-anginal pain",IF(Table1[[#This Row],[Chest Pain]]=1,"Atypical angina","Typical angina")))</f>
        <v>Typical angina</v>
      </c>
      <c r="F115">
        <v>110</v>
      </c>
      <c r="G115">
        <v>211</v>
      </c>
      <c r="H115">
        <v>0</v>
      </c>
      <c r="I115">
        <v>1</v>
      </c>
      <c r="J115" s="7">
        <f>220-Table1[[#This Row],[Age]]</f>
        <v>177</v>
      </c>
      <c r="K115" s="7">
        <v>161</v>
      </c>
      <c r="L115" s="7">
        <f>Table1[[#This Row],[MHR -220]]-Table1[[#This Row],[Maximum Heart Rate ]]</f>
        <v>16</v>
      </c>
      <c r="M115" s="7">
        <f>IF(Table1[[#This Row],[MhR220-Max heart rate]]&gt;=0,1,0)</f>
        <v>1</v>
      </c>
      <c r="N115">
        <v>0</v>
      </c>
      <c r="O115" t="str">
        <f>IF(Table1[[#This Row],[Exercise-Induced Angina]]=1,"Induced Angina","Safe from Angina")</f>
        <v>Safe from Angina</v>
      </c>
      <c r="P115">
        <v>0</v>
      </c>
      <c r="Q115">
        <v>2</v>
      </c>
      <c r="R115">
        <v>0</v>
      </c>
      <c r="S115">
        <v>3</v>
      </c>
      <c r="T115" t="str">
        <f>IF(OR((Table1[[#This Row],[Chest Pain]]=0),(Table1[[#This Row],[Resting Blood Pressure(mmHg)]]&gt;=139),(Table1[[#This Row],[Cholesterol(mg/dl)]]&gt;240),(Table1[[#This Row],[ECG]]=2),(Table1[[#This Row],[Heart Rate ]]=0)),"Chances of Heart Attack","Safe")</f>
        <v>Chances of Heart Attack</v>
      </c>
    </row>
    <row r="116" spans="1:20" x14ac:dyDescent="0.35">
      <c r="A116">
        <v>55</v>
      </c>
      <c r="B116" t="s">
        <v>10</v>
      </c>
      <c r="C116" t="str">
        <f>IF(Table1[[#This Row],[Age]]&gt;=50, "Senior", IF(Table1[[#This Row],[Age]]&gt;=30,"Adult","Teenager"))</f>
        <v>Senior</v>
      </c>
      <c r="D116">
        <v>1</v>
      </c>
      <c r="E116" t="str">
        <f>IF(Table1[[#This Row],[Chest Pain]]=3,"Asymptomatic",IF(Table1[[#This Row],[Chest Pain]]=2,"Non-anginal pain",IF(Table1[[#This Row],[Chest Pain]]=1,"Atypical angina","Typical angina")))</f>
        <v>Atypical angina</v>
      </c>
      <c r="F116">
        <v>130</v>
      </c>
      <c r="G116">
        <v>262</v>
      </c>
      <c r="H116">
        <v>0</v>
      </c>
      <c r="I116">
        <v>1</v>
      </c>
      <c r="J116" s="7">
        <f>220-Table1[[#This Row],[Age]]</f>
        <v>165</v>
      </c>
      <c r="K116" s="7">
        <v>155</v>
      </c>
      <c r="L116" s="7">
        <f>Table1[[#This Row],[MHR -220]]-Table1[[#This Row],[Maximum Heart Rate ]]</f>
        <v>10</v>
      </c>
      <c r="M116" s="7">
        <f>IF(Table1[[#This Row],[MhR220-Max heart rate]]&gt;=0,1,0)</f>
        <v>1</v>
      </c>
      <c r="N116">
        <v>0</v>
      </c>
      <c r="O116" t="str">
        <f>IF(Table1[[#This Row],[Exercise-Induced Angina]]=1,"Induced Angina","Safe from Angina")</f>
        <v>Safe from Angina</v>
      </c>
      <c r="P116">
        <v>0</v>
      </c>
      <c r="Q116">
        <v>2</v>
      </c>
      <c r="R116">
        <v>0</v>
      </c>
      <c r="S116">
        <v>2</v>
      </c>
      <c r="T116" t="str">
        <f>IF(OR((Table1[[#This Row],[Chest Pain]]=0),(Table1[[#This Row],[Resting Blood Pressure(mmHg)]]&gt;=139),(Table1[[#This Row],[Cholesterol(mg/dl)]]&gt;240),(Table1[[#This Row],[ECG]]=2),(Table1[[#This Row],[Heart Rate ]]=0)),"Chances of Heart Attack","Safe")</f>
        <v>Chances of Heart Attack</v>
      </c>
    </row>
    <row r="117" spans="1:20" x14ac:dyDescent="0.35">
      <c r="A117">
        <v>37</v>
      </c>
      <c r="B117" t="s">
        <v>11</v>
      </c>
      <c r="C117" t="str">
        <f>IF(Table1[[#This Row],[Age]]&gt;=50, "Senior", IF(Table1[[#This Row],[Age]]&gt;=30,"Adult","Teenager"))</f>
        <v>Adult</v>
      </c>
      <c r="D117">
        <v>2</v>
      </c>
      <c r="E117" t="str">
        <f>IF(Table1[[#This Row],[Chest Pain]]=3,"Asymptomatic",IF(Table1[[#This Row],[Chest Pain]]=2,"Non-anginal pain",IF(Table1[[#This Row],[Chest Pain]]=1,"Atypical angina","Typical angina")))</f>
        <v>Non-anginal pain</v>
      </c>
      <c r="F117">
        <v>120</v>
      </c>
      <c r="G117">
        <v>215</v>
      </c>
      <c r="H117">
        <v>0</v>
      </c>
      <c r="I117">
        <v>1</v>
      </c>
      <c r="J117" s="7">
        <f>220-Table1[[#This Row],[Age]]</f>
        <v>183</v>
      </c>
      <c r="K117" s="7">
        <v>170</v>
      </c>
      <c r="L117" s="7">
        <f>Table1[[#This Row],[MHR -220]]-Table1[[#This Row],[Maximum Heart Rate ]]</f>
        <v>13</v>
      </c>
      <c r="M117" s="7">
        <f>IF(Table1[[#This Row],[MhR220-Max heart rate]]&gt;=0,1,0)</f>
        <v>1</v>
      </c>
      <c r="N117">
        <v>0</v>
      </c>
      <c r="O117" t="str">
        <f>IF(Table1[[#This Row],[Exercise-Induced Angina]]=1,"Induced Angina","Safe from Angina")</f>
        <v>Safe from Angina</v>
      </c>
      <c r="P117">
        <v>0</v>
      </c>
      <c r="Q117">
        <v>2</v>
      </c>
      <c r="R117">
        <v>0</v>
      </c>
      <c r="S117">
        <v>2</v>
      </c>
      <c r="T117" t="str">
        <f>IF(OR((Table1[[#This Row],[Chest Pain]]=0),(Table1[[#This Row],[Resting Blood Pressure(mmHg)]]&gt;=139),(Table1[[#This Row],[Cholesterol(mg/dl)]]&gt;240),(Table1[[#This Row],[ECG]]=2),(Table1[[#This Row],[Heart Rate ]]=0)),"Chances of Heart Attack","Safe")</f>
        <v>Safe</v>
      </c>
    </row>
    <row r="118" spans="1:20" x14ac:dyDescent="0.35">
      <c r="A118">
        <v>41</v>
      </c>
      <c r="B118" t="s">
        <v>10</v>
      </c>
      <c r="C118" t="str">
        <f>IF(Table1[[#This Row],[Age]]&gt;=50, "Senior", IF(Table1[[#This Row],[Age]]&gt;=30,"Adult","Teenager"))</f>
        <v>Adult</v>
      </c>
      <c r="D118">
        <v>2</v>
      </c>
      <c r="E118" t="str">
        <f>IF(Table1[[#This Row],[Chest Pain]]=3,"Asymptomatic",IF(Table1[[#This Row],[Chest Pain]]=2,"Non-anginal pain",IF(Table1[[#This Row],[Chest Pain]]=1,"Atypical angina","Typical angina")))</f>
        <v>Non-anginal pain</v>
      </c>
      <c r="F118">
        <v>130</v>
      </c>
      <c r="G118">
        <v>214</v>
      </c>
      <c r="H118">
        <v>0</v>
      </c>
      <c r="I118">
        <v>0</v>
      </c>
      <c r="J118" s="7">
        <f>220-Table1[[#This Row],[Age]]</f>
        <v>179</v>
      </c>
      <c r="K118" s="7">
        <v>168</v>
      </c>
      <c r="L118" s="7">
        <f>Table1[[#This Row],[MHR -220]]-Table1[[#This Row],[Maximum Heart Rate ]]</f>
        <v>11</v>
      </c>
      <c r="M118" s="7">
        <f>IF(Table1[[#This Row],[MhR220-Max heart rate]]&gt;=0,1,0)</f>
        <v>1</v>
      </c>
      <c r="N118">
        <v>0</v>
      </c>
      <c r="O118" t="str">
        <f>IF(Table1[[#This Row],[Exercise-Induced Angina]]=1,"Induced Angina","Safe from Angina")</f>
        <v>Safe from Angina</v>
      </c>
      <c r="P118">
        <v>2</v>
      </c>
      <c r="Q118">
        <v>1</v>
      </c>
      <c r="R118">
        <v>0</v>
      </c>
      <c r="S118">
        <v>2</v>
      </c>
      <c r="T118" t="str">
        <f>IF(OR((Table1[[#This Row],[Chest Pain]]=0),(Table1[[#This Row],[Resting Blood Pressure(mmHg)]]&gt;=139),(Table1[[#This Row],[Cholesterol(mg/dl)]]&gt;240),(Table1[[#This Row],[ECG]]=2),(Table1[[#This Row],[Heart Rate ]]=0)),"Chances of Heart Attack","Safe")</f>
        <v>Safe</v>
      </c>
    </row>
    <row r="119" spans="1:20" x14ac:dyDescent="0.35">
      <c r="A119">
        <v>56</v>
      </c>
      <c r="B119" t="s">
        <v>10</v>
      </c>
      <c r="C119" t="str">
        <f>IF(Table1[[#This Row],[Age]]&gt;=50, "Senior", IF(Table1[[#This Row],[Age]]&gt;=30,"Adult","Teenager"))</f>
        <v>Senior</v>
      </c>
      <c r="D119">
        <v>3</v>
      </c>
      <c r="E119" t="str">
        <f>IF(Table1[[#This Row],[Chest Pain]]=3,"Asymptomatic",IF(Table1[[#This Row],[Chest Pain]]=2,"Non-anginal pain",IF(Table1[[#This Row],[Chest Pain]]=1,"Atypical angina","Typical angina")))</f>
        <v>Asymptomatic</v>
      </c>
      <c r="F119">
        <v>120</v>
      </c>
      <c r="G119">
        <v>193</v>
      </c>
      <c r="H119">
        <v>0</v>
      </c>
      <c r="I119">
        <v>0</v>
      </c>
      <c r="J119" s="7">
        <f>220-Table1[[#This Row],[Age]]</f>
        <v>164</v>
      </c>
      <c r="K119" s="7">
        <v>162</v>
      </c>
      <c r="L119" s="7">
        <f>Table1[[#This Row],[MHR -220]]-Table1[[#This Row],[Maximum Heart Rate ]]</f>
        <v>2</v>
      </c>
      <c r="M119" s="7">
        <f>IF(Table1[[#This Row],[MhR220-Max heart rate]]&gt;=0,1,0)</f>
        <v>1</v>
      </c>
      <c r="N119">
        <v>0</v>
      </c>
      <c r="O119" t="str">
        <f>IF(Table1[[#This Row],[Exercise-Induced Angina]]=1,"Induced Angina","Safe from Angina")</f>
        <v>Safe from Angina</v>
      </c>
      <c r="P119">
        <v>1.9</v>
      </c>
      <c r="Q119">
        <v>1</v>
      </c>
      <c r="R119">
        <v>0</v>
      </c>
      <c r="S119">
        <v>3</v>
      </c>
      <c r="T119" t="str">
        <f>IF(OR((Table1[[#This Row],[Chest Pain]]=0),(Table1[[#This Row],[Resting Blood Pressure(mmHg)]]&gt;=139),(Table1[[#This Row],[Cholesterol(mg/dl)]]&gt;240),(Table1[[#This Row],[ECG]]=2),(Table1[[#This Row],[Heart Rate ]]=0)),"Chances of Heart Attack","Safe")</f>
        <v>Safe</v>
      </c>
    </row>
    <row r="120" spans="1:20" x14ac:dyDescent="0.35">
      <c r="A120">
        <v>46</v>
      </c>
      <c r="B120" t="s">
        <v>11</v>
      </c>
      <c r="C120" t="str">
        <f>IF(Table1[[#This Row],[Age]]&gt;=50, "Senior", IF(Table1[[#This Row],[Age]]&gt;=30,"Adult","Teenager"))</f>
        <v>Adult</v>
      </c>
      <c r="D120">
        <v>1</v>
      </c>
      <c r="E120" t="str">
        <f>IF(Table1[[#This Row],[Chest Pain]]=3,"Asymptomatic",IF(Table1[[#This Row],[Chest Pain]]=2,"Non-anginal pain",IF(Table1[[#This Row],[Chest Pain]]=1,"Atypical angina","Typical angina")))</f>
        <v>Atypical angina</v>
      </c>
      <c r="F120">
        <v>105</v>
      </c>
      <c r="G120">
        <v>204</v>
      </c>
      <c r="H120">
        <v>0</v>
      </c>
      <c r="I120">
        <v>1</v>
      </c>
      <c r="J120" s="7">
        <f>220-Table1[[#This Row],[Age]]</f>
        <v>174</v>
      </c>
      <c r="K120" s="7">
        <v>172</v>
      </c>
      <c r="L120" s="7">
        <f>Table1[[#This Row],[MHR -220]]-Table1[[#This Row],[Maximum Heart Rate ]]</f>
        <v>2</v>
      </c>
      <c r="M120" s="7">
        <f>IF(Table1[[#This Row],[MhR220-Max heart rate]]&gt;=0,1,0)</f>
        <v>1</v>
      </c>
      <c r="N120">
        <v>0</v>
      </c>
      <c r="O120" t="str">
        <f>IF(Table1[[#This Row],[Exercise-Induced Angina]]=1,"Induced Angina","Safe from Angina")</f>
        <v>Safe from Angina</v>
      </c>
      <c r="P120">
        <v>0</v>
      </c>
      <c r="Q120">
        <v>2</v>
      </c>
      <c r="R120">
        <v>0</v>
      </c>
      <c r="S120">
        <v>2</v>
      </c>
      <c r="T120" t="str">
        <f>IF(OR((Table1[[#This Row],[Chest Pain]]=0),(Table1[[#This Row],[Resting Blood Pressure(mmHg)]]&gt;=139),(Table1[[#This Row],[Cholesterol(mg/dl)]]&gt;240),(Table1[[#This Row],[ECG]]=2),(Table1[[#This Row],[Heart Rate ]]=0)),"Chances of Heart Attack","Safe")</f>
        <v>Safe</v>
      </c>
    </row>
    <row r="121" spans="1:20" x14ac:dyDescent="0.35">
      <c r="A121">
        <v>46</v>
      </c>
      <c r="B121" t="s">
        <v>11</v>
      </c>
      <c r="C121" t="str">
        <f>IF(Table1[[#This Row],[Age]]&gt;=50, "Senior", IF(Table1[[#This Row],[Age]]&gt;=30,"Adult","Teenager"))</f>
        <v>Adult</v>
      </c>
      <c r="D121">
        <v>0</v>
      </c>
      <c r="E121" t="str">
        <f>IF(Table1[[#This Row],[Chest Pain]]=3,"Asymptomatic",IF(Table1[[#This Row],[Chest Pain]]=2,"Non-anginal pain",IF(Table1[[#This Row],[Chest Pain]]=1,"Atypical angina","Typical angina")))</f>
        <v>Typical angina</v>
      </c>
      <c r="F121">
        <v>138</v>
      </c>
      <c r="G121">
        <v>243</v>
      </c>
      <c r="H121">
        <v>0</v>
      </c>
      <c r="I121">
        <v>0</v>
      </c>
      <c r="J121" s="7">
        <f>220-Table1[[#This Row],[Age]]</f>
        <v>174</v>
      </c>
      <c r="K121" s="7">
        <v>152</v>
      </c>
      <c r="L121" s="7">
        <f>Table1[[#This Row],[MHR -220]]-Table1[[#This Row],[Maximum Heart Rate ]]</f>
        <v>22</v>
      </c>
      <c r="M121" s="7">
        <f>IF(Table1[[#This Row],[MhR220-Max heart rate]]&gt;=0,1,0)</f>
        <v>1</v>
      </c>
      <c r="N121">
        <v>1</v>
      </c>
      <c r="O121" t="str">
        <f>IF(Table1[[#This Row],[Exercise-Induced Angina]]=1,"Induced Angina","Safe from Angina")</f>
        <v>Induced Angina</v>
      </c>
      <c r="P121">
        <v>0</v>
      </c>
      <c r="Q121">
        <v>1</v>
      </c>
      <c r="R121">
        <v>0</v>
      </c>
      <c r="S121">
        <v>2</v>
      </c>
      <c r="T121" t="str">
        <f>IF(OR((Table1[[#This Row],[Chest Pain]]=0),(Table1[[#This Row],[Resting Blood Pressure(mmHg)]]&gt;=139),(Table1[[#This Row],[Cholesterol(mg/dl)]]&gt;240),(Table1[[#This Row],[ECG]]=2),(Table1[[#This Row],[Heart Rate ]]=0)),"Chances of Heart Attack","Safe")</f>
        <v>Chances of Heart Attack</v>
      </c>
    </row>
    <row r="122" spans="1:20" x14ac:dyDescent="0.35">
      <c r="A122">
        <v>64</v>
      </c>
      <c r="B122" t="s">
        <v>11</v>
      </c>
      <c r="C122" t="str">
        <f>IF(Table1[[#This Row],[Age]]&gt;=50, "Senior", IF(Table1[[#This Row],[Age]]&gt;=30,"Adult","Teenager"))</f>
        <v>Senior</v>
      </c>
      <c r="D122">
        <v>0</v>
      </c>
      <c r="E122" t="str">
        <f>IF(Table1[[#This Row],[Chest Pain]]=3,"Asymptomatic",IF(Table1[[#This Row],[Chest Pain]]=2,"Non-anginal pain",IF(Table1[[#This Row],[Chest Pain]]=1,"Atypical angina","Typical angina")))</f>
        <v>Typical angina</v>
      </c>
      <c r="F122">
        <v>130</v>
      </c>
      <c r="G122">
        <v>303</v>
      </c>
      <c r="H122">
        <v>0</v>
      </c>
      <c r="I122">
        <v>1</v>
      </c>
      <c r="J122" s="7">
        <f>220-Table1[[#This Row],[Age]]</f>
        <v>156</v>
      </c>
      <c r="K122" s="7">
        <v>122</v>
      </c>
      <c r="L122" s="7">
        <f>Table1[[#This Row],[MHR -220]]-Table1[[#This Row],[Maximum Heart Rate ]]</f>
        <v>34</v>
      </c>
      <c r="M122" s="7">
        <f>IF(Table1[[#This Row],[MhR220-Max heart rate]]&gt;=0,1,0)</f>
        <v>1</v>
      </c>
      <c r="N122">
        <v>0</v>
      </c>
      <c r="O122" t="str">
        <f>IF(Table1[[#This Row],[Exercise-Induced Angina]]=1,"Induced Angina","Safe from Angina")</f>
        <v>Safe from Angina</v>
      </c>
      <c r="P122">
        <v>2</v>
      </c>
      <c r="Q122">
        <v>1</v>
      </c>
      <c r="R122">
        <v>2</v>
      </c>
      <c r="S122">
        <v>2</v>
      </c>
      <c r="T122" t="str">
        <f>IF(OR((Table1[[#This Row],[Chest Pain]]=0),(Table1[[#This Row],[Resting Blood Pressure(mmHg)]]&gt;=139),(Table1[[#This Row],[Cholesterol(mg/dl)]]&gt;240),(Table1[[#This Row],[ECG]]=2),(Table1[[#This Row],[Heart Rate ]]=0)),"Chances of Heart Attack","Safe")</f>
        <v>Chances of Heart Attack</v>
      </c>
    </row>
    <row r="123" spans="1:20" x14ac:dyDescent="0.35">
      <c r="A123">
        <v>59</v>
      </c>
      <c r="B123" t="s">
        <v>10</v>
      </c>
      <c r="C123" t="str">
        <f>IF(Table1[[#This Row],[Age]]&gt;=50, "Senior", IF(Table1[[#This Row],[Age]]&gt;=30,"Adult","Teenager"))</f>
        <v>Senior</v>
      </c>
      <c r="D123">
        <v>0</v>
      </c>
      <c r="E123" t="str">
        <f>IF(Table1[[#This Row],[Chest Pain]]=3,"Asymptomatic",IF(Table1[[#This Row],[Chest Pain]]=2,"Non-anginal pain",IF(Table1[[#This Row],[Chest Pain]]=1,"Atypical angina","Typical angina")))</f>
        <v>Typical angina</v>
      </c>
      <c r="F123">
        <v>138</v>
      </c>
      <c r="G123">
        <v>271</v>
      </c>
      <c r="H123">
        <v>0</v>
      </c>
      <c r="I123">
        <v>0</v>
      </c>
      <c r="J123" s="7">
        <f>220-Table1[[#This Row],[Age]]</f>
        <v>161</v>
      </c>
      <c r="K123" s="7">
        <v>182</v>
      </c>
      <c r="L123" s="7">
        <f>Table1[[#This Row],[MHR -220]]-Table1[[#This Row],[Maximum Heart Rate ]]</f>
        <v>-21</v>
      </c>
      <c r="M123" s="7">
        <f>IF(Table1[[#This Row],[MhR220-Max heart rate]]&gt;=0,1,0)</f>
        <v>0</v>
      </c>
      <c r="N123">
        <v>0</v>
      </c>
      <c r="O123" t="str">
        <f>IF(Table1[[#This Row],[Exercise-Induced Angina]]=1,"Induced Angina","Safe from Angina")</f>
        <v>Safe from Angina</v>
      </c>
      <c r="P123">
        <v>0</v>
      </c>
      <c r="Q123">
        <v>2</v>
      </c>
      <c r="R123">
        <v>0</v>
      </c>
      <c r="S123">
        <v>2</v>
      </c>
      <c r="T123" t="str">
        <f>IF(OR((Table1[[#This Row],[Chest Pain]]=0),(Table1[[#This Row],[Resting Blood Pressure(mmHg)]]&gt;=139),(Table1[[#This Row],[Cholesterol(mg/dl)]]&gt;240),(Table1[[#This Row],[ECG]]=2),(Table1[[#This Row],[Heart Rate ]]=0)),"Chances of Heart Attack","Safe")</f>
        <v>Chances of Heart Attack</v>
      </c>
    </row>
    <row r="124" spans="1:20" x14ac:dyDescent="0.35">
      <c r="A124">
        <v>41</v>
      </c>
      <c r="B124" t="s">
        <v>11</v>
      </c>
      <c r="C124" t="str">
        <f>IF(Table1[[#This Row],[Age]]&gt;=50, "Senior", IF(Table1[[#This Row],[Age]]&gt;=30,"Adult","Teenager"))</f>
        <v>Adult</v>
      </c>
      <c r="D124">
        <v>2</v>
      </c>
      <c r="E124" t="str">
        <f>IF(Table1[[#This Row],[Chest Pain]]=3,"Asymptomatic",IF(Table1[[#This Row],[Chest Pain]]=2,"Non-anginal pain",IF(Table1[[#This Row],[Chest Pain]]=1,"Atypical angina","Typical angina")))</f>
        <v>Non-anginal pain</v>
      </c>
      <c r="F124">
        <v>112</v>
      </c>
      <c r="G124">
        <v>268</v>
      </c>
      <c r="H124">
        <v>0</v>
      </c>
      <c r="I124">
        <v>0</v>
      </c>
      <c r="J124" s="7">
        <f>220-Table1[[#This Row],[Age]]</f>
        <v>179</v>
      </c>
      <c r="K124" s="7">
        <v>172</v>
      </c>
      <c r="L124" s="7">
        <f>Table1[[#This Row],[MHR -220]]-Table1[[#This Row],[Maximum Heart Rate ]]</f>
        <v>7</v>
      </c>
      <c r="M124" s="7">
        <f>IF(Table1[[#This Row],[MhR220-Max heart rate]]&gt;=0,1,0)</f>
        <v>1</v>
      </c>
      <c r="N124">
        <v>1</v>
      </c>
      <c r="O124" t="str">
        <f>IF(Table1[[#This Row],[Exercise-Induced Angina]]=1,"Induced Angina","Safe from Angina")</f>
        <v>Induced Angina</v>
      </c>
      <c r="P124">
        <v>0</v>
      </c>
      <c r="Q124">
        <v>2</v>
      </c>
      <c r="R124">
        <v>0</v>
      </c>
      <c r="S124">
        <v>2</v>
      </c>
      <c r="T124" t="str">
        <f>IF(OR((Table1[[#This Row],[Chest Pain]]=0),(Table1[[#This Row],[Resting Blood Pressure(mmHg)]]&gt;=139),(Table1[[#This Row],[Cholesterol(mg/dl)]]&gt;240),(Table1[[#This Row],[ECG]]=2),(Table1[[#This Row],[Heart Rate ]]=0)),"Chances of Heart Attack","Safe")</f>
        <v>Chances of Heart Attack</v>
      </c>
    </row>
    <row r="125" spans="1:20" x14ac:dyDescent="0.35">
      <c r="A125">
        <v>54</v>
      </c>
      <c r="B125" t="s">
        <v>11</v>
      </c>
      <c r="C125" t="str">
        <f>IF(Table1[[#This Row],[Age]]&gt;=50, "Senior", IF(Table1[[#This Row],[Age]]&gt;=30,"Adult","Teenager"))</f>
        <v>Senior</v>
      </c>
      <c r="D125">
        <v>2</v>
      </c>
      <c r="E125" t="str">
        <f>IF(Table1[[#This Row],[Chest Pain]]=3,"Asymptomatic",IF(Table1[[#This Row],[Chest Pain]]=2,"Non-anginal pain",IF(Table1[[#This Row],[Chest Pain]]=1,"Atypical angina","Typical angina")))</f>
        <v>Non-anginal pain</v>
      </c>
      <c r="F125">
        <v>108</v>
      </c>
      <c r="G125">
        <v>267</v>
      </c>
      <c r="H125">
        <v>0</v>
      </c>
      <c r="I125">
        <v>0</v>
      </c>
      <c r="J125" s="7">
        <f>220-Table1[[#This Row],[Age]]</f>
        <v>166</v>
      </c>
      <c r="K125" s="7">
        <v>167</v>
      </c>
      <c r="L125" s="7">
        <f>Table1[[#This Row],[MHR -220]]-Table1[[#This Row],[Maximum Heart Rate ]]</f>
        <v>-1</v>
      </c>
      <c r="M125" s="7">
        <f>IF(Table1[[#This Row],[MhR220-Max heart rate]]&gt;=0,1,0)</f>
        <v>0</v>
      </c>
      <c r="N125">
        <v>0</v>
      </c>
      <c r="O125" t="str">
        <f>IF(Table1[[#This Row],[Exercise-Induced Angina]]=1,"Induced Angina","Safe from Angina")</f>
        <v>Safe from Angina</v>
      </c>
      <c r="P125">
        <v>0</v>
      </c>
      <c r="Q125">
        <v>2</v>
      </c>
      <c r="R125">
        <v>0</v>
      </c>
      <c r="S125">
        <v>2</v>
      </c>
      <c r="T125" t="str">
        <f>IF(OR((Table1[[#This Row],[Chest Pain]]=0),(Table1[[#This Row],[Resting Blood Pressure(mmHg)]]&gt;=139),(Table1[[#This Row],[Cholesterol(mg/dl)]]&gt;240),(Table1[[#This Row],[ECG]]=2),(Table1[[#This Row],[Heart Rate ]]=0)),"Chances of Heart Attack","Safe")</f>
        <v>Chances of Heart Attack</v>
      </c>
    </row>
    <row r="126" spans="1:20" x14ac:dyDescent="0.35">
      <c r="A126">
        <v>39</v>
      </c>
      <c r="B126" t="s">
        <v>11</v>
      </c>
      <c r="C126" t="str">
        <f>IF(Table1[[#This Row],[Age]]&gt;=50, "Senior", IF(Table1[[#This Row],[Age]]&gt;=30,"Adult","Teenager"))</f>
        <v>Adult</v>
      </c>
      <c r="D126">
        <v>2</v>
      </c>
      <c r="E126" t="str">
        <f>IF(Table1[[#This Row],[Chest Pain]]=3,"Asymptomatic",IF(Table1[[#This Row],[Chest Pain]]=2,"Non-anginal pain",IF(Table1[[#This Row],[Chest Pain]]=1,"Atypical angina","Typical angina")))</f>
        <v>Non-anginal pain</v>
      </c>
      <c r="F126">
        <v>94</v>
      </c>
      <c r="G126">
        <v>199</v>
      </c>
      <c r="H126">
        <v>0</v>
      </c>
      <c r="I126">
        <v>1</v>
      </c>
      <c r="J126" s="7">
        <f>220-Table1[[#This Row],[Age]]</f>
        <v>181</v>
      </c>
      <c r="K126" s="7">
        <v>179</v>
      </c>
      <c r="L126" s="7">
        <f>Table1[[#This Row],[MHR -220]]-Table1[[#This Row],[Maximum Heart Rate ]]</f>
        <v>2</v>
      </c>
      <c r="M126" s="7">
        <f>IF(Table1[[#This Row],[MhR220-Max heart rate]]&gt;=0,1,0)</f>
        <v>1</v>
      </c>
      <c r="N126">
        <v>0</v>
      </c>
      <c r="O126" t="str">
        <f>IF(Table1[[#This Row],[Exercise-Induced Angina]]=1,"Induced Angina","Safe from Angina")</f>
        <v>Safe from Angina</v>
      </c>
      <c r="P126">
        <v>0</v>
      </c>
      <c r="Q126">
        <v>2</v>
      </c>
      <c r="R126">
        <v>0</v>
      </c>
      <c r="S126">
        <v>2</v>
      </c>
      <c r="T126" t="str">
        <f>IF(OR((Table1[[#This Row],[Chest Pain]]=0),(Table1[[#This Row],[Resting Blood Pressure(mmHg)]]&gt;=139),(Table1[[#This Row],[Cholesterol(mg/dl)]]&gt;240),(Table1[[#This Row],[ECG]]=2),(Table1[[#This Row],[Heart Rate ]]=0)),"Chances of Heart Attack","Safe")</f>
        <v>Safe</v>
      </c>
    </row>
    <row r="127" spans="1:20" x14ac:dyDescent="0.35">
      <c r="A127">
        <v>34</v>
      </c>
      <c r="B127" t="s">
        <v>11</v>
      </c>
      <c r="C127" t="str">
        <f>IF(Table1[[#This Row],[Age]]&gt;=50, "Senior", IF(Table1[[#This Row],[Age]]&gt;=30,"Adult","Teenager"))</f>
        <v>Adult</v>
      </c>
      <c r="D127">
        <v>1</v>
      </c>
      <c r="E127" t="str">
        <f>IF(Table1[[#This Row],[Chest Pain]]=3,"Asymptomatic",IF(Table1[[#This Row],[Chest Pain]]=2,"Non-anginal pain",IF(Table1[[#This Row],[Chest Pain]]=1,"Atypical angina","Typical angina")))</f>
        <v>Atypical angina</v>
      </c>
      <c r="F127">
        <v>118</v>
      </c>
      <c r="G127">
        <v>210</v>
      </c>
      <c r="H127">
        <v>0</v>
      </c>
      <c r="I127">
        <v>1</v>
      </c>
      <c r="J127" s="7">
        <f>220-Table1[[#This Row],[Age]]</f>
        <v>186</v>
      </c>
      <c r="K127" s="7">
        <v>192</v>
      </c>
      <c r="L127" s="7">
        <f>Table1[[#This Row],[MHR -220]]-Table1[[#This Row],[Maximum Heart Rate ]]</f>
        <v>-6</v>
      </c>
      <c r="M127" s="7">
        <f>IF(Table1[[#This Row],[MhR220-Max heart rate]]&gt;=0,1,0)</f>
        <v>0</v>
      </c>
      <c r="N127">
        <v>0</v>
      </c>
      <c r="O127" t="str">
        <f>IF(Table1[[#This Row],[Exercise-Induced Angina]]=1,"Induced Angina","Safe from Angina")</f>
        <v>Safe from Angina</v>
      </c>
      <c r="P127">
        <v>0.7</v>
      </c>
      <c r="Q127">
        <v>2</v>
      </c>
      <c r="R127">
        <v>0</v>
      </c>
      <c r="S127">
        <v>2</v>
      </c>
      <c r="T127" t="str">
        <f>IF(OR((Table1[[#This Row],[Chest Pain]]=0),(Table1[[#This Row],[Resting Blood Pressure(mmHg)]]&gt;=139),(Table1[[#This Row],[Cholesterol(mg/dl)]]&gt;240),(Table1[[#This Row],[ECG]]=2),(Table1[[#This Row],[Heart Rate ]]=0)),"Chances of Heart Attack","Safe")</f>
        <v>Chances of Heart Attack</v>
      </c>
    </row>
    <row r="128" spans="1:20" x14ac:dyDescent="0.35">
      <c r="A128">
        <v>47</v>
      </c>
      <c r="B128" t="s">
        <v>10</v>
      </c>
      <c r="C128" t="str">
        <f>IF(Table1[[#This Row],[Age]]&gt;=50, "Senior", IF(Table1[[#This Row],[Age]]&gt;=30,"Adult","Teenager"))</f>
        <v>Adult</v>
      </c>
      <c r="D128">
        <v>0</v>
      </c>
      <c r="E128" t="str">
        <f>IF(Table1[[#This Row],[Chest Pain]]=3,"Asymptomatic",IF(Table1[[#This Row],[Chest Pain]]=2,"Non-anginal pain",IF(Table1[[#This Row],[Chest Pain]]=1,"Atypical angina","Typical angina")))</f>
        <v>Typical angina</v>
      </c>
      <c r="F128">
        <v>112</v>
      </c>
      <c r="G128">
        <v>204</v>
      </c>
      <c r="H128">
        <v>0</v>
      </c>
      <c r="I128">
        <v>1</v>
      </c>
      <c r="J128" s="7">
        <f>220-Table1[[#This Row],[Age]]</f>
        <v>173</v>
      </c>
      <c r="K128" s="7">
        <v>143</v>
      </c>
      <c r="L128" s="7">
        <f>Table1[[#This Row],[MHR -220]]-Table1[[#This Row],[Maximum Heart Rate ]]</f>
        <v>30</v>
      </c>
      <c r="M128" s="7">
        <f>IF(Table1[[#This Row],[MhR220-Max heart rate]]&gt;=0,1,0)</f>
        <v>1</v>
      </c>
      <c r="N128">
        <v>0</v>
      </c>
      <c r="O128" t="str">
        <f>IF(Table1[[#This Row],[Exercise-Induced Angina]]=1,"Induced Angina","Safe from Angina")</f>
        <v>Safe from Angina</v>
      </c>
      <c r="P128">
        <v>0.1</v>
      </c>
      <c r="Q128">
        <v>2</v>
      </c>
      <c r="R128">
        <v>0</v>
      </c>
      <c r="S128">
        <v>2</v>
      </c>
      <c r="T128" t="str">
        <f>IF(OR((Table1[[#This Row],[Chest Pain]]=0),(Table1[[#This Row],[Resting Blood Pressure(mmHg)]]&gt;=139),(Table1[[#This Row],[Cholesterol(mg/dl)]]&gt;240),(Table1[[#This Row],[ECG]]=2),(Table1[[#This Row],[Heart Rate ]]=0)),"Chances of Heart Attack","Safe")</f>
        <v>Chances of Heart Attack</v>
      </c>
    </row>
    <row r="129" spans="1:20" x14ac:dyDescent="0.35">
      <c r="A129">
        <v>67</v>
      </c>
      <c r="B129" t="s">
        <v>11</v>
      </c>
      <c r="C129" t="str">
        <f>IF(Table1[[#This Row],[Age]]&gt;=50, "Senior", IF(Table1[[#This Row],[Age]]&gt;=30,"Adult","Teenager"))</f>
        <v>Senior</v>
      </c>
      <c r="D129">
        <v>2</v>
      </c>
      <c r="E129" t="str">
        <f>IF(Table1[[#This Row],[Chest Pain]]=3,"Asymptomatic",IF(Table1[[#This Row],[Chest Pain]]=2,"Non-anginal pain",IF(Table1[[#This Row],[Chest Pain]]=1,"Atypical angina","Typical angina")))</f>
        <v>Non-anginal pain</v>
      </c>
      <c r="F129">
        <v>152</v>
      </c>
      <c r="G129">
        <v>277</v>
      </c>
      <c r="H129">
        <v>0</v>
      </c>
      <c r="I129">
        <v>1</v>
      </c>
      <c r="J129" s="7">
        <f>220-Table1[[#This Row],[Age]]</f>
        <v>153</v>
      </c>
      <c r="K129" s="7">
        <v>172</v>
      </c>
      <c r="L129" s="7">
        <f>Table1[[#This Row],[MHR -220]]-Table1[[#This Row],[Maximum Heart Rate ]]</f>
        <v>-19</v>
      </c>
      <c r="M129" s="7">
        <f>IF(Table1[[#This Row],[MhR220-Max heart rate]]&gt;=0,1,0)</f>
        <v>0</v>
      </c>
      <c r="N129">
        <v>0</v>
      </c>
      <c r="O129" t="str">
        <f>IF(Table1[[#This Row],[Exercise-Induced Angina]]=1,"Induced Angina","Safe from Angina")</f>
        <v>Safe from Angina</v>
      </c>
      <c r="P129">
        <v>0</v>
      </c>
      <c r="Q129">
        <v>2</v>
      </c>
      <c r="R129">
        <v>1</v>
      </c>
      <c r="S129">
        <v>2</v>
      </c>
      <c r="T129" t="str">
        <f>IF(OR((Table1[[#This Row],[Chest Pain]]=0),(Table1[[#This Row],[Resting Blood Pressure(mmHg)]]&gt;=139),(Table1[[#This Row],[Cholesterol(mg/dl)]]&gt;240),(Table1[[#This Row],[ECG]]=2),(Table1[[#This Row],[Heart Rate ]]=0)),"Chances of Heart Attack","Safe")</f>
        <v>Chances of Heart Attack</v>
      </c>
    </row>
    <row r="130" spans="1:20" x14ac:dyDescent="0.35">
      <c r="A130">
        <v>52</v>
      </c>
      <c r="B130" t="s">
        <v>11</v>
      </c>
      <c r="C130" t="str">
        <f>IF(Table1[[#This Row],[Age]]&gt;=50, "Senior", IF(Table1[[#This Row],[Age]]&gt;=30,"Adult","Teenager"))</f>
        <v>Senior</v>
      </c>
      <c r="D130">
        <v>2</v>
      </c>
      <c r="E130" t="str">
        <f>IF(Table1[[#This Row],[Chest Pain]]=3,"Asymptomatic",IF(Table1[[#This Row],[Chest Pain]]=2,"Non-anginal pain",IF(Table1[[#This Row],[Chest Pain]]=1,"Atypical angina","Typical angina")))</f>
        <v>Non-anginal pain</v>
      </c>
      <c r="F130">
        <v>136</v>
      </c>
      <c r="G130">
        <v>196</v>
      </c>
      <c r="H130">
        <v>0</v>
      </c>
      <c r="I130">
        <v>0</v>
      </c>
      <c r="J130" s="7">
        <f>220-Table1[[#This Row],[Age]]</f>
        <v>168</v>
      </c>
      <c r="K130" s="7">
        <v>169</v>
      </c>
      <c r="L130" s="7">
        <f>Table1[[#This Row],[MHR -220]]-Table1[[#This Row],[Maximum Heart Rate ]]</f>
        <v>-1</v>
      </c>
      <c r="M130" s="7">
        <f>IF(Table1[[#This Row],[MhR220-Max heart rate]]&gt;=0,1,0)</f>
        <v>0</v>
      </c>
      <c r="N130">
        <v>0</v>
      </c>
      <c r="O130" t="str">
        <f>IF(Table1[[#This Row],[Exercise-Induced Angina]]=1,"Induced Angina","Safe from Angina")</f>
        <v>Safe from Angina</v>
      </c>
      <c r="P130">
        <v>0.1</v>
      </c>
      <c r="Q130">
        <v>1</v>
      </c>
      <c r="R130">
        <v>0</v>
      </c>
      <c r="S130">
        <v>2</v>
      </c>
      <c r="T130" t="str">
        <f>IF(OR((Table1[[#This Row],[Chest Pain]]=0),(Table1[[#This Row],[Resting Blood Pressure(mmHg)]]&gt;=139),(Table1[[#This Row],[Cholesterol(mg/dl)]]&gt;240),(Table1[[#This Row],[ECG]]=2),(Table1[[#This Row],[Heart Rate ]]=0)),"Chances of Heart Attack","Safe")</f>
        <v>Chances of Heart Attack</v>
      </c>
    </row>
    <row r="131" spans="1:20" x14ac:dyDescent="0.35">
      <c r="A131">
        <v>74</v>
      </c>
      <c r="B131" t="s">
        <v>11</v>
      </c>
      <c r="C131" t="str">
        <f>IF(Table1[[#This Row],[Age]]&gt;=50, "Senior", IF(Table1[[#This Row],[Age]]&gt;=30,"Adult","Teenager"))</f>
        <v>Senior</v>
      </c>
      <c r="D131">
        <v>1</v>
      </c>
      <c r="E131" t="str">
        <f>IF(Table1[[#This Row],[Chest Pain]]=3,"Asymptomatic",IF(Table1[[#This Row],[Chest Pain]]=2,"Non-anginal pain",IF(Table1[[#This Row],[Chest Pain]]=1,"Atypical angina","Typical angina")))</f>
        <v>Atypical angina</v>
      </c>
      <c r="F131">
        <v>120</v>
      </c>
      <c r="G131">
        <v>269</v>
      </c>
      <c r="H131">
        <v>0</v>
      </c>
      <c r="I131">
        <v>0</v>
      </c>
      <c r="J131" s="7">
        <f>220-Table1[[#This Row],[Age]]</f>
        <v>146</v>
      </c>
      <c r="K131" s="7">
        <v>121</v>
      </c>
      <c r="L131" s="7">
        <f>Table1[[#This Row],[MHR -220]]-Table1[[#This Row],[Maximum Heart Rate ]]</f>
        <v>25</v>
      </c>
      <c r="M131" s="7">
        <f>IF(Table1[[#This Row],[MhR220-Max heart rate]]&gt;=0,1,0)</f>
        <v>1</v>
      </c>
      <c r="N131">
        <v>1</v>
      </c>
      <c r="O131" t="str">
        <f>IF(Table1[[#This Row],[Exercise-Induced Angina]]=1,"Induced Angina","Safe from Angina")</f>
        <v>Induced Angina</v>
      </c>
      <c r="P131">
        <v>0.2</v>
      </c>
      <c r="Q131">
        <v>2</v>
      </c>
      <c r="R131">
        <v>1</v>
      </c>
      <c r="S131">
        <v>2</v>
      </c>
      <c r="T131" t="str">
        <f>IF(OR((Table1[[#This Row],[Chest Pain]]=0),(Table1[[#This Row],[Resting Blood Pressure(mmHg)]]&gt;=139),(Table1[[#This Row],[Cholesterol(mg/dl)]]&gt;240),(Table1[[#This Row],[ECG]]=2),(Table1[[#This Row],[Heart Rate ]]=0)),"Chances of Heart Attack","Safe")</f>
        <v>Chances of Heart Attack</v>
      </c>
    </row>
    <row r="132" spans="1:20" x14ac:dyDescent="0.35">
      <c r="A132">
        <v>54</v>
      </c>
      <c r="B132" t="s">
        <v>11</v>
      </c>
      <c r="C132" t="str">
        <f>IF(Table1[[#This Row],[Age]]&gt;=50, "Senior", IF(Table1[[#This Row],[Age]]&gt;=30,"Adult","Teenager"))</f>
        <v>Senior</v>
      </c>
      <c r="D132">
        <v>2</v>
      </c>
      <c r="E132" t="str">
        <f>IF(Table1[[#This Row],[Chest Pain]]=3,"Asymptomatic",IF(Table1[[#This Row],[Chest Pain]]=2,"Non-anginal pain",IF(Table1[[#This Row],[Chest Pain]]=1,"Atypical angina","Typical angina")))</f>
        <v>Non-anginal pain</v>
      </c>
      <c r="F132">
        <v>160</v>
      </c>
      <c r="G132">
        <v>201</v>
      </c>
      <c r="H132">
        <v>0</v>
      </c>
      <c r="I132">
        <v>1</v>
      </c>
      <c r="J132" s="7">
        <f>220-Table1[[#This Row],[Age]]</f>
        <v>166</v>
      </c>
      <c r="K132" s="7">
        <v>163</v>
      </c>
      <c r="L132" s="7">
        <f>Table1[[#This Row],[MHR -220]]-Table1[[#This Row],[Maximum Heart Rate ]]</f>
        <v>3</v>
      </c>
      <c r="M132" s="7">
        <f>IF(Table1[[#This Row],[MhR220-Max heart rate]]&gt;=0,1,0)</f>
        <v>1</v>
      </c>
      <c r="N132">
        <v>0</v>
      </c>
      <c r="O132" t="str">
        <f>IF(Table1[[#This Row],[Exercise-Induced Angina]]=1,"Induced Angina","Safe from Angina")</f>
        <v>Safe from Angina</v>
      </c>
      <c r="P132">
        <v>0</v>
      </c>
      <c r="Q132">
        <v>2</v>
      </c>
      <c r="R132">
        <v>1</v>
      </c>
      <c r="S132">
        <v>2</v>
      </c>
      <c r="T132" t="str">
        <f>IF(OR((Table1[[#This Row],[Chest Pain]]=0),(Table1[[#This Row],[Resting Blood Pressure(mmHg)]]&gt;=139),(Table1[[#This Row],[Cholesterol(mg/dl)]]&gt;240),(Table1[[#This Row],[ECG]]=2),(Table1[[#This Row],[Heart Rate ]]=0)),"Chances of Heart Attack","Safe")</f>
        <v>Chances of Heart Attack</v>
      </c>
    </row>
    <row r="133" spans="1:20" x14ac:dyDescent="0.35">
      <c r="A133">
        <v>49</v>
      </c>
      <c r="B133" t="s">
        <v>11</v>
      </c>
      <c r="C133" t="str">
        <f>IF(Table1[[#This Row],[Age]]&gt;=50, "Senior", IF(Table1[[#This Row],[Age]]&gt;=30,"Adult","Teenager"))</f>
        <v>Adult</v>
      </c>
      <c r="D133">
        <v>1</v>
      </c>
      <c r="E133" t="str">
        <f>IF(Table1[[#This Row],[Chest Pain]]=3,"Asymptomatic",IF(Table1[[#This Row],[Chest Pain]]=2,"Non-anginal pain",IF(Table1[[#This Row],[Chest Pain]]=1,"Atypical angina","Typical angina")))</f>
        <v>Atypical angina</v>
      </c>
      <c r="F133">
        <v>134</v>
      </c>
      <c r="G133">
        <v>271</v>
      </c>
      <c r="H133">
        <v>0</v>
      </c>
      <c r="I133">
        <v>1</v>
      </c>
      <c r="J133" s="7">
        <f>220-Table1[[#This Row],[Age]]</f>
        <v>171</v>
      </c>
      <c r="K133" s="7">
        <v>162</v>
      </c>
      <c r="L133" s="7">
        <f>Table1[[#This Row],[MHR -220]]-Table1[[#This Row],[Maximum Heart Rate ]]</f>
        <v>9</v>
      </c>
      <c r="M133" s="7">
        <f>IF(Table1[[#This Row],[MhR220-Max heart rate]]&gt;=0,1,0)</f>
        <v>1</v>
      </c>
      <c r="N133">
        <v>0</v>
      </c>
      <c r="O133" t="str">
        <f>IF(Table1[[#This Row],[Exercise-Induced Angina]]=1,"Induced Angina","Safe from Angina")</f>
        <v>Safe from Angina</v>
      </c>
      <c r="P133">
        <v>0</v>
      </c>
      <c r="Q133">
        <v>1</v>
      </c>
      <c r="R133">
        <v>0</v>
      </c>
      <c r="S133">
        <v>2</v>
      </c>
      <c r="T133" t="str">
        <f>IF(OR((Table1[[#This Row],[Chest Pain]]=0),(Table1[[#This Row],[Resting Blood Pressure(mmHg)]]&gt;=139),(Table1[[#This Row],[Cholesterol(mg/dl)]]&gt;240),(Table1[[#This Row],[ECG]]=2),(Table1[[#This Row],[Heart Rate ]]=0)),"Chances of Heart Attack","Safe")</f>
        <v>Chances of Heart Attack</v>
      </c>
    </row>
    <row r="134" spans="1:20" x14ac:dyDescent="0.35">
      <c r="A134">
        <v>42</v>
      </c>
      <c r="B134" t="s">
        <v>10</v>
      </c>
      <c r="C134" t="str">
        <f>IF(Table1[[#This Row],[Age]]&gt;=50, "Senior", IF(Table1[[#This Row],[Age]]&gt;=30,"Adult","Teenager"))</f>
        <v>Adult</v>
      </c>
      <c r="D134">
        <v>1</v>
      </c>
      <c r="E134" t="str">
        <f>IF(Table1[[#This Row],[Chest Pain]]=3,"Asymptomatic",IF(Table1[[#This Row],[Chest Pain]]=2,"Non-anginal pain",IF(Table1[[#This Row],[Chest Pain]]=1,"Atypical angina","Typical angina")))</f>
        <v>Atypical angina</v>
      </c>
      <c r="F134">
        <v>120</v>
      </c>
      <c r="G134">
        <v>295</v>
      </c>
      <c r="H134">
        <v>0</v>
      </c>
      <c r="I134">
        <v>1</v>
      </c>
      <c r="J134" s="7">
        <f>220-Table1[[#This Row],[Age]]</f>
        <v>178</v>
      </c>
      <c r="K134" s="7">
        <v>162</v>
      </c>
      <c r="L134" s="7">
        <f>Table1[[#This Row],[MHR -220]]-Table1[[#This Row],[Maximum Heart Rate ]]</f>
        <v>16</v>
      </c>
      <c r="M134" s="7">
        <f>IF(Table1[[#This Row],[MhR220-Max heart rate]]&gt;=0,1,0)</f>
        <v>1</v>
      </c>
      <c r="N134">
        <v>0</v>
      </c>
      <c r="O134" t="str">
        <f>IF(Table1[[#This Row],[Exercise-Induced Angina]]=1,"Induced Angina","Safe from Angina")</f>
        <v>Safe from Angina</v>
      </c>
      <c r="P134">
        <v>0</v>
      </c>
      <c r="Q134">
        <v>2</v>
      </c>
      <c r="R134">
        <v>0</v>
      </c>
      <c r="S134">
        <v>2</v>
      </c>
      <c r="T134" t="str">
        <f>IF(OR((Table1[[#This Row],[Chest Pain]]=0),(Table1[[#This Row],[Resting Blood Pressure(mmHg)]]&gt;=139),(Table1[[#This Row],[Cholesterol(mg/dl)]]&gt;240),(Table1[[#This Row],[ECG]]=2),(Table1[[#This Row],[Heart Rate ]]=0)),"Chances of Heart Attack","Safe")</f>
        <v>Chances of Heart Attack</v>
      </c>
    </row>
    <row r="135" spans="1:20" x14ac:dyDescent="0.35">
      <c r="A135">
        <v>41</v>
      </c>
      <c r="B135" t="s">
        <v>10</v>
      </c>
      <c r="C135" t="str">
        <f>IF(Table1[[#This Row],[Age]]&gt;=50, "Senior", IF(Table1[[#This Row],[Age]]&gt;=30,"Adult","Teenager"))</f>
        <v>Adult</v>
      </c>
      <c r="D135">
        <v>1</v>
      </c>
      <c r="E135" t="str">
        <f>IF(Table1[[#This Row],[Chest Pain]]=3,"Asymptomatic",IF(Table1[[#This Row],[Chest Pain]]=2,"Non-anginal pain",IF(Table1[[#This Row],[Chest Pain]]=1,"Atypical angina","Typical angina")))</f>
        <v>Atypical angina</v>
      </c>
      <c r="F135">
        <v>110</v>
      </c>
      <c r="G135">
        <v>235</v>
      </c>
      <c r="H135">
        <v>0</v>
      </c>
      <c r="I135">
        <v>1</v>
      </c>
      <c r="J135" s="7">
        <f>220-Table1[[#This Row],[Age]]</f>
        <v>179</v>
      </c>
      <c r="K135" s="7">
        <v>153</v>
      </c>
      <c r="L135" s="7">
        <f>Table1[[#This Row],[MHR -220]]-Table1[[#This Row],[Maximum Heart Rate ]]</f>
        <v>26</v>
      </c>
      <c r="M135" s="7">
        <f>IF(Table1[[#This Row],[MhR220-Max heart rate]]&gt;=0,1,0)</f>
        <v>1</v>
      </c>
      <c r="N135">
        <v>0</v>
      </c>
      <c r="O135" t="str">
        <f>IF(Table1[[#This Row],[Exercise-Induced Angina]]=1,"Induced Angina","Safe from Angina")</f>
        <v>Safe from Angina</v>
      </c>
      <c r="P135">
        <v>0</v>
      </c>
      <c r="Q135">
        <v>2</v>
      </c>
      <c r="R135">
        <v>0</v>
      </c>
      <c r="S135">
        <v>2</v>
      </c>
      <c r="T135" t="str">
        <f>IF(OR((Table1[[#This Row],[Chest Pain]]=0),(Table1[[#This Row],[Resting Blood Pressure(mmHg)]]&gt;=139),(Table1[[#This Row],[Cholesterol(mg/dl)]]&gt;240),(Table1[[#This Row],[ECG]]=2),(Table1[[#This Row],[Heart Rate ]]=0)),"Chances of Heart Attack","Safe")</f>
        <v>Safe</v>
      </c>
    </row>
    <row r="136" spans="1:20" x14ac:dyDescent="0.35">
      <c r="A136">
        <v>41</v>
      </c>
      <c r="B136" t="s">
        <v>11</v>
      </c>
      <c r="C136" t="str">
        <f>IF(Table1[[#This Row],[Age]]&gt;=50, "Senior", IF(Table1[[#This Row],[Age]]&gt;=30,"Adult","Teenager"))</f>
        <v>Adult</v>
      </c>
      <c r="D136">
        <v>1</v>
      </c>
      <c r="E136" t="str">
        <f>IF(Table1[[#This Row],[Chest Pain]]=3,"Asymptomatic",IF(Table1[[#This Row],[Chest Pain]]=2,"Non-anginal pain",IF(Table1[[#This Row],[Chest Pain]]=1,"Atypical angina","Typical angina")))</f>
        <v>Atypical angina</v>
      </c>
      <c r="F136">
        <v>126</v>
      </c>
      <c r="G136">
        <v>306</v>
      </c>
      <c r="H136">
        <v>0</v>
      </c>
      <c r="I136">
        <v>1</v>
      </c>
      <c r="J136" s="7">
        <f>220-Table1[[#This Row],[Age]]</f>
        <v>179</v>
      </c>
      <c r="K136" s="7">
        <v>163</v>
      </c>
      <c r="L136" s="7">
        <f>Table1[[#This Row],[MHR -220]]-Table1[[#This Row],[Maximum Heart Rate ]]</f>
        <v>16</v>
      </c>
      <c r="M136" s="7">
        <f>IF(Table1[[#This Row],[MhR220-Max heart rate]]&gt;=0,1,0)</f>
        <v>1</v>
      </c>
      <c r="N136">
        <v>0</v>
      </c>
      <c r="O136" t="str">
        <f>IF(Table1[[#This Row],[Exercise-Induced Angina]]=1,"Induced Angina","Safe from Angina")</f>
        <v>Safe from Angina</v>
      </c>
      <c r="P136">
        <v>0</v>
      </c>
      <c r="Q136">
        <v>2</v>
      </c>
      <c r="R136">
        <v>0</v>
      </c>
      <c r="S136">
        <v>2</v>
      </c>
      <c r="T136" t="str">
        <f>IF(OR((Table1[[#This Row],[Chest Pain]]=0),(Table1[[#This Row],[Resting Blood Pressure(mmHg)]]&gt;=139),(Table1[[#This Row],[Cholesterol(mg/dl)]]&gt;240),(Table1[[#This Row],[ECG]]=2),(Table1[[#This Row],[Heart Rate ]]=0)),"Chances of Heart Attack","Safe")</f>
        <v>Chances of Heart Attack</v>
      </c>
    </row>
    <row r="137" spans="1:20" x14ac:dyDescent="0.35">
      <c r="A137">
        <v>49</v>
      </c>
      <c r="B137" t="s">
        <v>11</v>
      </c>
      <c r="C137" t="str">
        <f>IF(Table1[[#This Row],[Age]]&gt;=50, "Senior", IF(Table1[[#This Row],[Age]]&gt;=30,"Adult","Teenager"))</f>
        <v>Adult</v>
      </c>
      <c r="D137">
        <v>0</v>
      </c>
      <c r="E137" t="str">
        <f>IF(Table1[[#This Row],[Chest Pain]]=3,"Asymptomatic",IF(Table1[[#This Row],[Chest Pain]]=2,"Non-anginal pain",IF(Table1[[#This Row],[Chest Pain]]=1,"Atypical angina","Typical angina")))</f>
        <v>Typical angina</v>
      </c>
      <c r="F137">
        <v>130</v>
      </c>
      <c r="G137">
        <v>269</v>
      </c>
      <c r="H137">
        <v>0</v>
      </c>
      <c r="I137">
        <v>1</v>
      </c>
      <c r="J137" s="7">
        <f>220-Table1[[#This Row],[Age]]</f>
        <v>171</v>
      </c>
      <c r="K137" s="7">
        <v>163</v>
      </c>
      <c r="L137" s="7">
        <f>Table1[[#This Row],[MHR -220]]-Table1[[#This Row],[Maximum Heart Rate ]]</f>
        <v>8</v>
      </c>
      <c r="M137" s="7">
        <f>IF(Table1[[#This Row],[MhR220-Max heart rate]]&gt;=0,1,0)</f>
        <v>1</v>
      </c>
      <c r="N137">
        <v>0</v>
      </c>
      <c r="O137" t="str">
        <f>IF(Table1[[#This Row],[Exercise-Induced Angina]]=1,"Induced Angina","Safe from Angina")</f>
        <v>Safe from Angina</v>
      </c>
      <c r="P137">
        <v>0</v>
      </c>
      <c r="Q137">
        <v>2</v>
      </c>
      <c r="R137">
        <v>0</v>
      </c>
      <c r="S137">
        <v>2</v>
      </c>
      <c r="T137" t="str">
        <f>IF(OR((Table1[[#This Row],[Chest Pain]]=0),(Table1[[#This Row],[Resting Blood Pressure(mmHg)]]&gt;=139),(Table1[[#This Row],[Cholesterol(mg/dl)]]&gt;240),(Table1[[#This Row],[ECG]]=2),(Table1[[#This Row],[Heart Rate ]]=0)),"Chances of Heart Attack","Safe")</f>
        <v>Chances of Heart Attack</v>
      </c>
    </row>
    <row r="138" spans="1:20" x14ac:dyDescent="0.35">
      <c r="A138">
        <v>60</v>
      </c>
      <c r="B138" t="s">
        <v>11</v>
      </c>
      <c r="C138" t="str">
        <f>IF(Table1[[#This Row],[Age]]&gt;=50, "Senior", IF(Table1[[#This Row],[Age]]&gt;=30,"Adult","Teenager"))</f>
        <v>Senior</v>
      </c>
      <c r="D138">
        <v>2</v>
      </c>
      <c r="E138" t="str">
        <f>IF(Table1[[#This Row],[Chest Pain]]=3,"Asymptomatic",IF(Table1[[#This Row],[Chest Pain]]=2,"Non-anginal pain",IF(Table1[[#This Row],[Chest Pain]]=1,"Atypical angina","Typical angina")))</f>
        <v>Non-anginal pain</v>
      </c>
      <c r="F138">
        <v>120</v>
      </c>
      <c r="G138">
        <v>178</v>
      </c>
      <c r="H138">
        <v>1</v>
      </c>
      <c r="I138">
        <v>1</v>
      </c>
      <c r="J138" s="7">
        <f>220-Table1[[#This Row],[Age]]</f>
        <v>160</v>
      </c>
      <c r="K138" s="7">
        <v>96</v>
      </c>
      <c r="L138" s="7">
        <f>Table1[[#This Row],[MHR -220]]-Table1[[#This Row],[Maximum Heart Rate ]]</f>
        <v>64</v>
      </c>
      <c r="M138" s="7">
        <f>IF(Table1[[#This Row],[MhR220-Max heart rate]]&gt;=0,1,0)</f>
        <v>1</v>
      </c>
      <c r="N138">
        <v>0</v>
      </c>
      <c r="O138" t="str">
        <f>IF(Table1[[#This Row],[Exercise-Induced Angina]]=1,"Induced Angina","Safe from Angina")</f>
        <v>Safe from Angina</v>
      </c>
      <c r="P138">
        <v>0</v>
      </c>
      <c r="Q138">
        <v>2</v>
      </c>
      <c r="R138">
        <v>0</v>
      </c>
      <c r="S138">
        <v>2</v>
      </c>
      <c r="T138" t="str">
        <f>IF(OR((Table1[[#This Row],[Chest Pain]]=0),(Table1[[#This Row],[Resting Blood Pressure(mmHg)]]&gt;=139),(Table1[[#This Row],[Cholesterol(mg/dl)]]&gt;240),(Table1[[#This Row],[ECG]]=2),(Table1[[#This Row],[Heart Rate ]]=0)),"Chances of Heart Attack","Safe")</f>
        <v>Safe</v>
      </c>
    </row>
    <row r="139" spans="1:20" x14ac:dyDescent="0.35">
      <c r="A139">
        <v>62</v>
      </c>
      <c r="B139" t="s">
        <v>10</v>
      </c>
      <c r="C139" t="str">
        <f>IF(Table1[[#This Row],[Age]]&gt;=50, "Senior", IF(Table1[[#This Row],[Age]]&gt;=30,"Adult","Teenager"))</f>
        <v>Senior</v>
      </c>
      <c r="D139">
        <v>1</v>
      </c>
      <c r="E139" t="str">
        <f>IF(Table1[[#This Row],[Chest Pain]]=3,"Asymptomatic",IF(Table1[[#This Row],[Chest Pain]]=2,"Non-anginal pain",IF(Table1[[#This Row],[Chest Pain]]=1,"Atypical angina","Typical angina")))</f>
        <v>Atypical angina</v>
      </c>
      <c r="F139">
        <v>128</v>
      </c>
      <c r="G139">
        <v>208</v>
      </c>
      <c r="H139">
        <v>1</v>
      </c>
      <c r="I139">
        <v>0</v>
      </c>
      <c r="J139" s="7">
        <f>220-Table1[[#This Row],[Age]]</f>
        <v>158</v>
      </c>
      <c r="K139" s="7">
        <v>140</v>
      </c>
      <c r="L139" s="7">
        <f>Table1[[#This Row],[MHR -220]]-Table1[[#This Row],[Maximum Heart Rate ]]</f>
        <v>18</v>
      </c>
      <c r="M139" s="7">
        <f>IF(Table1[[#This Row],[MhR220-Max heart rate]]&gt;=0,1,0)</f>
        <v>1</v>
      </c>
      <c r="N139">
        <v>0</v>
      </c>
      <c r="O139" t="str">
        <f>IF(Table1[[#This Row],[Exercise-Induced Angina]]=1,"Induced Angina","Safe from Angina")</f>
        <v>Safe from Angina</v>
      </c>
      <c r="P139">
        <v>0</v>
      </c>
      <c r="Q139">
        <v>2</v>
      </c>
      <c r="R139">
        <v>0</v>
      </c>
      <c r="S139">
        <v>2</v>
      </c>
      <c r="T139" t="str">
        <f>IF(OR((Table1[[#This Row],[Chest Pain]]=0),(Table1[[#This Row],[Resting Blood Pressure(mmHg)]]&gt;=139),(Table1[[#This Row],[Cholesterol(mg/dl)]]&gt;240),(Table1[[#This Row],[ECG]]=2),(Table1[[#This Row],[Heart Rate ]]=0)),"Chances of Heart Attack","Safe")</f>
        <v>Safe</v>
      </c>
    </row>
    <row r="140" spans="1:20" x14ac:dyDescent="0.35">
      <c r="A140">
        <v>57</v>
      </c>
      <c r="B140" t="s">
        <v>10</v>
      </c>
      <c r="C140" t="str">
        <f>IF(Table1[[#This Row],[Age]]&gt;=50, "Senior", IF(Table1[[#This Row],[Age]]&gt;=30,"Adult","Teenager"))</f>
        <v>Senior</v>
      </c>
      <c r="D140">
        <v>0</v>
      </c>
      <c r="E140" t="str">
        <f>IF(Table1[[#This Row],[Chest Pain]]=3,"Asymptomatic",IF(Table1[[#This Row],[Chest Pain]]=2,"Non-anginal pain",IF(Table1[[#This Row],[Chest Pain]]=1,"Atypical angina","Typical angina")))</f>
        <v>Typical angina</v>
      </c>
      <c r="F140">
        <v>110</v>
      </c>
      <c r="G140">
        <v>201</v>
      </c>
      <c r="H140">
        <v>0</v>
      </c>
      <c r="I140">
        <v>1</v>
      </c>
      <c r="J140" s="7">
        <f>220-Table1[[#This Row],[Age]]</f>
        <v>163</v>
      </c>
      <c r="K140" s="7">
        <v>126</v>
      </c>
      <c r="L140" s="7">
        <f>Table1[[#This Row],[MHR -220]]-Table1[[#This Row],[Maximum Heart Rate ]]</f>
        <v>37</v>
      </c>
      <c r="M140" s="7">
        <f>IF(Table1[[#This Row],[MhR220-Max heart rate]]&gt;=0,1,0)</f>
        <v>1</v>
      </c>
      <c r="N140">
        <v>1</v>
      </c>
      <c r="O140" t="str">
        <f>IF(Table1[[#This Row],[Exercise-Induced Angina]]=1,"Induced Angina","Safe from Angina")</f>
        <v>Induced Angina</v>
      </c>
      <c r="P140">
        <v>1.5</v>
      </c>
      <c r="Q140">
        <v>1</v>
      </c>
      <c r="R140">
        <v>0</v>
      </c>
      <c r="S140">
        <v>1</v>
      </c>
      <c r="T140" t="str">
        <f>IF(OR((Table1[[#This Row],[Chest Pain]]=0),(Table1[[#This Row],[Resting Blood Pressure(mmHg)]]&gt;=139),(Table1[[#This Row],[Cholesterol(mg/dl)]]&gt;240),(Table1[[#This Row],[ECG]]=2),(Table1[[#This Row],[Heart Rate ]]=0)),"Chances of Heart Attack","Safe")</f>
        <v>Chances of Heart Attack</v>
      </c>
    </row>
    <row r="141" spans="1:20" x14ac:dyDescent="0.35">
      <c r="A141">
        <v>64</v>
      </c>
      <c r="B141" t="s">
        <v>10</v>
      </c>
      <c r="C141" t="str">
        <f>IF(Table1[[#This Row],[Age]]&gt;=50, "Senior", IF(Table1[[#This Row],[Age]]&gt;=30,"Adult","Teenager"))</f>
        <v>Senior</v>
      </c>
      <c r="D141">
        <v>0</v>
      </c>
      <c r="E141" t="str">
        <f>IF(Table1[[#This Row],[Chest Pain]]=3,"Asymptomatic",IF(Table1[[#This Row],[Chest Pain]]=2,"Non-anginal pain",IF(Table1[[#This Row],[Chest Pain]]=1,"Atypical angina","Typical angina")))</f>
        <v>Typical angina</v>
      </c>
      <c r="F141">
        <v>128</v>
      </c>
      <c r="G141">
        <v>263</v>
      </c>
      <c r="H141">
        <v>0</v>
      </c>
      <c r="I141">
        <v>1</v>
      </c>
      <c r="J141" s="7">
        <f>220-Table1[[#This Row],[Age]]</f>
        <v>156</v>
      </c>
      <c r="K141" s="7">
        <v>105</v>
      </c>
      <c r="L141" s="7">
        <f>Table1[[#This Row],[MHR -220]]-Table1[[#This Row],[Maximum Heart Rate ]]</f>
        <v>51</v>
      </c>
      <c r="M141" s="7">
        <f>IF(Table1[[#This Row],[MhR220-Max heart rate]]&gt;=0,1,0)</f>
        <v>1</v>
      </c>
      <c r="N141">
        <v>1</v>
      </c>
      <c r="O141" t="str">
        <f>IF(Table1[[#This Row],[Exercise-Induced Angina]]=1,"Induced Angina","Safe from Angina")</f>
        <v>Induced Angina</v>
      </c>
      <c r="P141">
        <v>0.2</v>
      </c>
      <c r="Q141">
        <v>1</v>
      </c>
      <c r="R141">
        <v>1</v>
      </c>
      <c r="S141">
        <v>3</v>
      </c>
      <c r="T141" t="str">
        <f>IF(OR((Table1[[#This Row],[Chest Pain]]=0),(Table1[[#This Row],[Resting Blood Pressure(mmHg)]]&gt;=139),(Table1[[#This Row],[Cholesterol(mg/dl)]]&gt;240),(Table1[[#This Row],[ECG]]=2),(Table1[[#This Row],[Heart Rate ]]=0)),"Chances of Heart Attack","Safe")</f>
        <v>Chances of Heart Attack</v>
      </c>
    </row>
    <row r="142" spans="1:20" x14ac:dyDescent="0.35">
      <c r="A142">
        <v>51</v>
      </c>
      <c r="B142" t="s">
        <v>11</v>
      </c>
      <c r="C142" t="str">
        <f>IF(Table1[[#This Row],[Age]]&gt;=50, "Senior", IF(Table1[[#This Row],[Age]]&gt;=30,"Adult","Teenager"))</f>
        <v>Senior</v>
      </c>
      <c r="D142">
        <v>2</v>
      </c>
      <c r="E142" t="str">
        <f>IF(Table1[[#This Row],[Chest Pain]]=3,"Asymptomatic",IF(Table1[[#This Row],[Chest Pain]]=2,"Non-anginal pain",IF(Table1[[#This Row],[Chest Pain]]=1,"Atypical angina","Typical angina")))</f>
        <v>Non-anginal pain</v>
      </c>
      <c r="F142">
        <v>120</v>
      </c>
      <c r="G142">
        <v>295</v>
      </c>
      <c r="H142">
        <v>0</v>
      </c>
      <c r="I142">
        <v>0</v>
      </c>
      <c r="J142" s="7">
        <f>220-Table1[[#This Row],[Age]]</f>
        <v>169</v>
      </c>
      <c r="K142" s="7">
        <v>157</v>
      </c>
      <c r="L142" s="7">
        <f>Table1[[#This Row],[MHR -220]]-Table1[[#This Row],[Maximum Heart Rate ]]</f>
        <v>12</v>
      </c>
      <c r="M142" s="7">
        <f>IF(Table1[[#This Row],[MhR220-Max heart rate]]&gt;=0,1,0)</f>
        <v>1</v>
      </c>
      <c r="N142">
        <v>0</v>
      </c>
      <c r="O142" t="str">
        <f>IF(Table1[[#This Row],[Exercise-Induced Angina]]=1,"Induced Angina","Safe from Angina")</f>
        <v>Safe from Angina</v>
      </c>
      <c r="P142">
        <v>0.6</v>
      </c>
      <c r="Q142">
        <v>2</v>
      </c>
      <c r="R142">
        <v>0</v>
      </c>
      <c r="S142">
        <v>2</v>
      </c>
      <c r="T142" t="str">
        <f>IF(OR((Table1[[#This Row],[Chest Pain]]=0),(Table1[[#This Row],[Resting Blood Pressure(mmHg)]]&gt;=139),(Table1[[#This Row],[Cholesterol(mg/dl)]]&gt;240),(Table1[[#This Row],[ECG]]=2),(Table1[[#This Row],[Heart Rate ]]=0)),"Chances of Heart Attack","Safe")</f>
        <v>Chances of Heart Attack</v>
      </c>
    </row>
    <row r="143" spans="1:20" x14ac:dyDescent="0.35">
      <c r="A143">
        <v>43</v>
      </c>
      <c r="B143" t="s">
        <v>10</v>
      </c>
      <c r="C143" t="str">
        <f>IF(Table1[[#This Row],[Age]]&gt;=50, "Senior", IF(Table1[[#This Row],[Age]]&gt;=30,"Adult","Teenager"))</f>
        <v>Adult</v>
      </c>
      <c r="D143">
        <v>0</v>
      </c>
      <c r="E143" t="str">
        <f>IF(Table1[[#This Row],[Chest Pain]]=3,"Asymptomatic",IF(Table1[[#This Row],[Chest Pain]]=2,"Non-anginal pain",IF(Table1[[#This Row],[Chest Pain]]=1,"Atypical angina","Typical angina")))</f>
        <v>Typical angina</v>
      </c>
      <c r="F143">
        <v>115</v>
      </c>
      <c r="G143">
        <v>303</v>
      </c>
      <c r="H143">
        <v>0</v>
      </c>
      <c r="I143">
        <v>1</v>
      </c>
      <c r="J143" s="7">
        <f>220-Table1[[#This Row],[Age]]</f>
        <v>177</v>
      </c>
      <c r="K143" s="7">
        <v>181</v>
      </c>
      <c r="L143" s="7">
        <f>Table1[[#This Row],[MHR -220]]-Table1[[#This Row],[Maximum Heart Rate ]]</f>
        <v>-4</v>
      </c>
      <c r="M143" s="7">
        <f>IF(Table1[[#This Row],[MhR220-Max heart rate]]&gt;=0,1,0)</f>
        <v>0</v>
      </c>
      <c r="N143">
        <v>0</v>
      </c>
      <c r="O143" t="str">
        <f>IF(Table1[[#This Row],[Exercise-Induced Angina]]=1,"Induced Angina","Safe from Angina")</f>
        <v>Safe from Angina</v>
      </c>
      <c r="P143">
        <v>1.2</v>
      </c>
      <c r="Q143">
        <v>1</v>
      </c>
      <c r="R143">
        <v>0</v>
      </c>
      <c r="S143">
        <v>2</v>
      </c>
      <c r="T143" t="str">
        <f>IF(OR((Table1[[#This Row],[Chest Pain]]=0),(Table1[[#This Row],[Resting Blood Pressure(mmHg)]]&gt;=139),(Table1[[#This Row],[Cholesterol(mg/dl)]]&gt;240),(Table1[[#This Row],[ECG]]=2),(Table1[[#This Row],[Heart Rate ]]=0)),"Chances of Heart Attack","Safe")</f>
        <v>Chances of Heart Attack</v>
      </c>
    </row>
    <row r="144" spans="1:20" x14ac:dyDescent="0.35">
      <c r="A144">
        <v>42</v>
      </c>
      <c r="B144" t="s">
        <v>11</v>
      </c>
      <c r="C144" t="str">
        <f>IF(Table1[[#This Row],[Age]]&gt;=50, "Senior", IF(Table1[[#This Row],[Age]]&gt;=30,"Adult","Teenager"))</f>
        <v>Adult</v>
      </c>
      <c r="D144">
        <v>2</v>
      </c>
      <c r="E144" t="str">
        <f>IF(Table1[[#This Row],[Chest Pain]]=3,"Asymptomatic",IF(Table1[[#This Row],[Chest Pain]]=2,"Non-anginal pain",IF(Table1[[#This Row],[Chest Pain]]=1,"Atypical angina","Typical angina")))</f>
        <v>Non-anginal pain</v>
      </c>
      <c r="F144">
        <v>120</v>
      </c>
      <c r="G144">
        <v>209</v>
      </c>
      <c r="H144">
        <v>0</v>
      </c>
      <c r="I144">
        <v>1</v>
      </c>
      <c r="J144" s="7">
        <f>220-Table1[[#This Row],[Age]]</f>
        <v>178</v>
      </c>
      <c r="K144" s="7">
        <v>173</v>
      </c>
      <c r="L144" s="7">
        <f>Table1[[#This Row],[MHR -220]]-Table1[[#This Row],[Maximum Heart Rate ]]</f>
        <v>5</v>
      </c>
      <c r="M144" s="7">
        <f>IF(Table1[[#This Row],[MhR220-Max heart rate]]&gt;=0,1,0)</f>
        <v>1</v>
      </c>
      <c r="N144">
        <v>0</v>
      </c>
      <c r="O144" t="str">
        <f>IF(Table1[[#This Row],[Exercise-Induced Angina]]=1,"Induced Angina","Safe from Angina")</f>
        <v>Safe from Angina</v>
      </c>
      <c r="P144">
        <v>0</v>
      </c>
      <c r="Q144">
        <v>1</v>
      </c>
      <c r="R144">
        <v>0</v>
      </c>
      <c r="S144">
        <v>2</v>
      </c>
      <c r="T144" t="str">
        <f>IF(OR((Table1[[#This Row],[Chest Pain]]=0),(Table1[[#This Row],[Resting Blood Pressure(mmHg)]]&gt;=139),(Table1[[#This Row],[Cholesterol(mg/dl)]]&gt;240),(Table1[[#This Row],[ECG]]=2),(Table1[[#This Row],[Heart Rate ]]=0)),"Chances of Heart Attack","Safe")</f>
        <v>Safe</v>
      </c>
    </row>
    <row r="145" spans="1:20" x14ac:dyDescent="0.35">
      <c r="A145">
        <v>67</v>
      </c>
      <c r="B145" t="s">
        <v>11</v>
      </c>
      <c r="C145" t="str">
        <f>IF(Table1[[#This Row],[Age]]&gt;=50, "Senior", IF(Table1[[#This Row],[Age]]&gt;=30,"Adult","Teenager"))</f>
        <v>Senior</v>
      </c>
      <c r="D145">
        <v>0</v>
      </c>
      <c r="E145" t="str">
        <f>IF(Table1[[#This Row],[Chest Pain]]=3,"Asymptomatic",IF(Table1[[#This Row],[Chest Pain]]=2,"Non-anginal pain",IF(Table1[[#This Row],[Chest Pain]]=1,"Atypical angina","Typical angina")))</f>
        <v>Typical angina</v>
      </c>
      <c r="F145">
        <v>106</v>
      </c>
      <c r="G145">
        <v>223</v>
      </c>
      <c r="H145">
        <v>0</v>
      </c>
      <c r="I145">
        <v>1</v>
      </c>
      <c r="J145" s="7">
        <f>220-Table1[[#This Row],[Age]]</f>
        <v>153</v>
      </c>
      <c r="K145" s="7">
        <v>142</v>
      </c>
      <c r="L145" s="7">
        <f>Table1[[#This Row],[MHR -220]]-Table1[[#This Row],[Maximum Heart Rate ]]</f>
        <v>11</v>
      </c>
      <c r="M145" s="7">
        <f>IF(Table1[[#This Row],[MhR220-Max heart rate]]&gt;=0,1,0)</f>
        <v>1</v>
      </c>
      <c r="N145">
        <v>0</v>
      </c>
      <c r="O145" t="str">
        <f>IF(Table1[[#This Row],[Exercise-Induced Angina]]=1,"Induced Angina","Safe from Angina")</f>
        <v>Safe from Angina</v>
      </c>
      <c r="P145">
        <v>0.3</v>
      </c>
      <c r="Q145">
        <v>2</v>
      </c>
      <c r="R145">
        <v>2</v>
      </c>
      <c r="S145">
        <v>2</v>
      </c>
      <c r="T145" t="str">
        <f>IF(OR((Table1[[#This Row],[Chest Pain]]=0),(Table1[[#This Row],[Resting Blood Pressure(mmHg)]]&gt;=139),(Table1[[#This Row],[Cholesterol(mg/dl)]]&gt;240),(Table1[[#This Row],[ECG]]=2),(Table1[[#This Row],[Heart Rate ]]=0)),"Chances of Heart Attack","Safe")</f>
        <v>Chances of Heart Attack</v>
      </c>
    </row>
    <row r="146" spans="1:20" x14ac:dyDescent="0.35">
      <c r="A146">
        <v>76</v>
      </c>
      <c r="B146" t="s">
        <v>11</v>
      </c>
      <c r="C146" t="str">
        <f>IF(Table1[[#This Row],[Age]]&gt;=50, "Senior", IF(Table1[[#This Row],[Age]]&gt;=30,"Adult","Teenager"))</f>
        <v>Senior</v>
      </c>
      <c r="D146">
        <v>2</v>
      </c>
      <c r="E146" t="str">
        <f>IF(Table1[[#This Row],[Chest Pain]]=3,"Asymptomatic",IF(Table1[[#This Row],[Chest Pain]]=2,"Non-anginal pain",IF(Table1[[#This Row],[Chest Pain]]=1,"Atypical angina","Typical angina")))</f>
        <v>Non-anginal pain</v>
      </c>
      <c r="F146">
        <v>140</v>
      </c>
      <c r="G146">
        <v>197</v>
      </c>
      <c r="H146">
        <v>0</v>
      </c>
      <c r="I146">
        <v>2</v>
      </c>
      <c r="J146" s="7">
        <f>220-Table1[[#This Row],[Age]]</f>
        <v>144</v>
      </c>
      <c r="K146" s="7">
        <v>116</v>
      </c>
      <c r="L146" s="7">
        <f>Table1[[#This Row],[MHR -220]]-Table1[[#This Row],[Maximum Heart Rate ]]</f>
        <v>28</v>
      </c>
      <c r="M146" s="7">
        <f>IF(Table1[[#This Row],[MhR220-Max heart rate]]&gt;=0,1,0)</f>
        <v>1</v>
      </c>
      <c r="N146">
        <v>0</v>
      </c>
      <c r="O146" t="str">
        <f>IF(Table1[[#This Row],[Exercise-Induced Angina]]=1,"Induced Angina","Safe from Angina")</f>
        <v>Safe from Angina</v>
      </c>
      <c r="P146">
        <v>1.1000000000000001</v>
      </c>
      <c r="Q146">
        <v>1</v>
      </c>
      <c r="R146">
        <v>0</v>
      </c>
      <c r="S146">
        <v>2</v>
      </c>
      <c r="T146" t="str">
        <f>IF(OR((Table1[[#This Row],[Chest Pain]]=0),(Table1[[#This Row],[Resting Blood Pressure(mmHg)]]&gt;=139),(Table1[[#This Row],[Cholesterol(mg/dl)]]&gt;240),(Table1[[#This Row],[ECG]]=2),(Table1[[#This Row],[Heart Rate ]]=0)),"Chances of Heart Attack","Safe")</f>
        <v>Chances of Heart Attack</v>
      </c>
    </row>
    <row r="147" spans="1:20" x14ac:dyDescent="0.35">
      <c r="A147">
        <v>70</v>
      </c>
      <c r="B147" t="s">
        <v>10</v>
      </c>
      <c r="C147" t="str">
        <f>IF(Table1[[#This Row],[Age]]&gt;=50, "Senior", IF(Table1[[#This Row],[Age]]&gt;=30,"Adult","Teenager"))</f>
        <v>Senior</v>
      </c>
      <c r="D147">
        <v>1</v>
      </c>
      <c r="E147" t="str">
        <f>IF(Table1[[#This Row],[Chest Pain]]=3,"Asymptomatic",IF(Table1[[#This Row],[Chest Pain]]=2,"Non-anginal pain",IF(Table1[[#This Row],[Chest Pain]]=1,"Atypical angina","Typical angina")))</f>
        <v>Atypical angina</v>
      </c>
      <c r="F147">
        <v>156</v>
      </c>
      <c r="G147">
        <v>245</v>
      </c>
      <c r="H147">
        <v>0</v>
      </c>
      <c r="I147">
        <v>0</v>
      </c>
      <c r="J147" s="7">
        <f>220-Table1[[#This Row],[Age]]</f>
        <v>150</v>
      </c>
      <c r="K147" s="7">
        <v>143</v>
      </c>
      <c r="L147" s="7">
        <f>Table1[[#This Row],[MHR -220]]-Table1[[#This Row],[Maximum Heart Rate ]]</f>
        <v>7</v>
      </c>
      <c r="M147" s="7">
        <f>IF(Table1[[#This Row],[MhR220-Max heart rate]]&gt;=0,1,0)</f>
        <v>1</v>
      </c>
      <c r="N147">
        <v>0</v>
      </c>
      <c r="O147" t="str">
        <f>IF(Table1[[#This Row],[Exercise-Induced Angina]]=1,"Induced Angina","Safe from Angina")</f>
        <v>Safe from Angina</v>
      </c>
      <c r="P147">
        <v>0</v>
      </c>
      <c r="Q147">
        <v>2</v>
      </c>
      <c r="R147">
        <v>0</v>
      </c>
      <c r="S147">
        <v>2</v>
      </c>
      <c r="T147" t="str">
        <f>IF(OR((Table1[[#This Row],[Chest Pain]]=0),(Table1[[#This Row],[Resting Blood Pressure(mmHg)]]&gt;=139),(Table1[[#This Row],[Cholesterol(mg/dl)]]&gt;240),(Table1[[#This Row],[ECG]]=2),(Table1[[#This Row],[Heart Rate ]]=0)),"Chances of Heart Attack","Safe")</f>
        <v>Chances of Heart Attack</v>
      </c>
    </row>
    <row r="148" spans="1:20" x14ac:dyDescent="0.35">
      <c r="A148">
        <v>44</v>
      </c>
      <c r="B148" t="s">
        <v>11</v>
      </c>
      <c r="C148" t="str">
        <f>IF(Table1[[#This Row],[Age]]&gt;=50, "Senior", IF(Table1[[#This Row],[Age]]&gt;=30,"Adult","Teenager"))</f>
        <v>Adult</v>
      </c>
      <c r="D148">
        <v>2</v>
      </c>
      <c r="E148" t="str">
        <f>IF(Table1[[#This Row],[Chest Pain]]=3,"Asymptomatic",IF(Table1[[#This Row],[Chest Pain]]=2,"Non-anginal pain",IF(Table1[[#This Row],[Chest Pain]]=1,"Atypical angina","Typical angina")))</f>
        <v>Non-anginal pain</v>
      </c>
      <c r="F148">
        <v>118</v>
      </c>
      <c r="G148">
        <v>242</v>
      </c>
      <c r="H148">
        <v>0</v>
      </c>
      <c r="I148">
        <v>1</v>
      </c>
      <c r="J148" s="7">
        <f>220-Table1[[#This Row],[Age]]</f>
        <v>176</v>
      </c>
      <c r="K148" s="7">
        <v>149</v>
      </c>
      <c r="L148" s="7">
        <f>Table1[[#This Row],[MHR -220]]-Table1[[#This Row],[Maximum Heart Rate ]]</f>
        <v>27</v>
      </c>
      <c r="M148" s="7">
        <f>IF(Table1[[#This Row],[MhR220-Max heart rate]]&gt;=0,1,0)</f>
        <v>1</v>
      </c>
      <c r="N148">
        <v>0</v>
      </c>
      <c r="O148" t="str">
        <f>IF(Table1[[#This Row],[Exercise-Induced Angina]]=1,"Induced Angina","Safe from Angina")</f>
        <v>Safe from Angina</v>
      </c>
      <c r="P148">
        <v>0.3</v>
      </c>
      <c r="Q148">
        <v>1</v>
      </c>
      <c r="R148">
        <v>1</v>
      </c>
      <c r="S148">
        <v>2</v>
      </c>
      <c r="T148" t="str">
        <f>IF(OR((Table1[[#This Row],[Chest Pain]]=0),(Table1[[#This Row],[Resting Blood Pressure(mmHg)]]&gt;=139),(Table1[[#This Row],[Cholesterol(mg/dl)]]&gt;240),(Table1[[#This Row],[ECG]]=2),(Table1[[#This Row],[Heart Rate ]]=0)),"Chances of Heart Attack","Safe")</f>
        <v>Chances of Heart Attack</v>
      </c>
    </row>
    <row r="149" spans="1:20" x14ac:dyDescent="0.35">
      <c r="A149">
        <v>60</v>
      </c>
      <c r="B149" t="s">
        <v>11</v>
      </c>
      <c r="C149" t="str">
        <f>IF(Table1[[#This Row],[Age]]&gt;=50, "Senior", IF(Table1[[#This Row],[Age]]&gt;=30,"Adult","Teenager"))</f>
        <v>Senior</v>
      </c>
      <c r="D149">
        <v>3</v>
      </c>
      <c r="E149" t="str">
        <f>IF(Table1[[#This Row],[Chest Pain]]=3,"Asymptomatic",IF(Table1[[#This Row],[Chest Pain]]=2,"Non-anginal pain",IF(Table1[[#This Row],[Chest Pain]]=1,"Atypical angina","Typical angina")))</f>
        <v>Asymptomatic</v>
      </c>
      <c r="F149">
        <v>150</v>
      </c>
      <c r="G149">
        <v>240</v>
      </c>
      <c r="H149">
        <v>0</v>
      </c>
      <c r="I149">
        <v>1</v>
      </c>
      <c r="J149" s="7">
        <f>220-Table1[[#This Row],[Age]]</f>
        <v>160</v>
      </c>
      <c r="K149" s="7">
        <v>171</v>
      </c>
      <c r="L149" s="7">
        <f>Table1[[#This Row],[MHR -220]]-Table1[[#This Row],[Maximum Heart Rate ]]</f>
        <v>-11</v>
      </c>
      <c r="M149" s="7">
        <f>IF(Table1[[#This Row],[MhR220-Max heart rate]]&gt;=0,1,0)</f>
        <v>0</v>
      </c>
      <c r="N149">
        <v>0</v>
      </c>
      <c r="O149" t="str">
        <f>IF(Table1[[#This Row],[Exercise-Induced Angina]]=1,"Induced Angina","Safe from Angina")</f>
        <v>Safe from Angina</v>
      </c>
      <c r="P149">
        <v>0.9</v>
      </c>
      <c r="Q149">
        <v>2</v>
      </c>
      <c r="R149">
        <v>0</v>
      </c>
      <c r="S149">
        <v>2</v>
      </c>
      <c r="T149" t="str">
        <f>IF(OR((Table1[[#This Row],[Chest Pain]]=0),(Table1[[#This Row],[Resting Blood Pressure(mmHg)]]&gt;=139),(Table1[[#This Row],[Cholesterol(mg/dl)]]&gt;240),(Table1[[#This Row],[ECG]]=2),(Table1[[#This Row],[Heart Rate ]]=0)),"Chances of Heart Attack","Safe")</f>
        <v>Chances of Heart Attack</v>
      </c>
    </row>
    <row r="150" spans="1:20" x14ac:dyDescent="0.35">
      <c r="A150">
        <v>44</v>
      </c>
      <c r="B150" t="s">
        <v>10</v>
      </c>
      <c r="C150" t="str">
        <f>IF(Table1[[#This Row],[Age]]&gt;=50, "Senior", IF(Table1[[#This Row],[Age]]&gt;=30,"Adult","Teenager"))</f>
        <v>Adult</v>
      </c>
      <c r="D150">
        <v>2</v>
      </c>
      <c r="E150" t="str">
        <f>IF(Table1[[#This Row],[Chest Pain]]=3,"Asymptomatic",IF(Table1[[#This Row],[Chest Pain]]=2,"Non-anginal pain",IF(Table1[[#This Row],[Chest Pain]]=1,"Atypical angina","Typical angina")))</f>
        <v>Non-anginal pain</v>
      </c>
      <c r="F150">
        <v>120</v>
      </c>
      <c r="G150">
        <v>226</v>
      </c>
      <c r="H150">
        <v>0</v>
      </c>
      <c r="I150">
        <v>1</v>
      </c>
      <c r="J150" s="7">
        <f>220-Table1[[#This Row],[Age]]</f>
        <v>176</v>
      </c>
      <c r="K150" s="7">
        <v>169</v>
      </c>
      <c r="L150" s="7">
        <f>Table1[[#This Row],[MHR -220]]-Table1[[#This Row],[Maximum Heart Rate ]]</f>
        <v>7</v>
      </c>
      <c r="M150" s="7">
        <f>IF(Table1[[#This Row],[MhR220-Max heart rate]]&gt;=0,1,0)</f>
        <v>1</v>
      </c>
      <c r="N150">
        <v>0</v>
      </c>
      <c r="O150" t="str">
        <f>IF(Table1[[#This Row],[Exercise-Induced Angina]]=1,"Induced Angina","Safe from Angina")</f>
        <v>Safe from Angina</v>
      </c>
      <c r="P150">
        <v>0</v>
      </c>
      <c r="Q150">
        <v>2</v>
      </c>
      <c r="R150">
        <v>0</v>
      </c>
      <c r="S150">
        <v>2</v>
      </c>
      <c r="T150" t="str">
        <f>IF(OR((Table1[[#This Row],[Chest Pain]]=0),(Table1[[#This Row],[Resting Blood Pressure(mmHg)]]&gt;=139),(Table1[[#This Row],[Cholesterol(mg/dl)]]&gt;240),(Table1[[#This Row],[ECG]]=2),(Table1[[#This Row],[Heart Rate ]]=0)),"Chances of Heart Attack","Safe")</f>
        <v>Safe</v>
      </c>
    </row>
    <row r="151" spans="1:20" x14ac:dyDescent="0.35">
      <c r="A151">
        <v>42</v>
      </c>
      <c r="B151" t="s">
        <v>10</v>
      </c>
      <c r="C151" t="str">
        <f>IF(Table1[[#This Row],[Age]]&gt;=50, "Senior", IF(Table1[[#This Row],[Age]]&gt;=30,"Adult","Teenager"))</f>
        <v>Adult</v>
      </c>
      <c r="D151">
        <v>2</v>
      </c>
      <c r="E151" t="str">
        <f>IF(Table1[[#This Row],[Chest Pain]]=3,"Asymptomatic",IF(Table1[[#This Row],[Chest Pain]]=2,"Non-anginal pain",IF(Table1[[#This Row],[Chest Pain]]=1,"Atypical angina","Typical angina")))</f>
        <v>Non-anginal pain</v>
      </c>
      <c r="F151">
        <v>130</v>
      </c>
      <c r="G151">
        <v>180</v>
      </c>
      <c r="H151">
        <v>0</v>
      </c>
      <c r="I151">
        <v>1</v>
      </c>
      <c r="J151" s="7">
        <f>220-Table1[[#This Row],[Age]]</f>
        <v>178</v>
      </c>
      <c r="K151" s="7">
        <v>150</v>
      </c>
      <c r="L151" s="7">
        <f>Table1[[#This Row],[MHR -220]]-Table1[[#This Row],[Maximum Heart Rate ]]</f>
        <v>28</v>
      </c>
      <c r="M151" s="7">
        <f>IF(Table1[[#This Row],[MhR220-Max heart rate]]&gt;=0,1,0)</f>
        <v>1</v>
      </c>
      <c r="N151">
        <v>0</v>
      </c>
      <c r="O151" t="str">
        <f>IF(Table1[[#This Row],[Exercise-Induced Angina]]=1,"Induced Angina","Safe from Angina")</f>
        <v>Safe from Angina</v>
      </c>
      <c r="P151">
        <v>0</v>
      </c>
      <c r="Q151">
        <v>2</v>
      </c>
      <c r="R151">
        <v>0</v>
      </c>
      <c r="S151">
        <v>2</v>
      </c>
      <c r="T151" t="str">
        <f>IF(OR((Table1[[#This Row],[Chest Pain]]=0),(Table1[[#This Row],[Resting Blood Pressure(mmHg)]]&gt;=139),(Table1[[#This Row],[Cholesterol(mg/dl)]]&gt;240),(Table1[[#This Row],[ECG]]=2),(Table1[[#This Row],[Heart Rate ]]=0)),"Chances of Heart Attack","Safe")</f>
        <v>Safe</v>
      </c>
    </row>
    <row r="152" spans="1:20" x14ac:dyDescent="0.35">
      <c r="A152">
        <v>66</v>
      </c>
      <c r="B152" t="s">
        <v>10</v>
      </c>
      <c r="C152" t="str">
        <f>IF(Table1[[#This Row],[Age]]&gt;=50, "Senior", IF(Table1[[#This Row],[Age]]&gt;=30,"Adult","Teenager"))</f>
        <v>Senior</v>
      </c>
      <c r="D152">
        <v>0</v>
      </c>
      <c r="E152" t="str">
        <f>IF(Table1[[#This Row],[Chest Pain]]=3,"Asymptomatic",IF(Table1[[#This Row],[Chest Pain]]=2,"Non-anginal pain",IF(Table1[[#This Row],[Chest Pain]]=1,"Atypical angina","Typical angina")))</f>
        <v>Typical angina</v>
      </c>
      <c r="F152">
        <v>160</v>
      </c>
      <c r="G152">
        <v>228</v>
      </c>
      <c r="H152">
        <v>0</v>
      </c>
      <c r="I152">
        <v>0</v>
      </c>
      <c r="J152" s="7">
        <f>220-Table1[[#This Row],[Age]]</f>
        <v>154</v>
      </c>
      <c r="K152" s="7">
        <v>138</v>
      </c>
      <c r="L152" s="7">
        <f>Table1[[#This Row],[MHR -220]]-Table1[[#This Row],[Maximum Heart Rate ]]</f>
        <v>16</v>
      </c>
      <c r="M152" s="7">
        <f>IF(Table1[[#This Row],[MhR220-Max heart rate]]&gt;=0,1,0)</f>
        <v>1</v>
      </c>
      <c r="N152">
        <v>0</v>
      </c>
      <c r="O152" t="str">
        <f>IF(Table1[[#This Row],[Exercise-Induced Angina]]=1,"Induced Angina","Safe from Angina")</f>
        <v>Safe from Angina</v>
      </c>
      <c r="P152">
        <v>2.2999999999999998</v>
      </c>
      <c r="Q152">
        <v>2</v>
      </c>
      <c r="R152">
        <v>0</v>
      </c>
      <c r="S152">
        <v>1</v>
      </c>
      <c r="T152" t="str">
        <f>IF(OR((Table1[[#This Row],[Chest Pain]]=0),(Table1[[#This Row],[Resting Blood Pressure(mmHg)]]&gt;=139),(Table1[[#This Row],[Cholesterol(mg/dl)]]&gt;240),(Table1[[#This Row],[ECG]]=2),(Table1[[#This Row],[Heart Rate ]]=0)),"Chances of Heart Attack","Safe")</f>
        <v>Chances of Heart Attack</v>
      </c>
    </row>
    <row r="153" spans="1:20" x14ac:dyDescent="0.35">
      <c r="A153">
        <v>71</v>
      </c>
      <c r="B153" t="s">
        <v>11</v>
      </c>
      <c r="C153" t="str">
        <f>IF(Table1[[#This Row],[Age]]&gt;=50, "Senior", IF(Table1[[#This Row],[Age]]&gt;=30,"Adult","Teenager"))</f>
        <v>Senior</v>
      </c>
      <c r="D153">
        <v>0</v>
      </c>
      <c r="E153" t="str">
        <f>IF(Table1[[#This Row],[Chest Pain]]=3,"Asymptomatic",IF(Table1[[#This Row],[Chest Pain]]=2,"Non-anginal pain",IF(Table1[[#This Row],[Chest Pain]]=1,"Atypical angina","Typical angina")))</f>
        <v>Typical angina</v>
      </c>
      <c r="F153">
        <v>112</v>
      </c>
      <c r="G153">
        <v>149</v>
      </c>
      <c r="H153">
        <v>0</v>
      </c>
      <c r="I153">
        <v>1</v>
      </c>
      <c r="J153" s="7">
        <f>220-Table1[[#This Row],[Age]]</f>
        <v>149</v>
      </c>
      <c r="K153" s="7">
        <v>125</v>
      </c>
      <c r="L153" s="7">
        <f>Table1[[#This Row],[MHR -220]]-Table1[[#This Row],[Maximum Heart Rate ]]</f>
        <v>24</v>
      </c>
      <c r="M153" s="7">
        <f>IF(Table1[[#This Row],[MhR220-Max heart rate]]&gt;=0,1,0)</f>
        <v>1</v>
      </c>
      <c r="N153">
        <v>0</v>
      </c>
      <c r="O153" t="str">
        <f>IF(Table1[[#This Row],[Exercise-Induced Angina]]=1,"Induced Angina","Safe from Angina")</f>
        <v>Safe from Angina</v>
      </c>
      <c r="P153">
        <v>1.6</v>
      </c>
      <c r="Q153">
        <v>1</v>
      </c>
      <c r="R153">
        <v>0</v>
      </c>
      <c r="S153">
        <v>2</v>
      </c>
      <c r="T153" t="str">
        <f>IF(OR((Table1[[#This Row],[Chest Pain]]=0),(Table1[[#This Row],[Resting Blood Pressure(mmHg)]]&gt;=139),(Table1[[#This Row],[Cholesterol(mg/dl)]]&gt;240),(Table1[[#This Row],[ECG]]=2),(Table1[[#This Row],[Heart Rate ]]=0)),"Chances of Heart Attack","Safe")</f>
        <v>Chances of Heart Attack</v>
      </c>
    </row>
    <row r="154" spans="1:20" x14ac:dyDescent="0.35">
      <c r="A154">
        <v>64</v>
      </c>
      <c r="B154" t="s">
        <v>10</v>
      </c>
      <c r="C154" t="str">
        <f>IF(Table1[[#This Row],[Age]]&gt;=50, "Senior", IF(Table1[[#This Row],[Age]]&gt;=30,"Adult","Teenager"))</f>
        <v>Senior</v>
      </c>
      <c r="D154">
        <v>3</v>
      </c>
      <c r="E154" t="str">
        <f>IF(Table1[[#This Row],[Chest Pain]]=3,"Asymptomatic",IF(Table1[[#This Row],[Chest Pain]]=2,"Non-anginal pain",IF(Table1[[#This Row],[Chest Pain]]=1,"Atypical angina","Typical angina")))</f>
        <v>Asymptomatic</v>
      </c>
      <c r="F154">
        <v>170</v>
      </c>
      <c r="G154">
        <v>227</v>
      </c>
      <c r="H154">
        <v>0</v>
      </c>
      <c r="I154">
        <v>0</v>
      </c>
      <c r="J154" s="7">
        <f>220-Table1[[#This Row],[Age]]</f>
        <v>156</v>
      </c>
      <c r="K154" s="7">
        <v>155</v>
      </c>
      <c r="L154" s="7">
        <f>Table1[[#This Row],[MHR -220]]-Table1[[#This Row],[Maximum Heart Rate ]]</f>
        <v>1</v>
      </c>
      <c r="M154" s="7">
        <f>IF(Table1[[#This Row],[MhR220-Max heart rate]]&gt;=0,1,0)</f>
        <v>1</v>
      </c>
      <c r="N154">
        <v>0</v>
      </c>
      <c r="O154" t="str">
        <f>IF(Table1[[#This Row],[Exercise-Induced Angina]]=1,"Induced Angina","Safe from Angina")</f>
        <v>Safe from Angina</v>
      </c>
      <c r="P154">
        <v>0.6</v>
      </c>
      <c r="Q154">
        <v>1</v>
      </c>
      <c r="R154">
        <v>0</v>
      </c>
      <c r="S154">
        <v>3</v>
      </c>
      <c r="T154" t="str">
        <f>IF(OR((Table1[[#This Row],[Chest Pain]]=0),(Table1[[#This Row],[Resting Blood Pressure(mmHg)]]&gt;=139),(Table1[[#This Row],[Cholesterol(mg/dl)]]&gt;240),(Table1[[#This Row],[ECG]]=2),(Table1[[#This Row],[Heart Rate ]]=0)),"Chances of Heart Attack","Safe")</f>
        <v>Chances of Heart Attack</v>
      </c>
    </row>
    <row r="155" spans="1:20" x14ac:dyDescent="0.35">
      <c r="A155">
        <v>66</v>
      </c>
      <c r="B155" t="s">
        <v>11</v>
      </c>
      <c r="C155" t="str">
        <f>IF(Table1[[#This Row],[Age]]&gt;=50, "Senior", IF(Table1[[#This Row],[Age]]&gt;=30,"Adult","Teenager"))</f>
        <v>Senior</v>
      </c>
      <c r="D155">
        <v>2</v>
      </c>
      <c r="E155" t="str">
        <f>IF(Table1[[#This Row],[Chest Pain]]=3,"Asymptomatic",IF(Table1[[#This Row],[Chest Pain]]=2,"Non-anginal pain",IF(Table1[[#This Row],[Chest Pain]]=1,"Atypical angina","Typical angina")))</f>
        <v>Non-anginal pain</v>
      </c>
      <c r="F155">
        <v>146</v>
      </c>
      <c r="G155">
        <v>278</v>
      </c>
      <c r="H155">
        <v>0</v>
      </c>
      <c r="I155">
        <v>0</v>
      </c>
      <c r="J155" s="7">
        <f>220-Table1[[#This Row],[Age]]</f>
        <v>154</v>
      </c>
      <c r="K155" s="7">
        <v>152</v>
      </c>
      <c r="L155" s="7">
        <f>Table1[[#This Row],[MHR -220]]-Table1[[#This Row],[Maximum Heart Rate ]]</f>
        <v>2</v>
      </c>
      <c r="M155" s="7">
        <f>IF(Table1[[#This Row],[MhR220-Max heart rate]]&gt;=0,1,0)</f>
        <v>1</v>
      </c>
      <c r="N155">
        <v>0</v>
      </c>
      <c r="O155" t="str">
        <f>IF(Table1[[#This Row],[Exercise-Induced Angina]]=1,"Induced Angina","Safe from Angina")</f>
        <v>Safe from Angina</v>
      </c>
      <c r="P155">
        <v>0</v>
      </c>
      <c r="Q155">
        <v>1</v>
      </c>
      <c r="R155">
        <v>1</v>
      </c>
      <c r="S155">
        <v>2</v>
      </c>
      <c r="T155" t="str">
        <f>IF(OR((Table1[[#This Row],[Chest Pain]]=0),(Table1[[#This Row],[Resting Blood Pressure(mmHg)]]&gt;=139),(Table1[[#This Row],[Cholesterol(mg/dl)]]&gt;240),(Table1[[#This Row],[ECG]]=2),(Table1[[#This Row],[Heart Rate ]]=0)),"Chances of Heart Attack","Safe")</f>
        <v>Chances of Heart Attack</v>
      </c>
    </row>
    <row r="156" spans="1:20" x14ac:dyDescent="0.35">
      <c r="A156">
        <v>39</v>
      </c>
      <c r="B156" t="s">
        <v>11</v>
      </c>
      <c r="C156" t="str">
        <f>IF(Table1[[#This Row],[Age]]&gt;=50, "Senior", IF(Table1[[#This Row],[Age]]&gt;=30,"Adult","Teenager"))</f>
        <v>Adult</v>
      </c>
      <c r="D156">
        <v>2</v>
      </c>
      <c r="E156" t="str">
        <f>IF(Table1[[#This Row],[Chest Pain]]=3,"Asymptomatic",IF(Table1[[#This Row],[Chest Pain]]=2,"Non-anginal pain",IF(Table1[[#This Row],[Chest Pain]]=1,"Atypical angina","Typical angina")))</f>
        <v>Non-anginal pain</v>
      </c>
      <c r="F156">
        <v>138</v>
      </c>
      <c r="G156">
        <v>220</v>
      </c>
      <c r="H156">
        <v>0</v>
      </c>
      <c r="I156">
        <v>1</v>
      </c>
      <c r="J156" s="7">
        <f>220-Table1[[#This Row],[Age]]</f>
        <v>181</v>
      </c>
      <c r="K156" s="7">
        <v>152</v>
      </c>
      <c r="L156" s="7">
        <f>Table1[[#This Row],[MHR -220]]-Table1[[#This Row],[Maximum Heart Rate ]]</f>
        <v>29</v>
      </c>
      <c r="M156" s="7">
        <f>IF(Table1[[#This Row],[MhR220-Max heart rate]]&gt;=0,1,0)</f>
        <v>1</v>
      </c>
      <c r="N156">
        <v>0</v>
      </c>
      <c r="O156" t="str">
        <f>IF(Table1[[#This Row],[Exercise-Induced Angina]]=1,"Induced Angina","Safe from Angina")</f>
        <v>Safe from Angina</v>
      </c>
      <c r="P156">
        <v>0</v>
      </c>
      <c r="Q156">
        <v>1</v>
      </c>
      <c r="R156">
        <v>0</v>
      </c>
      <c r="S156">
        <v>2</v>
      </c>
      <c r="T156" t="str">
        <f>IF(OR((Table1[[#This Row],[Chest Pain]]=0),(Table1[[#This Row],[Resting Blood Pressure(mmHg)]]&gt;=139),(Table1[[#This Row],[Cholesterol(mg/dl)]]&gt;240),(Table1[[#This Row],[ECG]]=2),(Table1[[#This Row],[Heart Rate ]]=0)),"Chances of Heart Attack","Safe")</f>
        <v>Safe</v>
      </c>
    </row>
    <row r="157" spans="1:20" x14ac:dyDescent="0.35">
      <c r="A157">
        <v>58</v>
      </c>
      <c r="B157" t="s">
        <v>11</v>
      </c>
      <c r="C157" t="str">
        <f>IF(Table1[[#This Row],[Age]]&gt;=50, "Senior", IF(Table1[[#This Row],[Age]]&gt;=30,"Adult","Teenager"))</f>
        <v>Senior</v>
      </c>
      <c r="D157">
        <v>0</v>
      </c>
      <c r="E157" t="str">
        <f>IF(Table1[[#This Row],[Chest Pain]]=3,"Asymptomatic",IF(Table1[[#This Row],[Chest Pain]]=2,"Non-anginal pain",IF(Table1[[#This Row],[Chest Pain]]=1,"Atypical angina","Typical angina")))</f>
        <v>Typical angina</v>
      </c>
      <c r="F157">
        <v>130</v>
      </c>
      <c r="G157">
        <v>197</v>
      </c>
      <c r="H157">
        <v>0</v>
      </c>
      <c r="I157">
        <v>1</v>
      </c>
      <c r="J157" s="7">
        <f>220-Table1[[#This Row],[Age]]</f>
        <v>162</v>
      </c>
      <c r="K157" s="7">
        <v>131</v>
      </c>
      <c r="L157" s="7">
        <f>Table1[[#This Row],[MHR -220]]-Table1[[#This Row],[Maximum Heart Rate ]]</f>
        <v>31</v>
      </c>
      <c r="M157" s="7">
        <f>IF(Table1[[#This Row],[MhR220-Max heart rate]]&gt;=0,1,0)</f>
        <v>1</v>
      </c>
      <c r="N157">
        <v>0</v>
      </c>
      <c r="O157" t="str">
        <f>IF(Table1[[#This Row],[Exercise-Induced Angina]]=1,"Induced Angina","Safe from Angina")</f>
        <v>Safe from Angina</v>
      </c>
      <c r="P157">
        <v>0.6</v>
      </c>
      <c r="Q157">
        <v>1</v>
      </c>
      <c r="R157">
        <v>0</v>
      </c>
      <c r="S157">
        <v>2</v>
      </c>
      <c r="T157" t="str">
        <f>IF(OR((Table1[[#This Row],[Chest Pain]]=0),(Table1[[#This Row],[Resting Blood Pressure(mmHg)]]&gt;=139),(Table1[[#This Row],[Cholesterol(mg/dl)]]&gt;240),(Table1[[#This Row],[ECG]]=2),(Table1[[#This Row],[Heart Rate ]]=0)),"Chances of Heart Attack","Safe")</f>
        <v>Chances of Heart Attack</v>
      </c>
    </row>
    <row r="158" spans="1:20" x14ac:dyDescent="0.35">
      <c r="A158">
        <v>47</v>
      </c>
      <c r="B158" t="s">
        <v>10</v>
      </c>
      <c r="C158" t="str">
        <f>IF(Table1[[#This Row],[Age]]&gt;=50, "Senior", IF(Table1[[#This Row],[Age]]&gt;=30,"Adult","Teenager"))</f>
        <v>Adult</v>
      </c>
      <c r="D158">
        <v>2</v>
      </c>
      <c r="E158" t="str">
        <f>IF(Table1[[#This Row],[Chest Pain]]=3,"Asymptomatic",IF(Table1[[#This Row],[Chest Pain]]=2,"Non-anginal pain",IF(Table1[[#This Row],[Chest Pain]]=1,"Atypical angina","Typical angina")))</f>
        <v>Non-anginal pain</v>
      </c>
      <c r="F158">
        <v>130</v>
      </c>
      <c r="G158">
        <v>253</v>
      </c>
      <c r="H158">
        <v>0</v>
      </c>
      <c r="I158">
        <v>1</v>
      </c>
      <c r="J158" s="7">
        <f>220-Table1[[#This Row],[Age]]</f>
        <v>173</v>
      </c>
      <c r="K158" s="7">
        <v>179</v>
      </c>
      <c r="L158" s="7">
        <f>Table1[[#This Row],[MHR -220]]-Table1[[#This Row],[Maximum Heart Rate ]]</f>
        <v>-6</v>
      </c>
      <c r="M158" s="7">
        <f>IF(Table1[[#This Row],[MhR220-Max heart rate]]&gt;=0,1,0)</f>
        <v>0</v>
      </c>
      <c r="N158">
        <v>0</v>
      </c>
      <c r="O158" t="str">
        <f>IF(Table1[[#This Row],[Exercise-Induced Angina]]=1,"Induced Angina","Safe from Angina")</f>
        <v>Safe from Angina</v>
      </c>
      <c r="P158">
        <v>0</v>
      </c>
      <c r="Q158">
        <v>2</v>
      </c>
      <c r="R158">
        <v>0</v>
      </c>
      <c r="S158">
        <v>2</v>
      </c>
      <c r="T158" t="str">
        <f>IF(OR((Table1[[#This Row],[Chest Pain]]=0),(Table1[[#This Row],[Resting Blood Pressure(mmHg)]]&gt;=139),(Table1[[#This Row],[Cholesterol(mg/dl)]]&gt;240),(Table1[[#This Row],[ECG]]=2),(Table1[[#This Row],[Heart Rate ]]=0)),"Chances of Heart Attack","Safe")</f>
        <v>Chances of Heart Attack</v>
      </c>
    </row>
    <row r="159" spans="1:20" x14ac:dyDescent="0.35">
      <c r="A159">
        <v>35</v>
      </c>
      <c r="B159" t="s">
        <v>10</v>
      </c>
      <c r="C159" t="str">
        <f>IF(Table1[[#This Row],[Age]]&gt;=50, "Senior", IF(Table1[[#This Row],[Age]]&gt;=30,"Adult","Teenager"))</f>
        <v>Adult</v>
      </c>
      <c r="D159">
        <v>1</v>
      </c>
      <c r="E159" t="str">
        <f>IF(Table1[[#This Row],[Chest Pain]]=3,"Asymptomatic",IF(Table1[[#This Row],[Chest Pain]]=2,"Non-anginal pain",IF(Table1[[#This Row],[Chest Pain]]=1,"Atypical angina","Typical angina")))</f>
        <v>Atypical angina</v>
      </c>
      <c r="F159">
        <v>122</v>
      </c>
      <c r="G159">
        <v>192</v>
      </c>
      <c r="H159">
        <v>0</v>
      </c>
      <c r="I159">
        <v>1</v>
      </c>
      <c r="J159" s="7">
        <f>220-Table1[[#This Row],[Age]]</f>
        <v>185</v>
      </c>
      <c r="K159" s="7">
        <v>174</v>
      </c>
      <c r="L159" s="7">
        <f>Table1[[#This Row],[MHR -220]]-Table1[[#This Row],[Maximum Heart Rate ]]</f>
        <v>11</v>
      </c>
      <c r="M159" s="7">
        <f>IF(Table1[[#This Row],[MhR220-Max heart rate]]&gt;=0,1,0)</f>
        <v>1</v>
      </c>
      <c r="N159">
        <v>0</v>
      </c>
      <c r="O159" t="str">
        <f>IF(Table1[[#This Row],[Exercise-Induced Angina]]=1,"Induced Angina","Safe from Angina")</f>
        <v>Safe from Angina</v>
      </c>
      <c r="P159">
        <v>0</v>
      </c>
      <c r="Q159">
        <v>2</v>
      </c>
      <c r="R159">
        <v>0</v>
      </c>
      <c r="S159">
        <v>2</v>
      </c>
      <c r="T159" t="str">
        <f>IF(OR((Table1[[#This Row],[Chest Pain]]=0),(Table1[[#This Row],[Resting Blood Pressure(mmHg)]]&gt;=139),(Table1[[#This Row],[Cholesterol(mg/dl)]]&gt;240),(Table1[[#This Row],[ECG]]=2),(Table1[[#This Row],[Heart Rate ]]=0)),"Chances of Heart Attack","Safe")</f>
        <v>Safe</v>
      </c>
    </row>
    <row r="160" spans="1:20" x14ac:dyDescent="0.35">
      <c r="A160">
        <v>58</v>
      </c>
      <c r="B160" t="s">
        <v>10</v>
      </c>
      <c r="C160" t="str">
        <f>IF(Table1[[#This Row],[Age]]&gt;=50, "Senior", IF(Table1[[#This Row],[Age]]&gt;=30,"Adult","Teenager"))</f>
        <v>Senior</v>
      </c>
      <c r="D160">
        <v>1</v>
      </c>
      <c r="E160" t="str">
        <f>IF(Table1[[#This Row],[Chest Pain]]=3,"Asymptomatic",IF(Table1[[#This Row],[Chest Pain]]=2,"Non-anginal pain",IF(Table1[[#This Row],[Chest Pain]]=1,"Atypical angina","Typical angina")))</f>
        <v>Atypical angina</v>
      </c>
      <c r="F160">
        <v>125</v>
      </c>
      <c r="G160">
        <v>220</v>
      </c>
      <c r="H160">
        <v>0</v>
      </c>
      <c r="I160">
        <v>1</v>
      </c>
      <c r="J160" s="7">
        <f>220-Table1[[#This Row],[Age]]</f>
        <v>162</v>
      </c>
      <c r="K160" s="7">
        <v>144</v>
      </c>
      <c r="L160" s="7">
        <f>Table1[[#This Row],[MHR -220]]-Table1[[#This Row],[Maximum Heart Rate ]]</f>
        <v>18</v>
      </c>
      <c r="M160" s="7">
        <f>IF(Table1[[#This Row],[MhR220-Max heart rate]]&gt;=0,1,0)</f>
        <v>1</v>
      </c>
      <c r="N160">
        <v>0</v>
      </c>
      <c r="O160" t="str">
        <f>IF(Table1[[#This Row],[Exercise-Induced Angina]]=1,"Induced Angina","Safe from Angina")</f>
        <v>Safe from Angina</v>
      </c>
      <c r="P160">
        <v>0.4</v>
      </c>
      <c r="Q160">
        <v>1</v>
      </c>
      <c r="R160">
        <v>4</v>
      </c>
      <c r="S160">
        <v>3</v>
      </c>
      <c r="T160" t="str">
        <f>IF(OR((Table1[[#This Row],[Chest Pain]]=0),(Table1[[#This Row],[Resting Blood Pressure(mmHg)]]&gt;=139),(Table1[[#This Row],[Cholesterol(mg/dl)]]&gt;240),(Table1[[#This Row],[ECG]]=2),(Table1[[#This Row],[Heart Rate ]]=0)),"Chances of Heart Attack","Safe")</f>
        <v>Safe</v>
      </c>
    </row>
    <row r="161" spans="1:20" x14ac:dyDescent="0.35">
      <c r="A161">
        <v>56</v>
      </c>
      <c r="B161" t="s">
        <v>10</v>
      </c>
      <c r="C161" t="str">
        <f>IF(Table1[[#This Row],[Age]]&gt;=50, "Senior", IF(Table1[[#This Row],[Age]]&gt;=30,"Adult","Teenager"))</f>
        <v>Senior</v>
      </c>
      <c r="D161">
        <v>1</v>
      </c>
      <c r="E161" t="str">
        <f>IF(Table1[[#This Row],[Chest Pain]]=3,"Asymptomatic",IF(Table1[[#This Row],[Chest Pain]]=2,"Non-anginal pain",IF(Table1[[#This Row],[Chest Pain]]=1,"Atypical angina","Typical angina")))</f>
        <v>Atypical angina</v>
      </c>
      <c r="F161">
        <v>130</v>
      </c>
      <c r="G161">
        <v>221</v>
      </c>
      <c r="H161">
        <v>0</v>
      </c>
      <c r="I161">
        <v>0</v>
      </c>
      <c r="J161" s="7">
        <f>220-Table1[[#This Row],[Age]]</f>
        <v>164</v>
      </c>
      <c r="K161" s="7">
        <v>163</v>
      </c>
      <c r="L161" s="7">
        <f>Table1[[#This Row],[MHR -220]]-Table1[[#This Row],[Maximum Heart Rate ]]</f>
        <v>1</v>
      </c>
      <c r="M161" s="7">
        <f>IF(Table1[[#This Row],[MhR220-Max heart rate]]&gt;=0,1,0)</f>
        <v>1</v>
      </c>
      <c r="N161">
        <v>0</v>
      </c>
      <c r="O161" t="str">
        <f>IF(Table1[[#This Row],[Exercise-Induced Angina]]=1,"Induced Angina","Safe from Angina")</f>
        <v>Safe from Angina</v>
      </c>
      <c r="P161">
        <v>0</v>
      </c>
      <c r="Q161">
        <v>2</v>
      </c>
      <c r="R161">
        <v>0</v>
      </c>
      <c r="S161">
        <v>3</v>
      </c>
      <c r="T161" t="str">
        <f>IF(OR((Table1[[#This Row],[Chest Pain]]=0),(Table1[[#This Row],[Resting Blood Pressure(mmHg)]]&gt;=139),(Table1[[#This Row],[Cholesterol(mg/dl)]]&gt;240),(Table1[[#This Row],[ECG]]=2),(Table1[[#This Row],[Heart Rate ]]=0)),"Chances of Heart Attack","Safe")</f>
        <v>Safe</v>
      </c>
    </row>
    <row r="162" spans="1:20" x14ac:dyDescent="0.35">
      <c r="A162">
        <v>56</v>
      </c>
      <c r="B162" t="s">
        <v>10</v>
      </c>
      <c r="C162" t="str">
        <f>IF(Table1[[#This Row],[Age]]&gt;=50, "Senior", IF(Table1[[#This Row],[Age]]&gt;=30,"Adult","Teenager"))</f>
        <v>Senior</v>
      </c>
      <c r="D162">
        <v>1</v>
      </c>
      <c r="E162" t="str">
        <f>IF(Table1[[#This Row],[Chest Pain]]=3,"Asymptomatic",IF(Table1[[#This Row],[Chest Pain]]=2,"Non-anginal pain",IF(Table1[[#This Row],[Chest Pain]]=1,"Atypical angina","Typical angina")))</f>
        <v>Atypical angina</v>
      </c>
      <c r="F162">
        <v>120</v>
      </c>
      <c r="G162">
        <v>240</v>
      </c>
      <c r="H162">
        <v>0</v>
      </c>
      <c r="I162">
        <v>1</v>
      </c>
      <c r="J162" s="7">
        <f>220-Table1[[#This Row],[Age]]</f>
        <v>164</v>
      </c>
      <c r="K162" s="7">
        <v>169</v>
      </c>
      <c r="L162" s="7">
        <f>Table1[[#This Row],[MHR -220]]-Table1[[#This Row],[Maximum Heart Rate ]]</f>
        <v>-5</v>
      </c>
      <c r="M162" s="7">
        <f>IF(Table1[[#This Row],[MhR220-Max heart rate]]&gt;=0,1,0)</f>
        <v>0</v>
      </c>
      <c r="N162">
        <v>0</v>
      </c>
      <c r="O162" t="str">
        <f>IF(Table1[[#This Row],[Exercise-Induced Angina]]=1,"Induced Angina","Safe from Angina")</f>
        <v>Safe from Angina</v>
      </c>
      <c r="P162">
        <v>0</v>
      </c>
      <c r="Q162">
        <v>0</v>
      </c>
      <c r="R162">
        <v>0</v>
      </c>
      <c r="S162">
        <v>2</v>
      </c>
      <c r="T162" t="str">
        <f>IF(OR((Table1[[#This Row],[Chest Pain]]=0),(Table1[[#This Row],[Resting Blood Pressure(mmHg)]]&gt;=139),(Table1[[#This Row],[Cholesterol(mg/dl)]]&gt;240),(Table1[[#This Row],[ECG]]=2),(Table1[[#This Row],[Heart Rate ]]=0)),"Chances of Heart Attack","Safe")</f>
        <v>Chances of Heart Attack</v>
      </c>
    </row>
    <row r="163" spans="1:20" x14ac:dyDescent="0.35">
      <c r="A163">
        <v>55</v>
      </c>
      <c r="B163" t="s">
        <v>11</v>
      </c>
      <c r="C163" t="str">
        <f>IF(Table1[[#This Row],[Age]]&gt;=50, "Senior", IF(Table1[[#This Row],[Age]]&gt;=30,"Adult","Teenager"))</f>
        <v>Senior</v>
      </c>
      <c r="D163">
        <v>1</v>
      </c>
      <c r="E163" t="str">
        <f>IF(Table1[[#This Row],[Chest Pain]]=3,"Asymptomatic",IF(Table1[[#This Row],[Chest Pain]]=2,"Non-anginal pain",IF(Table1[[#This Row],[Chest Pain]]=1,"Atypical angina","Typical angina")))</f>
        <v>Atypical angina</v>
      </c>
      <c r="F163">
        <v>132</v>
      </c>
      <c r="G163">
        <v>342</v>
      </c>
      <c r="H163">
        <v>0</v>
      </c>
      <c r="I163">
        <v>1</v>
      </c>
      <c r="J163" s="7">
        <f>220-Table1[[#This Row],[Age]]</f>
        <v>165</v>
      </c>
      <c r="K163" s="7">
        <v>166</v>
      </c>
      <c r="L163" s="7">
        <f>Table1[[#This Row],[MHR -220]]-Table1[[#This Row],[Maximum Heart Rate ]]</f>
        <v>-1</v>
      </c>
      <c r="M163" s="7">
        <f>IF(Table1[[#This Row],[MhR220-Max heart rate]]&gt;=0,1,0)</f>
        <v>0</v>
      </c>
      <c r="N163">
        <v>0</v>
      </c>
      <c r="O163" t="str">
        <f>IF(Table1[[#This Row],[Exercise-Induced Angina]]=1,"Induced Angina","Safe from Angina")</f>
        <v>Safe from Angina</v>
      </c>
      <c r="P163">
        <v>1.2</v>
      </c>
      <c r="Q163">
        <v>2</v>
      </c>
      <c r="R163">
        <v>0</v>
      </c>
      <c r="S163">
        <v>2</v>
      </c>
      <c r="T163" t="str">
        <f>IF(OR((Table1[[#This Row],[Chest Pain]]=0),(Table1[[#This Row],[Resting Blood Pressure(mmHg)]]&gt;=139),(Table1[[#This Row],[Cholesterol(mg/dl)]]&gt;240),(Table1[[#This Row],[ECG]]=2),(Table1[[#This Row],[Heart Rate ]]=0)),"Chances of Heart Attack","Safe")</f>
        <v>Chances of Heart Attack</v>
      </c>
    </row>
    <row r="164" spans="1:20" x14ac:dyDescent="0.35">
      <c r="A164">
        <v>41</v>
      </c>
      <c r="B164" t="s">
        <v>10</v>
      </c>
      <c r="C164" t="str">
        <f>IF(Table1[[#This Row],[Age]]&gt;=50, "Senior", IF(Table1[[#This Row],[Age]]&gt;=30,"Adult","Teenager"))</f>
        <v>Adult</v>
      </c>
      <c r="D164">
        <v>1</v>
      </c>
      <c r="E164" t="str">
        <f>IF(Table1[[#This Row],[Chest Pain]]=3,"Asymptomatic",IF(Table1[[#This Row],[Chest Pain]]=2,"Non-anginal pain",IF(Table1[[#This Row],[Chest Pain]]=1,"Atypical angina","Typical angina")))</f>
        <v>Atypical angina</v>
      </c>
      <c r="F164">
        <v>120</v>
      </c>
      <c r="G164">
        <v>157</v>
      </c>
      <c r="H164">
        <v>0</v>
      </c>
      <c r="I164">
        <v>1</v>
      </c>
      <c r="J164" s="7">
        <f>220-Table1[[#This Row],[Age]]</f>
        <v>179</v>
      </c>
      <c r="K164" s="7">
        <v>182</v>
      </c>
      <c r="L164" s="7">
        <f>Table1[[#This Row],[MHR -220]]-Table1[[#This Row],[Maximum Heart Rate ]]</f>
        <v>-3</v>
      </c>
      <c r="M164" s="7">
        <f>IF(Table1[[#This Row],[MhR220-Max heart rate]]&gt;=0,1,0)</f>
        <v>0</v>
      </c>
      <c r="N164">
        <v>0</v>
      </c>
      <c r="O164" t="str">
        <f>IF(Table1[[#This Row],[Exercise-Induced Angina]]=1,"Induced Angina","Safe from Angina")</f>
        <v>Safe from Angina</v>
      </c>
      <c r="P164">
        <v>0</v>
      </c>
      <c r="Q164">
        <v>2</v>
      </c>
      <c r="R164">
        <v>0</v>
      </c>
      <c r="S164">
        <v>2</v>
      </c>
      <c r="T164" t="str">
        <f>IF(OR((Table1[[#This Row],[Chest Pain]]=0),(Table1[[#This Row],[Resting Blood Pressure(mmHg)]]&gt;=139),(Table1[[#This Row],[Cholesterol(mg/dl)]]&gt;240),(Table1[[#This Row],[ECG]]=2),(Table1[[#This Row],[Heart Rate ]]=0)),"Chances of Heart Attack","Safe")</f>
        <v>Chances of Heart Attack</v>
      </c>
    </row>
    <row r="165" spans="1:20" x14ac:dyDescent="0.35">
      <c r="A165">
        <v>38</v>
      </c>
      <c r="B165" t="s">
        <v>10</v>
      </c>
      <c r="C165" t="str">
        <f>IF(Table1[[#This Row],[Age]]&gt;=50, "Senior", IF(Table1[[#This Row],[Age]]&gt;=30,"Adult","Teenager"))</f>
        <v>Adult</v>
      </c>
      <c r="D165">
        <v>2</v>
      </c>
      <c r="E165" t="str">
        <f>IF(Table1[[#This Row],[Chest Pain]]=3,"Asymptomatic",IF(Table1[[#This Row],[Chest Pain]]=2,"Non-anginal pain",IF(Table1[[#This Row],[Chest Pain]]=1,"Atypical angina","Typical angina")))</f>
        <v>Non-anginal pain</v>
      </c>
      <c r="F165">
        <v>138</v>
      </c>
      <c r="G165">
        <v>175</v>
      </c>
      <c r="H165">
        <v>0</v>
      </c>
      <c r="I165">
        <v>1</v>
      </c>
      <c r="J165" s="7">
        <f>220-Table1[[#This Row],[Age]]</f>
        <v>182</v>
      </c>
      <c r="K165" s="7">
        <v>173</v>
      </c>
      <c r="L165" s="7">
        <f>Table1[[#This Row],[MHR -220]]-Table1[[#This Row],[Maximum Heart Rate ]]</f>
        <v>9</v>
      </c>
      <c r="M165" s="7">
        <f>IF(Table1[[#This Row],[MhR220-Max heart rate]]&gt;=0,1,0)</f>
        <v>1</v>
      </c>
      <c r="N165">
        <v>0</v>
      </c>
      <c r="O165" t="str">
        <f>IF(Table1[[#This Row],[Exercise-Induced Angina]]=1,"Induced Angina","Safe from Angina")</f>
        <v>Safe from Angina</v>
      </c>
      <c r="P165">
        <v>0</v>
      </c>
      <c r="Q165">
        <v>2</v>
      </c>
      <c r="R165">
        <v>4</v>
      </c>
      <c r="S165">
        <v>2</v>
      </c>
      <c r="T165" t="str">
        <f>IF(OR((Table1[[#This Row],[Chest Pain]]=0),(Table1[[#This Row],[Resting Blood Pressure(mmHg)]]&gt;=139),(Table1[[#This Row],[Cholesterol(mg/dl)]]&gt;240),(Table1[[#This Row],[ECG]]=2),(Table1[[#This Row],[Heart Rate ]]=0)),"Chances of Heart Attack","Safe")</f>
        <v>Safe</v>
      </c>
    </row>
    <row r="166" spans="1:20" x14ac:dyDescent="0.35">
      <c r="A166">
        <v>38</v>
      </c>
      <c r="B166" t="s">
        <v>10</v>
      </c>
      <c r="C166" t="str">
        <f>IF(Table1[[#This Row],[Age]]&gt;=50, "Senior", IF(Table1[[#This Row],[Age]]&gt;=30,"Adult","Teenager"))</f>
        <v>Adult</v>
      </c>
      <c r="D166">
        <v>2</v>
      </c>
      <c r="E166" t="str">
        <f>IF(Table1[[#This Row],[Chest Pain]]=3,"Asymptomatic",IF(Table1[[#This Row],[Chest Pain]]=2,"Non-anginal pain",IF(Table1[[#This Row],[Chest Pain]]=1,"Atypical angina","Typical angina")))</f>
        <v>Non-anginal pain</v>
      </c>
      <c r="F166">
        <v>138</v>
      </c>
      <c r="G166">
        <v>175</v>
      </c>
      <c r="H166">
        <v>0</v>
      </c>
      <c r="I166">
        <v>1</v>
      </c>
      <c r="J166" s="7">
        <f>220-Table1[[#This Row],[Age]]</f>
        <v>182</v>
      </c>
      <c r="K166" s="7">
        <v>173</v>
      </c>
      <c r="L166" s="7">
        <f>Table1[[#This Row],[MHR -220]]-Table1[[#This Row],[Maximum Heart Rate ]]</f>
        <v>9</v>
      </c>
      <c r="M166" s="7">
        <f>IF(Table1[[#This Row],[MhR220-Max heart rate]]&gt;=0,1,0)</f>
        <v>1</v>
      </c>
      <c r="N166">
        <v>0</v>
      </c>
      <c r="O166" t="str">
        <f>IF(Table1[[#This Row],[Exercise-Induced Angina]]=1,"Induced Angina","Safe from Angina")</f>
        <v>Safe from Angina</v>
      </c>
      <c r="P166">
        <v>0</v>
      </c>
      <c r="Q166">
        <v>2</v>
      </c>
      <c r="R166">
        <v>4</v>
      </c>
      <c r="S166">
        <v>2</v>
      </c>
      <c r="T166" t="str">
        <f>IF(OR((Table1[[#This Row],[Chest Pain]]=0),(Table1[[#This Row],[Resting Blood Pressure(mmHg)]]&gt;=139),(Table1[[#This Row],[Cholesterol(mg/dl)]]&gt;240),(Table1[[#This Row],[ECG]]=2),(Table1[[#This Row],[Heart Rate ]]=0)),"Chances of Heart Attack","Safe")</f>
        <v>Safe</v>
      </c>
    </row>
    <row r="167" spans="1:20" x14ac:dyDescent="0.35">
      <c r="A167">
        <v>67</v>
      </c>
      <c r="B167" t="s">
        <v>10</v>
      </c>
      <c r="C167" t="str">
        <f>IF(Table1[[#This Row],[Age]]&gt;=50, "Senior", IF(Table1[[#This Row],[Age]]&gt;=30,"Adult","Teenager"))</f>
        <v>Senior</v>
      </c>
      <c r="D167">
        <v>0</v>
      </c>
      <c r="E167" t="str">
        <f>IF(Table1[[#This Row],[Chest Pain]]=3,"Asymptomatic",IF(Table1[[#This Row],[Chest Pain]]=2,"Non-anginal pain",IF(Table1[[#This Row],[Chest Pain]]=1,"Atypical angina","Typical angina")))</f>
        <v>Typical angina</v>
      </c>
      <c r="F167">
        <v>160</v>
      </c>
      <c r="G167">
        <v>286</v>
      </c>
      <c r="H167">
        <v>0</v>
      </c>
      <c r="I167">
        <v>0</v>
      </c>
      <c r="J167" s="7">
        <f>220-Table1[[#This Row],[Age]]</f>
        <v>153</v>
      </c>
      <c r="K167" s="7">
        <v>108</v>
      </c>
      <c r="L167" s="7">
        <f>Table1[[#This Row],[MHR -220]]-Table1[[#This Row],[Maximum Heart Rate ]]</f>
        <v>45</v>
      </c>
      <c r="M167" s="7">
        <f>IF(Table1[[#This Row],[MhR220-Max heart rate]]&gt;=0,1,0)</f>
        <v>1</v>
      </c>
      <c r="N167">
        <v>1</v>
      </c>
      <c r="O167" t="str">
        <f>IF(Table1[[#This Row],[Exercise-Induced Angina]]=1,"Induced Angina","Safe from Angina")</f>
        <v>Induced Angina</v>
      </c>
      <c r="P167">
        <v>1.5</v>
      </c>
      <c r="Q167">
        <v>1</v>
      </c>
      <c r="R167">
        <v>3</v>
      </c>
      <c r="S167">
        <v>2</v>
      </c>
      <c r="T167" t="str">
        <f>IF(OR((Table1[[#This Row],[Chest Pain]]=0),(Table1[[#This Row],[Resting Blood Pressure(mmHg)]]&gt;=139),(Table1[[#This Row],[Cholesterol(mg/dl)]]&gt;240),(Table1[[#This Row],[ECG]]=2),(Table1[[#This Row],[Heart Rate ]]=0)),"Chances of Heart Attack","Safe")</f>
        <v>Chances of Heart Attack</v>
      </c>
    </row>
    <row r="168" spans="1:20" x14ac:dyDescent="0.35">
      <c r="A168">
        <v>67</v>
      </c>
      <c r="B168" t="s">
        <v>10</v>
      </c>
      <c r="C168" t="str">
        <f>IF(Table1[[#This Row],[Age]]&gt;=50, "Senior", IF(Table1[[#This Row],[Age]]&gt;=30,"Adult","Teenager"))</f>
        <v>Senior</v>
      </c>
      <c r="D168">
        <v>0</v>
      </c>
      <c r="E168" t="str">
        <f>IF(Table1[[#This Row],[Chest Pain]]=3,"Asymptomatic",IF(Table1[[#This Row],[Chest Pain]]=2,"Non-anginal pain",IF(Table1[[#This Row],[Chest Pain]]=1,"Atypical angina","Typical angina")))</f>
        <v>Typical angina</v>
      </c>
      <c r="F168">
        <v>120</v>
      </c>
      <c r="G168">
        <v>229</v>
      </c>
      <c r="H168">
        <v>0</v>
      </c>
      <c r="I168">
        <v>0</v>
      </c>
      <c r="J168" s="7">
        <f>220-Table1[[#This Row],[Age]]</f>
        <v>153</v>
      </c>
      <c r="K168" s="7">
        <v>129</v>
      </c>
      <c r="L168" s="7">
        <f>Table1[[#This Row],[MHR -220]]-Table1[[#This Row],[Maximum Heart Rate ]]</f>
        <v>24</v>
      </c>
      <c r="M168" s="7">
        <f>IF(Table1[[#This Row],[MhR220-Max heart rate]]&gt;=0,1,0)</f>
        <v>1</v>
      </c>
      <c r="N168">
        <v>1</v>
      </c>
      <c r="O168" t="str">
        <f>IF(Table1[[#This Row],[Exercise-Induced Angina]]=1,"Induced Angina","Safe from Angina")</f>
        <v>Induced Angina</v>
      </c>
      <c r="P168">
        <v>2.6</v>
      </c>
      <c r="Q168">
        <v>1</v>
      </c>
      <c r="R168">
        <v>2</v>
      </c>
      <c r="S168">
        <v>3</v>
      </c>
      <c r="T168" t="str">
        <f>IF(OR((Table1[[#This Row],[Chest Pain]]=0),(Table1[[#This Row],[Resting Blood Pressure(mmHg)]]&gt;=139),(Table1[[#This Row],[Cholesterol(mg/dl)]]&gt;240),(Table1[[#This Row],[ECG]]=2),(Table1[[#This Row],[Heart Rate ]]=0)),"Chances of Heart Attack","Safe")</f>
        <v>Chances of Heart Attack</v>
      </c>
    </row>
    <row r="169" spans="1:20" x14ac:dyDescent="0.35">
      <c r="A169">
        <v>62</v>
      </c>
      <c r="B169" t="s">
        <v>11</v>
      </c>
      <c r="C169" t="str">
        <f>IF(Table1[[#This Row],[Age]]&gt;=50, "Senior", IF(Table1[[#This Row],[Age]]&gt;=30,"Adult","Teenager"))</f>
        <v>Senior</v>
      </c>
      <c r="D169">
        <v>0</v>
      </c>
      <c r="E169" t="str">
        <f>IF(Table1[[#This Row],[Chest Pain]]=3,"Asymptomatic",IF(Table1[[#This Row],[Chest Pain]]=2,"Non-anginal pain",IF(Table1[[#This Row],[Chest Pain]]=1,"Atypical angina","Typical angina")))</f>
        <v>Typical angina</v>
      </c>
      <c r="F169">
        <v>140</v>
      </c>
      <c r="G169">
        <v>268</v>
      </c>
      <c r="H169">
        <v>0</v>
      </c>
      <c r="I169">
        <v>0</v>
      </c>
      <c r="J169" s="7">
        <f>220-Table1[[#This Row],[Age]]</f>
        <v>158</v>
      </c>
      <c r="K169" s="7">
        <v>160</v>
      </c>
      <c r="L169" s="7">
        <f>Table1[[#This Row],[MHR -220]]-Table1[[#This Row],[Maximum Heart Rate ]]</f>
        <v>-2</v>
      </c>
      <c r="M169" s="7">
        <f>IF(Table1[[#This Row],[MhR220-Max heart rate]]&gt;=0,1,0)</f>
        <v>0</v>
      </c>
      <c r="N169">
        <v>0</v>
      </c>
      <c r="O169" t="str">
        <f>IF(Table1[[#This Row],[Exercise-Induced Angina]]=1,"Induced Angina","Safe from Angina")</f>
        <v>Safe from Angina</v>
      </c>
      <c r="P169">
        <v>3.6</v>
      </c>
      <c r="Q169">
        <v>0</v>
      </c>
      <c r="R169">
        <v>2</v>
      </c>
      <c r="S169">
        <v>2</v>
      </c>
      <c r="T169" t="str">
        <f>IF(OR((Table1[[#This Row],[Chest Pain]]=0),(Table1[[#This Row],[Resting Blood Pressure(mmHg)]]&gt;=139),(Table1[[#This Row],[Cholesterol(mg/dl)]]&gt;240),(Table1[[#This Row],[ECG]]=2),(Table1[[#This Row],[Heart Rate ]]=0)),"Chances of Heart Attack","Safe")</f>
        <v>Chances of Heart Attack</v>
      </c>
    </row>
    <row r="170" spans="1:20" x14ac:dyDescent="0.35">
      <c r="A170">
        <v>63</v>
      </c>
      <c r="B170" t="s">
        <v>10</v>
      </c>
      <c r="C170" t="str">
        <f>IF(Table1[[#This Row],[Age]]&gt;=50, "Senior", IF(Table1[[#This Row],[Age]]&gt;=30,"Adult","Teenager"))</f>
        <v>Senior</v>
      </c>
      <c r="D170">
        <v>0</v>
      </c>
      <c r="E170" t="str">
        <f>IF(Table1[[#This Row],[Chest Pain]]=3,"Asymptomatic",IF(Table1[[#This Row],[Chest Pain]]=2,"Non-anginal pain",IF(Table1[[#This Row],[Chest Pain]]=1,"Atypical angina","Typical angina")))</f>
        <v>Typical angina</v>
      </c>
      <c r="F170">
        <v>130</v>
      </c>
      <c r="G170">
        <v>254</v>
      </c>
      <c r="H170">
        <v>0</v>
      </c>
      <c r="I170">
        <v>0</v>
      </c>
      <c r="J170" s="7">
        <f>220-Table1[[#This Row],[Age]]</f>
        <v>157</v>
      </c>
      <c r="K170" s="7">
        <v>147</v>
      </c>
      <c r="L170" s="7">
        <f>Table1[[#This Row],[MHR -220]]-Table1[[#This Row],[Maximum Heart Rate ]]</f>
        <v>10</v>
      </c>
      <c r="M170" s="7">
        <f>IF(Table1[[#This Row],[MhR220-Max heart rate]]&gt;=0,1,0)</f>
        <v>1</v>
      </c>
      <c r="N170">
        <v>0</v>
      </c>
      <c r="O170" t="str">
        <f>IF(Table1[[#This Row],[Exercise-Induced Angina]]=1,"Induced Angina","Safe from Angina")</f>
        <v>Safe from Angina</v>
      </c>
      <c r="P170">
        <v>1.4</v>
      </c>
      <c r="Q170">
        <v>1</v>
      </c>
      <c r="R170">
        <v>1</v>
      </c>
      <c r="S170">
        <v>3</v>
      </c>
      <c r="T170" t="str">
        <f>IF(OR((Table1[[#This Row],[Chest Pain]]=0),(Table1[[#This Row],[Resting Blood Pressure(mmHg)]]&gt;=139),(Table1[[#This Row],[Cholesterol(mg/dl)]]&gt;240),(Table1[[#This Row],[ECG]]=2),(Table1[[#This Row],[Heart Rate ]]=0)),"Chances of Heart Attack","Safe")</f>
        <v>Chances of Heart Attack</v>
      </c>
    </row>
    <row r="171" spans="1:20" x14ac:dyDescent="0.35">
      <c r="A171">
        <v>53</v>
      </c>
      <c r="B171" t="s">
        <v>10</v>
      </c>
      <c r="C171" t="str">
        <f>IF(Table1[[#This Row],[Age]]&gt;=50, "Senior", IF(Table1[[#This Row],[Age]]&gt;=30,"Adult","Teenager"))</f>
        <v>Senior</v>
      </c>
      <c r="D171">
        <v>0</v>
      </c>
      <c r="E171" t="str">
        <f>IF(Table1[[#This Row],[Chest Pain]]=3,"Asymptomatic",IF(Table1[[#This Row],[Chest Pain]]=2,"Non-anginal pain",IF(Table1[[#This Row],[Chest Pain]]=1,"Atypical angina","Typical angina")))</f>
        <v>Typical angina</v>
      </c>
      <c r="F171">
        <v>140</v>
      </c>
      <c r="G171">
        <v>203</v>
      </c>
      <c r="H171">
        <v>1</v>
      </c>
      <c r="I171">
        <v>0</v>
      </c>
      <c r="J171" s="7">
        <f>220-Table1[[#This Row],[Age]]</f>
        <v>167</v>
      </c>
      <c r="K171" s="7">
        <v>155</v>
      </c>
      <c r="L171" s="7">
        <f>Table1[[#This Row],[MHR -220]]-Table1[[#This Row],[Maximum Heart Rate ]]</f>
        <v>12</v>
      </c>
      <c r="M171" s="7">
        <f>IF(Table1[[#This Row],[MhR220-Max heart rate]]&gt;=0,1,0)</f>
        <v>1</v>
      </c>
      <c r="N171">
        <v>1</v>
      </c>
      <c r="O171" t="str">
        <f>IF(Table1[[#This Row],[Exercise-Induced Angina]]=1,"Induced Angina","Safe from Angina")</f>
        <v>Induced Angina</v>
      </c>
      <c r="P171">
        <v>3.1</v>
      </c>
      <c r="Q171">
        <v>0</v>
      </c>
      <c r="R171">
        <v>0</v>
      </c>
      <c r="S171">
        <v>3</v>
      </c>
      <c r="T171" t="str">
        <f>IF(OR((Table1[[#This Row],[Chest Pain]]=0),(Table1[[#This Row],[Resting Blood Pressure(mmHg)]]&gt;=139),(Table1[[#This Row],[Cholesterol(mg/dl)]]&gt;240),(Table1[[#This Row],[ECG]]=2),(Table1[[#This Row],[Heart Rate ]]=0)),"Chances of Heart Attack","Safe")</f>
        <v>Chances of Heart Attack</v>
      </c>
    </row>
    <row r="172" spans="1:20" x14ac:dyDescent="0.35">
      <c r="A172">
        <v>56</v>
      </c>
      <c r="B172" t="s">
        <v>10</v>
      </c>
      <c r="C172" t="str">
        <f>IF(Table1[[#This Row],[Age]]&gt;=50, "Senior", IF(Table1[[#This Row],[Age]]&gt;=30,"Adult","Teenager"))</f>
        <v>Senior</v>
      </c>
      <c r="D172">
        <v>2</v>
      </c>
      <c r="E172" t="str">
        <f>IF(Table1[[#This Row],[Chest Pain]]=3,"Asymptomatic",IF(Table1[[#This Row],[Chest Pain]]=2,"Non-anginal pain",IF(Table1[[#This Row],[Chest Pain]]=1,"Atypical angina","Typical angina")))</f>
        <v>Non-anginal pain</v>
      </c>
      <c r="F172">
        <v>130</v>
      </c>
      <c r="G172">
        <v>256</v>
      </c>
      <c r="H172">
        <v>1</v>
      </c>
      <c r="I172">
        <v>0</v>
      </c>
      <c r="J172" s="7">
        <f>220-Table1[[#This Row],[Age]]</f>
        <v>164</v>
      </c>
      <c r="K172" s="7">
        <v>142</v>
      </c>
      <c r="L172" s="7">
        <f>Table1[[#This Row],[MHR -220]]-Table1[[#This Row],[Maximum Heart Rate ]]</f>
        <v>22</v>
      </c>
      <c r="M172" s="7">
        <f>IF(Table1[[#This Row],[MhR220-Max heart rate]]&gt;=0,1,0)</f>
        <v>1</v>
      </c>
      <c r="N172">
        <v>1</v>
      </c>
      <c r="O172" t="str">
        <f>IF(Table1[[#This Row],[Exercise-Induced Angina]]=1,"Induced Angina","Safe from Angina")</f>
        <v>Induced Angina</v>
      </c>
      <c r="P172">
        <v>0.6</v>
      </c>
      <c r="Q172">
        <v>1</v>
      </c>
      <c r="R172">
        <v>1</v>
      </c>
      <c r="S172">
        <v>1</v>
      </c>
      <c r="T172" t="str">
        <f>IF(OR((Table1[[#This Row],[Chest Pain]]=0),(Table1[[#This Row],[Resting Blood Pressure(mmHg)]]&gt;=139),(Table1[[#This Row],[Cholesterol(mg/dl)]]&gt;240),(Table1[[#This Row],[ECG]]=2),(Table1[[#This Row],[Heart Rate ]]=0)),"Chances of Heart Attack","Safe")</f>
        <v>Chances of Heart Attack</v>
      </c>
    </row>
    <row r="173" spans="1:20" x14ac:dyDescent="0.35">
      <c r="A173">
        <v>48</v>
      </c>
      <c r="B173" t="s">
        <v>10</v>
      </c>
      <c r="C173" t="str">
        <f>IF(Table1[[#This Row],[Age]]&gt;=50, "Senior", IF(Table1[[#This Row],[Age]]&gt;=30,"Adult","Teenager"))</f>
        <v>Adult</v>
      </c>
      <c r="D173">
        <v>1</v>
      </c>
      <c r="E173" t="str">
        <f>IF(Table1[[#This Row],[Chest Pain]]=3,"Asymptomatic",IF(Table1[[#This Row],[Chest Pain]]=2,"Non-anginal pain",IF(Table1[[#This Row],[Chest Pain]]=1,"Atypical angina","Typical angina")))</f>
        <v>Atypical angina</v>
      </c>
      <c r="F173">
        <v>110</v>
      </c>
      <c r="G173">
        <v>229</v>
      </c>
      <c r="H173">
        <v>0</v>
      </c>
      <c r="I173">
        <v>1</v>
      </c>
      <c r="J173" s="7">
        <f>220-Table1[[#This Row],[Age]]</f>
        <v>172</v>
      </c>
      <c r="K173" s="7">
        <v>168</v>
      </c>
      <c r="L173" s="7">
        <f>Table1[[#This Row],[MHR -220]]-Table1[[#This Row],[Maximum Heart Rate ]]</f>
        <v>4</v>
      </c>
      <c r="M173" s="7">
        <f>IF(Table1[[#This Row],[MhR220-Max heart rate]]&gt;=0,1,0)</f>
        <v>1</v>
      </c>
      <c r="N173">
        <v>0</v>
      </c>
      <c r="O173" t="str">
        <f>IF(Table1[[#This Row],[Exercise-Induced Angina]]=1,"Induced Angina","Safe from Angina")</f>
        <v>Safe from Angina</v>
      </c>
      <c r="P173">
        <v>1</v>
      </c>
      <c r="Q173">
        <v>0</v>
      </c>
      <c r="R173">
        <v>0</v>
      </c>
      <c r="S173">
        <v>3</v>
      </c>
      <c r="T173" t="str">
        <f>IF(OR((Table1[[#This Row],[Chest Pain]]=0),(Table1[[#This Row],[Resting Blood Pressure(mmHg)]]&gt;=139),(Table1[[#This Row],[Cholesterol(mg/dl)]]&gt;240),(Table1[[#This Row],[ECG]]=2),(Table1[[#This Row],[Heart Rate ]]=0)),"Chances of Heart Attack","Safe")</f>
        <v>Safe</v>
      </c>
    </row>
    <row r="174" spans="1:20" x14ac:dyDescent="0.35">
      <c r="A174">
        <v>58</v>
      </c>
      <c r="B174" t="s">
        <v>10</v>
      </c>
      <c r="C174" t="str">
        <f>IF(Table1[[#This Row],[Age]]&gt;=50, "Senior", IF(Table1[[#This Row],[Age]]&gt;=30,"Adult","Teenager"))</f>
        <v>Senior</v>
      </c>
      <c r="D174">
        <v>1</v>
      </c>
      <c r="E174" t="str">
        <f>IF(Table1[[#This Row],[Chest Pain]]=3,"Asymptomatic",IF(Table1[[#This Row],[Chest Pain]]=2,"Non-anginal pain",IF(Table1[[#This Row],[Chest Pain]]=1,"Atypical angina","Typical angina")))</f>
        <v>Atypical angina</v>
      </c>
      <c r="F174">
        <v>120</v>
      </c>
      <c r="G174">
        <v>284</v>
      </c>
      <c r="H174">
        <v>0</v>
      </c>
      <c r="I174">
        <v>0</v>
      </c>
      <c r="J174" s="7">
        <f>220-Table1[[#This Row],[Age]]</f>
        <v>162</v>
      </c>
      <c r="K174" s="7">
        <v>160</v>
      </c>
      <c r="L174" s="7">
        <f>Table1[[#This Row],[MHR -220]]-Table1[[#This Row],[Maximum Heart Rate ]]</f>
        <v>2</v>
      </c>
      <c r="M174" s="7">
        <f>IF(Table1[[#This Row],[MhR220-Max heart rate]]&gt;=0,1,0)</f>
        <v>1</v>
      </c>
      <c r="N174">
        <v>0</v>
      </c>
      <c r="O174" t="str">
        <f>IF(Table1[[#This Row],[Exercise-Induced Angina]]=1,"Induced Angina","Safe from Angina")</f>
        <v>Safe from Angina</v>
      </c>
      <c r="P174">
        <v>1.8</v>
      </c>
      <c r="Q174">
        <v>1</v>
      </c>
      <c r="R174">
        <v>0</v>
      </c>
      <c r="S174">
        <v>2</v>
      </c>
      <c r="T174" t="str">
        <f>IF(OR((Table1[[#This Row],[Chest Pain]]=0),(Table1[[#This Row],[Resting Blood Pressure(mmHg)]]&gt;=139),(Table1[[#This Row],[Cholesterol(mg/dl)]]&gt;240),(Table1[[#This Row],[ECG]]=2),(Table1[[#This Row],[Heart Rate ]]=0)),"Chances of Heart Attack","Safe")</f>
        <v>Chances of Heart Attack</v>
      </c>
    </row>
    <row r="175" spans="1:20" x14ac:dyDescent="0.35">
      <c r="A175">
        <v>58</v>
      </c>
      <c r="B175" t="s">
        <v>10</v>
      </c>
      <c r="C175" t="str">
        <f>IF(Table1[[#This Row],[Age]]&gt;=50, "Senior", IF(Table1[[#This Row],[Age]]&gt;=30,"Adult","Teenager"))</f>
        <v>Senior</v>
      </c>
      <c r="D175">
        <v>2</v>
      </c>
      <c r="E175" t="str">
        <f>IF(Table1[[#This Row],[Chest Pain]]=3,"Asymptomatic",IF(Table1[[#This Row],[Chest Pain]]=2,"Non-anginal pain",IF(Table1[[#This Row],[Chest Pain]]=1,"Atypical angina","Typical angina")))</f>
        <v>Non-anginal pain</v>
      </c>
      <c r="F175">
        <v>132</v>
      </c>
      <c r="G175">
        <v>224</v>
      </c>
      <c r="H175">
        <v>0</v>
      </c>
      <c r="I175">
        <v>0</v>
      </c>
      <c r="J175" s="7">
        <f>220-Table1[[#This Row],[Age]]</f>
        <v>162</v>
      </c>
      <c r="K175" s="7">
        <v>173</v>
      </c>
      <c r="L175" s="7">
        <f>Table1[[#This Row],[MHR -220]]-Table1[[#This Row],[Maximum Heart Rate ]]</f>
        <v>-11</v>
      </c>
      <c r="M175" s="7">
        <f>IF(Table1[[#This Row],[MhR220-Max heart rate]]&gt;=0,1,0)</f>
        <v>0</v>
      </c>
      <c r="N175">
        <v>0</v>
      </c>
      <c r="O175" t="str">
        <f>IF(Table1[[#This Row],[Exercise-Induced Angina]]=1,"Induced Angina","Safe from Angina")</f>
        <v>Safe from Angina</v>
      </c>
      <c r="P175">
        <v>3.2</v>
      </c>
      <c r="Q175">
        <v>2</v>
      </c>
      <c r="R175">
        <v>2</v>
      </c>
      <c r="S175">
        <v>3</v>
      </c>
      <c r="T175" t="str">
        <f>IF(OR((Table1[[#This Row],[Chest Pain]]=0),(Table1[[#This Row],[Resting Blood Pressure(mmHg)]]&gt;=139),(Table1[[#This Row],[Cholesterol(mg/dl)]]&gt;240),(Table1[[#This Row],[ECG]]=2),(Table1[[#This Row],[Heart Rate ]]=0)),"Chances of Heart Attack","Safe")</f>
        <v>Chances of Heart Attack</v>
      </c>
    </row>
    <row r="176" spans="1:20" x14ac:dyDescent="0.35">
      <c r="A176">
        <v>60</v>
      </c>
      <c r="B176" t="s">
        <v>10</v>
      </c>
      <c r="C176" t="str">
        <f>IF(Table1[[#This Row],[Age]]&gt;=50, "Senior", IF(Table1[[#This Row],[Age]]&gt;=30,"Adult","Teenager"))</f>
        <v>Senior</v>
      </c>
      <c r="D176">
        <v>0</v>
      </c>
      <c r="E176" t="str">
        <f>IF(Table1[[#This Row],[Chest Pain]]=3,"Asymptomatic",IF(Table1[[#This Row],[Chest Pain]]=2,"Non-anginal pain",IF(Table1[[#This Row],[Chest Pain]]=1,"Atypical angina","Typical angina")))</f>
        <v>Typical angina</v>
      </c>
      <c r="F176">
        <v>130</v>
      </c>
      <c r="G176">
        <v>206</v>
      </c>
      <c r="H176">
        <v>0</v>
      </c>
      <c r="I176">
        <v>0</v>
      </c>
      <c r="J176" s="7">
        <f>220-Table1[[#This Row],[Age]]</f>
        <v>160</v>
      </c>
      <c r="K176" s="7">
        <v>132</v>
      </c>
      <c r="L176" s="7">
        <f>Table1[[#This Row],[MHR -220]]-Table1[[#This Row],[Maximum Heart Rate ]]</f>
        <v>28</v>
      </c>
      <c r="M176" s="7">
        <f>IF(Table1[[#This Row],[MhR220-Max heart rate]]&gt;=0,1,0)</f>
        <v>1</v>
      </c>
      <c r="N176">
        <v>1</v>
      </c>
      <c r="O176" t="str">
        <f>IF(Table1[[#This Row],[Exercise-Induced Angina]]=1,"Induced Angina","Safe from Angina")</f>
        <v>Induced Angina</v>
      </c>
      <c r="P176">
        <v>2.4</v>
      </c>
      <c r="Q176">
        <v>1</v>
      </c>
      <c r="R176">
        <v>2</v>
      </c>
      <c r="S176">
        <v>3</v>
      </c>
      <c r="T176" t="str">
        <f>IF(OR((Table1[[#This Row],[Chest Pain]]=0),(Table1[[#This Row],[Resting Blood Pressure(mmHg)]]&gt;=139),(Table1[[#This Row],[Cholesterol(mg/dl)]]&gt;240),(Table1[[#This Row],[ECG]]=2),(Table1[[#This Row],[Heart Rate ]]=0)),"Chances of Heart Attack","Safe")</f>
        <v>Chances of Heart Attack</v>
      </c>
    </row>
    <row r="177" spans="1:20" x14ac:dyDescent="0.35">
      <c r="A177">
        <v>40</v>
      </c>
      <c r="B177" t="s">
        <v>10</v>
      </c>
      <c r="C177" t="str">
        <f>IF(Table1[[#This Row],[Age]]&gt;=50, "Senior", IF(Table1[[#This Row],[Age]]&gt;=30,"Adult","Teenager"))</f>
        <v>Adult</v>
      </c>
      <c r="D177">
        <v>0</v>
      </c>
      <c r="E177" t="str">
        <f>IF(Table1[[#This Row],[Chest Pain]]=3,"Asymptomatic",IF(Table1[[#This Row],[Chest Pain]]=2,"Non-anginal pain",IF(Table1[[#This Row],[Chest Pain]]=1,"Atypical angina","Typical angina")))</f>
        <v>Typical angina</v>
      </c>
      <c r="F177">
        <v>110</v>
      </c>
      <c r="G177">
        <v>167</v>
      </c>
      <c r="H177">
        <v>0</v>
      </c>
      <c r="I177">
        <v>0</v>
      </c>
      <c r="J177" s="7">
        <f>220-Table1[[#This Row],[Age]]</f>
        <v>180</v>
      </c>
      <c r="K177" s="7">
        <v>114</v>
      </c>
      <c r="L177" s="7">
        <f>Table1[[#This Row],[MHR -220]]-Table1[[#This Row],[Maximum Heart Rate ]]</f>
        <v>66</v>
      </c>
      <c r="M177" s="7">
        <f>IF(Table1[[#This Row],[MhR220-Max heart rate]]&gt;=0,1,0)</f>
        <v>1</v>
      </c>
      <c r="N177">
        <v>1</v>
      </c>
      <c r="O177" t="str">
        <f>IF(Table1[[#This Row],[Exercise-Induced Angina]]=1,"Induced Angina","Safe from Angina")</f>
        <v>Induced Angina</v>
      </c>
      <c r="P177">
        <v>2</v>
      </c>
      <c r="Q177">
        <v>1</v>
      </c>
      <c r="R177">
        <v>0</v>
      </c>
      <c r="S177">
        <v>3</v>
      </c>
      <c r="T177" t="str">
        <f>IF(OR((Table1[[#This Row],[Chest Pain]]=0),(Table1[[#This Row],[Resting Blood Pressure(mmHg)]]&gt;=139),(Table1[[#This Row],[Cholesterol(mg/dl)]]&gt;240),(Table1[[#This Row],[ECG]]=2),(Table1[[#This Row],[Heart Rate ]]=0)),"Chances of Heart Attack","Safe")</f>
        <v>Chances of Heart Attack</v>
      </c>
    </row>
    <row r="178" spans="1:20" x14ac:dyDescent="0.35">
      <c r="A178">
        <v>60</v>
      </c>
      <c r="B178" t="s">
        <v>10</v>
      </c>
      <c r="C178" t="str">
        <f>IF(Table1[[#This Row],[Age]]&gt;=50, "Senior", IF(Table1[[#This Row],[Age]]&gt;=30,"Adult","Teenager"))</f>
        <v>Senior</v>
      </c>
      <c r="D178">
        <v>0</v>
      </c>
      <c r="E178" t="str">
        <f>IF(Table1[[#This Row],[Chest Pain]]=3,"Asymptomatic",IF(Table1[[#This Row],[Chest Pain]]=2,"Non-anginal pain",IF(Table1[[#This Row],[Chest Pain]]=1,"Atypical angina","Typical angina")))</f>
        <v>Typical angina</v>
      </c>
      <c r="F178">
        <v>117</v>
      </c>
      <c r="G178">
        <v>230</v>
      </c>
      <c r="H178">
        <v>1</v>
      </c>
      <c r="I178">
        <v>1</v>
      </c>
      <c r="J178" s="7">
        <f>220-Table1[[#This Row],[Age]]</f>
        <v>160</v>
      </c>
      <c r="K178" s="7">
        <v>160</v>
      </c>
      <c r="L178" s="7">
        <f>Table1[[#This Row],[MHR -220]]-Table1[[#This Row],[Maximum Heart Rate ]]</f>
        <v>0</v>
      </c>
      <c r="M178" s="7">
        <f>IF(Table1[[#This Row],[MhR220-Max heart rate]]&gt;=0,1,0)</f>
        <v>1</v>
      </c>
      <c r="N178">
        <v>1</v>
      </c>
      <c r="O178" t="str">
        <f>IF(Table1[[#This Row],[Exercise-Induced Angina]]=1,"Induced Angina","Safe from Angina")</f>
        <v>Induced Angina</v>
      </c>
      <c r="P178">
        <v>1.4</v>
      </c>
      <c r="Q178">
        <v>2</v>
      </c>
      <c r="R178">
        <v>2</v>
      </c>
      <c r="S178">
        <v>3</v>
      </c>
      <c r="T178" t="str">
        <f>IF(OR((Table1[[#This Row],[Chest Pain]]=0),(Table1[[#This Row],[Resting Blood Pressure(mmHg)]]&gt;=139),(Table1[[#This Row],[Cholesterol(mg/dl)]]&gt;240),(Table1[[#This Row],[ECG]]=2),(Table1[[#This Row],[Heart Rate ]]=0)),"Chances of Heart Attack","Safe")</f>
        <v>Chances of Heart Attack</v>
      </c>
    </row>
    <row r="179" spans="1:20" x14ac:dyDescent="0.35">
      <c r="A179">
        <v>64</v>
      </c>
      <c r="B179" t="s">
        <v>10</v>
      </c>
      <c r="C179" t="str">
        <f>IF(Table1[[#This Row],[Age]]&gt;=50, "Senior", IF(Table1[[#This Row],[Age]]&gt;=30,"Adult","Teenager"))</f>
        <v>Senior</v>
      </c>
      <c r="D179">
        <v>2</v>
      </c>
      <c r="E179" t="str">
        <f>IF(Table1[[#This Row],[Chest Pain]]=3,"Asymptomatic",IF(Table1[[#This Row],[Chest Pain]]=2,"Non-anginal pain",IF(Table1[[#This Row],[Chest Pain]]=1,"Atypical angina","Typical angina")))</f>
        <v>Non-anginal pain</v>
      </c>
      <c r="F179">
        <v>140</v>
      </c>
      <c r="G179">
        <v>335</v>
      </c>
      <c r="H179">
        <v>0</v>
      </c>
      <c r="I179">
        <v>1</v>
      </c>
      <c r="J179" s="7">
        <f>220-Table1[[#This Row],[Age]]</f>
        <v>156</v>
      </c>
      <c r="K179" s="7">
        <v>158</v>
      </c>
      <c r="L179" s="7">
        <f>Table1[[#This Row],[MHR -220]]-Table1[[#This Row],[Maximum Heart Rate ]]</f>
        <v>-2</v>
      </c>
      <c r="M179" s="7">
        <f>IF(Table1[[#This Row],[MhR220-Max heart rate]]&gt;=0,1,0)</f>
        <v>0</v>
      </c>
      <c r="N179">
        <v>0</v>
      </c>
      <c r="O179" t="str">
        <f>IF(Table1[[#This Row],[Exercise-Induced Angina]]=1,"Induced Angina","Safe from Angina")</f>
        <v>Safe from Angina</v>
      </c>
      <c r="P179">
        <v>0</v>
      </c>
      <c r="Q179">
        <v>2</v>
      </c>
      <c r="R179">
        <v>0</v>
      </c>
      <c r="S179">
        <v>2</v>
      </c>
      <c r="T179" t="str">
        <f>IF(OR((Table1[[#This Row],[Chest Pain]]=0),(Table1[[#This Row],[Resting Blood Pressure(mmHg)]]&gt;=139),(Table1[[#This Row],[Cholesterol(mg/dl)]]&gt;240),(Table1[[#This Row],[ECG]]=2),(Table1[[#This Row],[Heart Rate ]]=0)),"Chances of Heart Attack","Safe")</f>
        <v>Chances of Heart Attack</v>
      </c>
    </row>
    <row r="180" spans="1:20" x14ac:dyDescent="0.35">
      <c r="A180">
        <v>43</v>
      </c>
      <c r="B180" t="s">
        <v>10</v>
      </c>
      <c r="C180" t="str">
        <f>IF(Table1[[#This Row],[Age]]&gt;=50, "Senior", IF(Table1[[#This Row],[Age]]&gt;=30,"Adult","Teenager"))</f>
        <v>Adult</v>
      </c>
      <c r="D180">
        <v>0</v>
      </c>
      <c r="E180" t="str">
        <f>IF(Table1[[#This Row],[Chest Pain]]=3,"Asymptomatic",IF(Table1[[#This Row],[Chest Pain]]=2,"Non-anginal pain",IF(Table1[[#This Row],[Chest Pain]]=1,"Atypical angina","Typical angina")))</f>
        <v>Typical angina</v>
      </c>
      <c r="F180">
        <v>120</v>
      </c>
      <c r="G180">
        <v>177</v>
      </c>
      <c r="H180">
        <v>0</v>
      </c>
      <c r="I180">
        <v>0</v>
      </c>
      <c r="J180" s="7">
        <f>220-Table1[[#This Row],[Age]]</f>
        <v>177</v>
      </c>
      <c r="K180" s="7">
        <v>120</v>
      </c>
      <c r="L180" s="7">
        <f>Table1[[#This Row],[MHR -220]]-Table1[[#This Row],[Maximum Heart Rate ]]</f>
        <v>57</v>
      </c>
      <c r="M180" s="7">
        <f>IF(Table1[[#This Row],[MhR220-Max heart rate]]&gt;=0,1,0)</f>
        <v>1</v>
      </c>
      <c r="N180">
        <v>1</v>
      </c>
      <c r="O180" t="str">
        <f>IF(Table1[[#This Row],[Exercise-Induced Angina]]=1,"Induced Angina","Safe from Angina")</f>
        <v>Induced Angina</v>
      </c>
      <c r="P180">
        <v>2.5</v>
      </c>
      <c r="Q180">
        <v>1</v>
      </c>
      <c r="R180">
        <v>0</v>
      </c>
      <c r="S180">
        <v>3</v>
      </c>
      <c r="T180" t="str">
        <f>IF(OR((Table1[[#This Row],[Chest Pain]]=0),(Table1[[#This Row],[Resting Blood Pressure(mmHg)]]&gt;=139),(Table1[[#This Row],[Cholesterol(mg/dl)]]&gt;240),(Table1[[#This Row],[ECG]]=2),(Table1[[#This Row],[Heart Rate ]]=0)),"Chances of Heart Attack","Safe")</f>
        <v>Chances of Heart Attack</v>
      </c>
    </row>
    <row r="181" spans="1:20" x14ac:dyDescent="0.35">
      <c r="A181">
        <v>57</v>
      </c>
      <c r="B181" t="s">
        <v>10</v>
      </c>
      <c r="C181" t="str">
        <f>IF(Table1[[#This Row],[Age]]&gt;=50, "Senior", IF(Table1[[#This Row],[Age]]&gt;=30,"Adult","Teenager"))</f>
        <v>Senior</v>
      </c>
      <c r="D181">
        <v>0</v>
      </c>
      <c r="E181" t="str">
        <f>IF(Table1[[#This Row],[Chest Pain]]=3,"Asymptomatic",IF(Table1[[#This Row],[Chest Pain]]=2,"Non-anginal pain",IF(Table1[[#This Row],[Chest Pain]]=1,"Atypical angina","Typical angina")))</f>
        <v>Typical angina</v>
      </c>
      <c r="F181">
        <v>150</v>
      </c>
      <c r="G181">
        <v>276</v>
      </c>
      <c r="H181">
        <v>0</v>
      </c>
      <c r="I181">
        <v>0</v>
      </c>
      <c r="J181" s="7">
        <f>220-Table1[[#This Row],[Age]]</f>
        <v>163</v>
      </c>
      <c r="K181" s="7">
        <v>112</v>
      </c>
      <c r="L181" s="7">
        <f>Table1[[#This Row],[MHR -220]]-Table1[[#This Row],[Maximum Heart Rate ]]</f>
        <v>51</v>
      </c>
      <c r="M181" s="7">
        <f>IF(Table1[[#This Row],[MhR220-Max heart rate]]&gt;=0,1,0)</f>
        <v>1</v>
      </c>
      <c r="N181">
        <v>1</v>
      </c>
      <c r="O181" t="str">
        <f>IF(Table1[[#This Row],[Exercise-Induced Angina]]=1,"Induced Angina","Safe from Angina")</f>
        <v>Induced Angina</v>
      </c>
      <c r="P181">
        <v>0.6</v>
      </c>
      <c r="Q181">
        <v>1</v>
      </c>
      <c r="R181">
        <v>1</v>
      </c>
      <c r="S181">
        <v>1</v>
      </c>
      <c r="T181" t="str">
        <f>IF(OR((Table1[[#This Row],[Chest Pain]]=0),(Table1[[#This Row],[Resting Blood Pressure(mmHg)]]&gt;=139),(Table1[[#This Row],[Cholesterol(mg/dl)]]&gt;240),(Table1[[#This Row],[ECG]]=2),(Table1[[#This Row],[Heart Rate ]]=0)),"Chances of Heart Attack","Safe")</f>
        <v>Chances of Heart Attack</v>
      </c>
    </row>
    <row r="182" spans="1:20" x14ac:dyDescent="0.35">
      <c r="A182">
        <v>55</v>
      </c>
      <c r="B182" t="s">
        <v>10</v>
      </c>
      <c r="C182" t="str">
        <f>IF(Table1[[#This Row],[Age]]&gt;=50, "Senior", IF(Table1[[#This Row],[Age]]&gt;=30,"Adult","Teenager"))</f>
        <v>Senior</v>
      </c>
      <c r="D182">
        <v>0</v>
      </c>
      <c r="E182" t="str">
        <f>IF(Table1[[#This Row],[Chest Pain]]=3,"Asymptomatic",IF(Table1[[#This Row],[Chest Pain]]=2,"Non-anginal pain",IF(Table1[[#This Row],[Chest Pain]]=1,"Atypical angina","Typical angina")))</f>
        <v>Typical angina</v>
      </c>
      <c r="F182">
        <v>132</v>
      </c>
      <c r="G182">
        <v>353</v>
      </c>
      <c r="H182">
        <v>0</v>
      </c>
      <c r="I182">
        <v>1</v>
      </c>
      <c r="J182" s="7">
        <f>220-Table1[[#This Row],[Age]]</f>
        <v>165</v>
      </c>
      <c r="K182" s="7">
        <v>132</v>
      </c>
      <c r="L182" s="7">
        <f>Table1[[#This Row],[MHR -220]]-Table1[[#This Row],[Maximum Heart Rate ]]</f>
        <v>33</v>
      </c>
      <c r="M182" s="7">
        <f>IF(Table1[[#This Row],[MhR220-Max heart rate]]&gt;=0,1,0)</f>
        <v>1</v>
      </c>
      <c r="N182">
        <v>1</v>
      </c>
      <c r="O182" t="str">
        <f>IF(Table1[[#This Row],[Exercise-Induced Angina]]=1,"Induced Angina","Safe from Angina")</f>
        <v>Induced Angina</v>
      </c>
      <c r="P182">
        <v>1.2</v>
      </c>
      <c r="Q182">
        <v>1</v>
      </c>
      <c r="R182">
        <v>1</v>
      </c>
      <c r="S182">
        <v>3</v>
      </c>
      <c r="T182" t="str">
        <f>IF(OR((Table1[[#This Row],[Chest Pain]]=0),(Table1[[#This Row],[Resting Blood Pressure(mmHg)]]&gt;=139),(Table1[[#This Row],[Cholesterol(mg/dl)]]&gt;240),(Table1[[#This Row],[ECG]]=2),(Table1[[#This Row],[Heart Rate ]]=0)),"Chances of Heart Attack","Safe")</f>
        <v>Chances of Heart Attack</v>
      </c>
    </row>
    <row r="183" spans="1:20" x14ac:dyDescent="0.35">
      <c r="A183">
        <v>65</v>
      </c>
      <c r="B183" t="s">
        <v>11</v>
      </c>
      <c r="C183" t="str">
        <f>IF(Table1[[#This Row],[Age]]&gt;=50, "Senior", IF(Table1[[#This Row],[Age]]&gt;=30,"Adult","Teenager"))</f>
        <v>Senior</v>
      </c>
      <c r="D183">
        <v>0</v>
      </c>
      <c r="E183" t="str">
        <f>IF(Table1[[#This Row],[Chest Pain]]=3,"Asymptomatic",IF(Table1[[#This Row],[Chest Pain]]=2,"Non-anginal pain",IF(Table1[[#This Row],[Chest Pain]]=1,"Atypical angina","Typical angina")))</f>
        <v>Typical angina</v>
      </c>
      <c r="F183">
        <v>150</v>
      </c>
      <c r="G183">
        <v>225</v>
      </c>
      <c r="H183">
        <v>0</v>
      </c>
      <c r="I183">
        <v>0</v>
      </c>
      <c r="J183" s="7">
        <f>220-Table1[[#This Row],[Age]]</f>
        <v>155</v>
      </c>
      <c r="K183" s="7">
        <v>114</v>
      </c>
      <c r="L183" s="7">
        <f>Table1[[#This Row],[MHR -220]]-Table1[[#This Row],[Maximum Heart Rate ]]</f>
        <v>41</v>
      </c>
      <c r="M183" s="7">
        <f>IF(Table1[[#This Row],[MhR220-Max heart rate]]&gt;=0,1,0)</f>
        <v>1</v>
      </c>
      <c r="N183">
        <v>0</v>
      </c>
      <c r="O183" t="str">
        <f>IF(Table1[[#This Row],[Exercise-Induced Angina]]=1,"Induced Angina","Safe from Angina")</f>
        <v>Safe from Angina</v>
      </c>
      <c r="P183">
        <v>1</v>
      </c>
      <c r="Q183">
        <v>1</v>
      </c>
      <c r="R183">
        <v>3</v>
      </c>
      <c r="S183">
        <v>3</v>
      </c>
      <c r="T183" t="str">
        <f>IF(OR((Table1[[#This Row],[Chest Pain]]=0),(Table1[[#This Row],[Resting Blood Pressure(mmHg)]]&gt;=139),(Table1[[#This Row],[Cholesterol(mg/dl)]]&gt;240),(Table1[[#This Row],[ECG]]=2),(Table1[[#This Row],[Heart Rate ]]=0)),"Chances of Heart Attack","Safe")</f>
        <v>Chances of Heart Attack</v>
      </c>
    </row>
    <row r="184" spans="1:20" x14ac:dyDescent="0.35">
      <c r="A184">
        <v>61</v>
      </c>
      <c r="B184" t="s">
        <v>11</v>
      </c>
      <c r="C184" t="str">
        <f>IF(Table1[[#This Row],[Age]]&gt;=50, "Senior", IF(Table1[[#This Row],[Age]]&gt;=30,"Adult","Teenager"))</f>
        <v>Senior</v>
      </c>
      <c r="D184">
        <v>0</v>
      </c>
      <c r="E184" t="str">
        <f>IF(Table1[[#This Row],[Chest Pain]]=3,"Asymptomatic",IF(Table1[[#This Row],[Chest Pain]]=2,"Non-anginal pain",IF(Table1[[#This Row],[Chest Pain]]=1,"Atypical angina","Typical angina")))</f>
        <v>Typical angina</v>
      </c>
      <c r="F184">
        <v>130</v>
      </c>
      <c r="G184">
        <v>330</v>
      </c>
      <c r="H184">
        <v>0</v>
      </c>
      <c r="I184">
        <v>0</v>
      </c>
      <c r="J184" s="7">
        <f>220-Table1[[#This Row],[Age]]</f>
        <v>159</v>
      </c>
      <c r="K184" s="7">
        <v>169</v>
      </c>
      <c r="L184" s="7">
        <f>Table1[[#This Row],[MHR -220]]-Table1[[#This Row],[Maximum Heart Rate ]]</f>
        <v>-10</v>
      </c>
      <c r="M184" s="7">
        <f>IF(Table1[[#This Row],[MhR220-Max heart rate]]&gt;=0,1,0)</f>
        <v>0</v>
      </c>
      <c r="N184">
        <v>0</v>
      </c>
      <c r="O184" t="str">
        <f>IF(Table1[[#This Row],[Exercise-Induced Angina]]=1,"Induced Angina","Safe from Angina")</f>
        <v>Safe from Angina</v>
      </c>
      <c r="P184">
        <v>0</v>
      </c>
      <c r="Q184">
        <v>2</v>
      </c>
      <c r="R184">
        <v>0</v>
      </c>
      <c r="S184">
        <v>2</v>
      </c>
      <c r="T184" t="str">
        <f>IF(OR((Table1[[#This Row],[Chest Pain]]=0),(Table1[[#This Row],[Resting Blood Pressure(mmHg)]]&gt;=139),(Table1[[#This Row],[Cholesterol(mg/dl)]]&gt;240),(Table1[[#This Row],[ECG]]=2),(Table1[[#This Row],[Heart Rate ]]=0)),"Chances of Heart Attack","Safe")</f>
        <v>Chances of Heart Attack</v>
      </c>
    </row>
    <row r="185" spans="1:20" x14ac:dyDescent="0.35">
      <c r="A185">
        <v>58</v>
      </c>
      <c r="B185" t="s">
        <v>10</v>
      </c>
      <c r="C185" t="str">
        <f>IF(Table1[[#This Row],[Age]]&gt;=50, "Senior", IF(Table1[[#This Row],[Age]]&gt;=30,"Adult","Teenager"))</f>
        <v>Senior</v>
      </c>
      <c r="D185">
        <v>2</v>
      </c>
      <c r="E185" t="str">
        <f>IF(Table1[[#This Row],[Chest Pain]]=3,"Asymptomatic",IF(Table1[[#This Row],[Chest Pain]]=2,"Non-anginal pain",IF(Table1[[#This Row],[Chest Pain]]=1,"Atypical angina","Typical angina")))</f>
        <v>Non-anginal pain</v>
      </c>
      <c r="F185">
        <v>112</v>
      </c>
      <c r="G185">
        <v>230</v>
      </c>
      <c r="H185">
        <v>0</v>
      </c>
      <c r="I185">
        <v>0</v>
      </c>
      <c r="J185" s="7">
        <f>220-Table1[[#This Row],[Age]]</f>
        <v>162</v>
      </c>
      <c r="K185" s="7">
        <v>165</v>
      </c>
      <c r="L185" s="7">
        <f>Table1[[#This Row],[MHR -220]]-Table1[[#This Row],[Maximum Heart Rate ]]</f>
        <v>-3</v>
      </c>
      <c r="M185" s="7">
        <f>IF(Table1[[#This Row],[MhR220-Max heart rate]]&gt;=0,1,0)</f>
        <v>0</v>
      </c>
      <c r="N185">
        <v>0</v>
      </c>
      <c r="O185" t="str">
        <f>IF(Table1[[#This Row],[Exercise-Induced Angina]]=1,"Induced Angina","Safe from Angina")</f>
        <v>Safe from Angina</v>
      </c>
      <c r="P185">
        <v>2.5</v>
      </c>
      <c r="Q185">
        <v>1</v>
      </c>
      <c r="R185">
        <v>1</v>
      </c>
      <c r="S185">
        <v>3</v>
      </c>
      <c r="T185" t="str">
        <f>IF(OR((Table1[[#This Row],[Chest Pain]]=0),(Table1[[#This Row],[Resting Blood Pressure(mmHg)]]&gt;=139),(Table1[[#This Row],[Cholesterol(mg/dl)]]&gt;240),(Table1[[#This Row],[ECG]]=2),(Table1[[#This Row],[Heart Rate ]]=0)),"Chances of Heart Attack","Safe")</f>
        <v>Chances of Heart Attack</v>
      </c>
    </row>
    <row r="186" spans="1:20" x14ac:dyDescent="0.35">
      <c r="A186">
        <v>50</v>
      </c>
      <c r="B186" t="s">
        <v>10</v>
      </c>
      <c r="C186" t="str">
        <f>IF(Table1[[#This Row],[Age]]&gt;=50, "Senior", IF(Table1[[#This Row],[Age]]&gt;=30,"Adult","Teenager"))</f>
        <v>Senior</v>
      </c>
      <c r="D186">
        <v>0</v>
      </c>
      <c r="E186" t="str">
        <f>IF(Table1[[#This Row],[Chest Pain]]=3,"Asymptomatic",IF(Table1[[#This Row],[Chest Pain]]=2,"Non-anginal pain",IF(Table1[[#This Row],[Chest Pain]]=1,"Atypical angina","Typical angina")))</f>
        <v>Typical angina</v>
      </c>
      <c r="F186">
        <v>150</v>
      </c>
      <c r="G186">
        <v>243</v>
      </c>
      <c r="H186">
        <v>0</v>
      </c>
      <c r="I186">
        <v>0</v>
      </c>
      <c r="J186" s="7">
        <f>220-Table1[[#This Row],[Age]]</f>
        <v>170</v>
      </c>
      <c r="K186" s="7">
        <v>128</v>
      </c>
      <c r="L186" s="7">
        <f>Table1[[#This Row],[MHR -220]]-Table1[[#This Row],[Maximum Heart Rate ]]</f>
        <v>42</v>
      </c>
      <c r="M186" s="7">
        <f>IF(Table1[[#This Row],[MhR220-Max heart rate]]&gt;=0,1,0)</f>
        <v>1</v>
      </c>
      <c r="N186">
        <v>0</v>
      </c>
      <c r="O186" t="str">
        <f>IF(Table1[[#This Row],[Exercise-Induced Angina]]=1,"Induced Angina","Safe from Angina")</f>
        <v>Safe from Angina</v>
      </c>
      <c r="P186">
        <v>2.6</v>
      </c>
      <c r="Q186">
        <v>1</v>
      </c>
      <c r="R186">
        <v>0</v>
      </c>
      <c r="S186">
        <v>3</v>
      </c>
      <c r="T186" t="str">
        <f>IF(OR((Table1[[#This Row],[Chest Pain]]=0),(Table1[[#This Row],[Resting Blood Pressure(mmHg)]]&gt;=139),(Table1[[#This Row],[Cholesterol(mg/dl)]]&gt;240),(Table1[[#This Row],[ECG]]=2),(Table1[[#This Row],[Heart Rate ]]=0)),"Chances of Heart Attack","Safe")</f>
        <v>Chances of Heart Attack</v>
      </c>
    </row>
    <row r="187" spans="1:20" x14ac:dyDescent="0.35">
      <c r="A187">
        <v>44</v>
      </c>
      <c r="B187" t="s">
        <v>10</v>
      </c>
      <c r="C187" t="str">
        <f>IF(Table1[[#This Row],[Age]]&gt;=50, "Senior", IF(Table1[[#This Row],[Age]]&gt;=30,"Adult","Teenager"))</f>
        <v>Adult</v>
      </c>
      <c r="D187">
        <v>0</v>
      </c>
      <c r="E187" t="str">
        <f>IF(Table1[[#This Row],[Chest Pain]]=3,"Asymptomatic",IF(Table1[[#This Row],[Chest Pain]]=2,"Non-anginal pain",IF(Table1[[#This Row],[Chest Pain]]=1,"Atypical angina","Typical angina")))</f>
        <v>Typical angina</v>
      </c>
      <c r="F187">
        <v>112</v>
      </c>
      <c r="G187">
        <v>290</v>
      </c>
      <c r="H187">
        <v>0</v>
      </c>
      <c r="I187">
        <v>0</v>
      </c>
      <c r="J187" s="7">
        <f>220-Table1[[#This Row],[Age]]</f>
        <v>176</v>
      </c>
      <c r="K187" s="7">
        <v>153</v>
      </c>
      <c r="L187" s="7">
        <f>Table1[[#This Row],[MHR -220]]-Table1[[#This Row],[Maximum Heart Rate ]]</f>
        <v>23</v>
      </c>
      <c r="M187" s="7">
        <f>IF(Table1[[#This Row],[MhR220-Max heart rate]]&gt;=0,1,0)</f>
        <v>1</v>
      </c>
      <c r="N187">
        <v>0</v>
      </c>
      <c r="O187" t="str">
        <f>IF(Table1[[#This Row],[Exercise-Induced Angina]]=1,"Induced Angina","Safe from Angina")</f>
        <v>Safe from Angina</v>
      </c>
      <c r="P187">
        <v>0</v>
      </c>
      <c r="Q187">
        <v>2</v>
      </c>
      <c r="R187">
        <v>1</v>
      </c>
      <c r="S187">
        <v>2</v>
      </c>
      <c r="T187" t="str">
        <f>IF(OR((Table1[[#This Row],[Chest Pain]]=0),(Table1[[#This Row],[Resting Blood Pressure(mmHg)]]&gt;=139),(Table1[[#This Row],[Cholesterol(mg/dl)]]&gt;240),(Table1[[#This Row],[ECG]]=2),(Table1[[#This Row],[Heart Rate ]]=0)),"Chances of Heart Attack","Safe")</f>
        <v>Chances of Heart Attack</v>
      </c>
    </row>
    <row r="188" spans="1:20" x14ac:dyDescent="0.35">
      <c r="A188">
        <v>60</v>
      </c>
      <c r="B188" t="s">
        <v>10</v>
      </c>
      <c r="C188" t="str">
        <f>IF(Table1[[#This Row],[Age]]&gt;=50, "Senior", IF(Table1[[#This Row],[Age]]&gt;=30,"Adult","Teenager"))</f>
        <v>Senior</v>
      </c>
      <c r="D188">
        <v>0</v>
      </c>
      <c r="E188" t="str">
        <f>IF(Table1[[#This Row],[Chest Pain]]=3,"Asymptomatic",IF(Table1[[#This Row],[Chest Pain]]=2,"Non-anginal pain",IF(Table1[[#This Row],[Chest Pain]]=1,"Atypical angina","Typical angina")))</f>
        <v>Typical angina</v>
      </c>
      <c r="F188">
        <v>130</v>
      </c>
      <c r="G188">
        <v>253</v>
      </c>
      <c r="H188">
        <v>0</v>
      </c>
      <c r="I188">
        <v>1</v>
      </c>
      <c r="J188" s="7">
        <f>220-Table1[[#This Row],[Age]]</f>
        <v>160</v>
      </c>
      <c r="K188" s="7">
        <v>144</v>
      </c>
      <c r="L188" s="7">
        <f>Table1[[#This Row],[MHR -220]]-Table1[[#This Row],[Maximum Heart Rate ]]</f>
        <v>16</v>
      </c>
      <c r="M188" s="7">
        <f>IF(Table1[[#This Row],[MhR220-Max heart rate]]&gt;=0,1,0)</f>
        <v>1</v>
      </c>
      <c r="N188">
        <v>1</v>
      </c>
      <c r="O188" t="str">
        <f>IF(Table1[[#This Row],[Exercise-Induced Angina]]=1,"Induced Angina","Safe from Angina")</f>
        <v>Induced Angina</v>
      </c>
      <c r="P188">
        <v>1.4</v>
      </c>
      <c r="Q188">
        <v>2</v>
      </c>
      <c r="R188">
        <v>1</v>
      </c>
      <c r="S188">
        <v>3</v>
      </c>
      <c r="T188" t="str">
        <f>IF(OR((Table1[[#This Row],[Chest Pain]]=0),(Table1[[#This Row],[Resting Blood Pressure(mmHg)]]&gt;=139),(Table1[[#This Row],[Cholesterol(mg/dl)]]&gt;240),(Table1[[#This Row],[ECG]]=2),(Table1[[#This Row],[Heart Rate ]]=0)),"Chances of Heart Attack","Safe")</f>
        <v>Chances of Heart Attack</v>
      </c>
    </row>
    <row r="189" spans="1:20" x14ac:dyDescent="0.35">
      <c r="A189">
        <v>54</v>
      </c>
      <c r="B189" t="s">
        <v>10</v>
      </c>
      <c r="C189" t="str">
        <f>IF(Table1[[#This Row],[Age]]&gt;=50, "Senior", IF(Table1[[#This Row],[Age]]&gt;=30,"Adult","Teenager"))</f>
        <v>Senior</v>
      </c>
      <c r="D189">
        <v>0</v>
      </c>
      <c r="E189" t="str">
        <f>IF(Table1[[#This Row],[Chest Pain]]=3,"Asymptomatic",IF(Table1[[#This Row],[Chest Pain]]=2,"Non-anginal pain",IF(Table1[[#This Row],[Chest Pain]]=1,"Atypical angina","Typical angina")))</f>
        <v>Typical angina</v>
      </c>
      <c r="F189">
        <v>124</v>
      </c>
      <c r="G189">
        <v>266</v>
      </c>
      <c r="H189">
        <v>0</v>
      </c>
      <c r="I189">
        <v>0</v>
      </c>
      <c r="J189" s="7">
        <f>220-Table1[[#This Row],[Age]]</f>
        <v>166</v>
      </c>
      <c r="K189" s="7">
        <v>109</v>
      </c>
      <c r="L189" s="7">
        <f>Table1[[#This Row],[MHR -220]]-Table1[[#This Row],[Maximum Heart Rate ]]</f>
        <v>57</v>
      </c>
      <c r="M189" s="7">
        <f>IF(Table1[[#This Row],[MhR220-Max heart rate]]&gt;=0,1,0)</f>
        <v>1</v>
      </c>
      <c r="N189">
        <v>1</v>
      </c>
      <c r="O189" t="str">
        <f>IF(Table1[[#This Row],[Exercise-Induced Angina]]=1,"Induced Angina","Safe from Angina")</f>
        <v>Induced Angina</v>
      </c>
      <c r="P189">
        <v>2.2000000000000002</v>
      </c>
      <c r="Q189">
        <v>1</v>
      </c>
      <c r="R189">
        <v>1</v>
      </c>
      <c r="S189">
        <v>3</v>
      </c>
      <c r="T189" t="str">
        <f>IF(OR((Table1[[#This Row],[Chest Pain]]=0),(Table1[[#This Row],[Resting Blood Pressure(mmHg)]]&gt;=139),(Table1[[#This Row],[Cholesterol(mg/dl)]]&gt;240),(Table1[[#This Row],[ECG]]=2),(Table1[[#This Row],[Heart Rate ]]=0)),"Chances of Heart Attack","Safe")</f>
        <v>Chances of Heart Attack</v>
      </c>
    </row>
    <row r="190" spans="1:20" x14ac:dyDescent="0.35">
      <c r="A190">
        <v>50</v>
      </c>
      <c r="B190" t="s">
        <v>10</v>
      </c>
      <c r="C190" t="str">
        <f>IF(Table1[[#This Row],[Age]]&gt;=50, "Senior", IF(Table1[[#This Row],[Age]]&gt;=30,"Adult","Teenager"))</f>
        <v>Senior</v>
      </c>
      <c r="D190">
        <v>2</v>
      </c>
      <c r="E190" t="str">
        <f>IF(Table1[[#This Row],[Chest Pain]]=3,"Asymptomatic",IF(Table1[[#This Row],[Chest Pain]]=2,"Non-anginal pain",IF(Table1[[#This Row],[Chest Pain]]=1,"Atypical angina","Typical angina")))</f>
        <v>Non-anginal pain</v>
      </c>
      <c r="F190">
        <v>140</v>
      </c>
      <c r="G190">
        <v>233</v>
      </c>
      <c r="H190">
        <v>0</v>
      </c>
      <c r="I190">
        <v>1</v>
      </c>
      <c r="J190" s="7">
        <f>220-Table1[[#This Row],[Age]]</f>
        <v>170</v>
      </c>
      <c r="K190" s="7">
        <v>163</v>
      </c>
      <c r="L190" s="7">
        <f>Table1[[#This Row],[MHR -220]]-Table1[[#This Row],[Maximum Heart Rate ]]</f>
        <v>7</v>
      </c>
      <c r="M190" s="7">
        <f>IF(Table1[[#This Row],[MhR220-Max heart rate]]&gt;=0,1,0)</f>
        <v>1</v>
      </c>
      <c r="N190">
        <v>0</v>
      </c>
      <c r="O190" t="str">
        <f>IF(Table1[[#This Row],[Exercise-Induced Angina]]=1,"Induced Angina","Safe from Angina")</f>
        <v>Safe from Angina</v>
      </c>
      <c r="P190">
        <v>0.6</v>
      </c>
      <c r="Q190">
        <v>1</v>
      </c>
      <c r="R190">
        <v>1</v>
      </c>
      <c r="S190">
        <v>3</v>
      </c>
      <c r="T190" t="str">
        <f>IF(OR((Table1[[#This Row],[Chest Pain]]=0),(Table1[[#This Row],[Resting Blood Pressure(mmHg)]]&gt;=139),(Table1[[#This Row],[Cholesterol(mg/dl)]]&gt;240),(Table1[[#This Row],[ECG]]=2),(Table1[[#This Row],[Heart Rate ]]=0)),"Chances of Heart Attack","Safe")</f>
        <v>Chances of Heart Attack</v>
      </c>
    </row>
    <row r="191" spans="1:20" x14ac:dyDescent="0.35">
      <c r="A191">
        <v>41</v>
      </c>
      <c r="B191" t="s">
        <v>10</v>
      </c>
      <c r="C191" t="str">
        <f>IF(Table1[[#This Row],[Age]]&gt;=50, "Senior", IF(Table1[[#This Row],[Age]]&gt;=30,"Adult","Teenager"))</f>
        <v>Adult</v>
      </c>
      <c r="D191">
        <v>0</v>
      </c>
      <c r="E191" t="str">
        <f>IF(Table1[[#This Row],[Chest Pain]]=3,"Asymptomatic",IF(Table1[[#This Row],[Chest Pain]]=2,"Non-anginal pain",IF(Table1[[#This Row],[Chest Pain]]=1,"Atypical angina","Typical angina")))</f>
        <v>Typical angina</v>
      </c>
      <c r="F191">
        <v>110</v>
      </c>
      <c r="G191">
        <v>172</v>
      </c>
      <c r="H191">
        <v>0</v>
      </c>
      <c r="I191">
        <v>0</v>
      </c>
      <c r="J191" s="7">
        <f>220-Table1[[#This Row],[Age]]</f>
        <v>179</v>
      </c>
      <c r="K191" s="7">
        <v>158</v>
      </c>
      <c r="L191" s="7">
        <f>Table1[[#This Row],[MHR -220]]-Table1[[#This Row],[Maximum Heart Rate ]]</f>
        <v>21</v>
      </c>
      <c r="M191" s="7">
        <f>IF(Table1[[#This Row],[MhR220-Max heart rate]]&gt;=0,1,0)</f>
        <v>1</v>
      </c>
      <c r="N191">
        <v>0</v>
      </c>
      <c r="O191" t="str">
        <f>IF(Table1[[#This Row],[Exercise-Induced Angina]]=1,"Induced Angina","Safe from Angina")</f>
        <v>Safe from Angina</v>
      </c>
      <c r="P191">
        <v>0</v>
      </c>
      <c r="Q191">
        <v>2</v>
      </c>
      <c r="R191">
        <v>0</v>
      </c>
      <c r="S191">
        <v>3</v>
      </c>
      <c r="T191" t="str">
        <f>IF(OR((Table1[[#This Row],[Chest Pain]]=0),(Table1[[#This Row],[Resting Blood Pressure(mmHg)]]&gt;=139),(Table1[[#This Row],[Cholesterol(mg/dl)]]&gt;240),(Table1[[#This Row],[ECG]]=2),(Table1[[#This Row],[Heart Rate ]]=0)),"Chances of Heart Attack","Safe")</f>
        <v>Chances of Heart Attack</v>
      </c>
    </row>
    <row r="192" spans="1:20" x14ac:dyDescent="0.35">
      <c r="A192">
        <v>51</v>
      </c>
      <c r="B192" t="s">
        <v>11</v>
      </c>
      <c r="C192" t="str">
        <f>IF(Table1[[#This Row],[Age]]&gt;=50, "Senior", IF(Table1[[#This Row],[Age]]&gt;=30,"Adult","Teenager"))</f>
        <v>Senior</v>
      </c>
      <c r="D192">
        <v>0</v>
      </c>
      <c r="E192" t="str">
        <f>IF(Table1[[#This Row],[Chest Pain]]=3,"Asymptomatic",IF(Table1[[#This Row],[Chest Pain]]=2,"Non-anginal pain",IF(Table1[[#This Row],[Chest Pain]]=1,"Atypical angina","Typical angina")))</f>
        <v>Typical angina</v>
      </c>
      <c r="F192">
        <v>130</v>
      </c>
      <c r="G192">
        <v>305</v>
      </c>
      <c r="H192">
        <v>0</v>
      </c>
      <c r="I192">
        <v>1</v>
      </c>
      <c r="J192" s="7">
        <f>220-Table1[[#This Row],[Age]]</f>
        <v>169</v>
      </c>
      <c r="K192" s="7">
        <v>142</v>
      </c>
      <c r="L192" s="7">
        <f>Table1[[#This Row],[MHR -220]]-Table1[[#This Row],[Maximum Heart Rate ]]</f>
        <v>27</v>
      </c>
      <c r="M192" s="7">
        <f>IF(Table1[[#This Row],[MhR220-Max heart rate]]&gt;=0,1,0)</f>
        <v>1</v>
      </c>
      <c r="N192">
        <v>1</v>
      </c>
      <c r="O192" t="str">
        <f>IF(Table1[[#This Row],[Exercise-Induced Angina]]=1,"Induced Angina","Safe from Angina")</f>
        <v>Induced Angina</v>
      </c>
      <c r="P192">
        <v>1.2</v>
      </c>
      <c r="Q192">
        <v>1</v>
      </c>
      <c r="R192">
        <v>0</v>
      </c>
      <c r="S192">
        <v>3</v>
      </c>
      <c r="T192" t="str">
        <f>IF(OR((Table1[[#This Row],[Chest Pain]]=0),(Table1[[#This Row],[Resting Blood Pressure(mmHg)]]&gt;=139),(Table1[[#This Row],[Cholesterol(mg/dl)]]&gt;240),(Table1[[#This Row],[ECG]]=2),(Table1[[#This Row],[Heart Rate ]]=0)),"Chances of Heart Attack","Safe")</f>
        <v>Chances of Heart Attack</v>
      </c>
    </row>
    <row r="193" spans="1:20" x14ac:dyDescent="0.35">
      <c r="A193">
        <v>58</v>
      </c>
      <c r="B193" t="s">
        <v>10</v>
      </c>
      <c r="C193" t="str">
        <f>IF(Table1[[#This Row],[Age]]&gt;=50, "Senior", IF(Table1[[#This Row],[Age]]&gt;=30,"Adult","Teenager"))</f>
        <v>Senior</v>
      </c>
      <c r="D193">
        <v>0</v>
      </c>
      <c r="E193" t="str">
        <f>IF(Table1[[#This Row],[Chest Pain]]=3,"Asymptomatic",IF(Table1[[#This Row],[Chest Pain]]=2,"Non-anginal pain",IF(Table1[[#This Row],[Chest Pain]]=1,"Atypical angina","Typical angina")))</f>
        <v>Typical angina</v>
      </c>
      <c r="F193">
        <v>128</v>
      </c>
      <c r="G193">
        <v>216</v>
      </c>
      <c r="H193">
        <v>0</v>
      </c>
      <c r="I193">
        <v>0</v>
      </c>
      <c r="J193" s="7">
        <f>220-Table1[[#This Row],[Age]]</f>
        <v>162</v>
      </c>
      <c r="K193" s="7">
        <v>131</v>
      </c>
      <c r="L193" s="7">
        <f>Table1[[#This Row],[MHR -220]]-Table1[[#This Row],[Maximum Heart Rate ]]</f>
        <v>31</v>
      </c>
      <c r="M193" s="7">
        <f>IF(Table1[[#This Row],[MhR220-Max heart rate]]&gt;=0,1,0)</f>
        <v>1</v>
      </c>
      <c r="N193">
        <v>1</v>
      </c>
      <c r="O193" t="str">
        <f>IF(Table1[[#This Row],[Exercise-Induced Angina]]=1,"Induced Angina","Safe from Angina")</f>
        <v>Induced Angina</v>
      </c>
      <c r="P193">
        <v>2.2000000000000002</v>
      </c>
      <c r="Q193">
        <v>1</v>
      </c>
      <c r="R193">
        <v>3</v>
      </c>
      <c r="S193">
        <v>3</v>
      </c>
      <c r="T193" t="str">
        <f>IF(OR((Table1[[#This Row],[Chest Pain]]=0),(Table1[[#This Row],[Resting Blood Pressure(mmHg)]]&gt;=139),(Table1[[#This Row],[Cholesterol(mg/dl)]]&gt;240),(Table1[[#This Row],[ECG]]=2),(Table1[[#This Row],[Heart Rate ]]=0)),"Chances of Heart Attack","Safe")</f>
        <v>Chances of Heart Attack</v>
      </c>
    </row>
    <row r="194" spans="1:20" x14ac:dyDescent="0.35">
      <c r="A194">
        <v>54</v>
      </c>
      <c r="B194" t="s">
        <v>10</v>
      </c>
      <c r="C194" t="str">
        <f>IF(Table1[[#This Row],[Age]]&gt;=50, "Senior", IF(Table1[[#This Row],[Age]]&gt;=30,"Adult","Teenager"))</f>
        <v>Senior</v>
      </c>
      <c r="D194">
        <v>0</v>
      </c>
      <c r="E194" t="str">
        <f>IF(Table1[[#This Row],[Chest Pain]]=3,"Asymptomatic",IF(Table1[[#This Row],[Chest Pain]]=2,"Non-anginal pain",IF(Table1[[#This Row],[Chest Pain]]=1,"Atypical angina","Typical angina")))</f>
        <v>Typical angina</v>
      </c>
      <c r="F194">
        <v>120</v>
      </c>
      <c r="G194">
        <v>188</v>
      </c>
      <c r="H194">
        <v>0</v>
      </c>
      <c r="I194">
        <v>1</v>
      </c>
      <c r="J194" s="7">
        <f>220-Table1[[#This Row],[Age]]</f>
        <v>166</v>
      </c>
      <c r="K194" s="7">
        <v>113</v>
      </c>
      <c r="L194" s="7">
        <f>Table1[[#This Row],[MHR -220]]-Table1[[#This Row],[Maximum Heart Rate ]]</f>
        <v>53</v>
      </c>
      <c r="M194" s="7">
        <f>IF(Table1[[#This Row],[MhR220-Max heart rate]]&gt;=0,1,0)</f>
        <v>1</v>
      </c>
      <c r="N194">
        <v>0</v>
      </c>
      <c r="O194" t="str">
        <f>IF(Table1[[#This Row],[Exercise-Induced Angina]]=1,"Induced Angina","Safe from Angina")</f>
        <v>Safe from Angina</v>
      </c>
      <c r="P194">
        <v>1.4</v>
      </c>
      <c r="Q194">
        <v>1</v>
      </c>
      <c r="R194">
        <v>1</v>
      </c>
      <c r="S194">
        <v>3</v>
      </c>
      <c r="T194" t="str">
        <f>IF(OR((Table1[[#This Row],[Chest Pain]]=0),(Table1[[#This Row],[Resting Blood Pressure(mmHg)]]&gt;=139),(Table1[[#This Row],[Cholesterol(mg/dl)]]&gt;240),(Table1[[#This Row],[ECG]]=2),(Table1[[#This Row],[Heart Rate ]]=0)),"Chances of Heart Attack","Safe")</f>
        <v>Chances of Heart Attack</v>
      </c>
    </row>
    <row r="195" spans="1:20" x14ac:dyDescent="0.35">
      <c r="A195">
        <v>60</v>
      </c>
      <c r="B195" t="s">
        <v>10</v>
      </c>
      <c r="C195" t="str">
        <f>IF(Table1[[#This Row],[Age]]&gt;=50, "Senior", IF(Table1[[#This Row],[Age]]&gt;=30,"Adult","Teenager"))</f>
        <v>Senior</v>
      </c>
      <c r="D195">
        <v>0</v>
      </c>
      <c r="E195" t="str">
        <f>IF(Table1[[#This Row],[Chest Pain]]=3,"Asymptomatic",IF(Table1[[#This Row],[Chest Pain]]=2,"Non-anginal pain",IF(Table1[[#This Row],[Chest Pain]]=1,"Atypical angina","Typical angina")))</f>
        <v>Typical angina</v>
      </c>
      <c r="F195">
        <v>145</v>
      </c>
      <c r="G195">
        <v>282</v>
      </c>
      <c r="H195">
        <v>0</v>
      </c>
      <c r="I195">
        <v>0</v>
      </c>
      <c r="J195" s="7">
        <f>220-Table1[[#This Row],[Age]]</f>
        <v>160</v>
      </c>
      <c r="K195" s="7">
        <v>142</v>
      </c>
      <c r="L195" s="7">
        <f>Table1[[#This Row],[MHR -220]]-Table1[[#This Row],[Maximum Heart Rate ]]</f>
        <v>18</v>
      </c>
      <c r="M195" s="7">
        <f>IF(Table1[[#This Row],[MhR220-Max heart rate]]&gt;=0,1,0)</f>
        <v>1</v>
      </c>
      <c r="N195">
        <v>1</v>
      </c>
      <c r="O195" t="str">
        <f>IF(Table1[[#This Row],[Exercise-Induced Angina]]=1,"Induced Angina","Safe from Angina")</f>
        <v>Induced Angina</v>
      </c>
      <c r="P195">
        <v>2.8</v>
      </c>
      <c r="Q195">
        <v>1</v>
      </c>
      <c r="R195">
        <v>2</v>
      </c>
      <c r="S195">
        <v>3</v>
      </c>
      <c r="T195" t="str">
        <f>IF(OR((Table1[[#This Row],[Chest Pain]]=0),(Table1[[#This Row],[Resting Blood Pressure(mmHg)]]&gt;=139),(Table1[[#This Row],[Cholesterol(mg/dl)]]&gt;240),(Table1[[#This Row],[ECG]]=2),(Table1[[#This Row],[Heart Rate ]]=0)),"Chances of Heart Attack","Safe")</f>
        <v>Chances of Heart Attack</v>
      </c>
    </row>
    <row r="196" spans="1:20" x14ac:dyDescent="0.35">
      <c r="A196">
        <v>60</v>
      </c>
      <c r="B196" t="s">
        <v>10</v>
      </c>
      <c r="C196" t="str">
        <f>IF(Table1[[#This Row],[Age]]&gt;=50, "Senior", IF(Table1[[#This Row],[Age]]&gt;=30,"Adult","Teenager"))</f>
        <v>Senior</v>
      </c>
      <c r="D196">
        <v>2</v>
      </c>
      <c r="E196" t="str">
        <f>IF(Table1[[#This Row],[Chest Pain]]=3,"Asymptomatic",IF(Table1[[#This Row],[Chest Pain]]=2,"Non-anginal pain",IF(Table1[[#This Row],[Chest Pain]]=1,"Atypical angina","Typical angina")))</f>
        <v>Non-anginal pain</v>
      </c>
      <c r="F196">
        <v>140</v>
      </c>
      <c r="G196">
        <v>185</v>
      </c>
      <c r="H196">
        <v>0</v>
      </c>
      <c r="I196">
        <v>0</v>
      </c>
      <c r="J196" s="7">
        <f>220-Table1[[#This Row],[Age]]</f>
        <v>160</v>
      </c>
      <c r="K196" s="7">
        <v>155</v>
      </c>
      <c r="L196" s="7">
        <f>Table1[[#This Row],[MHR -220]]-Table1[[#This Row],[Maximum Heart Rate ]]</f>
        <v>5</v>
      </c>
      <c r="M196" s="7">
        <f>IF(Table1[[#This Row],[MhR220-Max heart rate]]&gt;=0,1,0)</f>
        <v>1</v>
      </c>
      <c r="N196">
        <v>0</v>
      </c>
      <c r="O196" t="str">
        <f>IF(Table1[[#This Row],[Exercise-Induced Angina]]=1,"Induced Angina","Safe from Angina")</f>
        <v>Safe from Angina</v>
      </c>
      <c r="P196">
        <v>3</v>
      </c>
      <c r="Q196">
        <v>1</v>
      </c>
      <c r="R196">
        <v>0</v>
      </c>
      <c r="S196">
        <v>2</v>
      </c>
      <c r="T196" t="str">
        <f>IF(OR((Table1[[#This Row],[Chest Pain]]=0),(Table1[[#This Row],[Resting Blood Pressure(mmHg)]]&gt;=139),(Table1[[#This Row],[Cholesterol(mg/dl)]]&gt;240),(Table1[[#This Row],[ECG]]=2),(Table1[[#This Row],[Heart Rate ]]=0)),"Chances of Heart Attack","Safe")</f>
        <v>Chances of Heart Attack</v>
      </c>
    </row>
    <row r="197" spans="1:20" x14ac:dyDescent="0.35">
      <c r="A197">
        <v>59</v>
      </c>
      <c r="B197" t="s">
        <v>10</v>
      </c>
      <c r="C197" t="str">
        <f>IF(Table1[[#This Row],[Age]]&gt;=50, "Senior", IF(Table1[[#This Row],[Age]]&gt;=30,"Adult","Teenager"))</f>
        <v>Senior</v>
      </c>
      <c r="D197">
        <v>0</v>
      </c>
      <c r="E197" t="str">
        <f>IF(Table1[[#This Row],[Chest Pain]]=3,"Asymptomatic",IF(Table1[[#This Row],[Chest Pain]]=2,"Non-anginal pain",IF(Table1[[#This Row],[Chest Pain]]=1,"Atypical angina","Typical angina")))</f>
        <v>Typical angina</v>
      </c>
      <c r="F197">
        <v>170</v>
      </c>
      <c r="G197">
        <v>326</v>
      </c>
      <c r="H197">
        <v>0</v>
      </c>
      <c r="I197">
        <v>0</v>
      </c>
      <c r="J197" s="7">
        <f>220-Table1[[#This Row],[Age]]</f>
        <v>161</v>
      </c>
      <c r="K197" s="7">
        <v>140</v>
      </c>
      <c r="L197" s="7">
        <f>Table1[[#This Row],[MHR -220]]-Table1[[#This Row],[Maximum Heart Rate ]]</f>
        <v>21</v>
      </c>
      <c r="M197" s="7">
        <f>IF(Table1[[#This Row],[MhR220-Max heart rate]]&gt;=0,1,0)</f>
        <v>1</v>
      </c>
      <c r="N197">
        <v>1</v>
      </c>
      <c r="O197" t="str">
        <f>IF(Table1[[#This Row],[Exercise-Induced Angina]]=1,"Induced Angina","Safe from Angina")</f>
        <v>Induced Angina</v>
      </c>
      <c r="P197">
        <v>3.4</v>
      </c>
      <c r="Q197">
        <v>0</v>
      </c>
      <c r="R197">
        <v>0</v>
      </c>
      <c r="S197">
        <v>3</v>
      </c>
      <c r="T197" t="str">
        <f>IF(OR((Table1[[#This Row],[Chest Pain]]=0),(Table1[[#This Row],[Resting Blood Pressure(mmHg)]]&gt;=139),(Table1[[#This Row],[Cholesterol(mg/dl)]]&gt;240),(Table1[[#This Row],[ECG]]=2),(Table1[[#This Row],[Heart Rate ]]=0)),"Chances of Heart Attack","Safe")</f>
        <v>Chances of Heart Attack</v>
      </c>
    </row>
    <row r="198" spans="1:20" x14ac:dyDescent="0.35">
      <c r="A198">
        <v>46</v>
      </c>
      <c r="B198" t="s">
        <v>10</v>
      </c>
      <c r="C198" t="str">
        <f>IF(Table1[[#This Row],[Age]]&gt;=50, "Senior", IF(Table1[[#This Row],[Age]]&gt;=30,"Adult","Teenager"))</f>
        <v>Adult</v>
      </c>
      <c r="D198">
        <v>2</v>
      </c>
      <c r="E198" t="str">
        <f>IF(Table1[[#This Row],[Chest Pain]]=3,"Asymptomatic",IF(Table1[[#This Row],[Chest Pain]]=2,"Non-anginal pain",IF(Table1[[#This Row],[Chest Pain]]=1,"Atypical angina","Typical angina")))</f>
        <v>Non-anginal pain</v>
      </c>
      <c r="F198">
        <v>150</v>
      </c>
      <c r="G198">
        <v>231</v>
      </c>
      <c r="H198">
        <v>0</v>
      </c>
      <c r="I198">
        <v>1</v>
      </c>
      <c r="J198" s="7">
        <f>220-Table1[[#This Row],[Age]]</f>
        <v>174</v>
      </c>
      <c r="K198" s="7">
        <v>147</v>
      </c>
      <c r="L198" s="7">
        <f>Table1[[#This Row],[MHR -220]]-Table1[[#This Row],[Maximum Heart Rate ]]</f>
        <v>27</v>
      </c>
      <c r="M198" s="7">
        <f>IF(Table1[[#This Row],[MhR220-Max heart rate]]&gt;=0,1,0)</f>
        <v>1</v>
      </c>
      <c r="N198">
        <v>0</v>
      </c>
      <c r="O198" t="str">
        <f>IF(Table1[[#This Row],[Exercise-Induced Angina]]=1,"Induced Angina","Safe from Angina")</f>
        <v>Safe from Angina</v>
      </c>
      <c r="P198">
        <v>3.6</v>
      </c>
      <c r="Q198">
        <v>1</v>
      </c>
      <c r="R198">
        <v>0</v>
      </c>
      <c r="S198">
        <v>2</v>
      </c>
      <c r="T198" t="str">
        <f>IF(OR((Table1[[#This Row],[Chest Pain]]=0),(Table1[[#This Row],[Resting Blood Pressure(mmHg)]]&gt;=139),(Table1[[#This Row],[Cholesterol(mg/dl)]]&gt;240),(Table1[[#This Row],[ECG]]=2),(Table1[[#This Row],[Heart Rate ]]=0)),"Chances of Heart Attack","Safe")</f>
        <v>Chances of Heart Attack</v>
      </c>
    </row>
    <row r="199" spans="1:20" x14ac:dyDescent="0.35">
      <c r="A199">
        <v>67</v>
      </c>
      <c r="B199" t="s">
        <v>10</v>
      </c>
      <c r="C199" t="str">
        <f>IF(Table1[[#This Row],[Age]]&gt;=50, "Senior", IF(Table1[[#This Row],[Age]]&gt;=30,"Adult","Teenager"))</f>
        <v>Senior</v>
      </c>
      <c r="D199">
        <v>0</v>
      </c>
      <c r="E199" t="str">
        <f>IF(Table1[[#This Row],[Chest Pain]]=3,"Asymptomatic",IF(Table1[[#This Row],[Chest Pain]]=2,"Non-anginal pain",IF(Table1[[#This Row],[Chest Pain]]=1,"Atypical angina","Typical angina")))</f>
        <v>Typical angina</v>
      </c>
      <c r="F199">
        <v>125</v>
      </c>
      <c r="G199">
        <v>254</v>
      </c>
      <c r="H199">
        <v>1</v>
      </c>
      <c r="I199">
        <v>1</v>
      </c>
      <c r="J199" s="7">
        <f>220-Table1[[#This Row],[Age]]</f>
        <v>153</v>
      </c>
      <c r="K199" s="7">
        <v>163</v>
      </c>
      <c r="L199" s="7">
        <f>Table1[[#This Row],[MHR -220]]-Table1[[#This Row],[Maximum Heart Rate ]]</f>
        <v>-10</v>
      </c>
      <c r="M199" s="7">
        <f>IF(Table1[[#This Row],[MhR220-Max heart rate]]&gt;=0,1,0)</f>
        <v>0</v>
      </c>
      <c r="N199">
        <v>0</v>
      </c>
      <c r="O199" t="str">
        <f>IF(Table1[[#This Row],[Exercise-Induced Angina]]=1,"Induced Angina","Safe from Angina")</f>
        <v>Safe from Angina</v>
      </c>
      <c r="P199">
        <v>0.2</v>
      </c>
      <c r="Q199">
        <v>1</v>
      </c>
      <c r="R199">
        <v>2</v>
      </c>
      <c r="S199">
        <v>3</v>
      </c>
      <c r="T199" t="str">
        <f>IF(OR((Table1[[#This Row],[Chest Pain]]=0),(Table1[[#This Row],[Resting Blood Pressure(mmHg)]]&gt;=139),(Table1[[#This Row],[Cholesterol(mg/dl)]]&gt;240),(Table1[[#This Row],[ECG]]=2),(Table1[[#This Row],[Heart Rate ]]=0)),"Chances of Heart Attack","Safe")</f>
        <v>Chances of Heart Attack</v>
      </c>
    </row>
    <row r="200" spans="1:20" x14ac:dyDescent="0.35">
      <c r="A200">
        <v>62</v>
      </c>
      <c r="B200" t="s">
        <v>10</v>
      </c>
      <c r="C200" t="str">
        <f>IF(Table1[[#This Row],[Age]]&gt;=50, "Senior", IF(Table1[[#This Row],[Age]]&gt;=30,"Adult","Teenager"))</f>
        <v>Senior</v>
      </c>
      <c r="D200">
        <v>0</v>
      </c>
      <c r="E200" t="str">
        <f>IF(Table1[[#This Row],[Chest Pain]]=3,"Asymptomatic",IF(Table1[[#This Row],[Chest Pain]]=2,"Non-anginal pain",IF(Table1[[#This Row],[Chest Pain]]=1,"Atypical angina","Typical angina")))</f>
        <v>Typical angina</v>
      </c>
      <c r="F200">
        <v>120</v>
      </c>
      <c r="G200">
        <v>267</v>
      </c>
      <c r="H200">
        <v>0</v>
      </c>
      <c r="I200">
        <v>1</v>
      </c>
      <c r="J200" s="7">
        <f>220-Table1[[#This Row],[Age]]</f>
        <v>158</v>
      </c>
      <c r="K200" s="7">
        <v>99</v>
      </c>
      <c r="L200" s="7">
        <f>Table1[[#This Row],[MHR -220]]-Table1[[#This Row],[Maximum Heart Rate ]]</f>
        <v>59</v>
      </c>
      <c r="M200" s="7">
        <f>IF(Table1[[#This Row],[MhR220-Max heart rate]]&gt;=0,1,0)</f>
        <v>1</v>
      </c>
      <c r="N200">
        <v>1</v>
      </c>
      <c r="O200" t="str">
        <f>IF(Table1[[#This Row],[Exercise-Induced Angina]]=1,"Induced Angina","Safe from Angina")</f>
        <v>Induced Angina</v>
      </c>
      <c r="P200">
        <v>1.8</v>
      </c>
      <c r="Q200">
        <v>1</v>
      </c>
      <c r="R200">
        <v>2</v>
      </c>
      <c r="S200">
        <v>3</v>
      </c>
      <c r="T200" t="str">
        <f>IF(OR((Table1[[#This Row],[Chest Pain]]=0),(Table1[[#This Row],[Resting Blood Pressure(mmHg)]]&gt;=139),(Table1[[#This Row],[Cholesterol(mg/dl)]]&gt;240),(Table1[[#This Row],[ECG]]=2),(Table1[[#This Row],[Heart Rate ]]=0)),"Chances of Heart Attack","Safe")</f>
        <v>Chances of Heart Attack</v>
      </c>
    </row>
    <row r="201" spans="1:20" x14ac:dyDescent="0.35">
      <c r="A201">
        <v>65</v>
      </c>
      <c r="B201" t="s">
        <v>10</v>
      </c>
      <c r="C201" t="str">
        <f>IF(Table1[[#This Row],[Age]]&gt;=50, "Senior", IF(Table1[[#This Row],[Age]]&gt;=30,"Adult","Teenager"))</f>
        <v>Senior</v>
      </c>
      <c r="D201">
        <v>0</v>
      </c>
      <c r="E201" t="str">
        <f>IF(Table1[[#This Row],[Chest Pain]]=3,"Asymptomatic",IF(Table1[[#This Row],[Chest Pain]]=2,"Non-anginal pain",IF(Table1[[#This Row],[Chest Pain]]=1,"Atypical angina","Typical angina")))</f>
        <v>Typical angina</v>
      </c>
      <c r="F201">
        <v>110</v>
      </c>
      <c r="G201">
        <v>248</v>
      </c>
      <c r="H201">
        <v>0</v>
      </c>
      <c r="I201">
        <v>0</v>
      </c>
      <c r="J201" s="7">
        <f>220-Table1[[#This Row],[Age]]</f>
        <v>155</v>
      </c>
      <c r="K201" s="7">
        <v>158</v>
      </c>
      <c r="L201" s="7">
        <f>Table1[[#This Row],[MHR -220]]-Table1[[#This Row],[Maximum Heart Rate ]]</f>
        <v>-3</v>
      </c>
      <c r="M201" s="7">
        <f>IF(Table1[[#This Row],[MhR220-Max heart rate]]&gt;=0,1,0)</f>
        <v>0</v>
      </c>
      <c r="N201">
        <v>0</v>
      </c>
      <c r="O201" t="str">
        <f>IF(Table1[[#This Row],[Exercise-Induced Angina]]=1,"Induced Angina","Safe from Angina")</f>
        <v>Safe from Angina</v>
      </c>
      <c r="P201">
        <v>0.6</v>
      </c>
      <c r="Q201">
        <v>2</v>
      </c>
      <c r="R201">
        <v>2</v>
      </c>
      <c r="S201">
        <v>1</v>
      </c>
      <c r="T201" t="str">
        <f>IF(OR((Table1[[#This Row],[Chest Pain]]=0),(Table1[[#This Row],[Resting Blood Pressure(mmHg)]]&gt;=139),(Table1[[#This Row],[Cholesterol(mg/dl)]]&gt;240),(Table1[[#This Row],[ECG]]=2),(Table1[[#This Row],[Heart Rate ]]=0)),"Chances of Heart Attack","Safe")</f>
        <v>Chances of Heart Attack</v>
      </c>
    </row>
    <row r="202" spans="1:20" x14ac:dyDescent="0.35">
      <c r="A202">
        <v>44</v>
      </c>
      <c r="B202" t="s">
        <v>10</v>
      </c>
      <c r="C202" t="str">
        <f>IF(Table1[[#This Row],[Age]]&gt;=50, "Senior", IF(Table1[[#This Row],[Age]]&gt;=30,"Adult","Teenager"))</f>
        <v>Adult</v>
      </c>
      <c r="D202">
        <v>0</v>
      </c>
      <c r="E202" t="str">
        <f>IF(Table1[[#This Row],[Chest Pain]]=3,"Asymptomatic",IF(Table1[[#This Row],[Chest Pain]]=2,"Non-anginal pain",IF(Table1[[#This Row],[Chest Pain]]=1,"Atypical angina","Typical angina")))</f>
        <v>Typical angina</v>
      </c>
      <c r="F202">
        <v>110</v>
      </c>
      <c r="G202">
        <v>197</v>
      </c>
      <c r="H202">
        <v>0</v>
      </c>
      <c r="I202">
        <v>0</v>
      </c>
      <c r="J202" s="7">
        <f>220-Table1[[#This Row],[Age]]</f>
        <v>176</v>
      </c>
      <c r="K202" s="7">
        <v>177</v>
      </c>
      <c r="L202" s="7">
        <f>Table1[[#This Row],[MHR -220]]-Table1[[#This Row],[Maximum Heart Rate ]]</f>
        <v>-1</v>
      </c>
      <c r="M202" s="7">
        <f>IF(Table1[[#This Row],[MhR220-Max heart rate]]&gt;=0,1,0)</f>
        <v>0</v>
      </c>
      <c r="N202">
        <v>0</v>
      </c>
      <c r="O202" t="str">
        <f>IF(Table1[[#This Row],[Exercise-Induced Angina]]=1,"Induced Angina","Safe from Angina")</f>
        <v>Safe from Angina</v>
      </c>
      <c r="P202">
        <v>0</v>
      </c>
      <c r="Q202">
        <v>2</v>
      </c>
      <c r="R202">
        <v>1</v>
      </c>
      <c r="S202">
        <v>2</v>
      </c>
      <c r="T202" t="str">
        <f>IF(OR((Table1[[#This Row],[Chest Pain]]=0),(Table1[[#This Row],[Resting Blood Pressure(mmHg)]]&gt;=139),(Table1[[#This Row],[Cholesterol(mg/dl)]]&gt;240),(Table1[[#This Row],[ECG]]=2),(Table1[[#This Row],[Heart Rate ]]=0)),"Chances of Heart Attack","Safe")</f>
        <v>Chances of Heart Attack</v>
      </c>
    </row>
    <row r="203" spans="1:20" x14ac:dyDescent="0.35">
      <c r="A203">
        <v>60</v>
      </c>
      <c r="B203" t="s">
        <v>10</v>
      </c>
      <c r="C203" t="str">
        <f>IF(Table1[[#This Row],[Age]]&gt;=50, "Senior", IF(Table1[[#This Row],[Age]]&gt;=30,"Adult","Teenager"))</f>
        <v>Senior</v>
      </c>
      <c r="D203">
        <v>0</v>
      </c>
      <c r="E203" t="str">
        <f>IF(Table1[[#This Row],[Chest Pain]]=3,"Asymptomatic",IF(Table1[[#This Row],[Chest Pain]]=2,"Non-anginal pain",IF(Table1[[#This Row],[Chest Pain]]=1,"Atypical angina","Typical angina")))</f>
        <v>Typical angina</v>
      </c>
      <c r="F203">
        <v>125</v>
      </c>
      <c r="G203">
        <v>258</v>
      </c>
      <c r="H203">
        <v>0</v>
      </c>
      <c r="I203">
        <v>0</v>
      </c>
      <c r="J203" s="7">
        <f>220-Table1[[#This Row],[Age]]</f>
        <v>160</v>
      </c>
      <c r="K203" s="7">
        <v>141</v>
      </c>
      <c r="L203" s="7">
        <f>Table1[[#This Row],[MHR -220]]-Table1[[#This Row],[Maximum Heart Rate ]]</f>
        <v>19</v>
      </c>
      <c r="M203" s="7">
        <f>IF(Table1[[#This Row],[MhR220-Max heart rate]]&gt;=0,1,0)</f>
        <v>1</v>
      </c>
      <c r="N203">
        <v>1</v>
      </c>
      <c r="O203" t="str">
        <f>IF(Table1[[#This Row],[Exercise-Induced Angina]]=1,"Induced Angina","Safe from Angina")</f>
        <v>Induced Angina</v>
      </c>
      <c r="P203">
        <v>2.8</v>
      </c>
      <c r="Q203">
        <v>1</v>
      </c>
      <c r="R203">
        <v>1</v>
      </c>
      <c r="S203">
        <v>3</v>
      </c>
      <c r="T203" t="str">
        <f>IF(OR((Table1[[#This Row],[Chest Pain]]=0),(Table1[[#This Row],[Resting Blood Pressure(mmHg)]]&gt;=139),(Table1[[#This Row],[Cholesterol(mg/dl)]]&gt;240),(Table1[[#This Row],[ECG]]=2),(Table1[[#This Row],[Heart Rate ]]=0)),"Chances of Heart Attack","Safe")</f>
        <v>Chances of Heart Attack</v>
      </c>
    </row>
    <row r="204" spans="1:20" x14ac:dyDescent="0.35">
      <c r="A204">
        <v>58</v>
      </c>
      <c r="B204" t="s">
        <v>10</v>
      </c>
      <c r="C204" t="str">
        <f>IF(Table1[[#This Row],[Age]]&gt;=50, "Senior", IF(Table1[[#This Row],[Age]]&gt;=30,"Adult","Teenager"))</f>
        <v>Senior</v>
      </c>
      <c r="D204">
        <v>0</v>
      </c>
      <c r="E204" t="str">
        <f>IF(Table1[[#This Row],[Chest Pain]]=3,"Asymptomatic",IF(Table1[[#This Row],[Chest Pain]]=2,"Non-anginal pain",IF(Table1[[#This Row],[Chest Pain]]=1,"Atypical angina","Typical angina")))</f>
        <v>Typical angina</v>
      </c>
      <c r="F204">
        <v>150</v>
      </c>
      <c r="G204">
        <v>270</v>
      </c>
      <c r="H204">
        <v>0</v>
      </c>
      <c r="I204">
        <v>0</v>
      </c>
      <c r="J204" s="7">
        <f>220-Table1[[#This Row],[Age]]</f>
        <v>162</v>
      </c>
      <c r="K204" s="7">
        <v>111</v>
      </c>
      <c r="L204" s="7">
        <f>Table1[[#This Row],[MHR -220]]-Table1[[#This Row],[Maximum Heart Rate ]]</f>
        <v>51</v>
      </c>
      <c r="M204" s="7">
        <f>IF(Table1[[#This Row],[MhR220-Max heart rate]]&gt;=0,1,0)</f>
        <v>1</v>
      </c>
      <c r="N204">
        <v>1</v>
      </c>
      <c r="O204" t="str">
        <f>IF(Table1[[#This Row],[Exercise-Induced Angina]]=1,"Induced Angina","Safe from Angina")</f>
        <v>Induced Angina</v>
      </c>
      <c r="P204">
        <v>0.8</v>
      </c>
      <c r="Q204">
        <v>2</v>
      </c>
      <c r="R204">
        <v>0</v>
      </c>
      <c r="S204">
        <v>3</v>
      </c>
      <c r="T204" t="str">
        <f>IF(OR((Table1[[#This Row],[Chest Pain]]=0),(Table1[[#This Row],[Resting Blood Pressure(mmHg)]]&gt;=139),(Table1[[#This Row],[Cholesterol(mg/dl)]]&gt;240),(Table1[[#This Row],[ECG]]=2),(Table1[[#This Row],[Heart Rate ]]=0)),"Chances of Heart Attack","Safe")</f>
        <v>Chances of Heart Attack</v>
      </c>
    </row>
    <row r="205" spans="1:20" x14ac:dyDescent="0.35">
      <c r="A205">
        <v>68</v>
      </c>
      <c r="B205" t="s">
        <v>10</v>
      </c>
      <c r="C205" t="str">
        <f>IF(Table1[[#This Row],[Age]]&gt;=50, "Senior", IF(Table1[[#This Row],[Age]]&gt;=30,"Adult","Teenager"))</f>
        <v>Senior</v>
      </c>
      <c r="D205">
        <v>2</v>
      </c>
      <c r="E205" t="str">
        <f>IF(Table1[[#This Row],[Chest Pain]]=3,"Asymptomatic",IF(Table1[[#This Row],[Chest Pain]]=2,"Non-anginal pain",IF(Table1[[#This Row],[Chest Pain]]=1,"Atypical angina","Typical angina")))</f>
        <v>Non-anginal pain</v>
      </c>
      <c r="F205">
        <v>180</v>
      </c>
      <c r="G205">
        <v>274</v>
      </c>
      <c r="H205">
        <v>1</v>
      </c>
      <c r="I205">
        <v>0</v>
      </c>
      <c r="J205" s="7">
        <f>220-Table1[[#This Row],[Age]]</f>
        <v>152</v>
      </c>
      <c r="K205" s="7">
        <v>150</v>
      </c>
      <c r="L205" s="7">
        <f>Table1[[#This Row],[MHR -220]]-Table1[[#This Row],[Maximum Heart Rate ]]</f>
        <v>2</v>
      </c>
      <c r="M205" s="7">
        <f>IF(Table1[[#This Row],[MhR220-Max heart rate]]&gt;=0,1,0)</f>
        <v>1</v>
      </c>
      <c r="N205">
        <v>1</v>
      </c>
      <c r="O205" t="str">
        <f>IF(Table1[[#This Row],[Exercise-Induced Angina]]=1,"Induced Angina","Safe from Angina")</f>
        <v>Induced Angina</v>
      </c>
      <c r="P205">
        <v>1.6</v>
      </c>
      <c r="Q205">
        <v>1</v>
      </c>
      <c r="R205">
        <v>0</v>
      </c>
      <c r="S205">
        <v>3</v>
      </c>
      <c r="T205" t="str">
        <f>IF(OR((Table1[[#This Row],[Chest Pain]]=0),(Table1[[#This Row],[Resting Blood Pressure(mmHg)]]&gt;=139),(Table1[[#This Row],[Cholesterol(mg/dl)]]&gt;240),(Table1[[#This Row],[ECG]]=2),(Table1[[#This Row],[Heart Rate ]]=0)),"Chances of Heart Attack","Safe")</f>
        <v>Chances of Heart Attack</v>
      </c>
    </row>
    <row r="206" spans="1:20" x14ac:dyDescent="0.35">
      <c r="A206">
        <v>62</v>
      </c>
      <c r="B206" t="s">
        <v>11</v>
      </c>
      <c r="C206" t="str">
        <f>IF(Table1[[#This Row],[Age]]&gt;=50, "Senior", IF(Table1[[#This Row],[Age]]&gt;=30,"Adult","Teenager"))</f>
        <v>Senior</v>
      </c>
      <c r="D206">
        <v>0</v>
      </c>
      <c r="E206" t="str">
        <f>IF(Table1[[#This Row],[Chest Pain]]=3,"Asymptomatic",IF(Table1[[#This Row],[Chest Pain]]=2,"Non-anginal pain",IF(Table1[[#This Row],[Chest Pain]]=1,"Atypical angina","Typical angina")))</f>
        <v>Typical angina</v>
      </c>
      <c r="F206">
        <v>160</v>
      </c>
      <c r="G206">
        <v>164</v>
      </c>
      <c r="H206">
        <v>0</v>
      </c>
      <c r="I206">
        <v>0</v>
      </c>
      <c r="J206" s="7">
        <f>220-Table1[[#This Row],[Age]]</f>
        <v>158</v>
      </c>
      <c r="K206" s="7">
        <v>145</v>
      </c>
      <c r="L206" s="7">
        <f>Table1[[#This Row],[MHR -220]]-Table1[[#This Row],[Maximum Heart Rate ]]</f>
        <v>13</v>
      </c>
      <c r="M206" s="7">
        <f>IF(Table1[[#This Row],[MhR220-Max heart rate]]&gt;=0,1,0)</f>
        <v>1</v>
      </c>
      <c r="N206">
        <v>0</v>
      </c>
      <c r="O206" t="str">
        <f>IF(Table1[[#This Row],[Exercise-Induced Angina]]=1,"Induced Angina","Safe from Angina")</f>
        <v>Safe from Angina</v>
      </c>
      <c r="P206">
        <v>6.2</v>
      </c>
      <c r="Q206">
        <v>0</v>
      </c>
      <c r="R206">
        <v>3</v>
      </c>
      <c r="S206">
        <v>3</v>
      </c>
      <c r="T206" t="str">
        <f>IF(OR((Table1[[#This Row],[Chest Pain]]=0),(Table1[[#This Row],[Resting Blood Pressure(mmHg)]]&gt;=139),(Table1[[#This Row],[Cholesterol(mg/dl)]]&gt;240),(Table1[[#This Row],[ECG]]=2),(Table1[[#This Row],[Heart Rate ]]=0)),"Chances of Heart Attack","Safe")</f>
        <v>Chances of Heart Attack</v>
      </c>
    </row>
    <row r="207" spans="1:20" x14ac:dyDescent="0.35">
      <c r="A207">
        <v>52</v>
      </c>
      <c r="B207" t="s">
        <v>10</v>
      </c>
      <c r="C207" t="str">
        <f>IF(Table1[[#This Row],[Age]]&gt;=50, "Senior", IF(Table1[[#This Row],[Age]]&gt;=30,"Adult","Teenager"))</f>
        <v>Senior</v>
      </c>
      <c r="D207">
        <v>0</v>
      </c>
      <c r="E207" t="str">
        <f>IF(Table1[[#This Row],[Chest Pain]]=3,"Asymptomatic",IF(Table1[[#This Row],[Chest Pain]]=2,"Non-anginal pain",IF(Table1[[#This Row],[Chest Pain]]=1,"Atypical angina","Typical angina")))</f>
        <v>Typical angina</v>
      </c>
      <c r="F207">
        <v>128</v>
      </c>
      <c r="G207">
        <v>255</v>
      </c>
      <c r="H207">
        <v>0</v>
      </c>
      <c r="I207">
        <v>1</v>
      </c>
      <c r="J207" s="7">
        <f>220-Table1[[#This Row],[Age]]</f>
        <v>168</v>
      </c>
      <c r="K207" s="7">
        <v>161</v>
      </c>
      <c r="L207" s="7">
        <f>Table1[[#This Row],[MHR -220]]-Table1[[#This Row],[Maximum Heart Rate ]]</f>
        <v>7</v>
      </c>
      <c r="M207" s="7">
        <f>IF(Table1[[#This Row],[MhR220-Max heart rate]]&gt;=0,1,0)</f>
        <v>1</v>
      </c>
      <c r="N207">
        <v>1</v>
      </c>
      <c r="O207" t="str">
        <f>IF(Table1[[#This Row],[Exercise-Induced Angina]]=1,"Induced Angina","Safe from Angina")</f>
        <v>Induced Angina</v>
      </c>
      <c r="P207">
        <v>0</v>
      </c>
      <c r="Q207">
        <v>2</v>
      </c>
      <c r="R207">
        <v>1</v>
      </c>
      <c r="S207">
        <v>3</v>
      </c>
      <c r="T207" t="str">
        <f>IF(OR((Table1[[#This Row],[Chest Pain]]=0),(Table1[[#This Row],[Resting Blood Pressure(mmHg)]]&gt;=139),(Table1[[#This Row],[Cholesterol(mg/dl)]]&gt;240),(Table1[[#This Row],[ECG]]=2),(Table1[[#This Row],[Heart Rate ]]=0)),"Chances of Heart Attack","Safe")</f>
        <v>Chances of Heart Attack</v>
      </c>
    </row>
    <row r="208" spans="1:20" x14ac:dyDescent="0.35">
      <c r="A208">
        <v>59</v>
      </c>
      <c r="B208" t="s">
        <v>10</v>
      </c>
      <c r="C208" t="str">
        <f>IF(Table1[[#This Row],[Age]]&gt;=50, "Senior", IF(Table1[[#This Row],[Age]]&gt;=30,"Adult","Teenager"))</f>
        <v>Senior</v>
      </c>
      <c r="D208">
        <v>0</v>
      </c>
      <c r="E208" t="str">
        <f>IF(Table1[[#This Row],[Chest Pain]]=3,"Asymptomatic",IF(Table1[[#This Row],[Chest Pain]]=2,"Non-anginal pain",IF(Table1[[#This Row],[Chest Pain]]=1,"Atypical angina","Typical angina")))</f>
        <v>Typical angina</v>
      </c>
      <c r="F208">
        <v>110</v>
      </c>
      <c r="G208">
        <v>239</v>
      </c>
      <c r="H208">
        <v>0</v>
      </c>
      <c r="I208">
        <v>0</v>
      </c>
      <c r="J208" s="7">
        <f>220-Table1[[#This Row],[Age]]</f>
        <v>161</v>
      </c>
      <c r="K208" s="7">
        <v>142</v>
      </c>
      <c r="L208" s="7">
        <f>Table1[[#This Row],[MHR -220]]-Table1[[#This Row],[Maximum Heart Rate ]]</f>
        <v>19</v>
      </c>
      <c r="M208" s="7">
        <f>IF(Table1[[#This Row],[MhR220-Max heart rate]]&gt;=0,1,0)</f>
        <v>1</v>
      </c>
      <c r="N208">
        <v>1</v>
      </c>
      <c r="O208" t="str">
        <f>IF(Table1[[#This Row],[Exercise-Induced Angina]]=1,"Induced Angina","Safe from Angina")</f>
        <v>Induced Angina</v>
      </c>
      <c r="P208">
        <v>1.2</v>
      </c>
      <c r="Q208">
        <v>1</v>
      </c>
      <c r="R208">
        <v>1</v>
      </c>
      <c r="S208">
        <v>3</v>
      </c>
      <c r="T208" t="str">
        <f>IF(OR((Table1[[#This Row],[Chest Pain]]=0),(Table1[[#This Row],[Resting Blood Pressure(mmHg)]]&gt;=139),(Table1[[#This Row],[Cholesterol(mg/dl)]]&gt;240),(Table1[[#This Row],[ECG]]=2),(Table1[[#This Row],[Heart Rate ]]=0)),"Chances of Heart Attack","Safe")</f>
        <v>Chances of Heart Attack</v>
      </c>
    </row>
    <row r="209" spans="1:20" x14ac:dyDescent="0.35">
      <c r="A209">
        <v>60</v>
      </c>
      <c r="B209" t="s">
        <v>11</v>
      </c>
      <c r="C209" t="str">
        <f>IF(Table1[[#This Row],[Age]]&gt;=50, "Senior", IF(Table1[[#This Row],[Age]]&gt;=30,"Adult","Teenager"))</f>
        <v>Senior</v>
      </c>
      <c r="D209">
        <v>0</v>
      </c>
      <c r="E209" t="str">
        <f>IF(Table1[[#This Row],[Chest Pain]]=3,"Asymptomatic",IF(Table1[[#This Row],[Chest Pain]]=2,"Non-anginal pain",IF(Table1[[#This Row],[Chest Pain]]=1,"Atypical angina","Typical angina")))</f>
        <v>Typical angina</v>
      </c>
      <c r="F209">
        <v>150</v>
      </c>
      <c r="G209">
        <v>258</v>
      </c>
      <c r="H209">
        <v>0</v>
      </c>
      <c r="I209">
        <v>0</v>
      </c>
      <c r="J209" s="7">
        <f>220-Table1[[#This Row],[Age]]</f>
        <v>160</v>
      </c>
      <c r="K209" s="7">
        <v>157</v>
      </c>
      <c r="L209" s="7">
        <f>Table1[[#This Row],[MHR -220]]-Table1[[#This Row],[Maximum Heart Rate ]]</f>
        <v>3</v>
      </c>
      <c r="M209" s="7">
        <f>IF(Table1[[#This Row],[MhR220-Max heart rate]]&gt;=0,1,0)</f>
        <v>1</v>
      </c>
      <c r="N209">
        <v>0</v>
      </c>
      <c r="O209" t="str">
        <f>IF(Table1[[#This Row],[Exercise-Induced Angina]]=1,"Induced Angina","Safe from Angina")</f>
        <v>Safe from Angina</v>
      </c>
      <c r="P209">
        <v>2.6</v>
      </c>
      <c r="Q209">
        <v>1</v>
      </c>
      <c r="R209">
        <v>2</v>
      </c>
      <c r="S209">
        <v>3</v>
      </c>
      <c r="T209" t="str">
        <f>IF(OR((Table1[[#This Row],[Chest Pain]]=0),(Table1[[#This Row],[Resting Blood Pressure(mmHg)]]&gt;=139),(Table1[[#This Row],[Cholesterol(mg/dl)]]&gt;240),(Table1[[#This Row],[ECG]]=2),(Table1[[#This Row],[Heart Rate ]]=0)),"Chances of Heart Attack","Safe")</f>
        <v>Chances of Heart Attack</v>
      </c>
    </row>
    <row r="210" spans="1:20" x14ac:dyDescent="0.35">
      <c r="A210">
        <v>49</v>
      </c>
      <c r="B210" t="s">
        <v>10</v>
      </c>
      <c r="C210" t="str">
        <f>IF(Table1[[#This Row],[Age]]&gt;=50, "Senior", IF(Table1[[#This Row],[Age]]&gt;=30,"Adult","Teenager"))</f>
        <v>Adult</v>
      </c>
      <c r="D210">
        <v>2</v>
      </c>
      <c r="E210" t="str">
        <f>IF(Table1[[#This Row],[Chest Pain]]=3,"Asymptomatic",IF(Table1[[#This Row],[Chest Pain]]=2,"Non-anginal pain",IF(Table1[[#This Row],[Chest Pain]]=1,"Atypical angina","Typical angina")))</f>
        <v>Non-anginal pain</v>
      </c>
      <c r="F210">
        <v>120</v>
      </c>
      <c r="G210">
        <v>188</v>
      </c>
      <c r="H210">
        <v>0</v>
      </c>
      <c r="I210">
        <v>1</v>
      </c>
      <c r="J210" s="7">
        <f>220-Table1[[#This Row],[Age]]</f>
        <v>171</v>
      </c>
      <c r="K210" s="7">
        <v>139</v>
      </c>
      <c r="L210" s="7">
        <f>Table1[[#This Row],[MHR -220]]-Table1[[#This Row],[Maximum Heart Rate ]]</f>
        <v>32</v>
      </c>
      <c r="M210" s="7">
        <f>IF(Table1[[#This Row],[MhR220-Max heart rate]]&gt;=0,1,0)</f>
        <v>1</v>
      </c>
      <c r="N210">
        <v>0</v>
      </c>
      <c r="O210" t="str">
        <f>IF(Table1[[#This Row],[Exercise-Induced Angina]]=1,"Induced Angina","Safe from Angina")</f>
        <v>Safe from Angina</v>
      </c>
      <c r="P210">
        <v>2</v>
      </c>
      <c r="Q210">
        <v>1</v>
      </c>
      <c r="R210">
        <v>3</v>
      </c>
      <c r="S210">
        <v>3</v>
      </c>
      <c r="T210" t="str">
        <f>IF(OR((Table1[[#This Row],[Chest Pain]]=0),(Table1[[#This Row],[Resting Blood Pressure(mmHg)]]&gt;=139),(Table1[[#This Row],[Cholesterol(mg/dl)]]&gt;240),(Table1[[#This Row],[ECG]]=2),(Table1[[#This Row],[Heart Rate ]]=0)),"Chances of Heart Attack","Safe")</f>
        <v>Safe</v>
      </c>
    </row>
    <row r="211" spans="1:20" x14ac:dyDescent="0.35">
      <c r="A211">
        <v>59</v>
      </c>
      <c r="B211" t="s">
        <v>10</v>
      </c>
      <c r="C211" t="str">
        <f>IF(Table1[[#This Row],[Age]]&gt;=50, "Senior", IF(Table1[[#This Row],[Age]]&gt;=30,"Adult","Teenager"))</f>
        <v>Senior</v>
      </c>
      <c r="D211">
        <v>0</v>
      </c>
      <c r="E211" t="str">
        <f>IF(Table1[[#This Row],[Chest Pain]]=3,"Asymptomatic",IF(Table1[[#This Row],[Chest Pain]]=2,"Non-anginal pain",IF(Table1[[#This Row],[Chest Pain]]=1,"Atypical angina","Typical angina")))</f>
        <v>Typical angina</v>
      </c>
      <c r="F211">
        <v>140</v>
      </c>
      <c r="G211">
        <v>177</v>
      </c>
      <c r="H211">
        <v>0</v>
      </c>
      <c r="I211">
        <v>1</v>
      </c>
      <c r="J211" s="7">
        <f>220-Table1[[#This Row],[Age]]</f>
        <v>161</v>
      </c>
      <c r="K211" s="7">
        <v>162</v>
      </c>
      <c r="L211" s="7">
        <f>Table1[[#This Row],[MHR -220]]-Table1[[#This Row],[Maximum Heart Rate ]]</f>
        <v>-1</v>
      </c>
      <c r="M211" s="7">
        <f>IF(Table1[[#This Row],[MhR220-Max heart rate]]&gt;=0,1,0)</f>
        <v>0</v>
      </c>
      <c r="N211">
        <v>1</v>
      </c>
      <c r="O211" t="str">
        <f>IF(Table1[[#This Row],[Exercise-Induced Angina]]=1,"Induced Angina","Safe from Angina")</f>
        <v>Induced Angina</v>
      </c>
      <c r="P211">
        <v>0</v>
      </c>
      <c r="Q211">
        <v>2</v>
      </c>
      <c r="R211">
        <v>1</v>
      </c>
      <c r="S211">
        <v>3</v>
      </c>
      <c r="T211" t="str">
        <f>IF(OR((Table1[[#This Row],[Chest Pain]]=0),(Table1[[#This Row],[Resting Blood Pressure(mmHg)]]&gt;=139),(Table1[[#This Row],[Cholesterol(mg/dl)]]&gt;240),(Table1[[#This Row],[ECG]]=2),(Table1[[#This Row],[Heart Rate ]]=0)),"Chances of Heart Attack","Safe")</f>
        <v>Chances of Heart Attack</v>
      </c>
    </row>
    <row r="212" spans="1:20" x14ac:dyDescent="0.35">
      <c r="A212">
        <v>57</v>
      </c>
      <c r="B212" t="s">
        <v>10</v>
      </c>
      <c r="C212" t="str">
        <f>IF(Table1[[#This Row],[Age]]&gt;=50, "Senior", IF(Table1[[#This Row],[Age]]&gt;=30,"Adult","Teenager"))</f>
        <v>Senior</v>
      </c>
      <c r="D212">
        <v>2</v>
      </c>
      <c r="E212" t="str">
        <f>IF(Table1[[#This Row],[Chest Pain]]=3,"Asymptomatic",IF(Table1[[#This Row],[Chest Pain]]=2,"Non-anginal pain",IF(Table1[[#This Row],[Chest Pain]]=1,"Atypical angina","Typical angina")))</f>
        <v>Non-anginal pain</v>
      </c>
      <c r="F212">
        <v>128</v>
      </c>
      <c r="G212">
        <v>229</v>
      </c>
      <c r="H212">
        <v>0</v>
      </c>
      <c r="I212">
        <v>0</v>
      </c>
      <c r="J212" s="7">
        <f>220-Table1[[#This Row],[Age]]</f>
        <v>163</v>
      </c>
      <c r="K212" s="7">
        <v>150</v>
      </c>
      <c r="L212" s="7">
        <f>Table1[[#This Row],[MHR -220]]-Table1[[#This Row],[Maximum Heart Rate ]]</f>
        <v>13</v>
      </c>
      <c r="M212" s="7">
        <f>IF(Table1[[#This Row],[MhR220-Max heart rate]]&gt;=0,1,0)</f>
        <v>1</v>
      </c>
      <c r="N212">
        <v>0</v>
      </c>
      <c r="O212" t="str">
        <f>IF(Table1[[#This Row],[Exercise-Induced Angina]]=1,"Induced Angina","Safe from Angina")</f>
        <v>Safe from Angina</v>
      </c>
      <c r="P212">
        <v>0.4</v>
      </c>
      <c r="Q212">
        <v>1</v>
      </c>
      <c r="R212">
        <v>1</v>
      </c>
      <c r="S212">
        <v>3</v>
      </c>
      <c r="T212" t="str">
        <f>IF(OR((Table1[[#This Row],[Chest Pain]]=0),(Table1[[#This Row],[Resting Blood Pressure(mmHg)]]&gt;=139),(Table1[[#This Row],[Cholesterol(mg/dl)]]&gt;240),(Table1[[#This Row],[ECG]]=2),(Table1[[#This Row],[Heart Rate ]]=0)),"Chances of Heart Attack","Safe")</f>
        <v>Safe</v>
      </c>
    </row>
    <row r="213" spans="1:20" x14ac:dyDescent="0.35">
      <c r="A213">
        <v>61</v>
      </c>
      <c r="B213" t="s">
        <v>10</v>
      </c>
      <c r="C213" t="str">
        <f>IF(Table1[[#This Row],[Age]]&gt;=50, "Senior", IF(Table1[[#This Row],[Age]]&gt;=30,"Adult","Teenager"))</f>
        <v>Senior</v>
      </c>
      <c r="D213">
        <v>0</v>
      </c>
      <c r="E213" t="str">
        <f>IF(Table1[[#This Row],[Chest Pain]]=3,"Asymptomatic",IF(Table1[[#This Row],[Chest Pain]]=2,"Non-anginal pain",IF(Table1[[#This Row],[Chest Pain]]=1,"Atypical angina","Typical angina")))</f>
        <v>Typical angina</v>
      </c>
      <c r="F213">
        <v>120</v>
      </c>
      <c r="G213">
        <v>260</v>
      </c>
      <c r="H213">
        <v>0</v>
      </c>
      <c r="I213">
        <v>1</v>
      </c>
      <c r="J213" s="7">
        <f>220-Table1[[#This Row],[Age]]</f>
        <v>159</v>
      </c>
      <c r="K213" s="7">
        <v>140</v>
      </c>
      <c r="L213" s="7">
        <f>Table1[[#This Row],[MHR -220]]-Table1[[#This Row],[Maximum Heart Rate ]]</f>
        <v>19</v>
      </c>
      <c r="M213" s="7">
        <f>IF(Table1[[#This Row],[MhR220-Max heart rate]]&gt;=0,1,0)</f>
        <v>1</v>
      </c>
      <c r="N213">
        <v>1</v>
      </c>
      <c r="O213" t="str">
        <f>IF(Table1[[#This Row],[Exercise-Induced Angina]]=1,"Induced Angina","Safe from Angina")</f>
        <v>Induced Angina</v>
      </c>
      <c r="P213">
        <v>3.6</v>
      </c>
      <c r="Q213">
        <v>1</v>
      </c>
      <c r="R213">
        <v>1</v>
      </c>
      <c r="S213">
        <v>3</v>
      </c>
      <c r="T213" t="str">
        <f>IF(OR((Table1[[#This Row],[Chest Pain]]=0),(Table1[[#This Row],[Resting Blood Pressure(mmHg)]]&gt;=139),(Table1[[#This Row],[Cholesterol(mg/dl)]]&gt;240),(Table1[[#This Row],[ECG]]=2),(Table1[[#This Row],[Heart Rate ]]=0)),"Chances of Heart Attack","Safe")</f>
        <v>Chances of Heart Attack</v>
      </c>
    </row>
    <row r="214" spans="1:20" x14ac:dyDescent="0.35">
      <c r="A214">
        <v>39</v>
      </c>
      <c r="B214" t="s">
        <v>10</v>
      </c>
      <c r="C214" t="str">
        <f>IF(Table1[[#This Row],[Age]]&gt;=50, "Senior", IF(Table1[[#This Row],[Age]]&gt;=30,"Adult","Teenager"))</f>
        <v>Adult</v>
      </c>
      <c r="D214">
        <v>0</v>
      </c>
      <c r="E214" t="str">
        <f>IF(Table1[[#This Row],[Chest Pain]]=3,"Asymptomatic",IF(Table1[[#This Row],[Chest Pain]]=2,"Non-anginal pain",IF(Table1[[#This Row],[Chest Pain]]=1,"Atypical angina","Typical angina")))</f>
        <v>Typical angina</v>
      </c>
      <c r="F214">
        <v>118</v>
      </c>
      <c r="G214">
        <v>219</v>
      </c>
      <c r="H214">
        <v>0</v>
      </c>
      <c r="I214">
        <v>1</v>
      </c>
      <c r="J214" s="7">
        <f>220-Table1[[#This Row],[Age]]</f>
        <v>181</v>
      </c>
      <c r="K214" s="7">
        <v>140</v>
      </c>
      <c r="L214" s="7">
        <f>Table1[[#This Row],[MHR -220]]-Table1[[#This Row],[Maximum Heart Rate ]]</f>
        <v>41</v>
      </c>
      <c r="M214" s="7">
        <f>IF(Table1[[#This Row],[MhR220-Max heart rate]]&gt;=0,1,0)</f>
        <v>1</v>
      </c>
      <c r="N214">
        <v>0</v>
      </c>
      <c r="O214" t="str">
        <f>IF(Table1[[#This Row],[Exercise-Induced Angina]]=1,"Induced Angina","Safe from Angina")</f>
        <v>Safe from Angina</v>
      </c>
      <c r="P214">
        <v>1.2</v>
      </c>
      <c r="Q214">
        <v>1</v>
      </c>
      <c r="R214">
        <v>0</v>
      </c>
      <c r="S214">
        <v>3</v>
      </c>
      <c r="T214" t="str">
        <f>IF(OR((Table1[[#This Row],[Chest Pain]]=0),(Table1[[#This Row],[Resting Blood Pressure(mmHg)]]&gt;=139),(Table1[[#This Row],[Cholesterol(mg/dl)]]&gt;240),(Table1[[#This Row],[ECG]]=2),(Table1[[#This Row],[Heart Rate ]]=0)),"Chances of Heart Attack","Safe")</f>
        <v>Chances of Heart Attack</v>
      </c>
    </row>
    <row r="215" spans="1:20" x14ac:dyDescent="0.35">
      <c r="A215">
        <v>61</v>
      </c>
      <c r="B215" t="s">
        <v>11</v>
      </c>
      <c r="C215" t="str">
        <f>IF(Table1[[#This Row],[Age]]&gt;=50, "Senior", IF(Table1[[#This Row],[Age]]&gt;=30,"Adult","Teenager"))</f>
        <v>Senior</v>
      </c>
      <c r="D215">
        <v>0</v>
      </c>
      <c r="E215" t="str">
        <f>IF(Table1[[#This Row],[Chest Pain]]=3,"Asymptomatic",IF(Table1[[#This Row],[Chest Pain]]=2,"Non-anginal pain",IF(Table1[[#This Row],[Chest Pain]]=1,"Atypical angina","Typical angina")))</f>
        <v>Typical angina</v>
      </c>
      <c r="F215">
        <v>145</v>
      </c>
      <c r="G215">
        <v>307</v>
      </c>
      <c r="H215">
        <v>0</v>
      </c>
      <c r="I215">
        <v>0</v>
      </c>
      <c r="J215" s="7">
        <f>220-Table1[[#This Row],[Age]]</f>
        <v>159</v>
      </c>
      <c r="K215" s="7">
        <v>146</v>
      </c>
      <c r="L215" s="7">
        <f>Table1[[#This Row],[MHR -220]]-Table1[[#This Row],[Maximum Heart Rate ]]</f>
        <v>13</v>
      </c>
      <c r="M215" s="7">
        <f>IF(Table1[[#This Row],[MhR220-Max heart rate]]&gt;=0,1,0)</f>
        <v>1</v>
      </c>
      <c r="N215">
        <v>1</v>
      </c>
      <c r="O215" t="str">
        <f>IF(Table1[[#This Row],[Exercise-Induced Angina]]=1,"Induced Angina","Safe from Angina")</f>
        <v>Induced Angina</v>
      </c>
      <c r="P215">
        <v>1</v>
      </c>
      <c r="Q215">
        <v>1</v>
      </c>
      <c r="R215">
        <v>0</v>
      </c>
      <c r="S215">
        <v>3</v>
      </c>
      <c r="T215" t="str">
        <f>IF(OR((Table1[[#This Row],[Chest Pain]]=0),(Table1[[#This Row],[Resting Blood Pressure(mmHg)]]&gt;=139),(Table1[[#This Row],[Cholesterol(mg/dl)]]&gt;240),(Table1[[#This Row],[ECG]]=2),(Table1[[#This Row],[Heart Rate ]]=0)),"Chances of Heart Attack","Safe")</f>
        <v>Chances of Heart Attack</v>
      </c>
    </row>
    <row r="216" spans="1:20" x14ac:dyDescent="0.35">
      <c r="A216">
        <v>56</v>
      </c>
      <c r="B216" t="s">
        <v>10</v>
      </c>
      <c r="C216" t="str">
        <f>IF(Table1[[#This Row],[Age]]&gt;=50, "Senior", IF(Table1[[#This Row],[Age]]&gt;=30,"Adult","Teenager"))</f>
        <v>Senior</v>
      </c>
      <c r="D216">
        <v>0</v>
      </c>
      <c r="E216" t="str">
        <f>IF(Table1[[#This Row],[Chest Pain]]=3,"Asymptomatic",IF(Table1[[#This Row],[Chest Pain]]=2,"Non-anginal pain",IF(Table1[[#This Row],[Chest Pain]]=1,"Atypical angina","Typical angina")))</f>
        <v>Typical angina</v>
      </c>
      <c r="F216">
        <v>125</v>
      </c>
      <c r="G216">
        <v>249</v>
      </c>
      <c r="H216">
        <v>1</v>
      </c>
      <c r="I216">
        <v>0</v>
      </c>
      <c r="J216" s="7">
        <f>220-Table1[[#This Row],[Age]]</f>
        <v>164</v>
      </c>
      <c r="K216" s="7">
        <v>144</v>
      </c>
      <c r="L216" s="7">
        <f>Table1[[#This Row],[MHR -220]]-Table1[[#This Row],[Maximum Heart Rate ]]</f>
        <v>20</v>
      </c>
      <c r="M216" s="7">
        <f>IF(Table1[[#This Row],[MhR220-Max heart rate]]&gt;=0,1,0)</f>
        <v>1</v>
      </c>
      <c r="N216">
        <v>1</v>
      </c>
      <c r="O216" t="str">
        <f>IF(Table1[[#This Row],[Exercise-Induced Angina]]=1,"Induced Angina","Safe from Angina")</f>
        <v>Induced Angina</v>
      </c>
      <c r="P216">
        <v>1.2</v>
      </c>
      <c r="Q216">
        <v>1</v>
      </c>
      <c r="R216">
        <v>1</v>
      </c>
      <c r="S216">
        <v>2</v>
      </c>
      <c r="T216" t="str">
        <f>IF(OR((Table1[[#This Row],[Chest Pain]]=0),(Table1[[#This Row],[Resting Blood Pressure(mmHg)]]&gt;=139),(Table1[[#This Row],[Cholesterol(mg/dl)]]&gt;240),(Table1[[#This Row],[ECG]]=2),(Table1[[#This Row],[Heart Rate ]]=0)),"Chances of Heart Attack","Safe")</f>
        <v>Chances of Heart Attack</v>
      </c>
    </row>
    <row r="217" spans="1:20" x14ac:dyDescent="0.35">
      <c r="A217">
        <v>43</v>
      </c>
      <c r="B217" t="s">
        <v>11</v>
      </c>
      <c r="C217" t="str">
        <f>IF(Table1[[#This Row],[Age]]&gt;=50, "Senior", IF(Table1[[#This Row],[Age]]&gt;=30,"Adult","Teenager"))</f>
        <v>Adult</v>
      </c>
      <c r="D217">
        <v>0</v>
      </c>
      <c r="E217" t="str">
        <f>IF(Table1[[#This Row],[Chest Pain]]=3,"Asymptomatic",IF(Table1[[#This Row],[Chest Pain]]=2,"Non-anginal pain",IF(Table1[[#This Row],[Chest Pain]]=1,"Atypical angina","Typical angina")))</f>
        <v>Typical angina</v>
      </c>
      <c r="F217">
        <v>132</v>
      </c>
      <c r="G217">
        <v>341</v>
      </c>
      <c r="H217">
        <v>1</v>
      </c>
      <c r="I217">
        <v>0</v>
      </c>
      <c r="J217" s="7">
        <f>220-Table1[[#This Row],[Age]]</f>
        <v>177</v>
      </c>
      <c r="K217" s="7">
        <v>136</v>
      </c>
      <c r="L217" s="7">
        <f>Table1[[#This Row],[MHR -220]]-Table1[[#This Row],[Maximum Heart Rate ]]</f>
        <v>41</v>
      </c>
      <c r="M217" s="7">
        <f>IF(Table1[[#This Row],[MhR220-Max heart rate]]&gt;=0,1,0)</f>
        <v>1</v>
      </c>
      <c r="N217">
        <v>1</v>
      </c>
      <c r="O217" t="str">
        <f>IF(Table1[[#This Row],[Exercise-Induced Angina]]=1,"Induced Angina","Safe from Angina")</f>
        <v>Induced Angina</v>
      </c>
      <c r="P217">
        <v>3</v>
      </c>
      <c r="Q217">
        <v>1</v>
      </c>
      <c r="R217">
        <v>0</v>
      </c>
      <c r="S217">
        <v>3</v>
      </c>
      <c r="T217" t="str">
        <f>IF(OR((Table1[[#This Row],[Chest Pain]]=0),(Table1[[#This Row],[Resting Blood Pressure(mmHg)]]&gt;=139),(Table1[[#This Row],[Cholesterol(mg/dl)]]&gt;240),(Table1[[#This Row],[ECG]]=2),(Table1[[#This Row],[Heart Rate ]]=0)),"Chances of Heart Attack","Safe")</f>
        <v>Chances of Heart Attack</v>
      </c>
    </row>
    <row r="218" spans="1:20" x14ac:dyDescent="0.35">
      <c r="A218">
        <v>62</v>
      </c>
      <c r="B218" t="s">
        <v>11</v>
      </c>
      <c r="C218" t="str">
        <f>IF(Table1[[#This Row],[Age]]&gt;=50, "Senior", IF(Table1[[#This Row],[Age]]&gt;=30,"Adult","Teenager"))</f>
        <v>Senior</v>
      </c>
      <c r="D218">
        <v>2</v>
      </c>
      <c r="E218" t="str">
        <f>IF(Table1[[#This Row],[Chest Pain]]=3,"Asymptomatic",IF(Table1[[#This Row],[Chest Pain]]=2,"Non-anginal pain",IF(Table1[[#This Row],[Chest Pain]]=1,"Atypical angina","Typical angina")))</f>
        <v>Non-anginal pain</v>
      </c>
      <c r="F218">
        <v>130</v>
      </c>
      <c r="G218">
        <v>263</v>
      </c>
      <c r="H218">
        <v>0</v>
      </c>
      <c r="I218">
        <v>1</v>
      </c>
      <c r="J218" s="7">
        <f>220-Table1[[#This Row],[Age]]</f>
        <v>158</v>
      </c>
      <c r="K218" s="7">
        <v>97</v>
      </c>
      <c r="L218" s="7">
        <f>Table1[[#This Row],[MHR -220]]-Table1[[#This Row],[Maximum Heart Rate ]]</f>
        <v>61</v>
      </c>
      <c r="M218" s="7">
        <f>IF(Table1[[#This Row],[MhR220-Max heart rate]]&gt;=0,1,0)</f>
        <v>1</v>
      </c>
      <c r="N218">
        <v>0</v>
      </c>
      <c r="O218" t="str">
        <f>IF(Table1[[#This Row],[Exercise-Induced Angina]]=1,"Induced Angina","Safe from Angina")</f>
        <v>Safe from Angina</v>
      </c>
      <c r="P218">
        <v>1.2</v>
      </c>
      <c r="Q218">
        <v>1</v>
      </c>
      <c r="R218">
        <v>1</v>
      </c>
      <c r="S218">
        <v>3</v>
      </c>
      <c r="T218" t="str">
        <f>IF(OR((Table1[[#This Row],[Chest Pain]]=0),(Table1[[#This Row],[Resting Blood Pressure(mmHg)]]&gt;=139),(Table1[[#This Row],[Cholesterol(mg/dl)]]&gt;240),(Table1[[#This Row],[ECG]]=2),(Table1[[#This Row],[Heart Rate ]]=0)),"Chances of Heart Attack","Safe")</f>
        <v>Chances of Heart Attack</v>
      </c>
    </row>
    <row r="219" spans="1:20" x14ac:dyDescent="0.35">
      <c r="A219">
        <v>63</v>
      </c>
      <c r="B219" t="s">
        <v>10</v>
      </c>
      <c r="C219" t="str">
        <f>IF(Table1[[#This Row],[Age]]&gt;=50, "Senior", IF(Table1[[#This Row],[Age]]&gt;=30,"Adult","Teenager"))</f>
        <v>Senior</v>
      </c>
      <c r="D219">
        <v>0</v>
      </c>
      <c r="E219" t="str">
        <f>IF(Table1[[#This Row],[Chest Pain]]=3,"Asymptomatic",IF(Table1[[#This Row],[Chest Pain]]=2,"Non-anginal pain",IF(Table1[[#This Row],[Chest Pain]]=1,"Atypical angina","Typical angina")))</f>
        <v>Typical angina</v>
      </c>
      <c r="F219">
        <v>130</v>
      </c>
      <c r="G219">
        <v>330</v>
      </c>
      <c r="H219">
        <v>1</v>
      </c>
      <c r="I219">
        <v>0</v>
      </c>
      <c r="J219" s="7">
        <f>220-Table1[[#This Row],[Age]]</f>
        <v>157</v>
      </c>
      <c r="K219" s="7">
        <v>132</v>
      </c>
      <c r="L219" s="7">
        <f>Table1[[#This Row],[MHR -220]]-Table1[[#This Row],[Maximum Heart Rate ]]</f>
        <v>25</v>
      </c>
      <c r="M219" s="7">
        <f>IF(Table1[[#This Row],[MhR220-Max heart rate]]&gt;=0,1,0)</f>
        <v>1</v>
      </c>
      <c r="N219">
        <v>1</v>
      </c>
      <c r="O219" t="str">
        <f>IF(Table1[[#This Row],[Exercise-Induced Angina]]=1,"Induced Angina","Safe from Angina")</f>
        <v>Induced Angina</v>
      </c>
      <c r="P219">
        <v>1.8</v>
      </c>
      <c r="Q219">
        <v>2</v>
      </c>
      <c r="R219">
        <v>3</v>
      </c>
      <c r="S219">
        <v>3</v>
      </c>
      <c r="T219" t="str">
        <f>IF(OR((Table1[[#This Row],[Chest Pain]]=0),(Table1[[#This Row],[Resting Blood Pressure(mmHg)]]&gt;=139),(Table1[[#This Row],[Cholesterol(mg/dl)]]&gt;240),(Table1[[#This Row],[ECG]]=2),(Table1[[#This Row],[Heart Rate ]]=0)),"Chances of Heart Attack","Safe")</f>
        <v>Chances of Heart Attack</v>
      </c>
    </row>
    <row r="220" spans="1:20" x14ac:dyDescent="0.35">
      <c r="A220">
        <v>65</v>
      </c>
      <c r="B220" t="s">
        <v>10</v>
      </c>
      <c r="C220" t="str">
        <f>IF(Table1[[#This Row],[Age]]&gt;=50, "Senior", IF(Table1[[#This Row],[Age]]&gt;=30,"Adult","Teenager"))</f>
        <v>Senior</v>
      </c>
      <c r="D220">
        <v>0</v>
      </c>
      <c r="E220" t="str">
        <f>IF(Table1[[#This Row],[Chest Pain]]=3,"Asymptomatic",IF(Table1[[#This Row],[Chest Pain]]=2,"Non-anginal pain",IF(Table1[[#This Row],[Chest Pain]]=1,"Atypical angina","Typical angina")))</f>
        <v>Typical angina</v>
      </c>
      <c r="F220">
        <v>135</v>
      </c>
      <c r="G220">
        <v>254</v>
      </c>
      <c r="H220">
        <v>0</v>
      </c>
      <c r="I220">
        <v>0</v>
      </c>
      <c r="J220" s="7">
        <f>220-Table1[[#This Row],[Age]]</f>
        <v>155</v>
      </c>
      <c r="K220" s="7">
        <v>127</v>
      </c>
      <c r="L220" s="7">
        <f>Table1[[#This Row],[MHR -220]]-Table1[[#This Row],[Maximum Heart Rate ]]</f>
        <v>28</v>
      </c>
      <c r="M220" s="7">
        <f>IF(Table1[[#This Row],[MhR220-Max heart rate]]&gt;=0,1,0)</f>
        <v>1</v>
      </c>
      <c r="N220">
        <v>0</v>
      </c>
      <c r="O220" t="str">
        <f>IF(Table1[[#This Row],[Exercise-Induced Angina]]=1,"Induced Angina","Safe from Angina")</f>
        <v>Safe from Angina</v>
      </c>
      <c r="P220">
        <v>2.8</v>
      </c>
      <c r="Q220">
        <v>1</v>
      </c>
      <c r="R220">
        <v>1</v>
      </c>
      <c r="S220">
        <v>3</v>
      </c>
      <c r="T220" t="str">
        <f>IF(OR((Table1[[#This Row],[Chest Pain]]=0),(Table1[[#This Row],[Resting Blood Pressure(mmHg)]]&gt;=139),(Table1[[#This Row],[Cholesterol(mg/dl)]]&gt;240),(Table1[[#This Row],[ECG]]=2),(Table1[[#This Row],[Heart Rate ]]=0)),"Chances of Heart Attack","Safe")</f>
        <v>Chances of Heart Attack</v>
      </c>
    </row>
    <row r="221" spans="1:20" x14ac:dyDescent="0.35">
      <c r="A221">
        <v>48</v>
      </c>
      <c r="B221" t="s">
        <v>10</v>
      </c>
      <c r="C221" t="str">
        <f>IF(Table1[[#This Row],[Age]]&gt;=50, "Senior", IF(Table1[[#This Row],[Age]]&gt;=30,"Adult","Teenager"))</f>
        <v>Adult</v>
      </c>
      <c r="D221">
        <v>0</v>
      </c>
      <c r="E221" t="str">
        <f>IF(Table1[[#This Row],[Chest Pain]]=3,"Asymptomatic",IF(Table1[[#This Row],[Chest Pain]]=2,"Non-anginal pain",IF(Table1[[#This Row],[Chest Pain]]=1,"Atypical angina","Typical angina")))</f>
        <v>Typical angina</v>
      </c>
      <c r="F221">
        <v>130</v>
      </c>
      <c r="G221">
        <v>256</v>
      </c>
      <c r="H221">
        <v>1</v>
      </c>
      <c r="I221">
        <v>0</v>
      </c>
      <c r="J221" s="7">
        <f>220-Table1[[#This Row],[Age]]</f>
        <v>172</v>
      </c>
      <c r="K221" s="7">
        <v>150</v>
      </c>
      <c r="L221" s="7">
        <f>Table1[[#This Row],[MHR -220]]-Table1[[#This Row],[Maximum Heart Rate ]]</f>
        <v>22</v>
      </c>
      <c r="M221" s="7">
        <f>IF(Table1[[#This Row],[MhR220-Max heart rate]]&gt;=0,1,0)</f>
        <v>1</v>
      </c>
      <c r="N221">
        <v>1</v>
      </c>
      <c r="O221" t="str">
        <f>IF(Table1[[#This Row],[Exercise-Induced Angina]]=1,"Induced Angina","Safe from Angina")</f>
        <v>Induced Angina</v>
      </c>
      <c r="P221">
        <v>0</v>
      </c>
      <c r="Q221">
        <v>2</v>
      </c>
      <c r="R221">
        <v>2</v>
      </c>
      <c r="S221">
        <v>3</v>
      </c>
      <c r="T221" t="str">
        <f>IF(OR((Table1[[#This Row],[Chest Pain]]=0),(Table1[[#This Row],[Resting Blood Pressure(mmHg)]]&gt;=139),(Table1[[#This Row],[Cholesterol(mg/dl)]]&gt;240),(Table1[[#This Row],[ECG]]=2),(Table1[[#This Row],[Heart Rate ]]=0)),"Chances of Heart Attack","Safe")</f>
        <v>Chances of Heart Attack</v>
      </c>
    </row>
    <row r="222" spans="1:20" x14ac:dyDescent="0.35">
      <c r="A222">
        <v>63</v>
      </c>
      <c r="B222" t="s">
        <v>11</v>
      </c>
      <c r="C222" t="str">
        <f>IF(Table1[[#This Row],[Age]]&gt;=50, "Senior", IF(Table1[[#This Row],[Age]]&gt;=30,"Adult","Teenager"))</f>
        <v>Senior</v>
      </c>
      <c r="D222">
        <v>0</v>
      </c>
      <c r="E222" t="str">
        <f>IF(Table1[[#This Row],[Chest Pain]]=3,"Asymptomatic",IF(Table1[[#This Row],[Chest Pain]]=2,"Non-anginal pain",IF(Table1[[#This Row],[Chest Pain]]=1,"Atypical angina","Typical angina")))</f>
        <v>Typical angina</v>
      </c>
      <c r="F222">
        <v>150</v>
      </c>
      <c r="G222">
        <v>407</v>
      </c>
      <c r="H222">
        <v>0</v>
      </c>
      <c r="I222">
        <v>0</v>
      </c>
      <c r="J222" s="7">
        <f>220-Table1[[#This Row],[Age]]</f>
        <v>157</v>
      </c>
      <c r="K222" s="7">
        <v>154</v>
      </c>
      <c r="L222" s="7">
        <f>Table1[[#This Row],[MHR -220]]-Table1[[#This Row],[Maximum Heart Rate ]]</f>
        <v>3</v>
      </c>
      <c r="M222" s="7">
        <f>IF(Table1[[#This Row],[MhR220-Max heart rate]]&gt;=0,1,0)</f>
        <v>1</v>
      </c>
      <c r="N222">
        <v>0</v>
      </c>
      <c r="O222" t="str">
        <f>IF(Table1[[#This Row],[Exercise-Induced Angina]]=1,"Induced Angina","Safe from Angina")</f>
        <v>Safe from Angina</v>
      </c>
      <c r="P222">
        <v>4</v>
      </c>
      <c r="Q222">
        <v>1</v>
      </c>
      <c r="R222">
        <v>3</v>
      </c>
      <c r="S222">
        <v>3</v>
      </c>
      <c r="T222" t="str">
        <f>IF(OR((Table1[[#This Row],[Chest Pain]]=0),(Table1[[#This Row],[Resting Blood Pressure(mmHg)]]&gt;=139),(Table1[[#This Row],[Cholesterol(mg/dl)]]&gt;240),(Table1[[#This Row],[ECG]]=2),(Table1[[#This Row],[Heart Rate ]]=0)),"Chances of Heart Attack","Safe")</f>
        <v>Chances of Heart Attack</v>
      </c>
    </row>
    <row r="223" spans="1:20" x14ac:dyDescent="0.35">
      <c r="A223">
        <v>55</v>
      </c>
      <c r="B223" t="s">
        <v>10</v>
      </c>
      <c r="C223" t="str">
        <f>IF(Table1[[#This Row],[Age]]&gt;=50, "Senior", IF(Table1[[#This Row],[Age]]&gt;=30,"Adult","Teenager"))</f>
        <v>Senior</v>
      </c>
      <c r="D223">
        <v>0</v>
      </c>
      <c r="E223" t="str">
        <f>IF(Table1[[#This Row],[Chest Pain]]=3,"Asymptomatic",IF(Table1[[#This Row],[Chest Pain]]=2,"Non-anginal pain",IF(Table1[[#This Row],[Chest Pain]]=1,"Atypical angina","Typical angina")))</f>
        <v>Typical angina</v>
      </c>
      <c r="F223">
        <v>140</v>
      </c>
      <c r="G223">
        <v>217</v>
      </c>
      <c r="H223">
        <v>0</v>
      </c>
      <c r="I223">
        <v>1</v>
      </c>
      <c r="J223" s="7">
        <f>220-Table1[[#This Row],[Age]]</f>
        <v>165</v>
      </c>
      <c r="K223" s="7">
        <v>111</v>
      </c>
      <c r="L223" s="7">
        <f>Table1[[#This Row],[MHR -220]]-Table1[[#This Row],[Maximum Heart Rate ]]</f>
        <v>54</v>
      </c>
      <c r="M223" s="7">
        <f>IF(Table1[[#This Row],[MhR220-Max heart rate]]&gt;=0,1,0)</f>
        <v>1</v>
      </c>
      <c r="N223">
        <v>1</v>
      </c>
      <c r="O223" t="str">
        <f>IF(Table1[[#This Row],[Exercise-Induced Angina]]=1,"Induced Angina","Safe from Angina")</f>
        <v>Induced Angina</v>
      </c>
      <c r="P223">
        <v>5.6</v>
      </c>
      <c r="Q223">
        <v>0</v>
      </c>
      <c r="R223">
        <v>0</v>
      </c>
      <c r="S223">
        <v>3</v>
      </c>
      <c r="T223" t="str">
        <f>IF(OR((Table1[[#This Row],[Chest Pain]]=0),(Table1[[#This Row],[Resting Blood Pressure(mmHg)]]&gt;=139),(Table1[[#This Row],[Cholesterol(mg/dl)]]&gt;240),(Table1[[#This Row],[ECG]]=2),(Table1[[#This Row],[Heart Rate ]]=0)),"Chances of Heart Attack","Safe")</f>
        <v>Chances of Heart Attack</v>
      </c>
    </row>
    <row r="224" spans="1:20" x14ac:dyDescent="0.35">
      <c r="A224">
        <v>65</v>
      </c>
      <c r="B224" t="s">
        <v>10</v>
      </c>
      <c r="C224" t="str">
        <f>IF(Table1[[#This Row],[Age]]&gt;=50, "Senior", IF(Table1[[#This Row],[Age]]&gt;=30,"Adult","Teenager"))</f>
        <v>Senior</v>
      </c>
      <c r="D224">
        <v>3</v>
      </c>
      <c r="E224" t="str">
        <f>IF(Table1[[#This Row],[Chest Pain]]=3,"Asymptomatic",IF(Table1[[#This Row],[Chest Pain]]=2,"Non-anginal pain",IF(Table1[[#This Row],[Chest Pain]]=1,"Atypical angina","Typical angina")))</f>
        <v>Asymptomatic</v>
      </c>
      <c r="F224">
        <v>138</v>
      </c>
      <c r="G224">
        <v>282</v>
      </c>
      <c r="H224">
        <v>1</v>
      </c>
      <c r="I224">
        <v>0</v>
      </c>
      <c r="J224" s="7">
        <f>220-Table1[[#This Row],[Age]]</f>
        <v>155</v>
      </c>
      <c r="K224" s="7">
        <v>174</v>
      </c>
      <c r="L224" s="7">
        <f>Table1[[#This Row],[MHR -220]]-Table1[[#This Row],[Maximum Heart Rate ]]</f>
        <v>-19</v>
      </c>
      <c r="M224" s="7">
        <f>IF(Table1[[#This Row],[MhR220-Max heart rate]]&gt;=0,1,0)</f>
        <v>0</v>
      </c>
      <c r="N224">
        <v>0</v>
      </c>
      <c r="O224" t="str">
        <f>IF(Table1[[#This Row],[Exercise-Induced Angina]]=1,"Induced Angina","Safe from Angina")</f>
        <v>Safe from Angina</v>
      </c>
      <c r="P224">
        <v>1.4</v>
      </c>
      <c r="Q224">
        <v>1</v>
      </c>
      <c r="R224">
        <v>1</v>
      </c>
      <c r="S224">
        <v>2</v>
      </c>
      <c r="T224" t="str">
        <f>IF(OR((Table1[[#This Row],[Chest Pain]]=0),(Table1[[#This Row],[Resting Blood Pressure(mmHg)]]&gt;=139),(Table1[[#This Row],[Cholesterol(mg/dl)]]&gt;240),(Table1[[#This Row],[ECG]]=2),(Table1[[#This Row],[Heart Rate ]]=0)),"Chances of Heart Attack","Safe")</f>
        <v>Chances of Heart Attack</v>
      </c>
    </row>
    <row r="225" spans="1:20" x14ac:dyDescent="0.35">
      <c r="A225">
        <v>56</v>
      </c>
      <c r="B225" t="s">
        <v>11</v>
      </c>
      <c r="C225" t="str">
        <f>IF(Table1[[#This Row],[Age]]&gt;=50, "Senior", IF(Table1[[#This Row],[Age]]&gt;=30,"Adult","Teenager"))</f>
        <v>Senior</v>
      </c>
      <c r="D225">
        <v>0</v>
      </c>
      <c r="E225" t="str">
        <f>IF(Table1[[#This Row],[Chest Pain]]=3,"Asymptomatic",IF(Table1[[#This Row],[Chest Pain]]=2,"Non-anginal pain",IF(Table1[[#This Row],[Chest Pain]]=1,"Atypical angina","Typical angina")))</f>
        <v>Typical angina</v>
      </c>
      <c r="F225">
        <v>200</v>
      </c>
      <c r="G225">
        <v>288</v>
      </c>
      <c r="H225">
        <v>1</v>
      </c>
      <c r="I225">
        <v>0</v>
      </c>
      <c r="J225" s="7">
        <f>220-Table1[[#This Row],[Age]]</f>
        <v>164</v>
      </c>
      <c r="K225" s="7">
        <v>133</v>
      </c>
      <c r="L225" s="7">
        <f>Table1[[#This Row],[MHR -220]]-Table1[[#This Row],[Maximum Heart Rate ]]</f>
        <v>31</v>
      </c>
      <c r="M225" s="7">
        <f>IF(Table1[[#This Row],[MhR220-Max heart rate]]&gt;=0,1,0)</f>
        <v>1</v>
      </c>
      <c r="N225">
        <v>1</v>
      </c>
      <c r="O225" t="str">
        <f>IF(Table1[[#This Row],[Exercise-Induced Angina]]=1,"Induced Angina","Safe from Angina")</f>
        <v>Induced Angina</v>
      </c>
      <c r="P225">
        <v>4</v>
      </c>
      <c r="Q225">
        <v>0</v>
      </c>
      <c r="R225">
        <v>2</v>
      </c>
      <c r="S225">
        <v>3</v>
      </c>
      <c r="T225" t="str">
        <f>IF(OR((Table1[[#This Row],[Chest Pain]]=0),(Table1[[#This Row],[Resting Blood Pressure(mmHg)]]&gt;=139),(Table1[[#This Row],[Cholesterol(mg/dl)]]&gt;240),(Table1[[#This Row],[ECG]]=2),(Table1[[#This Row],[Heart Rate ]]=0)),"Chances of Heart Attack","Safe")</f>
        <v>Chances of Heart Attack</v>
      </c>
    </row>
    <row r="226" spans="1:20" x14ac:dyDescent="0.35">
      <c r="A226">
        <v>54</v>
      </c>
      <c r="B226" t="s">
        <v>10</v>
      </c>
      <c r="C226" t="str">
        <f>IF(Table1[[#This Row],[Age]]&gt;=50, "Senior", IF(Table1[[#This Row],[Age]]&gt;=30,"Adult","Teenager"))</f>
        <v>Senior</v>
      </c>
      <c r="D226">
        <v>0</v>
      </c>
      <c r="E226" t="str">
        <f>IF(Table1[[#This Row],[Chest Pain]]=3,"Asymptomatic",IF(Table1[[#This Row],[Chest Pain]]=2,"Non-anginal pain",IF(Table1[[#This Row],[Chest Pain]]=1,"Atypical angina","Typical angina")))</f>
        <v>Typical angina</v>
      </c>
      <c r="F226">
        <v>110</v>
      </c>
      <c r="G226">
        <v>239</v>
      </c>
      <c r="H226">
        <v>0</v>
      </c>
      <c r="I226">
        <v>1</v>
      </c>
      <c r="J226" s="7">
        <f>220-Table1[[#This Row],[Age]]</f>
        <v>166</v>
      </c>
      <c r="K226" s="7">
        <v>126</v>
      </c>
      <c r="L226" s="7">
        <f>Table1[[#This Row],[MHR -220]]-Table1[[#This Row],[Maximum Heart Rate ]]</f>
        <v>40</v>
      </c>
      <c r="M226" s="7">
        <f>IF(Table1[[#This Row],[MhR220-Max heart rate]]&gt;=0,1,0)</f>
        <v>1</v>
      </c>
      <c r="N226">
        <v>1</v>
      </c>
      <c r="O226" t="str">
        <f>IF(Table1[[#This Row],[Exercise-Induced Angina]]=1,"Induced Angina","Safe from Angina")</f>
        <v>Induced Angina</v>
      </c>
      <c r="P226">
        <v>2.8</v>
      </c>
      <c r="Q226">
        <v>1</v>
      </c>
      <c r="R226">
        <v>1</v>
      </c>
      <c r="S226">
        <v>3</v>
      </c>
      <c r="T226" t="str">
        <f>IF(OR((Table1[[#This Row],[Chest Pain]]=0),(Table1[[#This Row],[Resting Blood Pressure(mmHg)]]&gt;=139),(Table1[[#This Row],[Cholesterol(mg/dl)]]&gt;240),(Table1[[#This Row],[ECG]]=2),(Table1[[#This Row],[Heart Rate ]]=0)),"Chances of Heart Attack","Safe")</f>
        <v>Chances of Heart Attack</v>
      </c>
    </row>
    <row r="227" spans="1:20" x14ac:dyDescent="0.35">
      <c r="A227">
        <v>70</v>
      </c>
      <c r="B227" t="s">
        <v>10</v>
      </c>
      <c r="C227" t="str">
        <f>IF(Table1[[#This Row],[Age]]&gt;=50, "Senior", IF(Table1[[#This Row],[Age]]&gt;=30,"Adult","Teenager"))</f>
        <v>Senior</v>
      </c>
      <c r="D227">
        <v>0</v>
      </c>
      <c r="E227" t="str">
        <f>IF(Table1[[#This Row],[Chest Pain]]=3,"Asymptomatic",IF(Table1[[#This Row],[Chest Pain]]=2,"Non-anginal pain",IF(Table1[[#This Row],[Chest Pain]]=1,"Atypical angina","Typical angina")))</f>
        <v>Typical angina</v>
      </c>
      <c r="F227">
        <v>145</v>
      </c>
      <c r="G227">
        <v>174</v>
      </c>
      <c r="H227">
        <v>0</v>
      </c>
      <c r="I227">
        <v>1</v>
      </c>
      <c r="J227" s="7">
        <f>220-Table1[[#This Row],[Age]]</f>
        <v>150</v>
      </c>
      <c r="K227" s="7">
        <v>125</v>
      </c>
      <c r="L227" s="7">
        <f>Table1[[#This Row],[MHR -220]]-Table1[[#This Row],[Maximum Heart Rate ]]</f>
        <v>25</v>
      </c>
      <c r="M227" s="7">
        <f>IF(Table1[[#This Row],[MhR220-Max heart rate]]&gt;=0,1,0)</f>
        <v>1</v>
      </c>
      <c r="N227">
        <v>1</v>
      </c>
      <c r="O227" t="str">
        <f>IF(Table1[[#This Row],[Exercise-Induced Angina]]=1,"Induced Angina","Safe from Angina")</f>
        <v>Induced Angina</v>
      </c>
      <c r="P227">
        <v>2.6</v>
      </c>
      <c r="Q227">
        <v>0</v>
      </c>
      <c r="R227">
        <v>0</v>
      </c>
      <c r="S227">
        <v>3</v>
      </c>
      <c r="T227" t="str">
        <f>IF(OR((Table1[[#This Row],[Chest Pain]]=0),(Table1[[#This Row],[Resting Blood Pressure(mmHg)]]&gt;=139),(Table1[[#This Row],[Cholesterol(mg/dl)]]&gt;240),(Table1[[#This Row],[ECG]]=2),(Table1[[#This Row],[Heart Rate ]]=0)),"Chances of Heart Attack","Safe")</f>
        <v>Chances of Heart Attack</v>
      </c>
    </row>
    <row r="228" spans="1:20" x14ac:dyDescent="0.35">
      <c r="A228">
        <v>62</v>
      </c>
      <c r="B228" t="s">
        <v>10</v>
      </c>
      <c r="C228" t="str">
        <f>IF(Table1[[#This Row],[Age]]&gt;=50, "Senior", IF(Table1[[#This Row],[Age]]&gt;=30,"Adult","Teenager"))</f>
        <v>Senior</v>
      </c>
      <c r="D228">
        <v>1</v>
      </c>
      <c r="E228" t="str">
        <f>IF(Table1[[#This Row],[Chest Pain]]=3,"Asymptomatic",IF(Table1[[#This Row],[Chest Pain]]=2,"Non-anginal pain",IF(Table1[[#This Row],[Chest Pain]]=1,"Atypical angina","Typical angina")))</f>
        <v>Atypical angina</v>
      </c>
      <c r="F228">
        <v>120</v>
      </c>
      <c r="G228">
        <v>281</v>
      </c>
      <c r="H228">
        <v>0</v>
      </c>
      <c r="I228">
        <v>0</v>
      </c>
      <c r="J228" s="7">
        <f>220-Table1[[#This Row],[Age]]</f>
        <v>158</v>
      </c>
      <c r="K228" s="7">
        <v>103</v>
      </c>
      <c r="L228" s="7">
        <f>Table1[[#This Row],[MHR -220]]-Table1[[#This Row],[Maximum Heart Rate ]]</f>
        <v>55</v>
      </c>
      <c r="M228" s="7">
        <f>IF(Table1[[#This Row],[MhR220-Max heart rate]]&gt;=0,1,0)</f>
        <v>1</v>
      </c>
      <c r="N228">
        <v>0</v>
      </c>
      <c r="O228" t="str">
        <f>IF(Table1[[#This Row],[Exercise-Induced Angina]]=1,"Induced Angina","Safe from Angina")</f>
        <v>Safe from Angina</v>
      </c>
      <c r="P228">
        <v>1.4</v>
      </c>
      <c r="Q228">
        <v>1</v>
      </c>
      <c r="R228">
        <v>1</v>
      </c>
      <c r="S228">
        <v>3</v>
      </c>
      <c r="T228" t="str">
        <f>IF(OR((Table1[[#This Row],[Chest Pain]]=0),(Table1[[#This Row],[Resting Blood Pressure(mmHg)]]&gt;=139),(Table1[[#This Row],[Cholesterol(mg/dl)]]&gt;240),(Table1[[#This Row],[ECG]]=2),(Table1[[#This Row],[Heart Rate ]]=0)),"Chances of Heart Attack","Safe")</f>
        <v>Chances of Heart Attack</v>
      </c>
    </row>
    <row r="229" spans="1:20" x14ac:dyDescent="0.35">
      <c r="A229">
        <v>35</v>
      </c>
      <c r="B229" t="s">
        <v>10</v>
      </c>
      <c r="C229" t="str">
        <f>IF(Table1[[#This Row],[Age]]&gt;=50, "Senior", IF(Table1[[#This Row],[Age]]&gt;=30,"Adult","Teenager"))</f>
        <v>Adult</v>
      </c>
      <c r="D229">
        <v>0</v>
      </c>
      <c r="E229" t="str">
        <f>IF(Table1[[#This Row],[Chest Pain]]=3,"Asymptomatic",IF(Table1[[#This Row],[Chest Pain]]=2,"Non-anginal pain",IF(Table1[[#This Row],[Chest Pain]]=1,"Atypical angina","Typical angina")))</f>
        <v>Typical angina</v>
      </c>
      <c r="F229">
        <v>120</v>
      </c>
      <c r="G229">
        <v>198</v>
      </c>
      <c r="H229">
        <v>0</v>
      </c>
      <c r="I229">
        <v>1</v>
      </c>
      <c r="J229" s="7">
        <f>220-Table1[[#This Row],[Age]]</f>
        <v>185</v>
      </c>
      <c r="K229" s="7">
        <v>130</v>
      </c>
      <c r="L229" s="7">
        <f>Table1[[#This Row],[MHR -220]]-Table1[[#This Row],[Maximum Heart Rate ]]</f>
        <v>55</v>
      </c>
      <c r="M229" s="7">
        <f>IF(Table1[[#This Row],[MhR220-Max heart rate]]&gt;=0,1,0)</f>
        <v>1</v>
      </c>
      <c r="N229">
        <v>1</v>
      </c>
      <c r="O229" t="str">
        <f>IF(Table1[[#This Row],[Exercise-Induced Angina]]=1,"Induced Angina","Safe from Angina")</f>
        <v>Induced Angina</v>
      </c>
      <c r="P229">
        <v>1.6</v>
      </c>
      <c r="Q229">
        <v>1</v>
      </c>
      <c r="R229">
        <v>0</v>
      </c>
      <c r="S229">
        <v>3</v>
      </c>
      <c r="T229" t="str">
        <f>IF(OR((Table1[[#This Row],[Chest Pain]]=0),(Table1[[#This Row],[Resting Blood Pressure(mmHg)]]&gt;=139),(Table1[[#This Row],[Cholesterol(mg/dl)]]&gt;240),(Table1[[#This Row],[ECG]]=2),(Table1[[#This Row],[Heart Rate ]]=0)),"Chances of Heart Attack","Safe")</f>
        <v>Chances of Heart Attack</v>
      </c>
    </row>
    <row r="230" spans="1:20" x14ac:dyDescent="0.35">
      <c r="A230">
        <v>59</v>
      </c>
      <c r="B230" t="s">
        <v>10</v>
      </c>
      <c r="C230" t="str">
        <f>IF(Table1[[#This Row],[Age]]&gt;=50, "Senior", IF(Table1[[#This Row],[Age]]&gt;=30,"Adult","Teenager"))</f>
        <v>Senior</v>
      </c>
      <c r="D230">
        <v>3</v>
      </c>
      <c r="E230" t="str">
        <f>IF(Table1[[#This Row],[Chest Pain]]=3,"Asymptomatic",IF(Table1[[#This Row],[Chest Pain]]=2,"Non-anginal pain",IF(Table1[[#This Row],[Chest Pain]]=1,"Atypical angina","Typical angina")))</f>
        <v>Asymptomatic</v>
      </c>
      <c r="F230">
        <v>170</v>
      </c>
      <c r="G230">
        <v>288</v>
      </c>
      <c r="H230">
        <v>0</v>
      </c>
      <c r="I230">
        <v>0</v>
      </c>
      <c r="J230" s="7">
        <f>220-Table1[[#This Row],[Age]]</f>
        <v>161</v>
      </c>
      <c r="K230" s="7">
        <v>159</v>
      </c>
      <c r="L230" s="7">
        <f>Table1[[#This Row],[MHR -220]]-Table1[[#This Row],[Maximum Heart Rate ]]</f>
        <v>2</v>
      </c>
      <c r="M230" s="7">
        <f>IF(Table1[[#This Row],[MhR220-Max heart rate]]&gt;=0,1,0)</f>
        <v>1</v>
      </c>
      <c r="N230">
        <v>0</v>
      </c>
      <c r="O230" t="str">
        <f>IF(Table1[[#This Row],[Exercise-Induced Angina]]=1,"Induced Angina","Safe from Angina")</f>
        <v>Safe from Angina</v>
      </c>
      <c r="P230">
        <v>0.2</v>
      </c>
      <c r="Q230">
        <v>1</v>
      </c>
      <c r="R230">
        <v>0</v>
      </c>
      <c r="S230">
        <v>3</v>
      </c>
      <c r="T230" t="str">
        <f>IF(OR((Table1[[#This Row],[Chest Pain]]=0),(Table1[[#This Row],[Resting Blood Pressure(mmHg)]]&gt;=139),(Table1[[#This Row],[Cholesterol(mg/dl)]]&gt;240),(Table1[[#This Row],[ECG]]=2),(Table1[[#This Row],[Heart Rate ]]=0)),"Chances of Heart Attack","Safe")</f>
        <v>Chances of Heart Attack</v>
      </c>
    </row>
    <row r="231" spans="1:20" x14ac:dyDescent="0.35">
      <c r="A231">
        <v>64</v>
      </c>
      <c r="B231" t="s">
        <v>10</v>
      </c>
      <c r="C231" t="str">
        <f>IF(Table1[[#This Row],[Age]]&gt;=50, "Senior", IF(Table1[[#This Row],[Age]]&gt;=30,"Adult","Teenager"))</f>
        <v>Senior</v>
      </c>
      <c r="D231">
        <v>2</v>
      </c>
      <c r="E231" t="str">
        <f>IF(Table1[[#This Row],[Chest Pain]]=3,"Asymptomatic",IF(Table1[[#This Row],[Chest Pain]]=2,"Non-anginal pain",IF(Table1[[#This Row],[Chest Pain]]=1,"Atypical angina","Typical angina")))</f>
        <v>Non-anginal pain</v>
      </c>
      <c r="F231">
        <v>125</v>
      </c>
      <c r="G231">
        <v>309</v>
      </c>
      <c r="H231">
        <v>0</v>
      </c>
      <c r="I231">
        <v>1</v>
      </c>
      <c r="J231" s="7">
        <f>220-Table1[[#This Row],[Age]]</f>
        <v>156</v>
      </c>
      <c r="K231" s="7">
        <v>131</v>
      </c>
      <c r="L231" s="7">
        <f>Table1[[#This Row],[MHR -220]]-Table1[[#This Row],[Maximum Heart Rate ]]</f>
        <v>25</v>
      </c>
      <c r="M231" s="7">
        <f>IF(Table1[[#This Row],[MhR220-Max heart rate]]&gt;=0,1,0)</f>
        <v>1</v>
      </c>
      <c r="N231">
        <v>1</v>
      </c>
      <c r="O231" t="str">
        <f>IF(Table1[[#This Row],[Exercise-Induced Angina]]=1,"Induced Angina","Safe from Angina")</f>
        <v>Induced Angina</v>
      </c>
      <c r="P231">
        <v>1.8</v>
      </c>
      <c r="Q231">
        <v>1</v>
      </c>
      <c r="R231">
        <v>0</v>
      </c>
      <c r="S231">
        <v>3</v>
      </c>
      <c r="T231" t="str">
        <f>IF(OR((Table1[[#This Row],[Chest Pain]]=0),(Table1[[#This Row],[Resting Blood Pressure(mmHg)]]&gt;=139),(Table1[[#This Row],[Cholesterol(mg/dl)]]&gt;240),(Table1[[#This Row],[ECG]]=2),(Table1[[#This Row],[Heart Rate ]]=0)),"Chances of Heart Attack","Safe")</f>
        <v>Chances of Heart Attack</v>
      </c>
    </row>
    <row r="232" spans="1:20" x14ac:dyDescent="0.35">
      <c r="A232">
        <v>47</v>
      </c>
      <c r="B232" t="s">
        <v>10</v>
      </c>
      <c r="C232" t="str">
        <f>IF(Table1[[#This Row],[Age]]&gt;=50, "Senior", IF(Table1[[#This Row],[Age]]&gt;=30,"Adult","Teenager"))</f>
        <v>Adult</v>
      </c>
      <c r="D232">
        <v>2</v>
      </c>
      <c r="E232" t="str">
        <f>IF(Table1[[#This Row],[Chest Pain]]=3,"Asymptomatic",IF(Table1[[#This Row],[Chest Pain]]=2,"Non-anginal pain",IF(Table1[[#This Row],[Chest Pain]]=1,"Atypical angina","Typical angina")))</f>
        <v>Non-anginal pain</v>
      </c>
      <c r="F232">
        <v>108</v>
      </c>
      <c r="G232">
        <v>243</v>
      </c>
      <c r="H232">
        <v>0</v>
      </c>
      <c r="I232">
        <v>1</v>
      </c>
      <c r="J232" s="7">
        <f>220-Table1[[#This Row],[Age]]</f>
        <v>173</v>
      </c>
      <c r="K232" s="7">
        <v>152</v>
      </c>
      <c r="L232" s="7">
        <f>Table1[[#This Row],[MHR -220]]-Table1[[#This Row],[Maximum Heart Rate ]]</f>
        <v>21</v>
      </c>
      <c r="M232" s="7">
        <f>IF(Table1[[#This Row],[MhR220-Max heart rate]]&gt;=0,1,0)</f>
        <v>1</v>
      </c>
      <c r="N232">
        <v>0</v>
      </c>
      <c r="O232" t="str">
        <f>IF(Table1[[#This Row],[Exercise-Induced Angina]]=1,"Induced Angina","Safe from Angina")</f>
        <v>Safe from Angina</v>
      </c>
      <c r="P232">
        <v>0</v>
      </c>
      <c r="Q232">
        <v>2</v>
      </c>
      <c r="R232">
        <v>0</v>
      </c>
      <c r="S232">
        <v>2</v>
      </c>
      <c r="T232" t="str">
        <f>IF(OR((Table1[[#This Row],[Chest Pain]]=0),(Table1[[#This Row],[Resting Blood Pressure(mmHg)]]&gt;=139),(Table1[[#This Row],[Cholesterol(mg/dl)]]&gt;240),(Table1[[#This Row],[ECG]]=2),(Table1[[#This Row],[Heart Rate ]]=0)),"Chances of Heart Attack","Safe")</f>
        <v>Chances of Heart Attack</v>
      </c>
    </row>
    <row r="233" spans="1:20" x14ac:dyDescent="0.35">
      <c r="A233">
        <v>57</v>
      </c>
      <c r="B233" t="s">
        <v>10</v>
      </c>
      <c r="C233" t="str">
        <f>IF(Table1[[#This Row],[Age]]&gt;=50, "Senior", IF(Table1[[#This Row],[Age]]&gt;=30,"Adult","Teenager"))</f>
        <v>Senior</v>
      </c>
      <c r="D233">
        <v>0</v>
      </c>
      <c r="E233" t="str">
        <f>IF(Table1[[#This Row],[Chest Pain]]=3,"Asymptomatic",IF(Table1[[#This Row],[Chest Pain]]=2,"Non-anginal pain",IF(Table1[[#This Row],[Chest Pain]]=1,"Atypical angina","Typical angina")))</f>
        <v>Typical angina</v>
      </c>
      <c r="F233">
        <v>165</v>
      </c>
      <c r="G233">
        <v>289</v>
      </c>
      <c r="H233">
        <v>1</v>
      </c>
      <c r="I233">
        <v>0</v>
      </c>
      <c r="J233" s="7">
        <f>220-Table1[[#This Row],[Age]]</f>
        <v>163</v>
      </c>
      <c r="K233" s="7">
        <v>124</v>
      </c>
      <c r="L233" s="7">
        <f>Table1[[#This Row],[MHR -220]]-Table1[[#This Row],[Maximum Heart Rate ]]</f>
        <v>39</v>
      </c>
      <c r="M233" s="7">
        <f>IF(Table1[[#This Row],[MhR220-Max heart rate]]&gt;=0,1,0)</f>
        <v>1</v>
      </c>
      <c r="N233">
        <v>0</v>
      </c>
      <c r="O233" t="str">
        <f>IF(Table1[[#This Row],[Exercise-Induced Angina]]=1,"Induced Angina","Safe from Angina")</f>
        <v>Safe from Angina</v>
      </c>
      <c r="P233">
        <v>1</v>
      </c>
      <c r="Q233">
        <v>1</v>
      </c>
      <c r="R233">
        <v>3</v>
      </c>
      <c r="S233">
        <v>3</v>
      </c>
      <c r="T233" t="str">
        <f>IF(OR((Table1[[#This Row],[Chest Pain]]=0),(Table1[[#This Row],[Resting Blood Pressure(mmHg)]]&gt;=139),(Table1[[#This Row],[Cholesterol(mg/dl)]]&gt;240),(Table1[[#This Row],[ECG]]=2),(Table1[[#This Row],[Heart Rate ]]=0)),"Chances of Heart Attack","Safe")</f>
        <v>Chances of Heart Attack</v>
      </c>
    </row>
    <row r="234" spans="1:20" x14ac:dyDescent="0.35">
      <c r="A234">
        <v>55</v>
      </c>
      <c r="B234" t="s">
        <v>10</v>
      </c>
      <c r="C234" t="str">
        <f>IF(Table1[[#This Row],[Age]]&gt;=50, "Senior", IF(Table1[[#This Row],[Age]]&gt;=30,"Adult","Teenager"))</f>
        <v>Senior</v>
      </c>
      <c r="D234">
        <v>0</v>
      </c>
      <c r="E234" t="str">
        <f>IF(Table1[[#This Row],[Chest Pain]]=3,"Asymptomatic",IF(Table1[[#This Row],[Chest Pain]]=2,"Non-anginal pain",IF(Table1[[#This Row],[Chest Pain]]=1,"Atypical angina","Typical angina")))</f>
        <v>Typical angina</v>
      </c>
      <c r="F234">
        <v>160</v>
      </c>
      <c r="G234">
        <v>289</v>
      </c>
      <c r="H234">
        <v>0</v>
      </c>
      <c r="I234">
        <v>0</v>
      </c>
      <c r="J234" s="7">
        <f>220-Table1[[#This Row],[Age]]</f>
        <v>165</v>
      </c>
      <c r="K234" s="7">
        <v>145</v>
      </c>
      <c r="L234" s="7">
        <f>Table1[[#This Row],[MHR -220]]-Table1[[#This Row],[Maximum Heart Rate ]]</f>
        <v>20</v>
      </c>
      <c r="M234" s="7">
        <f>IF(Table1[[#This Row],[MhR220-Max heart rate]]&gt;=0,1,0)</f>
        <v>1</v>
      </c>
      <c r="N234">
        <v>1</v>
      </c>
      <c r="O234" t="str">
        <f>IF(Table1[[#This Row],[Exercise-Induced Angina]]=1,"Induced Angina","Safe from Angina")</f>
        <v>Induced Angina</v>
      </c>
      <c r="P234">
        <v>0.8</v>
      </c>
      <c r="Q234">
        <v>1</v>
      </c>
      <c r="R234">
        <v>1</v>
      </c>
      <c r="S234">
        <v>3</v>
      </c>
      <c r="T234" t="str">
        <f>IF(OR((Table1[[#This Row],[Chest Pain]]=0),(Table1[[#This Row],[Resting Blood Pressure(mmHg)]]&gt;=139),(Table1[[#This Row],[Cholesterol(mg/dl)]]&gt;240),(Table1[[#This Row],[ECG]]=2),(Table1[[#This Row],[Heart Rate ]]=0)),"Chances of Heart Attack","Safe")</f>
        <v>Chances of Heart Attack</v>
      </c>
    </row>
    <row r="235" spans="1:20" x14ac:dyDescent="0.35">
      <c r="A235">
        <v>64</v>
      </c>
      <c r="B235" t="s">
        <v>10</v>
      </c>
      <c r="C235" t="str">
        <f>IF(Table1[[#This Row],[Age]]&gt;=50, "Senior", IF(Table1[[#This Row],[Age]]&gt;=30,"Adult","Teenager"))</f>
        <v>Senior</v>
      </c>
      <c r="D235">
        <v>0</v>
      </c>
      <c r="E235" t="str">
        <f>IF(Table1[[#This Row],[Chest Pain]]=3,"Asymptomatic",IF(Table1[[#This Row],[Chest Pain]]=2,"Non-anginal pain",IF(Table1[[#This Row],[Chest Pain]]=1,"Atypical angina","Typical angina")))</f>
        <v>Typical angina</v>
      </c>
      <c r="F235">
        <v>120</v>
      </c>
      <c r="G235">
        <v>246</v>
      </c>
      <c r="H235">
        <v>0</v>
      </c>
      <c r="I235">
        <v>0</v>
      </c>
      <c r="J235" s="7">
        <f>220-Table1[[#This Row],[Age]]</f>
        <v>156</v>
      </c>
      <c r="K235" s="7">
        <v>96</v>
      </c>
      <c r="L235" s="7">
        <f>Table1[[#This Row],[MHR -220]]-Table1[[#This Row],[Maximum Heart Rate ]]</f>
        <v>60</v>
      </c>
      <c r="M235" s="7">
        <f>IF(Table1[[#This Row],[MhR220-Max heart rate]]&gt;=0,1,0)</f>
        <v>1</v>
      </c>
      <c r="N235">
        <v>1</v>
      </c>
      <c r="O235" t="str">
        <f>IF(Table1[[#This Row],[Exercise-Induced Angina]]=1,"Induced Angina","Safe from Angina")</f>
        <v>Induced Angina</v>
      </c>
      <c r="P235">
        <v>2.2000000000000002</v>
      </c>
      <c r="Q235">
        <v>0</v>
      </c>
      <c r="R235">
        <v>1</v>
      </c>
      <c r="S235">
        <v>2</v>
      </c>
      <c r="T235" t="str">
        <f>IF(OR((Table1[[#This Row],[Chest Pain]]=0),(Table1[[#This Row],[Resting Blood Pressure(mmHg)]]&gt;=139),(Table1[[#This Row],[Cholesterol(mg/dl)]]&gt;240),(Table1[[#This Row],[ECG]]=2),(Table1[[#This Row],[Heart Rate ]]=0)),"Chances of Heart Attack","Safe")</f>
        <v>Chances of Heart Attack</v>
      </c>
    </row>
    <row r="236" spans="1:20" x14ac:dyDescent="0.35">
      <c r="A236">
        <v>70</v>
      </c>
      <c r="B236" t="s">
        <v>10</v>
      </c>
      <c r="C236" t="str">
        <f>IF(Table1[[#This Row],[Age]]&gt;=50, "Senior", IF(Table1[[#This Row],[Age]]&gt;=30,"Adult","Teenager"))</f>
        <v>Senior</v>
      </c>
      <c r="D236">
        <v>0</v>
      </c>
      <c r="E236" t="str">
        <f>IF(Table1[[#This Row],[Chest Pain]]=3,"Asymptomatic",IF(Table1[[#This Row],[Chest Pain]]=2,"Non-anginal pain",IF(Table1[[#This Row],[Chest Pain]]=1,"Atypical angina","Typical angina")))</f>
        <v>Typical angina</v>
      </c>
      <c r="F236">
        <v>130</v>
      </c>
      <c r="G236">
        <v>322</v>
      </c>
      <c r="H236">
        <v>0</v>
      </c>
      <c r="I236">
        <v>0</v>
      </c>
      <c r="J236" s="7">
        <f>220-Table1[[#This Row],[Age]]</f>
        <v>150</v>
      </c>
      <c r="K236" s="7">
        <v>109</v>
      </c>
      <c r="L236" s="7">
        <f>Table1[[#This Row],[MHR -220]]-Table1[[#This Row],[Maximum Heart Rate ]]</f>
        <v>41</v>
      </c>
      <c r="M236" s="7">
        <f>IF(Table1[[#This Row],[MhR220-Max heart rate]]&gt;=0,1,0)</f>
        <v>1</v>
      </c>
      <c r="N236">
        <v>0</v>
      </c>
      <c r="O236" t="str">
        <f>IF(Table1[[#This Row],[Exercise-Induced Angina]]=1,"Induced Angina","Safe from Angina")</f>
        <v>Safe from Angina</v>
      </c>
      <c r="P236">
        <v>2.4</v>
      </c>
      <c r="Q236">
        <v>1</v>
      </c>
      <c r="R236">
        <v>3</v>
      </c>
      <c r="S236">
        <v>2</v>
      </c>
      <c r="T236" t="str">
        <f>IF(OR((Table1[[#This Row],[Chest Pain]]=0),(Table1[[#This Row],[Resting Blood Pressure(mmHg)]]&gt;=139),(Table1[[#This Row],[Cholesterol(mg/dl)]]&gt;240),(Table1[[#This Row],[ECG]]=2),(Table1[[#This Row],[Heart Rate ]]=0)),"Chances of Heart Attack","Safe")</f>
        <v>Chances of Heart Attack</v>
      </c>
    </row>
    <row r="237" spans="1:20" x14ac:dyDescent="0.35">
      <c r="A237">
        <v>51</v>
      </c>
      <c r="B237" t="s">
        <v>10</v>
      </c>
      <c r="C237" t="str">
        <f>IF(Table1[[#This Row],[Age]]&gt;=50, "Senior", IF(Table1[[#This Row],[Age]]&gt;=30,"Adult","Teenager"))</f>
        <v>Senior</v>
      </c>
      <c r="D237">
        <v>0</v>
      </c>
      <c r="E237" t="str">
        <f>IF(Table1[[#This Row],[Chest Pain]]=3,"Asymptomatic",IF(Table1[[#This Row],[Chest Pain]]=2,"Non-anginal pain",IF(Table1[[#This Row],[Chest Pain]]=1,"Atypical angina","Typical angina")))</f>
        <v>Typical angina</v>
      </c>
      <c r="F237">
        <v>140</v>
      </c>
      <c r="G237">
        <v>299</v>
      </c>
      <c r="H237">
        <v>0</v>
      </c>
      <c r="I237">
        <v>1</v>
      </c>
      <c r="J237" s="7">
        <f>220-Table1[[#This Row],[Age]]</f>
        <v>169</v>
      </c>
      <c r="K237" s="7">
        <v>173</v>
      </c>
      <c r="L237" s="7">
        <f>Table1[[#This Row],[MHR -220]]-Table1[[#This Row],[Maximum Heart Rate ]]</f>
        <v>-4</v>
      </c>
      <c r="M237" s="7">
        <f>IF(Table1[[#This Row],[MhR220-Max heart rate]]&gt;=0,1,0)</f>
        <v>0</v>
      </c>
      <c r="N237">
        <v>1</v>
      </c>
      <c r="O237" t="str">
        <f>IF(Table1[[#This Row],[Exercise-Induced Angina]]=1,"Induced Angina","Safe from Angina")</f>
        <v>Induced Angina</v>
      </c>
      <c r="P237">
        <v>1.6</v>
      </c>
      <c r="Q237">
        <v>2</v>
      </c>
      <c r="R237">
        <v>0</v>
      </c>
      <c r="S237">
        <v>3</v>
      </c>
      <c r="T237" t="str">
        <f>IF(OR((Table1[[#This Row],[Chest Pain]]=0),(Table1[[#This Row],[Resting Blood Pressure(mmHg)]]&gt;=139),(Table1[[#This Row],[Cholesterol(mg/dl)]]&gt;240),(Table1[[#This Row],[ECG]]=2),(Table1[[#This Row],[Heart Rate ]]=0)),"Chances of Heart Attack","Safe")</f>
        <v>Chances of Heart Attack</v>
      </c>
    </row>
    <row r="238" spans="1:20" x14ac:dyDescent="0.35">
      <c r="A238">
        <v>58</v>
      </c>
      <c r="B238" t="s">
        <v>10</v>
      </c>
      <c r="C238" t="str">
        <f>IF(Table1[[#This Row],[Age]]&gt;=50, "Senior", IF(Table1[[#This Row],[Age]]&gt;=30,"Adult","Teenager"))</f>
        <v>Senior</v>
      </c>
      <c r="D238">
        <v>0</v>
      </c>
      <c r="E238" t="str">
        <f>IF(Table1[[#This Row],[Chest Pain]]=3,"Asymptomatic",IF(Table1[[#This Row],[Chest Pain]]=2,"Non-anginal pain",IF(Table1[[#This Row],[Chest Pain]]=1,"Atypical angina","Typical angina")))</f>
        <v>Typical angina</v>
      </c>
      <c r="F238">
        <v>125</v>
      </c>
      <c r="G238">
        <v>300</v>
      </c>
      <c r="H238">
        <v>0</v>
      </c>
      <c r="I238">
        <v>0</v>
      </c>
      <c r="J238" s="7">
        <f>220-Table1[[#This Row],[Age]]</f>
        <v>162</v>
      </c>
      <c r="K238" s="7">
        <v>171</v>
      </c>
      <c r="L238" s="7">
        <f>Table1[[#This Row],[MHR -220]]-Table1[[#This Row],[Maximum Heart Rate ]]</f>
        <v>-9</v>
      </c>
      <c r="M238" s="7">
        <f>IF(Table1[[#This Row],[MhR220-Max heart rate]]&gt;=0,1,0)</f>
        <v>0</v>
      </c>
      <c r="N238">
        <v>0</v>
      </c>
      <c r="O238" t="str">
        <f>IF(Table1[[#This Row],[Exercise-Induced Angina]]=1,"Induced Angina","Safe from Angina")</f>
        <v>Safe from Angina</v>
      </c>
      <c r="P238">
        <v>0</v>
      </c>
      <c r="Q238">
        <v>2</v>
      </c>
      <c r="R238">
        <v>2</v>
      </c>
      <c r="S238">
        <v>3</v>
      </c>
      <c r="T238" t="str">
        <f>IF(OR((Table1[[#This Row],[Chest Pain]]=0),(Table1[[#This Row],[Resting Blood Pressure(mmHg)]]&gt;=139),(Table1[[#This Row],[Cholesterol(mg/dl)]]&gt;240),(Table1[[#This Row],[ECG]]=2),(Table1[[#This Row],[Heart Rate ]]=0)),"Chances of Heart Attack","Safe")</f>
        <v>Chances of Heart Attack</v>
      </c>
    </row>
    <row r="239" spans="1:20" x14ac:dyDescent="0.35">
      <c r="A239">
        <v>60</v>
      </c>
      <c r="B239" t="s">
        <v>10</v>
      </c>
      <c r="C239" t="str">
        <f>IF(Table1[[#This Row],[Age]]&gt;=50, "Senior", IF(Table1[[#This Row],[Age]]&gt;=30,"Adult","Teenager"))</f>
        <v>Senior</v>
      </c>
      <c r="D239">
        <v>0</v>
      </c>
      <c r="E239" t="str">
        <f>IF(Table1[[#This Row],[Chest Pain]]=3,"Asymptomatic",IF(Table1[[#This Row],[Chest Pain]]=2,"Non-anginal pain",IF(Table1[[#This Row],[Chest Pain]]=1,"Atypical angina","Typical angina")))</f>
        <v>Typical angina</v>
      </c>
      <c r="F239">
        <v>140</v>
      </c>
      <c r="G239">
        <v>293</v>
      </c>
      <c r="H239">
        <v>0</v>
      </c>
      <c r="I239">
        <v>0</v>
      </c>
      <c r="J239" s="7">
        <f>220-Table1[[#This Row],[Age]]</f>
        <v>160</v>
      </c>
      <c r="K239" s="7">
        <v>170</v>
      </c>
      <c r="L239" s="7">
        <f>Table1[[#This Row],[MHR -220]]-Table1[[#This Row],[Maximum Heart Rate ]]</f>
        <v>-10</v>
      </c>
      <c r="M239" s="7">
        <f>IF(Table1[[#This Row],[MhR220-Max heart rate]]&gt;=0,1,0)</f>
        <v>0</v>
      </c>
      <c r="N239">
        <v>0</v>
      </c>
      <c r="O239" t="str">
        <f>IF(Table1[[#This Row],[Exercise-Induced Angina]]=1,"Induced Angina","Safe from Angina")</f>
        <v>Safe from Angina</v>
      </c>
      <c r="P239">
        <v>1.2</v>
      </c>
      <c r="Q239">
        <v>1</v>
      </c>
      <c r="R239">
        <v>2</v>
      </c>
      <c r="S239">
        <v>3</v>
      </c>
      <c r="T239" t="str">
        <f>IF(OR((Table1[[#This Row],[Chest Pain]]=0),(Table1[[#This Row],[Resting Blood Pressure(mmHg)]]&gt;=139),(Table1[[#This Row],[Cholesterol(mg/dl)]]&gt;240),(Table1[[#This Row],[ECG]]=2),(Table1[[#This Row],[Heart Rate ]]=0)),"Chances of Heart Attack","Safe")</f>
        <v>Chances of Heart Attack</v>
      </c>
    </row>
    <row r="240" spans="1:20" x14ac:dyDescent="0.35">
      <c r="A240">
        <v>77</v>
      </c>
      <c r="B240" t="s">
        <v>10</v>
      </c>
      <c r="C240" t="str">
        <f>IF(Table1[[#This Row],[Age]]&gt;=50, "Senior", IF(Table1[[#This Row],[Age]]&gt;=30,"Adult","Teenager"))</f>
        <v>Senior</v>
      </c>
      <c r="D240">
        <v>0</v>
      </c>
      <c r="E240" t="str">
        <f>IF(Table1[[#This Row],[Chest Pain]]=3,"Asymptomatic",IF(Table1[[#This Row],[Chest Pain]]=2,"Non-anginal pain",IF(Table1[[#This Row],[Chest Pain]]=1,"Atypical angina","Typical angina")))</f>
        <v>Typical angina</v>
      </c>
      <c r="F240">
        <v>125</v>
      </c>
      <c r="G240">
        <v>304</v>
      </c>
      <c r="H240">
        <v>0</v>
      </c>
      <c r="I240">
        <v>0</v>
      </c>
      <c r="J240" s="7">
        <f>220-Table1[[#This Row],[Age]]</f>
        <v>143</v>
      </c>
      <c r="K240" s="7">
        <v>162</v>
      </c>
      <c r="L240" s="7">
        <f>Table1[[#This Row],[MHR -220]]-Table1[[#This Row],[Maximum Heart Rate ]]</f>
        <v>-19</v>
      </c>
      <c r="M240" s="7">
        <f>IF(Table1[[#This Row],[MhR220-Max heart rate]]&gt;=0,1,0)</f>
        <v>0</v>
      </c>
      <c r="N240">
        <v>1</v>
      </c>
      <c r="O240" t="str">
        <f>IF(Table1[[#This Row],[Exercise-Induced Angina]]=1,"Induced Angina","Safe from Angina")</f>
        <v>Induced Angina</v>
      </c>
      <c r="P240">
        <v>0</v>
      </c>
      <c r="Q240">
        <v>2</v>
      </c>
      <c r="R240">
        <v>3</v>
      </c>
      <c r="S240">
        <v>2</v>
      </c>
      <c r="T240" t="str">
        <f>IF(OR((Table1[[#This Row],[Chest Pain]]=0),(Table1[[#This Row],[Resting Blood Pressure(mmHg)]]&gt;=139),(Table1[[#This Row],[Cholesterol(mg/dl)]]&gt;240),(Table1[[#This Row],[ECG]]=2),(Table1[[#This Row],[Heart Rate ]]=0)),"Chances of Heart Attack","Safe")</f>
        <v>Chances of Heart Attack</v>
      </c>
    </row>
    <row r="241" spans="1:20" x14ac:dyDescent="0.35">
      <c r="A241">
        <v>35</v>
      </c>
      <c r="B241" t="s">
        <v>10</v>
      </c>
      <c r="C241" t="str">
        <f>IF(Table1[[#This Row],[Age]]&gt;=50, "Senior", IF(Table1[[#This Row],[Age]]&gt;=30,"Adult","Teenager"))</f>
        <v>Adult</v>
      </c>
      <c r="D241">
        <v>0</v>
      </c>
      <c r="E241" t="str">
        <f>IF(Table1[[#This Row],[Chest Pain]]=3,"Asymptomatic",IF(Table1[[#This Row],[Chest Pain]]=2,"Non-anginal pain",IF(Table1[[#This Row],[Chest Pain]]=1,"Atypical angina","Typical angina")))</f>
        <v>Typical angina</v>
      </c>
      <c r="F241">
        <v>126</v>
      </c>
      <c r="G241">
        <v>282</v>
      </c>
      <c r="H241">
        <v>0</v>
      </c>
      <c r="I241">
        <v>0</v>
      </c>
      <c r="J241" s="7">
        <f>220-Table1[[#This Row],[Age]]</f>
        <v>185</v>
      </c>
      <c r="K241" s="7">
        <v>156</v>
      </c>
      <c r="L241" s="7">
        <f>Table1[[#This Row],[MHR -220]]-Table1[[#This Row],[Maximum Heart Rate ]]</f>
        <v>29</v>
      </c>
      <c r="M241" s="7">
        <f>IF(Table1[[#This Row],[MhR220-Max heart rate]]&gt;=0,1,0)</f>
        <v>1</v>
      </c>
      <c r="N241">
        <v>1</v>
      </c>
      <c r="O241" t="str">
        <f>IF(Table1[[#This Row],[Exercise-Induced Angina]]=1,"Induced Angina","Safe from Angina")</f>
        <v>Induced Angina</v>
      </c>
      <c r="P241">
        <v>0</v>
      </c>
      <c r="Q241">
        <v>2</v>
      </c>
      <c r="R241">
        <v>0</v>
      </c>
      <c r="S241">
        <v>3</v>
      </c>
      <c r="T241" t="str">
        <f>IF(OR((Table1[[#This Row],[Chest Pain]]=0),(Table1[[#This Row],[Resting Blood Pressure(mmHg)]]&gt;=139),(Table1[[#This Row],[Cholesterol(mg/dl)]]&gt;240),(Table1[[#This Row],[ECG]]=2),(Table1[[#This Row],[Heart Rate ]]=0)),"Chances of Heart Attack","Safe")</f>
        <v>Chances of Heart Attack</v>
      </c>
    </row>
    <row r="242" spans="1:20" x14ac:dyDescent="0.35">
      <c r="A242">
        <v>70</v>
      </c>
      <c r="B242" t="s">
        <v>10</v>
      </c>
      <c r="C242" t="str">
        <f>IF(Table1[[#This Row],[Age]]&gt;=50, "Senior", IF(Table1[[#This Row],[Age]]&gt;=30,"Adult","Teenager"))</f>
        <v>Senior</v>
      </c>
      <c r="D242">
        <v>2</v>
      </c>
      <c r="E242" t="str">
        <f>IF(Table1[[#This Row],[Chest Pain]]=3,"Asymptomatic",IF(Table1[[#This Row],[Chest Pain]]=2,"Non-anginal pain",IF(Table1[[#This Row],[Chest Pain]]=1,"Atypical angina","Typical angina")))</f>
        <v>Non-anginal pain</v>
      </c>
      <c r="F242">
        <v>160</v>
      </c>
      <c r="G242">
        <v>269</v>
      </c>
      <c r="H242">
        <v>0</v>
      </c>
      <c r="I242">
        <v>1</v>
      </c>
      <c r="J242" s="7">
        <f>220-Table1[[#This Row],[Age]]</f>
        <v>150</v>
      </c>
      <c r="K242" s="7">
        <v>112</v>
      </c>
      <c r="L242" s="7">
        <f>Table1[[#This Row],[MHR -220]]-Table1[[#This Row],[Maximum Heart Rate ]]</f>
        <v>38</v>
      </c>
      <c r="M242" s="7">
        <f>IF(Table1[[#This Row],[MhR220-Max heart rate]]&gt;=0,1,0)</f>
        <v>1</v>
      </c>
      <c r="N242">
        <v>1</v>
      </c>
      <c r="O242" t="str">
        <f>IF(Table1[[#This Row],[Exercise-Induced Angina]]=1,"Induced Angina","Safe from Angina")</f>
        <v>Induced Angina</v>
      </c>
      <c r="P242">
        <v>2.9</v>
      </c>
      <c r="Q242">
        <v>1</v>
      </c>
      <c r="R242">
        <v>1</v>
      </c>
      <c r="S242">
        <v>3</v>
      </c>
      <c r="T242" t="str">
        <f>IF(OR((Table1[[#This Row],[Chest Pain]]=0),(Table1[[#This Row],[Resting Blood Pressure(mmHg)]]&gt;=139),(Table1[[#This Row],[Cholesterol(mg/dl)]]&gt;240),(Table1[[#This Row],[ECG]]=2),(Table1[[#This Row],[Heart Rate ]]=0)),"Chances of Heart Attack","Safe")</f>
        <v>Chances of Heart Attack</v>
      </c>
    </row>
    <row r="243" spans="1:20" x14ac:dyDescent="0.35">
      <c r="A243">
        <v>59</v>
      </c>
      <c r="B243" t="s">
        <v>11</v>
      </c>
      <c r="C243" t="str">
        <f>IF(Table1[[#This Row],[Age]]&gt;=50, "Senior", IF(Table1[[#This Row],[Age]]&gt;=30,"Adult","Teenager"))</f>
        <v>Senior</v>
      </c>
      <c r="D243">
        <v>0</v>
      </c>
      <c r="E243" t="str">
        <f>IF(Table1[[#This Row],[Chest Pain]]=3,"Asymptomatic",IF(Table1[[#This Row],[Chest Pain]]=2,"Non-anginal pain",IF(Table1[[#This Row],[Chest Pain]]=1,"Atypical angina","Typical angina")))</f>
        <v>Typical angina</v>
      </c>
      <c r="F243">
        <v>174</v>
      </c>
      <c r="G243">
        <v>249</v>
      </c>
      <c r="H243">
        <v>0</v>
      </c>
      <c r="I243">
        <v>1</v>
      </c>
      <c r="J243" s="7">
        <f>220-Table1[[#This Row],[Age]]</f>
        <v>161</v>
      </c>
      <c r="K243" s="7">
        <v>143</v>
      </c>
      <c r="L243" s="7">
        <f>Table1[[#This Row],[MHR -220]]-Table1[[#This Row],[Maximum Heart Rate ]]</f>
        <v>18</v>
      </c>
      <c r="M243" s="7">
        <f>IF(Table1[[#This Row],[MhR220-Max heart rate]]&gt;=0,1,0)</f>
        <v>1</v>
      </c>
      <c r="N243">
        <v>1</v>
      </c>
      <c r="O243" t="str">
        <f>IF(Table1[[#This Row],[Exercise-Induced Angina]]=1,"Induced Angina","Safe from Angina")</f>
        <v>Induced Angina</v>
      </c>
      <c r="P243">
        <v>0</v>
      </c>
      <c r="Q243">
        <v>1</v>
      </c>
      <c r="R243">
        <v>0</v>
      </c>
      <c r="S243">
        <v>2</v>
      </c>
      <c r="T243" t="str">
        <f>IF(OR((Table1[[#This Row],[Chest Pain]]=0),(Table1[[#This Row],[Resting Blood Pressure(mmHg)]]&gt;=139),(Table1[[#This Row],[Cholesterol(mg/dl)]]&gt;240),(Table1[[#This Row],[ECG]]=2),(Table1[[#This Row],[Heart Rate ]]=0)),"Chances of Heart Attack","Safe")</f>
        <v>Chances of Heart Attack</v>
      </c>
    </row>
    <row r="244" spans="1:20" x14ac:dyDescent="0.35">
      <c r="A244">
        <v>64</v>
      </c>
      <c r="B244" t="s">
        <v>10</v>
      </c>
      <c r="C244" t="str">
        <f>IF(Table1[[#This Row],[Age]]&gt;=50, "Senior", IF(Table1[[#This Row],[Age]]&gt;=30,"Adult","Teenager"))</f>
        <v>Senior</v>
      </c>
      <c r="D244">
        <v>0</v>
      </c>
      <c r="E244" t="str">
        <f>IF(Table1[[#This Row],[Chest Pain]]=3,"Asymptomatic",IF(Table1[[#This Row],[Chest Pain]]=2,"Non-anginal pain",IF(Table1[[#This Row],[Chest Pain]]=1,"Atypical angina","Typical angina")))</f>
        <v>Typical angina</v>
      </c>
      <c r="F244">
        <v>145</v>
      </c>
      <c r="G244">
        <v>212</v>
      </c>
      <c r="H244">
        <v>0</v>
      </c>
      <c r="I244">
        <v>0</v>
      </c>
      <c r="J244" s="7">
        <f>220-Table1[[#This Row],[Age]]</f>
        <v>156</v>
      </c>
      <c r="K244" s="7">
        <v>132</v>
      </c>
      <c r="L244" s="7">
        <f>Table1[[#This Row],[MHR -220]]-Table1[[#This Row],[Maximum Heart Rate ]]</f>
        <v>24</v>
      </c>
      <c r="M244" s="7">
        <f>IF(Table1[[#This Row],[MhR220-Max heart rate]]&gt;=0,1,0)</f>
        <v>1</v>
      </c>
      <c r="N244">
        <v>0</v>
      </c>
      <c r="O244" t="str">
        <f>IF(Table1[[#This Row],[Exercise-Induced Angina]]=1,"Induced Angina","Safe from Angina")</f>
        <v>Safe from Angina</v>
      </c>
      <c r="P244">
        <v>2</v>
      </c>
      <c r="Q244">
        <v>1</v>
      </c>
      <c r="R244">
        <v>2</v>
      </c>
      <c r="S244">
        <v>1</v>
      </c>
      <c r="T244" t="str">
        <f>IF(OR((Table1[[#This Row],[Chest Pain]]=0),(Table1[[#This Row],[Resting Blood Pressure(mmHg)]]&gt;=139),(Table1[[#This Row],[Cholesterol(mg/dl)]]&gt;240),(Table1[[#This Row],[ECG]]=2),(Table1[[#This Row],[Heart Rate ]]=0)),"Chances of Heart Attack","Safe")</f>
        <v>Chances of Heart Attack</v>
      </c>
    </row>
    <row r="245" spans="1:20" x14ac:dyDescent="0.35">
      <c r="A245">
        <v>57</v>
      </c>
      <c r="B245" t="s">
        <v>10</v>
      </c>
      <c r="C245" t="str">
        <f>IF(Table1[[#This Row],[Age]]&gt;=50, "Senior", IF(Table1[[#This Row],[Age]]&gt;=30,"Adult","Teenager"))</f>
        <v>Senior</v>
      </c>
      <c r="D245">
        <v>0</v>
      </c>
      <c r="E245" t="str">
        <f>IF(Table1[[#This Row],[Chest Pain]]=3,"Asymptomatic",IF(Table1[[#This Row],[Chest Pain]]=2,"Non-anginal pain",IF(Table1[[#This Row],[Chest Pain]]=1,"Atypical angina","Typical angina")))</f>
        <v>Typical angina</v>
      </c>
      <c r="F245">
        <v>152</v>
      </c>
      <c r="G245">
        <v>274</v>
      </c>
      <c r="H245">
        <v>0</v>
      </c>
      <c r="I245">
        <v>1</v>
      </c>
      <c r="J245" s="7">
        <f>220-Table1[[#This Row],[Age]]</f>
        <v>163</v>
      </c>
      <c r="K245" s="7">
        <v>88</v>
      </c>
      <c r="L245" s="7">
        <f>Table1[[#This Row],[MHR -220]]-Table1[[#This Row],[Maximum Heart Rate ]]</f>
        <v>75</v>
      </c>
      <c r="M245" s="7">
        <f>IF(Table1[[#This Row],[MhR220-Max heart rate]]&gt;=0,1,0)</f>
        <v>1</v>
      </c>
      <c r="N245">
        <v>1</v>
      </c>
      <c r="O245" t="str">
        <f>IF(Table1[[#This Row],[Exercise-Induced Angina]]=1,"Induced Angina","Safe from Angina")</f>
        <v>Induced Angina</v>
      </c>
      <c r="P245">
        <v>1.2</v>
      </c>
      <c r="Q245">
        <v>1</v>
      </c>
      <c r="R245">
        <v>1</v>
      </c>
      <c r="S245">
        <v>3</v>
      </c>
      <c r="T245" t="str">
        <f>IF(OR((Table1[[#This Row],[Chest Pain]]=0),(Table1[[#This Row],[Resting Blood Pressure(mmHg)]]&gt;=139),(Table1[[#This Row],[Cholesterol(mg/dl)]]&gt;240),(Table1[[#This Row],[ECG]]=2),(Table1[[#This Row],[Heart Rate ]]=0)),"Chances of Heart Attack","Safe")</f>
        <v>Chances of Heart Attack</v>
      </c>
    </row>
    <row r="246" spans="1:20" x14ac:dyDescent="0.35">
      <c r="A246">
        <v>56</v>
      </c>
      <c r="B246" t="s">
        <v>10</v>
      </c>
      <c r="C246" t="str">
        <f>IF(Table1[[#This Row],[Age]]&gt;=50, "Senior", IF(Table1[[#This Row],[Age]]&gt;=30,"Adult","Teenager"))</f>
        <v>Senior</v>
      </c>
      <c r="D246">
        <v>0</v>
      </c>
      <c r="E246" t="str">
        <f>IF(Table1[[#This Row],[Chest Pain]]=3,"Asymptomatic",IF(Table1[[#This Row],[Chest Pain]]=2,"Non-anginal pain",IF(Table1[[#This Row],[Chest Pain]]=1,"Atypical angina","Typical angina")))</f>
        <v>Typical angina</v>
      </c>
      <c r="F246">
        <v>132</v>
      </c>
      <c r="G246">
        <v>184</v>
      </c>
      <c r="H246">
        <v>0</v>
      </c>
      <c r="I246">
        <v>0</v>
      </c>
      <c r="J246" s="7">
        <f>220-Table1[[#This Row],[Age]]</f>
        <v>164</v>
      </c>
      <c r="K246" s="7">
        <v>105</v>
      </c>
      <c r="L246" s="7">
        <f>Table1[[#This Row],[MHR -220]]-Table1[[#This Row],[Maximum Heart Rate ]]</f>
        <v>59</v>
      </c>
      <c r="M246" s="7">
        <f>IF(Table1[[#This Row],[MhR220-Max heart rate]]&gt;=0,1,0)</f>
        <v>1</v>
      </c>
      <c r="N246">
        <v>1</v>
      </c>
      <c r="O246" t="str">
        <f>IF(Table1[[#This Row],[Exercise-Induced Angina]]=1,"Induced Angina","Safe from Angina")</f>
        <v>Induced Angina</v>
      </c>
      <c r="P246">
        <v>2.1</v>
      </c>
      <c r="Q246">
        <v>1</v>
      </c>
      <c r="R246">
        <v>1</v>
      </c>
      <c r="S246">
        <v>1</v>
      </c>
      <c r="T246" t="str">
        <f>IF(OR((Table1[[#This Row],[Chest Pain]]=0),(Table1[[#This Row],[Resting Blood Pressure(mmHg)]]&gt;=139),(Table1[[#This Row],[Cholesterol(mg/dl)]]&gt;240),(Table1[[#This Row],[ECG]]=2),(Table1[[#This Row],[Heart Rate ]]=0)),"Chances of Heart Attack","Safe")</f>
        <v>Chances of Heart Attack</v>
      </c>
    </row>
    <row r="247" spans="1:20" x14ac:dyDescent="0.35">
      <c r="A247">
        <v>48</v>
      </c>
      <c r="B247" t="s">
        <v>10</v>
      </c>
      <c r="C247" t="str">
        <f>IF(Table1[[#This Row],[Age]]&gt;=50, "Senior", IF(Table1[[#This Row],[Age]]&gt;=30,"Adult","Teenager"))</f>
        <v>Adult</v>
      </c>
      <c r="D247">
        <v>0</v>
      </c>
      <c r="E247" t="str">
        <f>IF(Table1[[#This Row],[Chest Pain]]=3,"Asymptomatic",IF(Table1[[#This Row],[Chest Pain]]=2,"Non-anginal pain",IF(Table1[[#This Row],[Chest Pain]]=1,"Atypical angina","Typical angina")))</f>
        <v>Typical angina</v>
      </c>
      <c r="F247">
        <v>124</v>
      </c>
      <c r="G247">
        <v>274</v>
      </c>
      <c r="H247">
        <v>0</v>
      </c>
      <c r="I247">
        <v>0</v>
      </c>
      <c r="J247" s="7">
        <f>220-Table1[[#This Row],[Age]]</f>
        <v>172</v>
      </c>
      <c r="K247" s="7">
        <v>166</v>
      </c>
      <c r="L247" s="7">
        <f>Table1[[#This Row],[MHR -220]]-Table1[[#This Row],[Maximum Heart Rate ]]</f>
        <v>6</v>
      </c>
      <c r="M247" s="7">
        <f>IF(Table1[[#This Row],[MhR220-Max heart rate]]&gt;=0,1,0)</f>
        <v>1</v>
      </c>
      <c r="N247">
        <v>0</v>
      </c>
      <c r="O247" t="str">
        <f>IF(Table1[[#This Row],[Exercise-Induced Angina]]=1,"Induced Angina","Safe from Angina")</f>
        <v>Safe from Angina</v>
      </c>
      <c r="P247">
        <v>0.5</v>
      </c>
      <c r="Q247">
        <v>1</v>
      </c>
      <c r="R247">
        <v>0</v>
      </c>
      <c r="S247">
        <v>3</v>
      </c>
      <c r="T247" t="str">
        <f>IF(OR((Table1[[#This Row],[Chest Pain]]=0),(Table1[[#This Row],[Resting Blood Pressure(mmHg)]]&gt;=139),(Table1[[#This Row],[Cholesterol(mg/dl)]]&gt;240),(Table1[[#This Row],[ECG]]=2),(Table1[[#This Row],[Heart Rate ]]=0)),"Chances of Heart Attack","Safe")</f>
        <v>Chances of Heart Attack</v>
      </c>
    </row>
    <row r="248" spans="1:20" x14ac:dyDescent="0.35">
      <c r="A248">
        <v>56</v>
      </c>
      <c r="B248" t="s">
        <v>11</v>
      </c>
      <c r="C248" t="str">
        <f>IF(Table1[[#This Row],[Age]]&gt;=50, "Senior", IF(Table1[[#This Row],[Age]]&gt;=30,"Adult","Teenager"))</f>
        <v>Senior</v>
      </c>
      <c r="D248">
        <v>0</v>
      </c>
      <c r="E248" t="str">
        <f>IF(Table1[[#This Row],[Chest Pain]]=3,"Asymptomatic",IF(Table1[[#This Row],[Chest Pain]]=2,"Non-anginal pain",IF(Table1[[#This Row],[Chest Pain]]=1,"Atypical angina","Typical angina")))</f>
        <v>Typical angina</v>
      </c>
      <c r="F248">
        <v>134</v>
      </c>
      <c r="G248">
        <v>409</v>
      </c>
      <c r="H248">
        <v>0</v>
      </c>
      <c r="I248">
        <v>0</v>
      </c>
      <c r="J248" s="7">
        <f>220-Table1[[#This Row],[Age]]</f>
        <v>164</v>
      </c>
      <c r="K248" s="7">
        <v>150</v>
      </c>
      <c r="L248" s="7">
        <f>Table1[[#This Row],[MHR -220]]-Table1[[#This Row],[Maximum Heart Rate ]]</f>
        <v>14</v>
      </c>
      <c r="M248" s="7">
        <f>IF(Table1[[#This Row],[MhR220-Max heart rate]]&gt;=0,1,0)</f>
        <v>1</v>
      </c>
      <c r="N248">
        <v>1</v>
      </c>
      <c r="O248" t="str">
        <f>IF(Table1[[#This Row],[Exercise-Induced Angina]]=1,"Induced Angina","Safe from Angina")</f>
        <v>Induced Angina</v>
      </c>
      <c r="P248">
        <v>1.9</v>
      </c>
      <c r="Q248">
        <v>1</v>
      </c>
      <c r="R248">
        <v>2</v>
      </c>
      <c r="S248">
        <v>3</v>
      </c>
      <c r="T248" t="str">
        <f>IF(OR((Table1[[#This Row],[Chest Pain]]=0),(Table1[[#This Row],[Resting Blood Pressure(mmHg)]]&gt;=139),(Table1[[#This Row],[Cholesterol(mg/dl)]]&gt;240),(Table1[[#This Row],[ECG]]=2),(Table1[[#This Row],[Heart Rate ]]=0)),"Chances of Heart Attack","Safe")</f>
        <v>Chances of Heart Attack</v>
      </c>
    </row>
    <row r="249" spans="1:20" x14ac:dyDescent="0.35">
      <c r="A249">
        <v>66</v>
      </c>
      <c r="B249" t="s">
        <v>10</v>
      </c>
      <c r="C249" t="str">
        <f>IF(Table1[[#This Row],[Age]]&gt;=50, "Senior", IF(Table1[[#This Row],[Age]]&gt;=30,"Adult","Teenager"))</f>
        <v>Senior</v>
      </c>
      <c r="D249">
        <v>1</v>
      </c>
      <c r="E249" t="str">
        <f>IF(Table1[[#This Row],[Chest Pain]]=3,"Asymptomatic",IF(Table1[[#This Row],[Chest Pain]]=2,"Non-anginal pain",IF(Table1[[#This Row],[Chest Pain]]=1,"Atypical angina","Typical angina")))</f>
        <v>Atypical angina</v>
      </c>
      <c r="F249">
        <v>160</v>
      </c>
      <c r="G249">
        <v>246</v>
      </c>
      <c r="H249">
        <v>0</v>
      </c>
      <c r="I249">
        <v>1</v>
      </c>
      <c r="J249" s="7">
        <f>220-Table1[[#This Row],[Age]]</f>
        <v>154</v>
      </c>
      <c r="K249" s="7">
        <v>120</v>
      </c>
      <c r="L249" s="7">
        <f>Table1[[#This Row],[MHR -220]]-Table1[[#This Row],[Maximum Heart Rate ]]</f>
        <v>34</v>
      </c>
      <c r="M249" s="7">
        <f>IF(Table1[[#This Row],[MhR220-Max heart rate]]&gt;=0,1,0)</f>
        <v>1</v>
      </c>
      <c r="N249">
        <v>1</v>
      </c>
      <c r="O249" t="str">
        <f>IF(Table1[[#This Row],[Exercise-Induced Angina]]=1,"Induced Angina","Safe from Angina")</f>
        <v>Induced Angina</v>
      </c>
      <c r="P249">
        <v>0</v>
      </c>
      <c r="Q249">
        <v>1</v>
      </c>
      <c r="R249">
        <v>3</v>
      </c>
      <c r="S249">
        <v>1</v>
      </c>
      <c r="T249" t="str">
        <f>IF(OR((Table1[[#This Row],[Chest Pain]]=0),(Table1[[#This Row],[Resting Blood Pressure(mmHg)]]&gt;=139),(Table1[[#This Row],[Cholesterol(mg/dl)]]&gt;240),(Table1[[#This Row],[ECG]]=2),(Table1[[#This Row],[Heart Rate ]]=0)),"Chances of Heart Attack","Safe")</f>
        <v>Chances of Heart Attack</v>
      </c>
    </row>
    <row r="250" spans="1:20" x14ac:dyDescent="0.35">
      <c r="A250">
        <v>54</v>
      </c>
      <c r="B250" t="s">
        <v>10</v>
      </c>
      <c r="C250" t="str">
        <f>IF(Table1[[#This Row],[Age]]&gt;=50, "Senior", IF(Table1[[#This Row],[Age]]&gt;=30,"Adult","Teenager"))</f>
        <v>Senior</v>
      </c>
      <c r="D250">
        <v>1</v>
      </c>
      <c r="E250" t="str">
        <f>IF(Table1[[#This Row],[Chest Pain]]=3,"Asymptomatic",IF(Table1[[#This Row],[Chest Pain]]=2,"Non-anginal pain",IF(Table1[[#This Row],[Chest Pain]]=1,"Atypical angina","Typical angina")))</f>
        <v>Atypical angina</v>
      </c>
      <c r="F250">
        <v>192</v>
      </c>
      <c r="G250">
        <v>283</v>
      </c>
      <c r="H250">
        <v>0</v>
      </c>
      <c r="I250">
        <v>0</v>
      </c>
      <c r="J250" s="7">
        <f>220-Table1[[#This Row],[Age]]</f>
        <v>166</v>
      </c>
      <c r="K250" s="7">
        <v>195</v>
      </c>
      <c r="L250" s="7">
        <f>Table1[[#This Row],[MHR -220]]-Table1[[#This Row],[Maximum Heart Rate ]]</f>
        <v>-29</v>
      </c>
      <c r="M250" s="7">
        <f>IF(Table1[[#This Row],[MhR220-Max heart rate]]&gt;=0,1,0)</f>
        <v>0</v>
      </c>
      <c r="N250">
        <v>0</v>
      </c>
      <c r="O250" t="str">
        <f>IF(Table1[[#This Row],[Exercise-Induced Angina]]=1,"Induced Angina","Safe from Angina")</f>
        <v>Safe from Angina</v>
      </c>
      <c r="P250">
        <v>0</v>
      </c>
      <c r="Q250">
        <v>2</v>
      </c>
      <c r="R250">
        <v>1</v>
      </c>
      <c r="S250">
        <v>3</v>
      </c>
      <c r="T250" t="str">
        <f>IF(OR((Table1[[#This Row],[Chest Pain]]=0),(Table1[[#This Row],[Resting Blood Pressure(mmHg)]]&gt;=139),(Table1[[#This Row],[Cholesterol(mg/dl)]]&gt;240),(Table1[[#This Row],[ECG]]=2),(Table1[[#This Row],[Heart Rate ]]=0)),"Chances of Heart Attack","Safe")</f>
        <v>Chances of Heart Attack</v>
      </c>
    </row>
    <row r="251" spans="1:20" x14ac:dyDescent="0.35">
      <c r="A251">
        <v>69</v>
      </c>
      <c r="B251" t="s">
        <v>10</v>
      </c>
      <c r="C251" t="str">
        <f>IF(Table1[[#This Row],[Age]]&gt;=50, "Senior", IF(Table1[[#This Row],[Age]]&gt;=30,"Adult","Teenager"))</f>
        <v>Senior</v>
      </c>
      <c r="D251">
        <v>2</v>
      </c>
      <c r="E251" t="str">
        <f>IF(Table1[[#This Row],[Chest Pain]]=3,"Asymptomatic",IF(Table1[[#This Row],[Chest Pain]]=2,"Non-anginal pain",IF(Table1[[#This Row],[Chest Pain]]=1,"Atypical angina","Typical angina")))</f>
        <v>Non-anginal pain</v>
      </c>
      <c r="F251">
        <v>140</v>
      </c>
      <c r="G251">
        <v>254</v>
      </c>
      <c r="H251">
        <v>0</v>
      </c>
      <c r="I251">
        <v>0</v>
      </c>
      <c r="J251" s="7">
        <f>220-Table1[[#This Row],[Age]]</f>
        <v>151</v>
      </c>
      <c r="K251" s="7">
        <v>146</v>
      </c>
      <c r="L251" s="7">
        <f>Table1[[#This Row],[MHR -220]]-Table1[[#This Row],[Maximum Heart Rate ]]</f>
        <v>5</v>
      </c>
      <c r="M251" s="7">
        <f>IF(Table1[[#This Row],[MhR220-Max heart rate]]&gt;=0,1,0)</f>
        <v>1</v>
      </c>
      <c r="N251">
        <v>0</v>
      </c>
      <c r="O251" t="str">
        <f>IF(Table1[[#This Row],[Exercise-Induced Angina]]=1,"Induced Angina","Safe from Angina")</f>
        <v>Safe from Angina</v>
      </c>
      <c r="P251">
        <v>2</v>
      </c>
      <c r="Q251">
        <v>1</v>
      </c>
      <c r="R251">
        <v>3</v>
      </c>
      <c r="S251">
        <v>3</v>
      </c>
      <c r="T251" t="str">
        <f>IF(OR((Table1[[#This Row],[Chest Pain]]=0),(Table1[[#This Row],[Resting Blood Pressure(mmHg)]]&gt;=139),(Table1[[#This Row],[Cholesterol(mg/dl)]]&gt;240),(Table1[[#This Row],[ECG]]=2),(Table1[[#This Row],[Heart Rate ]]=0)),"Chances of Heart Attack","Safe")</f>
        <v>Chances of Heart Attack</v>
      </c>
    </row>
    <row r="252" spans="1:20" x14ac:dyDescent="0.35">
      <c r="A252">
        <v>51</v>
      </c>
      <c r="B252" t="s">
        <v>10</v>
      </c>
      <c r="C252" t="str">
        <f>IF(Table1[[#This Row],[Age]]&gt;=50, "Senior", IF(Table1[[#This Row],[Age]]&gt;=30,"Adult","Teenager"))</f>
        <v>Senior</v>
      </c>
      <c r="D252">
        <v>0</v>
      </c>
      <c r="E252" t="str">
        <f>IF(Table1[[#This Row],[Chest Pain]]=3,"Asymptomatic",IF(Table1[[#This Row],[Chest Pain]]=2,"Non-anginal pain",IF(Table1[[#This Row],[Chest Pain]]=1,"Atypical angina","Typical angina")))</f>
        <v>Typical angina</v>
      </c>
      <c r="F252">
        <v>140</v>
      </c>
      <c r="G252">
        <v>298</v>
      </c>
      <c r="H252">
        <v>0</v>
      </c>
      <c r="I252">
        <v>1</v>
      </c>
      <c r="J252" s="7">
        <f>220-Table1[[#This Row],[Age]]</f>
        <v>169</v>
      </c>
      <c r="K252" s="7">
        <v>122</v>
      </c>
      <c r="L252" s="7">
        <f>Table1[[#This Row],[MHR -220]]-Table1[[#This Row],[Maximum Heart Rate ]]</f>
        <v>47</v>
      </c>
      <c r="M252" s="7">
        <f>IF(Table1[[#This Row],[MhR220-Max heart rate]]&gt;=0,1,0)</f>
        <v>1</v>
      </c>
      <c r="N252">
        <v>1</v>
      </c>
      <c r="O252" t="str">
        <f>IF(Table1[[#This Row],[Exercise-Induced Angina]]=1,"Induced Angina","Safe from Angina")</f>
        <v>Induced Angina</v>
      </c>
      <c r="P252">
        <v>4.2</v>
      </c>
      <c r="Q252">
        <v>1</v>
      </c>
      <c r="R252">
        <v>3</v>
      </c>
      <c r="S252">
        <v>3</v>
      </c>
      <c r="T252" t="str">
        <f>IF(OR((Table1[[#This Row],[Chest Pain]]=0),(Table1[[#This Row],[Resting Blood Pressure(mmHg)]]&gt;=139),(Table1[[#This Row],[Cholesterol(mg/dl)]]&gt;240),(Table1[[#This Row],[ECG]]=2),(Table1[[#This Row],[Heart Rate ]]=0)),"Chances of Heart Attack","Safe")</f>
        <v>Chances of Heart Attack</v>
      </c>
    </row>
    <row r="253" spans="1:20" x14ac:dyDescent="0.35">
      <c r="A253">
        <v>43</v>
      </c>
      <c r="B253" t="s">
        <v>10</v>
      </c>
      <c r="C253" t="str">
        <f>IF(Table1[[#This Row],[Age]]&gt;=50, "Senior", IF(Table1[[#This Row],[Age]]&gt;=30,"Adult","Teenager"))</f>
        <v>Adult</v>
      </c>
      <c r="D253">
        <v>0</v>
      </c>
      <c r="E253" t="str">
        <f>IF(Table1[[#This Row],[Chest Pain]]=3,"Asymptomatic",IF(Table1[[#This Row],[Chest Pain]]=2,"Non-anginal pain",IF(Table1[[#This Row],[Chest Pain]]=1,"Atypical angina","Typical angina")))</f>
        <v>Typical angina</v>
      </c>
      <c r="F253">
        <v>132</v>
      </c>
      <c r="G253">
        <v>247</v>
      </c>
      <c r="H253">
        <v>1</v>
      </c>
      <c r="I253">
        <v>0</v>
      </c>
      <c r="J253" s="7">
        <f>220-Table1[[#This Row],[Age]]</f>
        <v>177</v>
      </c>
      <c r="K253" s="7">
        <v>143</v>
      </c>
      <c r="L253" s="7">
        <f>Table1[[#This Row],[MHR -220]]-Table1[[#This Row],[Maximum Heart Rate ]]</f>
        <v>34</v>
      </c>
      <c r="M253" s="7">
        <f>IF(Table1[[#This Row],[MhR220-Max heart rate]]&gt;=0,1,0)</f>
        <v>1</v>
      </c>
      <c r="N253">
        <v>1</v>
      </c>
      <c r="O253" t="str">
        <f>IF(Table1[[#This Row],[Exercise-Induced Angina]]=1,"Induced Angina","Safe from Angina")</f>
        <v>Induced Angina</v>
      </c>
      <c r="P253">
        <v>0.1</v>
      </c>
      <c r="Q253">
        <v>1</v>
      </c>
      <c r="R253">
        <v>4</v>
      </c>
      <c r="S253">
        <v>3</v>
      </c>
      <c r="T253" t="str">
        <f>IF(OR((Table1[[#This Row],[Chest Pain]]=0),(Table1[[#This Row],[Resting Blood Pressure(mmHg)]]&gt;=139),(Table1[[#This Row],[Cholesterol(mg/dl)]]&gt;240),(Table1[[#This Row],[ECG]]=2),(Table1[[#This Row],[Heart Rate ]]=0)),"Chances of Heart Attack","Safe")</f>
        <v>Chances of Heart Attack</v>
      </c>
    </row>
    <row r="254" spans="1:20" x14ac:dyDescent="0.35">
      <c r="A254">
        <v>62</v>
      </c>
      <c r="B254" t="s">
        <v>11</v>
      </c>
      <c r="C254" t="str">
        <f>IF(Table1[[#This Row],[Age]]&gt;=50, "Senior", IF(Table1[[#This Row],[Age]]&gt;=30,"Adult","Teenager"))</f>
        <v>Senior</v>
      </c>
      <c r="D254">
        <v>0</v>
      </c>
      <c r="E254" t="str">
        <f>IF(Table1[[#This Row],[Chest Pain]]=3,"Asymptomatic",IF(Table1[[#This Row],[Chest Pain]]=2,"Non-anginal pain",IF(Table1[[#This Row],[Chest Pain]]=1,"Atypical angina","Typical angina")))</f>
        <v>Typical angina</v>
      </c>
      <c r="F254">
        <v>138</v>
      </c>
      <c r="G254">
        <v>294</v>
      </c>
      <c r="H254">
        <v>1</v>
      </c>
      <c r="I254">
        <v>1</v>
      </c>
      <c r="J254" s="7">
        <f>220-Table1[[#This Row],[Age]]</f>
        <v>158</v>
      </c>
      <c r="K254" s="7">
        <v>106</v>
      </c>
      <c r="L254" s="7">
        <f>Table1[[#This Row],[MHR -220]]-Table1[[#This Row],[Maximum Heart Rate ]]</f>
        <v>52</v>
      </c>
      <c r="M254" s="7">
        <f>IF(Table1[[#This Row],[MhR220-Max heart rate]]&gt;=0,1,0)</f>
        <v>1</v>
      </c>
      <c r="N254">
        <v>0</v>
      </c>
      <c r="O254" t="str">
        <f>IF(Table1[[#This Row],[Exercise-Induced Angina]]=1,"Induced Angina","Safe from Angina")</f>
        <v>Safe from Angina</v>
      </c>
      <c r="P254">
        <v>1.9</v>
      </c>
      <c r="Q254">
        <v>1</v>
      </c>
      <c r="R254">
        <v>3</v>
      </c>
      <c r="S254">
        <v>2</v>
      </c>
      <c r="T254" t="str">
        <f>IF(OR((Table1[[#This Row],[Chest Pain]]=0),(Table1[[#This Row],[Resting Blood Pressure(mmHg)]]&gt;=139),(Table1[[#This Row],[Cholesterol(mg/dl)]]&gt;240),(Table1[[#This Row],[ECG]]=2),(Table1[[#This Row],[Heart Rate ]]=0)),"Chances of Heart Attack","Safe")</f>
        <v>Chances of Heart Attack</v>
      </c>
    </row>
    <row r="255" spans="1:20" x14ac:dyDescent="0.35">
      <c r="A255">
        <v>67</v>
      </c>
      <c r="B255" t="s">
        <v>10</v>
      </c>
      <c r="C255" t="str">
        <f>IF(Table1[[#This Row],[Age]]&gt;=50, "Senior", IF(Table1[[#This Row],[Age]]&gt;=30,"Adult","Teenager"))</f>
        <v>Senior</v>
      </c>
      <c r="D255">
        <v>0</v>
      </c>
      <c r="E255" t="str">
        <f>IF(Table1[[#This Row],[Chest Pain]]=3,"Asymptomatic",IF(Table1[[#This Row],[Chest Pain]]=2,"Non-anginal pain",IF(Table1[[#This Row],[Chest Pain]]=1,"Atypical angina","Typical angina")))</f>
        <v>Typical angina</v>
      </c>
      <c r="F255">
        <v>100</v>
      </c>
      <c r="G255">
        <v>299</v>
      </c>
      <c r="H255">
        <v>0</v>
      </c>
      <c r="I255">
        <v>0</v>
      </c>
      <c r="J255" s="7">
        <f>220-Table1[[#This Row],[Age]]</f>
        <v>153</v>
      </c>
      <c r="K255" s="7">
        <v>125</v>
      </c>
      <c r="L255" s="7">
        <f>Table1[[#This Row],[MHR -220]]-Table1[[#This Row],[Maximum Heart Rate ]]</f>
        <v>28</v>
      </c>
      <c r="M255" s="7">
        <f>IF(Table1[[#This Row],[MhR220-Max heart rate]]&gt;=0,1,0)</f>
        <v>1</v>
      </c>
      <c r="N255">
        <v>1</v>
      </c>
      <c r="O255" t="str">
        <f>IF(Table1[[#This Row],[Exercise-Induced Angina]]=1,"Induced Angina","Safe from Angina")</f>
        <v>Induced Angina</v>
      </c>
      <c r="P255">
        <v>0.9</v>
      </c>
      <c r="Q255">
        <v>1</v>
      </c>
      <c r="R255">
        <v>2</v>
      </c>
      <c r="S255">
        <v>2</v>
      </c>
      <c r="T255" t="str">
        <f>IF(OR((Table1[[#This Row],[Chest Pain]]=0),(Table1[[#This Row],[Resting Blood Pressure(mmHg)]]&gt;=139),(Table1[[#This Row],[Cholesterol(mg/dl)]]&gt;240),(Table1[[#This Row],[ECG]]=2),(Table1[[#This Row],[Heart Rate ]]=0)),"Chances of Heart Attack","Safe")</f>
        <v>Chances of Heart Attack</v>
      </c>
    </row>
    <row r="256" spans="1:20" x14ac:dyDescent="0.35">
      <c r="A256">
        <v>59</v>
      </c>
      <c r="B256" t="s">
        <v>10</v>
      </c>
      <c r="C256" t="str">
        <f>IF(Table1[[#This Row],[Age]]&gt;=50, "Senior", IF(Table1[[#This Row],[Age]]&gt;=30,"Adult","Teenager"))</f>
        <v>Senior</v>
      </c>
      <c r="D256">
        <v>3</v>
      </c>
      <c r="E256" t="str">
        <f>IF(Table1[[#This Row],[Chest Pain]]=3,"Asymptomatic",IF(Table1[[#This Row],[Chest Pain]]=2,"Non-anginal pain",IF(Table1[[#This Row],[Chest Pain]]=1,"Atypical angina","Typical angina")))</f>
        <v>Asymptomatic</v>
      </c>
      <c r="F256">
        <v>160</v>
      </c>
      <c r="G256">
        <v>273</v>
      </c>
      <c r="H256">
        <v>0</v>
      </c>
      <c r="I256">
        <v>0</v>
      </c>
      <c r="J256" s="7">
        <f>220-Table1[[#This Row],[Age]]</f>
        <v>161</v>
      </c>
      <c r="K256" s="7">
        <v>125</v>
      </c>
      <c r="L256" s="7">
        <f>Table1[[#This Row],[MHR -220]]-Table1[[#This Row],[Maximum Heart Rate ]]</f>
        <v>36</v>
      </c>
      <c r="M256" s="7">
        <f>IF(Table1[[#This Row],[MhR220-Max heart rate]]&gt;=0,1,0)</f>
        <v>1</v>
      </c>
      <c r="N256">
        <v>0</v>
      </c>
      <c r="O256" t="str">
        <f>IF(Table1[[#This Row],[Exercise-Induced Angina]]=1,"Induced Angina","Safe from Angina")</f>
        <v>Safe from Angina</v>
      </c>
      <c r="P256">
        <v>0</v>
      </c>
      <c r="Q256">
        <v>2</v>
      </c>
      <c r="R256">
        <v>0</v>
      </c>
      <c r="S256">
        <v>2</v>
      </c>
      <c r="T256" t="str">
        <f>IF(OR((Table1[[#This Row],[Chest Pain]]=0),(Table1[[#This Row],[Resting Blood Pressure(mmHg)]]&gt;=139),(Table1[[#This Row],[Cholesterol(mg/dl)]]&gt;240),(Table1[[#This Row],[ECG]]=2),(Table1[[#This Row],[Heart Rate ]]=0)),"Chances of Heart Attack","Safe")</f>
        <v>Chances of Heart Attack</v>
      </c>
    </row>
    <row r="257" spans="1:20" x14ac:dyDescent="0.35">
      <c r="A257">
        <v>45</v>
      </c>
      <c r="B257" t="s">
        <v>10</v>
      </c>
      <c r="C257" t="str">
        <f>IF(Table1[[#This Row],[Age]]&gt;=50, "Senior", IF(Table1[[#This Row],[Age]]&gt;=30,"Adult","Teenager"))</f>
        <v>Adult</v>
      </c>
      <c r="D257">
        <v>0</v>
      </c>
      <c r="E257" t="str">
        <f>IF(Table1[[#This Row],[Chest Pain]]=3,"Asymptomatic",IF(Table1[[#This Row],[Chest Pain]]=2,"Non-anginal pain",IF(Table1[[#This Row],[Chest Pain]]=1,"Atypical angina","Typical angina")))</f>
        <v>Typical angina</v>
      </c>
      <c r="F257">
        <v>142</v>
      </c>
      <c r="G257">
        <v>309</v>
      </c>
      <c r="H257">
        <v>0</v>
      </c>
      <c r="I257">
        <v>0</v>
      </c>
      <c r="J257" s="7">
        <f>220-Table1[[#This Row],[Age]]</f>
        <v>175</v>
      </c>
      <c r="K257" s="7">
        <v>147</v>
      </c>
      <c r="L257" s="7">
        <f>Table1[[#This Row],[MHR -220]]-Table1[[#This Row],[Maximum Heart Rate ]]</f>
        <v>28</v>
      </c>
      <c r="M257" s="7">
        <f>IF(Table1[[#This Row],[MhR220-Max heart rate]]&gt;=0,1,0)</f>
        <v>1</v>
      </c>
      <c r="N257">
        <v>1</v>
      </c>
      <c r="O257" t="str">
        <f>IF(Table1[[#This Row],[Exercise-Induced Angina]]=1,"Induced Angina","Safe from Angina")</f>
        <v>Induced Angina</v>
      </c>
      <c r="P257">
        <v>0</v>
      </c>
      <c r="Q257">
        <v>1</v>
      </c>
      <c r="R257">
        <v>3</v>
      </c>
      <c r="S257">
        <v>3</v>
      </c>
      <c r="T257" t="str">
        <f>IF(OR((Table1[[#This Row],[Chest Pain]]=0),(Table1[[#This Row],[Resting Blood Pressure(mmHg)]]&gt;=139),(Table1[[#This Row],[Cholesterol(mg/dl)]]&gt;240),(Table1[[#This Row],[ECG]]=2),(Table1[[#This Row],[Heart Rate ]]=0)),"Chances of Heart Attack","Safe")</f>
        <v>Chances of Heart Attack</v>
      </c>
    </row>
    <row r="258" spans="1:20" x14ac:dyDescent="0.35">
      <c r="A258">
        <v>58</v>
      </c>
      <c r="B258" t="s">
        <v>10</v>
      </c>
      <c r="C258" t="str">
        <f>IF(Table1[[#This Row],[Age]]&gt;=50, "Senior", IF(Table1[[#This Row],[Age]]&gt;=30,"Adult","Teenager"))</f>
        <v>Senior</v>
      </c>
      <c r="D258">
        <v>0</v>
      </c>
      <c r="E258" t="str">
        <f>IF(Table1[[#This Row],[Chest Pain]]=3,"Asymptomatic",IF(Table1[[#This Row],[Chest Pain]]=2,"Non-anginal pain",IF(Table1[[#This Row],[Chest Pain]]=1,"Atypical angina","Typical angina")))</f>
        <v>Typical angina</v>
      </c>
      <c r="F258">
        <v>128</v>
      </c>
      <c r="G258">
        <v>259</v>
      </c>
      <c r="H258">
        <v>0</v>
      </c>
      <c r="I258">
        <v>0</v>
      </c>
      <c r="J258" s="7">
        <f>220-Table1[[#This Row],[Age]]</f>
        <v>162</v>
      </c>
      <c r="K258" s="7">
        <v>130</v>
      </c>
      <c r="L258" s="7">
        <f>Table1[[#This Row],[MHR -220]]-Table1[[#This Row],[Maximum Heart Rate ]]</f>
        <v>32</v>
      </c>
      <c r="M258" s="7">
        <f>IF(Table1[[#This Row],[MhR220-Max heart rate]]&gt;=0,1,0)</f>
        <v>1</v>
      </c>
      <c r="N258">
        <v>1</v>
      </c>
      <c r="O258" t="str">
        <f>IF(Table1[[#This Row],[Exercise-Induced Angina]]=1,"Induced Angina","Safe from Angina")</f>
        <v>Induced Angina</v>
      </c>
      <c r="P258">
        <v>3</v>
      </c>
      <c r="Q258">
        <v>1</v>
      </c>
      <c r="R258">
        <v>2</v>
      </c>
      <c r="S258">
        <v>3</v>
      </c>
      <c r="T258" t="str">
        <f>IF(OR((Table1[[#This Row],[Chest Pain]]=0),(Table1[[#This Row],[Resting Blood Pressure(mmHg)]]&gt;=139),(Table1[[#This Row],[Cholesterol(mg/dl)]]&gt;240),(Table1[[#This Row],[ECG]]=2),(Table1[[#This Row],[Heart Rate ]]=0)),"Chances of Heart Attack","Safe")</f>
        <v>Chances of Heart Attack</v>
      </c>
    </row>
    <row r="259" spans="1:20" x14ac:dyDescent="0.35">
      <c r="A259">
        <v>50</v>
      </c>
      <c r="B259" t="s">
        <v>10</v>
      </c>
      <c r="C259" t="str">
        <f>IF(Table1[[#This Row],[Age]]&gt;=50, "Senior", IF(Table1[[#This Row],[Age]]&gt;=30,"Adult","Teenager"))</f>
        <v>Senior</v>
      </c>
      <c r="D259">
        <v>0</v>
      </c>
      <c r="E259" t="str">
        <f>IF(Table1[[#This Row],[Chest Pain]]=3,"Asymptomatic",IF(Table1[[#This Row],[Chest Pain]]=2,"Non-anginal pain",IF(Table1[[#This Row],[Chest Pain]]=1,"Atypical angina","Typical angina")))</f>
        <v>Typical angina</v>
      </c>
      <c r="F259">
        <v>144</v>
      </c>
      <c r="G259">
        <v>200</v>
      </c>
      <c r="H259">
        <v>0</v>
      </c>
      <c r="I259">
        <v>0</v>
      </c>
      <c r="J259" s="7">
        <f>220-Table1[[#This Row],[Age]]</f>
        <v>170</v>
      </c>
      <c r="K259" s="7">
        <v>126</v>
      </c>
      <c r="L259" s="7">
        <f>Table1[[#This Row],[MHR -220]]-Table1[[#This Row],[Maximum Heart Rate ]]</f>
        <v>44</v>
      </c>
      <c r="M259" s="7">
        <f>IF(Table1[[#This Row],[MhR220-Max heart rate]]&gt;=0,1,0)</f>
        <v>1</v>
      </c>
      <c r="N259">
        <v>1</v>
      </c>
      <c r="O259" t="str">
        <f>IF(Table1[[#This Row],[Exercise-Induced Angina]]=1,"Induced Angina","Safe from Angina")</f>
        <v>Induced Angina</v>
      </c>
      <c r="P259">
        <v>0.9</v>
      </c>
      <c r="Q259">
        <v>1</v>
      </c>
      <c r="R259">
        <v>0</v>
      </c>
      <c r="S259">
        <v>3</v>
      </c>
      <c r="T259" t="str">
        <f>IF(OR((Table1[[#This Row],[Chest Pain]]=0),(Table1[[#This Row],[Resting Blood Pressure(mmHg)]]&gt;=139),(Table1[[#This Row],[Cholesterol(mg/dl)]]&gt;240),(Table1[[#This Row],[ECG]]=2),(Table1[[#This Row],[Heart Rate ]]=0)),"Chances of Heart Attack","Safe")</f>
        <v>Chances of Heart Attack</v>
      </c>
    </row>
    <row r="260" spans="1:20" x14ac:dyDescent="0.35">
      <c r="A260">
        <v>62</v>
      </c>
      <c r="B260" t="s">
        <v>11</v>
      </c>
      <c r="C260" t="str">
        <f>IF(Table1[[#This Row],[Age]]&gt;=50, "Senior", IF(Table1[[#This Row],[Age]]&gt;=30,"Adult","Teenager"))</f>
        <v>Senior</v>
      </c>
      <c r="D260">
        <v>0</v>
      </c>
      <c r="E260" t="str">
        <f>IF(Table1[[#This Row],[Chest Pain]]=3,"Asymptomatic",IF(Table1[[#This Row],[Chest Pain]]=2,"Non-anginal pain",IF(Table1[[#This Row],[Chest Pain]]=1,"Atypical angina","Typical angina")))</f>
        <v>Typical angina</v>
      </c>
      <c r="F260">
        <v>150</v>
      </c>
      <c r="G260">
        <v>244</v>
      </c>
      <c r="H260">
        <v>0</v>
      </c>
      <c r="I260">
        <v>1</v>
      </c>
      <c r="J260" s="7">
        <f>220-Table1[[#This Row],[Age]]</f>
        <v>158</v>
      </c>
      <c r="K260" s="7">
        <v>154</v>
      </c>
      <c r="L260" s="7">
        <f>Table1[[#This Row],[MHR -220]]-Table1[[#This Row],[Maximum Heart Rate ]]</f>
        <v>4</v>
      </c>
      <c r="M260" s="7">
        <f>IF(Table1[[#This Row],[MhR220-Max heart rate]]&gt;=0,1,0)</f>
        <v>1</v>
      </c>
      <c r="N260">
        <v>1</v>
      </c>
      <c r="O260" t="str">
        <f>IF(Table1[[#This Row],[Exercise-Induced Angina]]=1,"Induced Angina","Safe from Angina")</f>
        <v>Induced Angina</v>
      </c>
      <c r="P260">
        <v>1.4</v>
      </c>
      <c r="Q260">
        <v>1</v>
      </c>
      <c r="R260">
        <v>0</v>
      </c>
      <c r="S260">
        <v>2</v>
      </c>
      <c r="T260" t="str">
        <f>IF(OR((Table1[[#This Row],[Chest Pain]]=0),(Table1[[#This Row],[Resting Blood Pressure(mmHg)]]&gt;=139),(Table1[[#This Row],[Cholesterol(mg/dl)]]&gt;240),(Table1[[#This Row],[ECG]]=2),(Table1[[#This Row],[Heart Rate ]]=0)),"Chances of Heart Attack","Safe")</f>
        <v>Chances of Heart Attack</v>
      </c>
    </row>
    <row r="261" spans="1:20" x14ac:dyDescent="0.35">
      <c r="A261">
        <v>38</v>
      </c>
      <c r="B261" t="s">
        <v>10</v>
      </c>
      <c r="C261" t="str">
        <f>IF(Table1[[#This Row],[Age]]&gt;=50, "Senior", IF(Table1[[#This Row],[Age]]&gt;=30,"Adult","Teenager"))</f>
        <v>Adult</v>
      </c>
      <c r="D261">
        <v>3</v>
      </c>
      <c r="E261" t="str">
        <f>IF(Table1[[#This Row],[Chest Pain]]=3,"Asymptomatic",IF(Table1[[#This Row],[Chest Pain]]=2,"Non-anginal pain",IF(Table1[[#This Row],[Chest Pain]]=1,"Atypical angina","Typical angina")))</f>
        <v>Asymptomatic</v>
      </c>
      <c r="F261">
        <v>120</v>
      </c>
      <c r="G261">
        <v>231</v>
      </c>
      <c r="H261">
        <v>0</v>
      </c>
      <c r="I261">
        <v>1</v>
      </c>
      <c r="J261" s="7">
        <f>220-Table1[[#This Row],[Age]]</f>
        <v>182</v>
      </c>
      <c r="K261" s="7">
        <v>182</v>
      </c>
      <c r="L261" s="7">
        <f>Table1[[#This Row],[MHR -220]]-Table1[[#This Row],[Maximum Heart Rate ]]</f>
        <v>0</v>
      </c>
      <c r="M261" s="7">
        <f>IF(Table1[[#This Row],[MhR220-Max heart rate]]&gt;=0,1,0)</f>
        <v>1</v>
      </c>
      <c r="N261">
        <v>1</v>
      </c>
      <c r="O261" t="str">
        <f>IF(Table1[[#This Row],[Exercise-Induced Angina]]=1,"Induced Angina","Safe from Angina")</f>
        <v>Induced Angina</v>
      </c>
      <c r="P261">
        <v>3.8</v>
      </c>
      <c r="Q261">
        <v>1</v>
      </c>
      <c r="R261">
        <v>0</v>
      </c>
      <c r="S261">
        <v>3</v>
      </c>
      <c r="T261" t="str">
        <f>IF(OR((Table1[[#This Row],[Chest Pain]]=0),(Table1[[#This Row],[Resting Blood Pressure(mmHg)]]&gt;=139),(Table1[[#This Row],[Cholesterol(mg/dl)]]&gt;240),(Table1[[#This Row],[ECG]]=2),(Table1[[#This Row],[Heart Rate ]]=0)),"Chances of Heart Attack","Safe")</f>
        <v>Safe</v>
      </c>
    </row>
    <row r="262" spans="1:20" x14ac:dyDescent="0.35">
      <c r="A262">
        <v>66</v>
      </c>
      <c r="B262" t="s">
        <v>11</v>
      </c>
      <c r="C262" t="str">
        <f>IF(Table1[[#This Row],[Age]]&gt;=50, "Senior", IF(Table1[[#This Row],[Age]]&gt;=30,"Adult","Teenager"))</f>
        <v>Senior</v>
      </c>
      <c r="D262">
        <v>0</v>
      </c>
      <c r="E262" t="str">
        <f>IF(Table1[[#This Row],[Chest Pain]]=3,"Asymptomatic",IF(Table1[[#This Row],[Chest Pain]]=2,"Non-anginal pain",IF(Table1[[#This Row],[Chest Pain]]=1,"Atypical angina","Typical angina")))</f>
        <v>Typical angina</v>
      </c>
      <c r="F262">
        <v>178</v>
      </c>
      <c r="G262">
        <v>228</v>
      </c>
      <c r="H262">
        <v>1</v>
      </c>
      <c r="I262">
        <v>1</v>
      </c>
      <c r="J262" s="7">
        <f>220-Table1[[#This Row],[Age]]</f>
        <v>154</v>
      </c>
      <c r="K262" s="7">
        <v>165</v>
      </c>
      <c r="L262" s="7">
        <f>Table1[[#This Row],[MHR -220]]-Table1[[#This Row],[Maximum Heart Rate ]]</f>
        <v>-11</v>
      </c>
      <c r="M262" s="7">
        <f>IF(Table1[[#This Row],[MhR220-Max heart rate]]&gt;=0,1,0)</f>
        <v>0</v>
      </c>
      <c r="N262">
        <v>1</v>
      </c>
      <c r="O262" t="str">
        <f>IF(Table1[[#This Row],[Exercise-Induced Angina]]=1,"Induced Angina","Safe from Angina")</f>
        <v>Induced Angina</v>
      </c>
      <c r="P262">
        <v>1</v>
      </c>
      <c r="Q262">
        <v>1</v>
      </c>
      <c r="R262">
        <v>2</v>
      </c>
      <c r="S262">
        <v>3</v>
      </c>
      <c r="T262" t="str">
        <f>IF(OR((Table1[[#This Row],[Chest Pain]]=0),(Table1[[#This Row],[Resting Blood Pressure(mmHg)]]&gt;=139),(Table1[[#This Row],[Cholesterol(mg/dl)]]&gt;240),(Table1[[#This Row],[ECG]]=2),(Table1[[#This Row],[Heart Rate ]]=0)),"Chances of Heart Attack","Safe")</f>
        <v>Chances of Heart Attack</v>
      </c>
    </row>
    <row r="263" spans="1:20" x14ac:dyDescent="0.35">
      <c r="A263">
        <v>52</v>
      </c>
      <c r="B263" t="s">
        <v>10</v>
      </c>
      <c r="C263" t="str">
        <f>IF(Table1[[#This Row],[Age]]&gt;=50, "Senior", IF(Table1[[#This Row],[Age]]&gt;=30,"Adult","Teenager"))</f>
        <v>Senior</v>
      </c>
      <c r="D263">
        <v>0</v>
      </c>
      <c r="E263" t="str">
        <f>IF(Table1[[#This Row],[Chest Pain]]=3,"Asymptomatic",IF(Table1[[#This Row],[Chest Pain]]=2,"Non-anginal pain",IF(Table1[[#This Row],[Chest Pain]]=1,"Atypical angina","Typical angina")))</f>
        <v>Typical angina</v>
      </c>
      <c r="F263">
        <v>112</v>
      </c>
      <c r="G263">
        <v>230</v>
      </c>
      <c r="H263">
        <v>0</v>
      </c>
      <c r="I263">
        <v>1</v>
      </c>
      <c r="J263" s="7">
        <f>220-Table1[[#This Row],[Age]]</f>
        <v>168</v>
      </c>
      <c r="K263" s="7">
        <v>160</v>
      </c>
      <c r="L263" s="7">
        <f>Table1[[#This Row],[MHR -220]]-Table1[[#This Row],[Maximum Heart Rate ]]</f>
        <v>8</v>
      </c>
      <c r="M263" s="7">
        <f>IF(Table1[[#This Row],[MhR220-Max heart rate]]&gt;=0,1,0)</f>
        <v>1</v>
      </c>
      <c r="N263">
        <v>0</v>
      </c>
      <c r="O263" t="str">
        <f>IF(Table1[[#This Row],[Exercise-Induced Angina]]=1,"Induced Angina","Safe from Angina")</f>
        <v>Safe from Angina</v>
      </c>
      <c r="P263">
        <v>0</v>
      </c>
      <c r="Q263">
        <v>2</v>
      </c>
      <c r="R263">
        <v>1</v>
      </c>
      <c r="S263">
        <v>2</v>
      </c>
      <c r="T263" t="str">
        <f>IF(OR((Table1[[#This Row],[Chest Pain]]=0),(Table1[[#This Row],[Resting Blood Pressure(mmHg)]]&gt;=139),(Table1[[#This Row],[Cholesterol(mg/dl)]]&gt;240),(Table1[[#This Row],[ECG]]=2),(Table1[[#This Row],[Heart Rate ]]=0)),"Chances of Heart Attack","Safe")</f>
        <v>Chances of Heart Attack</v>
      </c>
    </row>
    <row r="264" spans="1:20" x14ac:dyDescent="0.35">
      <c r="A264">
        <v>53</v>
      </c>
      <c r="B264" t="s">
        <v>10</v>
      </c>
      <c r="C264" t="str">
        <f>IF(Table1[[#This Row],[Age]]&gt;=50, "Senior", IF(Table1[[#This Row],[Age]]&gt;=30,"Adult","Teenager"))</f>
        <v>Senior</v>
      </c>
      <c r="D264">
        <v>0</v>
      </c>
      <c r="E264" t="str">
        <f>IF(Table1[[#This Row],[Chest Pain]]=3,"Asymptomatic",IF(Table1[[#This Row],[Chest Pain]]=2,"Non-anginal pain",IF(Table1[[#This Row],[Chest Pain]]=1,"Atypical angina","Typical angina")))</f>
        <v>Typical angina</v>
      </c>
      <c r="F264">
        <v>123</v>
      </c>
      <c r="G264">
        <v>282</v>
      </c>
      <c r="H264">
        <v>0</v>
      </c>
      <c r="I264">
        <v>1</v>
      </c>
      <c r="J264" s="7">
        <f>220-Table1[[#This Row],[Age]]</f>
        <v>167</v>
      </c>
      <c r="K264" s="7">
        <v>95</v>
      </c>
      <c r="L264" s="7">
        <f>Table1[[#This Row],[MHR -220]]-Table1[[#This Row],[Maximum Heart Rate ]]</f>
        <v>72</v>
      </c>
      <c r="M264" s="7">
        <f>IF(Table1[[#This Row],[MhR220-Max heart rate]]&gt;=0,1,0)</f>
        <v>1</v>
      </c>
      <c r="N264">
        <v>1</v>
      </c>
      <c r="O264" t="str">
        <f>IF(Table1[[#This Row],[Exercise-Induced Angina]]=1,"Induced Angina","Safe from Angina")</f>
        <v>Induced Angina</v>
      </c>
      <c r="P264">
        <v>2</v>
      </c>
      <c r="Q264">
        <v>1</v>
      </c>
      <c r="R264">
        <v>2</v>
      </c>
      <c r="S264">
        <v>3</v>
      </c>
      <c r="T264" t="str">
        <f>IF(OR((Table1[[#This Row],[Chest Pain]]=0),(Table1[[#This Row],[Resting Blood Pressure(mmHg)]]&gt;=139),(Table1[[#This Row],[Cholesterol(mg/dl)]]&gt;240),(Table1[[#This Row],[ECG]]=2),(Table1[[#This Row],[Heart Rate ]]=0)),"Chances of Heart Attack","Safe")</f>
        <v>Chances of Heart Attack</v>
      </c>
    </row>
    <row r="265" spans="1:20" x14ac:dyDescent="0.35">
      <c r="A265">
        <v>63</v>
      </c>
      <c r="B265" t="s">
        <v>11</v>
      </c>
      <c r="C265" t="str">
        <f>IF(Table1[[#This Row],[Age]]&gt;=50, "Senior", IF(Table1[[#This Row],[Age]]&gt;=30,"Adult","Teenager"))</f>
        <v>Senior</v>
      </c>
      <c r="D265">
        <v>0</v>
      </c>
      <c r="E265" t="str">
        <f>IF(Table1[[#This Row],[Chest Pain]]=3,"Asymptomatic",IF(Table1[[#This Row],[Chest Pain]]=2,"Non-anginal pain",IF(Table1[[#This Row],[Chest Pain]]=1,"Atypical angina","Typical angina")))</f>
        <v>Typical angina</v>
      </c>
      <c r="F265">
        <v>108</v>
      </c>
      <c r="G265">
        <v>269</v>
      </c>
      <c r="H265">
        <v>0</v>
      </c>
      <c r="I265">
        <v>1</v>
      </c>
      <c r="J265" s="7">
        <f>220-Table1[[#This Row],[Age]]</f>
        <v>157</v>
      </c>
      <c r="K265" s="7">
        <v>169</v>
      </c>
      <c r="L265" s="7">
        <f>Table1[[#This Row],[MHR -220]]-Table1[[#This Row],[Maximum Heart Rate ]]</f>
        <v>-12</v>
      </c>
      <c r="M265" s="7">
        <f>IF(Table1[[#This Row],[MhR220-Max heart rate]]&gt;=0,1,0)</f>
        <v>0</v>
      </c>
      <c r="N265">
        <v>1</v>
      </c>
      <c r="O265" t="str">
        <f>IF(Table1[[#This Row],[Exercise-Induced Angina]]=1,"Induced Angina","Safe from Angina")</f>
        <v>Induced Angina</v>
      </c>
      <c r="P265">
        <v>1.8</v>
      </c>
      <c r="Q265">
        <v>1</v>
      </c>
      <c r="R265">
        <v>2</v>
      </c>
      <c r="S265">
        <v>2</v>
      </c>
      <c r="T265" t="str">
        <f>IF(OR((Table1[[#This Row],[Chest Pain]]=0),(Table1[[#This Row],[Resting Blood Pressure(mmHg)]]&gt;=139),(Table1[[#This Row],[Cholesterol(mg/dl)]]&gt;240),(Table1[[#This Row],[ECG]]=2),(Table1[[#This Row],[Heart Rate ]]=0)),"Chances of Heart Attack","Safe")</f>
        <v>Chances of Heart Attack</v>
      </c>
    </row>
    <row r="266" spans="1:20" x14ac:dyDescent="0.35">
      <c r="A266">
        <v>54</v>
      </c>
      <c r="B266" t="s">
        <v>10</v>
      </c>
      <c r="C266" t="str">
        <f>IF(Table1[[#This Row],[Age]]&gt;=50, "Senior", IF(Table1[[#This Row],[Age]]&gt;=30,"Adult","Teenager"))</f>
        <v>Senior</v>
      </c>
      <c r="D266">
        <v>0</v>
      </c>
      <c r="E266" t="str">
        <f>IF(Table1[[#This Row],[Chest Pain]]=3,"Asymptomatic",IF(Table1[[#This Row],[Chest Pain]]=2,"Non-anginal pain",IF(Table1[[#This Row],[Chest Pain]]=1,"Atypical angina","Typical angina")))</f>
        <v>Typical angina</v>
      </c>
      <c r="F266">
        <v>110</v>
      </c>
      <c r="G266">
        <v>206</v>
      </c>
      <c r="H266">
        <v>0</v>
      </c>
      <c r="I266">
        <v>0</v>
      </c>
      <c r="J266" s="7">
        <f>220-Table1[[#This Row],[Age]]</f>
        <v>166</v>
      </c>
      <c r="K266" s="7">
        <v>108</v>
      </c>
      <c r="L266" s="7">
        <f>Table1[[#This Row],[MHR -220]]-Table1[[#This Row],[Maximum Heart Rate ]]</f>
        <v>58</v>
      </c>
      <c r="M266" s="7">
        <f>IF(Table1[[#This Row],[MhR220-Max heart rate]]&gt;=0,1,0)</f>
        <v>1</v>
      </c>
      <c r="N266">
        <v>1</v>
      </c>
      <c r="O266" t="str">
        <f>IF(Table1[[#This Row],[Exercise-Induced Angina]]=1,"Induced Angina","Safe from Angina")</f>
        <v>Induced Angina</v>
      </c>
      <c r="P266">
        <v>0</v>
      </c>
      <c r="Q266">
        <v>1</v>
      </c>
      <c r="R266">
        <v>1</v>
      </c>
      <c r="S266">
        <v>2</v>
      </c>
      <c r="T266" t="str">
        <f>IF(OR((Table1[[#This Row],[Chest Pain]]=0),(Table1[[#This Row],[Resting Blood Pressure(mmHg)]]&gt;=139),(Table1[[#This Row],[Cholesterol(mg/dl)]]&gt;240),(Table1[[#This Row],[ECG]]=2),(Table1[[#This Row],[Heart Rate ]]=0)),"Chances of Heart Attack","Safe")</f>
        <v>Chances of Heart Attack</v>
      </c>
    </row>
    <row r="267" spans="1:20" x14ac:dyDescent="0.35">
      <c r="A267">
        <v>66</v>
      </c>
      <c r="B267" t="s">
        <v>10</v>
      </c>
      <c r="C267" t="str">
        <f>IF(Table1[[#This Row],[Age]]&gt;=50, "Senior", IF(Table1[[#This Row],[Age]]&gt;=30,"Adult","Teenager"))</f>
        <v>Senior</v>
      </c>
      <c r="D267">
        <v>0</v>
      </c>
      <c r="E267" t="str">
        <f>IF(Table1[[#This Row],[Chest Pain]]=3,"Asymptomatic",IF(Table1[[#This Row],[Chest Pain]]=2,"Non-anginal pain",IF(Table1[[#This Row],[Chest Pain]]=1,"Atypical angina","Typical angina")))</f>
        <v>Typical angina</v>
      </c>
      <c r="F267">
        <v>112</v>
      </c>
      <c r="G267">
        <v>212</v>
      </c>
      <c r="H267">
        <v>0</v>
      </c>
      <c r="I267">
        <v>0</v>
      </c>
      <c r="J267" s="7">
        <f>220-Table1[[#This Row],[Age]]</f>
        <v>154</v>
      </c>
      <c r="K267" s="7">
        <v>132</v>
      </c>
      <c r="L267" s="7">
        <f>Table1[[#This Row],[MHR -220]]-Table1[[#This Row],[Maximum Heart Rate ]]</f>
        <v>22</v>
      </c>
      <c r="M267" s="7">
        <f>IF(Table1[[#This Row],[MhR220-Max heart rate]]&gt;=0,1,0)</f>
        <v>1</v>
      </c>
      <c r="N267">
        <v>1</v>
      </c>
      <c r="O267" t="str">
        <f>IF(Table1[[#This Row],[Exercise-Induced Angina]]=1,"Induced Angina","Safe from Angina")</f>
        <v>Induced Angina</v>
      </c>
      <c r="P267">
        <v>0.1</v>
      </c>
      <c r="Q267">
        <v>2</v>
      </c>
      <c r="R267">
        <v>1</v>
      </c>
      <c r="S267">
        <v>2</v>
      </c>
      <c r="T267" t="str">
        <f>IF(OR((Table1[[#This Row],[Chest Pain]]=0),(Table1[[#This Row],[Resting Blood Pressure(mmHg)]]&gt;=139),(Table1[[#This Row],[Cholesterol(mg/dl)]]&gt;240),(Table1[[#This Row],[ECG]]=2),(Table1[[#This Row],[Heart Rate ]]=0)),"Chances of Heart Attack","Safe")</f>
        <v>Chances of Heart Attack</v>
      </c>
    </row>
    <row r="268" spans="1:20" x14ac:dyDescent="0.35">
      <c r="A268">
        <v>55</v>
      </c>
      <c r="B268" t="s">
        <v>11</v>
      </c>
      <c r="C268" t="str">
        <f>IF(Table1[[#This Row],[Age]]&gt;=50, "Senior", IF(Table1[[#This Row],[Age]]&gt;=30,"Adult","Teenager"))</f>
        <v>Senior</v>
      </c>
      <c r="D268">
        <v>0</v>
      </c>
      <c r="E268" t="str">
        <f>IF(Table1[[#This Row],[Chest Pain]]=3,"Asymptomatic",IF(Table1[[#This Row],[Chest Pain]]=2,"Non-anginal pain",IF(Table1[[#This Row],[Chest Pain]]=1,"Atypical angina","Typical angina")))</f>
        <v>Typical angina</v>
      </c>
      <c r="F268">
        <v>180</v>
      </c>
      <c r="G268">
        <v>327</v>
      </c>
      <c r="H268">
        <v>0</v>
      </c>
      <c r="I268">
        <v>2</v>
      </c>
      <c r="J268" s="7">
        <f>220-Table1[[#This Row],[Age]]</f>
        <v>165</v>
      </c>
      <c r="K268" s="7">
        <v>117</v>
      </c>
      <c r="L268" s="7">
        <f>Table1[[#This Row],[MHR -220]]-Table1[[#This Row],[Maximum Heart Rate ]]</f>
        <v>48</v>
      </c>
      <c r="M268" s="7">
        <f>IF(Table1[[#This Row],[MhR220-Max heart rate]]&gt;=0,1,0)</f>
        <v>1</v>
      </c>
      <c r="N268">
        <v>1</v>
      </c>
      <c r="O268" t="str">
        <f>IF(Table1[[#This Row],[Exercise-Induced Angina]]=1,"Induced Angina","Safe from Angina")</f>
        <v>Induced Angina</v>
      </c>
      <c r="P268">
        <v>3.4</v>
      </c>
      <c r="Q268">
        <v>1</v>
      </c>
      <c r="R268">
        <v>0</v>
      </c>
      <c r="S268">
        <v>2</v>
      </c>
      <c r="T268" t="str">
        <f>IF(OR((Table1[[#This Row],[Chest Pain]]=0),(Table1[[#This Row],[Resting Blood Pressure(mmHg)]]&gt;=139),(Table1[[#This Row],[Cholesterol(mg/dl)]]&gt;240),(Table1[[#This Row],[ECG]]=2),(Table1[[#This Row],[Heart Rate ]]=0)),"Chances of Heart Attack","Safe")</f>
        <v>Chances of Heart Attack</v>
      </c>
    </row>
    <row r="269" spans="1:20" x14ac:dyDescent="0.35">
      <c r="A269">
        <v>49</v>
      </c>
      <c r="B269" t="s">
        <v>10</v>
      </c>
      <c r="C269" t="str">
        <f>IF(Table1[[#This Row],[Age]]&gt;=50, "Senior", IF(Table1[[#This Row],[Age]]&gt;=30,"Adult","Teenager"))</f>
        <v>Adult</v>
      </c>
      <c r="D269">
        <v>2</v>
      </c>
      <c r="E269" t="str">
        <f>IF(Table1[[#This Row],[Chest Pain]]=3,"Asymptomatic",IF(Table1[[#This Row],[Chest Pain]]=2,"Non-anginal pain",IF(Table1[[#This Row],[Chest Pain]]=1,"Atypical angina","Typical angina")))</f>
        <v>Non-anginal pain</v>
      </c>
      <c r="F269">
        <v>118</v>
      </c>
      <c r="G269">
        <v>149</v>
      </c>
      <c r="H269">
        <v>0</v>
      </c>
      <c r="I269">
        <v>0</v>
      </c>
      <c r="J269" s="7">
        <f>220-Table1[[#This Row],[Age]]</f>
        <v>171</v>
      </c>
      <c r="K269" s="7">
        <v>126</v>
      </c>
      <c r="L269" s="7">
        <f>Table1[[#This Row],[MHR -220]]-Table1[[#This Row],[Maximum Heart Rate ]]</f>
        <v>45</v>
      </c>
      <c r="M269" s="7">
        <f>IF(Table1[[#This Row],[MhR220-Max heart rate]]&gt;=0,1,0)</f>
        <v>1</v>
      </c>
      <c r="N269">
        <v>0</v>
      </c>
      <c r="O269" t="str">
        <f>IF(Table1[[#This Row],[Exercise-Induced Angina]]=1,"Induced Angina","Safe from Angina")</f>
        <v>Safe from Angina</v>
      </c>
      <c r="P269">
        <v>0.8</v>
      </c>
      <c r="Q269">
        <v>2</v>
      </c>
      <c r="R269">
        <v>3</v>
      </c>
      <c r="S269">
        <v>2</v>
      </c>
      <c r="T269" t="str">
        <f>IF(OR((Table1[[#This Row],[Chest Pain]]=0),(Table1[[#This Row],[Resting Blood Pressure(mmHg)]]&gt;=139),(Table1[[#This Row],[Cholesterol(mg/dl)]]&gt;240),(Table1[[#This Row],[ECG]]=2),(Table1[[#This Row],[Heart Rate ]]=0)),"Chances of Heart Attack","Safe")</f>
        <v>Safe</v>
      </c>
    </row>
    <row r="270" spans="1:20" x14ac:dyDescent="0.35">
      <c r="A270">
        <v>54</v>
      </c>
      <c r="B270" t="s">
        <v>10</v>
      </c>
      <c r="C270" t="str">
        <f>IF(Table1[[#This Row],[Age]]&gt;=50, "Senior", IF(Table1[[#This Row],[Age]]&gt;=30,"Adult","Teenager"))</f>
        <v>Senior</v>
      </c>
      <c r="D270">
        <v>0</v>
      </c>
      <c r="E270" t="str">
        <f>IF(Table1[[#This Row],[Chest Pain]]=3,"Asymptomatic",IF(Table1[[#This Row],[Chest Pain]]=2,"Non-anginal pain",IF(Table1[[#This Row],[Chest Pain]]=1,"Atypical angina","Typical angina")))</f>
        <v>Typical angina</v>
      </c>
      <c r="F270">
        <v>122</v>
      </c>
      <c r="G270">
        <v>286</v>
      </c>
      <c r="H270">
        <v>0</v>
      </c>
      <c r="I270">
        <v>0</v>
      </c>
      <c r="J270" s="7">
        <f>220-Table1[[#This Row],[Age]]</f>
        <v>166</v>
      </c>
      <c r="K270" s="7">
        <v>116</v>
      </c>
      <c r="L270" s="7">
        <f>Table1[[#This Row],[MHR -220]]-Table1[[#This Row],[Maximum Heart Rate ]]</f>
        <v>50</v>
      </c>
      <c r="M270" s="7">
        <f>IF(Table1[[#This Row],[MhR220-Max heart rate]]&gt;=0,1,0)</f>
        <v>1</v>
      </c>
      <c r="N270">
        <v>1</v>
      </c>
      <c r="O270" t="str">
        <f>IF(Table1[[#This Row],[Exercise-Induced Angina]]=1,"Induced Angina","Safe from Angina")</f>
        <v>Induced Angina</v>
      </c>
      <c r="P270">
        <v>3.2</v>
      </c>
      <c r="Q270">
        <v>1</v>
      </c>
      <c r="R270">
        <v>2</v>
      </c>
      <c r="S270">
        <v>2</v>
      </c>
      <c r="T270" t="str">
        <f>IF(OR((Table1[[#This Row],[Chest Pain]]=0),(Table1[[#This Row],[Resting Blood Pressure(mmHg)]]&gt;=139),(Table1[[#This Row],[Cholesterol(mg/dl)]]&gt;240),(Table1[[#This Row],[ECG]]=2),(Table1[[#This Row],[Heart Rate ]]=0)),"Chances of Heart Attack","Safe")</f>
        <v>Chances of Heart Attack</v>
      </c>
    </row>
    <row r="271" spans="1:20" x14ac:dyDescent="0.35">
      <c r="A271">
        <v>56</v>
      </c>
      <c r="B271" t="s">
        <v>10</v>
      </c>
      <c r="C271" t="str">
        <f>IF(Table1[[#This Row],[Age]]&gt;=50, "Senior", IF(Table1[[#This Row],[Age]]&gt;=30,"Adult","Teenager"))</f>
        <v>Senior</v>
      </c>
      <c r="D271">
        <v>0</v>
      </c>
      <c r="E271" t="str">
        <f>IF(Table1[[#This Row],[Chest Pain]]=3,"Asymptomatic",IF(Table1[[#This Row],[Chest Pain]]=2,"Non-anginal pain",IF(Table1[[#This Row],[Chest Pain]]=1,"Atypical angina","Typical angina")))</f>
        <v>Typical angina</v>
      </c>
      <c r="F271">
        <v>130</v>
      </c>
      <c r="G271">
        <v>283</v>
      </c>
      <c r="H271">
        <v>1</v>
      </c>
      <c r="I271">
        <v>0</v>
      </c>
      <c r="J271" s="7">
        <f>220-Table1[[#This Row],[Age]]</f>
        <v>164</v>
      </c>
      <c r="K271" s="7">
        <v>103</v>
      </c>
      <c r="L271" s="7">
        <f>Table1[[#This Row],[MHR -220]]-Table1[[#This Row],[Maximum Heart Rate ]]</f>
        <v>61</v>
      </c>
      <c r="M271" s="7">
        <f>IF(Table1[[#This Row],[MhR220-Max heart rate]]&gt;=0,1,0)</f>
        <v>1</v>
      </c>
      <c r="N271">
        <v>1</v>
      </c>
      <c r="O271" t="str">
        <f>IF(Table1[[#This Row],[Exercise-Induced Angina]]=1,"Induced Angina","Safe from Angina")</f>
        <v>Induced Angina</v>
      </c>
      <c r="P271">
        <v>1.6</v>
      </c>
      <c r="Q271">
        <v>0</v>
      </c>
      <c r="R271">
        <v>0</v>
      </c>
      <c r="S271">
        <v>3</v>
      </c>
      <c r="T271" t="str">
        <f>IF(OR((Table1[[#This Row],[Chest Pain]]=0),(Table1[[#This Row],[Resting Blood Pressure(mmHg)]]&gt;=139),(Table1[[#This Row],[Cholesterol(mg/dl)]]&gt;240),(Table1[[#This Row],[ECG]]=2),(Table1[[#This Row],[Heart Rate ]]=0)),"Chances of Heart Attack","Safe")</f>
        <v>Chances of Heart Attack</v>
      </c>
    </row>
    <row r="272" spans="1:20" x14ac:dyDescent="0.35">
      <c r="A272">
        <v>46</v>
      </c>
      <c r="B272" t="s">
        <v>10</v>
      </c>
      <c r="C272" t="str">
        <f>IF(Table1[[#This Row],[Age]]&gt;=50, "Senior", IF(Table1[[#This Row],[Age]]&gt;=30,"Adult","Teenager"))</f>
        <v>Adult</v>
      </c>
      <c r="D272">
        <v>0</v>
      </c>
      <c r="E272" t="str">
        <f>IF(Table1[[#This Row],[Chest Pain]]=3,"Asymptomatic",IF(Table1[[#This Row],[Chest Pain]]=2,"Non-anginal pain",IF(Table1[[#This Row],[Chest Pain]]=1,"Atypical angina","Typical angina")))</f>
        <v>Typical angina</v>
      </c>
      <c r="F272">
        <v>120</v>
      </c>
      <c r="G272">
        <v>249</v>
      </c>
      <c r="H272">
        <v>0</v>
      </c>
      <c r="I272">
        <v>0</v>
      </c>
      <c r="J272" s="7">
        <f>220-Table1[[#This Row],[Age]]</f>
        <v>174</v>
      </c>
      <c r="K272" s="7">
        <v>144</v>
      </c>
      <c r="L272" s="7">
        <f>Table1[[#This Row],[MHR -220]]-Table1[[#This Row],[Maximum Heart Rate ]]</f>
        <v>30</v>
      </c>
      <c r="M272" s="7">
        <f>IF(Table1[[#This Row],[MhR220-Max heart rate]]&gt;=0,1,0)</f>
        <v>1</v>
      </c>
      <c r="N272">
        <v>0</v>
      </c>
      <c r="O272" t="str">
        <f>IF(Table1[[#This Row],[Exercise-Induced Angina]]=1,"Induced Angina","Safe from Angina")</f>
        <v>Safe from Angina</v>
      </c>
      <c r="P272">
        <v>0.8</v>
      </c>
      <c r="Q272">
        <v>2</v>
      </c>
      <c r="R272">
        <v>0</v>
      </c>
      <c r="S272">
        <v>3</v>
      </c>
      <c r="T272" t="str">
        <f>IF(OR((Table1[[#This Row],[Chest Pain]]=0),(Table1[[#This Row],[Resting Blood Pressure(mmHg)]]&gt;=139),(Table1[[#This Row],[Cholesterol(mg/dl)]]&gt;240),(Table1[[#This Row],[ECG]]=2),(Table1[[#This Row],[Heart Rate ]]=0)),"Chances of Heart Attack","Safe")</f>
        <v>Chances of Heart Attack</v>
      </c>
    </row>
    <row r="273" spans="1:20" x14ac:dyDescent="0.35">
      <c r="A273">
        <v>61</v>
      </c>
      <c r="B273" t="s">
        <v>10</v>
      </c>
      <c r="C273" t="str">
        <f>IF(Table1[[#This Row],[Age]]&gt;=50, "Senior", IF(Table1[[#This Row],[Age]]&gt;=30,"Adult","Teenager"))</f>
        <v>Senior</v>
      </c>
      <c r="D273">
        <v>3</v>
      </c>
      <c r="E273" t="str">
        <f>IF(Table1[[#This Row],[Chest Pain]]=3,"Asymptomatic",IF(Table1[[#This Row],[Chest Pain]]=2,"Non-anginal pain",IF(Table1[[#This Row],[Chest Pain]]=1,"Atypical angina","Typical angina")))</f>
        <v>Asymptomatic</v>
      </c>
      <c r="F273">
        <v>134</v>
      </c>
      <c r="G273">
        <v>234</v>
      </c>
      <c r="H273">
        <v>0</v>
      </c>
      <c r="I273">
        <v>1</v>
      </c>
      <c r="J273" s="7">
        <f>220-Table1[[#This Row],[Age]]</f>
        <v>159</v>
      </c>
      <c r="K273" s="7">
        <v>145</v>
      </c>
      <c r="L273" s="7">
        <f>Table1[[#This Row],[MHR -220]]-Table1[[#This Row],[Maximum Heart Rate ]]</f>
        <v>14</v>
      </c>
      <c r="M273" s="7">
        <f>IF(Table1[[#This Row],[MhR220-Max heart rate]]&gt;=0,1,0)</f>
        <v>1</v>
      </c>
      <c r="N273">
        <v>0</v>
      </c>
      <c r="O273" t="str">
        <f>IF(Table1[[#This Row],[Exercise-Induced Angina]]=1,"Induced Angina","Safe from Angina")</f>
        <v>Safe from Angina</v>
      </c>
      <c r="P273">
        <v>2.6</v>
      </c>
      <c r="Q273">
        <v>1</v>
      </c>
      <c r="R273">
        <v>2</v>
      </c>
      <c r="S273">
        <v>2</v>
      </c>
      <c r="T273" t="str">
        <f>IF(OR((Table1[[#This Row],[Chest Pain]]=0),(Table1[[#This Row],[Resting Blood Pressure(mmHg)]]&gt;=139),(Table1[[#This Row],[Cholesterol(mg/dl)]]&gt;240),(Table1[[#This Row],[ECG]]=2),(Table1[[#This Row],[Heart Rate ]]=0)),"Chances of Heart Attack","Safe")</f>
        <v>Safe</v>
      </c>
    </row>
    <row r="274" spans="1:20" x14ac:dyDescent="0.35">
      <c r="A274">
        <v>67</v>
      </c>
      <c r="B274" t="s">
        <v>10</v>
      </c>
      <c r="C274" t="str">
        <f>IF(Table1[[#This Row],[Age]]&gt;=50, "Senior", IF(Table1[[#This Row],[Age]]&gt;=30,"Adult","Teenager"))</f>
        <v>Senior</v>
      </c>
      <c r="D274">
        <v>0</v>
      </c>
      <c r="E274" t="str">
        <f>IF(Table1[[#This Row],[Chest Pain]]=3,"Asymptomatic",IF(Table1[[#This Row],[Chest Pain]]=2,"Non-anginal pain",IF(Table1[[#This Row],[Chest Pain]]=1,"Atypical angina","Typical angina")))</f>
        <v>Typical angina</v>
      </c>
      <c r="F274">
        <v>120</v>
      </c>
      <c r="G274">
        <v>237</v>
      </c>
      <c r="H274">
        <v>0</v>
      </c>
      <c r="I274">
        <v>1</v>
      </c>
      <c r="J274" s="7">
        <f>220-Table1[[#This Row],[Age]]</f>
        <v>153</v>
      </c>
      <c r="K274" s="7">
        <v>71</v>
      </c>
      <c r="L274" s="7">
        <f>Table1[[#This Row],[MHR -220]]-Table1[[#This Row],[Maximum Heart Rate ]]</f>
        <v>82</v>
      </c>
      <c r="M274" s="7">
        <f>IF(Table1[[#This Row],[MhR220-Max heart rate]]&gt;=0,1,0)</f>
        <v>1</v>
      </c>
      <c r="N274">
        <v>0</v>
      </c>
      <c r="O274" t="str">
        <f>IF(Table1[[#This Row],[Exercise-Induced Angina]]=1,"Induced Angina","Safe from Angina")</f>
        <v>Safe from Angina</v>
      </c>
      <c r="P274">
        <v>1</v>
      </c>
      <c r="Q274">
        <v>1</v>
      </c>
      <c r="R274">
        <v>0</v>
      </c>
      <c r="S274">
        <v>2</v>
      </c>
      <c r="T274" t="str">
        <f>IF(OR((Table1[[#This Row],[Chest Pain]]=0),(Table1[[#This Row],[Resting Blood Pressure(mmHg)]]&gt;=139),(Table1[[#This Row],[Cholesterol(mg/dl)]]&gt;240),(Table1[[#This Row],[ECG]]=2),(Table1[[#This Row],[Heart Rate ]]=0)),"Chances of Heart Attack","Safe")</f>
        <v>Chances of Heart Attack</v>
      </c>
    </row>
    <row r="275" spans="1:20" x14ac:dyDescent="0.35">
      <c r="A275">
        <v>58</v>
      </c>
      <c r="B275" t="s">
        <v>10</v>
      </c>
      <c r="C275" t="str">
        <f>IF(Table1[[#This Row],[Age]]&gt;=50, "Senior", IF(Table1[[#This Row],[Age]]&gt;=30,"Adult","Teenager"))</f>
        <v>Senior</v>
      </c>
      <c r="D275">
        <v>0</v>
      </c>
      <c r="E275" t="str">
        <f>IF(Table1[[#This Row],[Chest Pain]]=3,"Asymptomatic",IF(Table1[[#This Row],[Chest Pain]]=2,"Non-anginal pain",IF(Table1[[#This Row],[Chest Pain]]=1,"Atypical angina","Typical angina")))</f>
        <v>Typical angina</v>
      </c>
      <c r="F275">
        <v>100</v>
      </c>
      <c r="G275">
        <v>234</v>
      </c>
      <c r="H275">
        <v>0</v>
      </c>
      <c r="I275">
        <v>1</v>
      </c>
      <c r="J275" s="7">
        <f>220-Table1[[#This Row],[Age]]</f>
        <v>162</v>
      </c>
      <c r="K275" s="7">
        <v>156</v>
      </c>
      <c r="L275" s="7">
        <f>Table1[[#This Row],[MHR -220]]-Table1[[#This Row],[Maximum Heart Rate ]]</f>
        <v>6</v>
      </c>
      <c r="M275" s="7">
        <f>IF(Table1[[#This Row],[MhR220-Max heart rate]]&gt;=0,1,0)</f>
        <v>1</v>
      </c>
      <c r="N275">
        <v>0</v>
      </c>
      <c r="O275" t="str">
        <f>IF(Table1[[#This Row],[Exercise-Induced Angina]]=1,"Induced Angina","Safe from Angina")</f>
        <v>Safe from Angina</v>
      </c>
      <c r="P275">
        <v>0.1</v>
      </c>
      <c r="Q275">
        <v>2</v>
      </c>
      <c r="R275">
        <v>1</v>
      </c>
      <c r="S275">
        <v>3</v>
      </c>
      <c r="T275" t="str">
        <f>IF(OR((Table1[[#This Row],[Chest Pain]]=0),(Table1[[#This Row],[Resting Blood Pressure(mmHg)]]&gt;=139),(Table1[[#This Row],[Cholesterol(mg/dl)]]&gt;240),(Table1[[#This Row],[ECG]]=2),(Table1[[#This Row],[Heart Rate ]]=0)),"Chances of Heart Attack","Safe")</f>
        <v>Chances of Heart Attack</v>
      </c>
    </row>
    <row r="276" spans="1:20" x14ac:dyDescent="0.35">
      <c r="A276">
        <v>47</v>
      </c>
      <c r="B276" t="s">
        <v>10</v>
      </c>
      <c r="C276" t="str">
        <f>IF(Table1[[#This Row],[Age]]&gt;=50, "Senior", IF(Table1[[#This Row],[Age]]&gt;=30,"Adult","Teenager"))</f>
        <v>Adult</v>
      </c>
      <c r="D276">
        <v>0</v>
      </c>
      <c r="E276" t="str">
        <f>IF(Table1[[#This Row],[Chest Pain]]=3,"Asymptomatic",IF(Table1[[#This Row],[Chest Pain]]=2,"Non-anginal pain",IF(Table1[[#This Row],[Chest Pain]]=1,"Atypical angina","Typical angina")))</f>
        <v>Typical angina</v>
      </c>
      <c r="F276">
        <v>110</v>
      </c>
      <c r="G276">
        <v>275</v>
      </c>
      <c r="H276">
        <v>0</v>
      </c>
      <c r="I276">
        <v>0</v>
      </c>
      <c r="J276" s="7">
        <f>220-Table1[[#This Row],[Age]]</f>
        <v>173</v>
      </c>
      <c r="K276" s="7">
        <v>118</v>
      </c>
      <c r="L276" s="7">
        <f>Table1[[#This Row],[MHR -220]]-Table1[[#This Row],[Maximum Heart Rate ]]</f>
        <v>55</v>
      </c>
      <c r="M276" s="7">
        <f>IF(Table1[[#This Row],[MhR220-Max heart rate]]&gt;=0,1,0)</f>
        <v>1</v>
      </c>
      <c r="N276">
        <v>1</v>
      </c>
      <c r="O276" t="str">
        <f>IF(Table1[[#This Row],[Exercise-Induced Angina]]=1,"Induced Angina","Safe from Angina")</f>
        <v>Induced Angina</v>
      </c>
      <c r="P276">
        <v>1</v>
      </c>
      <c r="Q276">
        <v>1</v>
      </c>
      <c r="R276">
        <v>1</v>
      </c>
      <c r="S276">
        <v>2</v>
      </c>
      <c r="T276" t="str">
        <f>IF(OR((Table1[[#This Row],[Chest Pain]]=0),(Table1[[#This Row],[Resting Blood Pressure(mmHg)]]&gt;=139),(Table1[[#This Row],[Cholesterol(mg/dl)]]&gt;240),(Table1[[#This Row],[ECG]]=2),(Table1[[#This Row],[Heart Rate ]]=0)),"Chances of Heart Attack","Safe")</f>
        <v>Chances of Heart Attack</v>
      </c>
    </row>
    <row r="277" spans="1:20" x14ac:dyDescent="0.35">
      <c r="A277">
        <v>52</v>
      </c>
      <c r="B277" t="s">
        <v>10</v>
      </c>
      <c r="C277" t="str">
        <f>IF(Table1[[#This Row],[Age]]&gt;=50, "Senior", IF(Table1[[#This Row],[Age]]&gt;=30,"Adult","Teenager"))</f>
        <v>Senior</v>
      </c>
      <c r="D277">
        <v>0</v>
      </c>
      <c r="E277" t="str">
        <f>IF(Table1[[#This Row],[Chest Pain]]=3,"Asymptomatic",IF(Table1[[#This Row],[Chest Pain]]=2,"Non-anginal pain",IF(Table1[[#This Row],[Chest Pain]]=1,"Atypical angina","Typical angina")))</f>
        <v>Typical angina</v>
      </c>
      <c r="F277">
        <v>125</v>
      </c>
      <c r="G277">
        <v>212</v>
      </c>
      <c r="H277">
        <v>0</v>
      </c>
      <c r="I277">
        <v>1</v>
      </c>
      <c r="J277" s="7">
        <f>220-Table1[[#This Row],[Age]]</f>
        <v>168</v>
      </c>
      <c r="K277" s="7">
        <v>168</v>
      </c>
      <c r="L277" s="7">
        <f>Table1[[#This Row],[MHR -220]]-Table1[[#This Row],[Maximum Heart Rate ]]</f>
        <v>0</v>
      </c>
      <c r="M277" s="7">
        <f>IF(Table1[[#This Row],[MhR220-Max heart rate]]&gt;=0,1,0)</f>
        <v>1</v>
      </c>
      <c r="N277">
        <v>0</v>
      </c>
      <c r="O277" t="str">
        <f>IF(Table1[[#This Row],[Exercise-Induced Angina]]=1,"Induced Angina","Safe from Angina")</f>
        <v>Safe from Angina</v>
      </c>
      <c r="P277">
        <v>1</v>
      </c>
      <c r="Q277">
        <v>2</v>
      </c>
      <c r="R277">
        <v>2</v>
      </c>
      <c r="S277">
        <v>3</v>
      </c>
      <c r="T277" t="str">
        <f>IF(OR((Table1[[#This Row],[Chest Pain]]=0),(Table1[[#This Row],[Resting Blood Pressure(mmHg)]]&gt;=139),(Table1[[#This Row],[Cholesterol(mg/dl)]]&gt;240),(Table1[[#This Row],[ECG]]=2),(Table1[[#This Row],[Heart Rate ]]=0)),"Chances of Heart Attack","Safe")</f>
        <v>Chances of Heart Attack</v>
      </c>
    </row>
    <row r="278" spans="1:20" x14ac:dyDescent="0.35">
      <c r="A278">
        <v>58</v>
      </c>
      <c r="B278" t="s">
        <v>10</v>
      </c>
      <c r="C278" t="str">
        <f>IF(Table1[[#This Row],[Age]]&gt;=50, "Senior", IF(Table1[[#This Row],[Age]]&gt;=30,"Adult","Teenager"))</f>
        <v>Senior</v>
      </c>
      <c r="D278">
        <v>0</v>
      </c>
      <c r="E278" t="str">
        <f>IF(Table1[[#This Row],[Chest Pain]]=3,"Asymptomatic",IF(Table1[[#This Row],[Chest Pain]]=2,"Non-anginal pain",IF(Table1[[#This Row],[Chest Pain]]=1,"Atypical angina","Typical angina")))</f>
        <v>Typical angina</v>
      </c>
      <c r="F278">
        <v>146</v>
      </c>
      <c r="G278">
        <v>218</v>
      </c>
      <c r="H278">
        <v>0</v>
      </c>
      <c r="I278">
        <v>1</v>
      </c>
      <c r="J278" s="7">
        <f>220-Table1[[#This Row],[Age]]</f>
        <v>162</v>
      </c>
      <c r="K278" s="7">
        <v>105</v>
      </c>
      <c r="L278" s="7">
        <f>Table1[[#This Row],[MHR -220]]-Table1[[#This Row],[Maximum Heart Rate ]]</f>
        <v>57</v>
      </c>
      <c r="M278" s="7">
        <f>IF(Table1[[#This Row],[MhR220-Max heart rate]]&gt;=0,1,0)</f>
        <v>1</v>
      </c>
      <c r="N278">
        <v>0</v>
      </c>
      <c r="O278" t="str">
        <f>IF(Table1[[#This Row],[Exercise-Induced Angina]]=1,"Induced Angina","Safe from Angina")</f>
        <v>Safe from Angina</v>
      </c>
      <c r="P278">
        <v>2</v>
      </c>
      <c r="Q278">
        <v>1</v>
      </c>
      <c r="R278">
        <v>1</v>
      </c>
      <c r="S278">
        <v>3</v>
      </c>
      <c r="T278" t="str">
        <f>IF(OR((Table1[[#This Row],[Chest Pain]]=0),(Table1[[#This Row],[Resting Blood Pressure(mmHg)]]&gt;=139),(Table1[[#This Row],[Cholesterol(mg/dl)]]&gt;240),(Table1[[#This Row],[ECG]]=2),(Table1[[#This Row],[Heart Rate ]]=0)),"Chances of Heart Attack","Safe")</f>
        <v>Chances of Heart Attack</v>
      </c>
    </row>
    <row r="279" spans="1:20" x14ac:dyDescent="0.35">
      <c r="A279">
        <v>57</v>
      </c>
      <c r="B279" t="s">
        <v>10</v>
      </c>
      <c r="C279" t="str">
        <f>IF(Table1[[#This Row],[Age]]&gt;=50, "Senior", IF(Table1[[#This Row],[Age]]&gt;=30,"Adult","Teenager"))</f>
        <v>Senior</v>
      </c>
      <c r="D279">
        <v>1</v>
      </c>
      <c r="E279" t="str">
        <f>IF(Table1[[#This Row],[Chest Pain]]=3,"Asymptomatic",IF(Table1[[#This Row],[Chest Pain]]=2,"Non-anginal pain",IF(Table1[[#This Row],[Chest Pain]]=1,"Atypical angina","Typical angina")))</f>
        <v>Atypical angina</v>
      </c>
      <c r="F279">
        <v>124</v>
      </c>
      <c r="G279">
        <v>261</v>
      </c>
      <c r="H279">
        <v>0</v>
      </c>
      <c r="I279">
        <v>1</v>
      </c>
      <c r="J279" s="7">
        <f>220-Table1[[#This Row],[Age]]</f>
        <v>163</v>
      </c>
      <c r="K279" s="7">
        <v>141</v>
      </c>
      <c r="L279" s="7">
        <f>Table1[[#This Row],[MHR -220]]-Table1[[#This Row],[Maximum Heart Rate ]]</f>
        <v>22</v>
      </c>
      <c r="M279" s="7">
        <f>IF(Table1[[#This Row],[MhR220-Max heart rate]]&gt;=0,1,0)</f>
        <v>1</v>
      </c>
      <c r="N279">
        <v>0</v>
      </c>
      <c r="O279" t="str">
        <f>IF(Table1[[#This Row],[Exercise-Induced Angina]]=1,"Induced Angina","Safe from Angina")</f>
        <v>Safe from Angina</v>
      </c>
      <c r="P279">
        <v>0.3</v>
      </c>
      <c r="Q279">
        <v>2</v>
      </c>
      <c r="R279">
        <v>0</v>
      </c>
      <c r="S279">
        <v>3</v>
      </c>
      <c r="T279" t="str">
        <f>IF(OR((Table1[[#This Row],[Chest Pain]]=0),(Table1[[#This Row],[Resting Blood Pressure(mmHg)]]&gt;=139),(Table1[[#This Row],[Cholesterol(mg/dl)]]&gt;240),(Table1[[#This Row],[ECG]]=2),(Table1[[#This Row],[Heart Rate ]]=0)),"Chances of Heart Attack","Safe")</f>
        <v>Chances of Heart Attack</v>
      </c>
    </row>
    <row r="280" spans="1:20" x14ac:dyDescent="0.35">
      <c r="A280">
        <v>58</v>
      </c>
      <c r="B280" t="s">
        <v>11</v>
      </c>
      <c r="C280" t="str">
        <f>IF(Table1[[#This Row],[Age]]&gt;=50, "Senior", IF(Table1[[#This Row],[Age]]&gt;=30,"Adult","Teenager"))</f>
        <v>Senior</v>
      </c>
      <c r="D280">
        <v>1</v>
      </c>
      <c r="E280" t="str">
        <f>IF(Table1[[#This Row],[Chest Pain]]=3,"Asymptomatic",IF(Table1[[#This Row],[Chest Pain]]=2,"Non-anginal pain",IF(Table1[[#This Row],[Chest Pain]]=1,"Atypical angina","Typical angina")))</f>
        <v>Atypical angina</v>
      </c>
      <c r="F280">
        <v>136</v>
      </c>
      <c r="G280">
        <v>319</v>
      </c>
      <c r="H280">
        <v>1</v>
      </c>
      <c r="I280">
        <v>0</v>
      </c>
      <c r="J280" s="7">
        <f>220-Table1[[#This Row],[Age]]</f>
        <v>162</v>
      </c>
      <c r="K280" s="7">
        <v>152</v>
      </c>
      <c r="L280" s="7">
        <f>Table1[[#This Row],[MHR -220]]-Table1[[#This Row],[Maximum Heart Rate ]]</f>
        <v>10</v>
      </c>
      <c r="M280" s="7">
        <f>IF(Table1[[#This Row],[MhR220-Max heart rate]]&gt;=0,1,0)</f>
        <v>1</v>
      </c>
      <c r="N280">
        <v>0</v>
      </c>
      <c r="O280" t="str">
        <f>IF(Table1[[#This Row],[Exercise-Induced Angina]]=1,"Induced Angina","Safe from Angina")</f>
        <v>Safe from Angina</v>
      </c>
      <c r="P280">
        <v>0</v>
      </c>
      <c r="Q280">
        <v>2</v>
      </c>
      <c r="R280">
        <v>2</v>
      </c>
      <c r="S280">
        <v>2</v>
      </c>
      <c r="T280" t="str">
        <f>IF(OR((Table1[[#This Row],[Chest Pain]]=0),(Table1[[#This Row],[Resting Blood Pressure(mmHg)]]&gt;=139),(Table1[[#This Row],[Cholesterol(mg/dl)]]&gt;240),(Table1[[#This Row],[ECG]]=2),(Table1[[#This Row],[Heart Rate ]]=0)),"Chances of Heart Attack","Safe")</f>
        <v>Chances of Heart Attack</v>
      </c>
    </row>
    <row r="281" spans="1:20" x14ac:dyDescent="0.35">
      <c r="A281">
        <v>61</v>
      </c>
      <c r="B281" t="s">
        <v>10</v>
      </c>
      <c r="C281" t="str">
        <f>IF(Table1[[#This Row],[Age]]&gt;=50, "Senior", IF(Table1[[#This Row],[Age]]&gt;=30,"Adult","Teenager"))</f>
        <v>Senior</v>
      </c>
      <c r="D281">
        <v>0</v>
      </c>
      <c r="E281" t="str">
        <f>IF(Table1[[#This Row],[Chest Pain]]=3,"Asymptomatic",IF(Table1[[#This Row],[Chest Pain]]=2,"Non-anginal pain",IF(Table1[[#This Row],[Chest Pain]]=1,"Atypical angina","Typical angina")))</f>
        <v>Typical angina</v>
      </c>
      <c r="F281">
        <v>138</v>
      </c>
      <c r="G281">
        <v>166</v>
      </c>
      <c r="H281">
        <v>0</v>
      </c>
      <c r="I281">
        <v>0</v>
      </c>
      <c r="J281" s="7">
        <f>220-Table1[[#This Row],[Age]]</f>
        <v>159</v>
      </c>
      <c r="K281" s="7">
        <v>125</v>
      </c>
      <c r="L281" s="7">
        <f>Table1[[#This Row],[MHR -220]]-Table1[[#This Row],[Maximum Heart Rate ]]</f>
        <v>34</v>
      </c>
      <c r="M281" s="7">
        <f>IF(Table1[[#This Row],[MhR220-Max heart rate]]&gt;=0,1,0)</f>
        <v>1</v>
      </c>
      <c r="N281">
        <v>1</v>
      </c>
      <c r="O281" t="str">
        <f>IF(Table1[[#This Row],[Exercise-Induced Angina]]=1,"Induced Angina","Safe from Angina")</f>
        <v>Induced Angina</v>
      </c>
      <c r="P281">
        <v>3.6</v>
      </c>
      <c r="Q281">
        <v>1</v>
      </c>
      <c r="R281">
        <v>1</v>
      </c>
      <c r="S281">
        <v>2</v>
      </c>
      <c r="T281" t="str">
        <f>IF(OR((Table1[[#This Row],[Chest Pain]]=0),(Table1[[#This Row],[Resting Blood Pressure(mmHg)]]&gt;=139),(Table1[[#This Row],[Cholesterol(mg/dl)]]&gt;240),(Table1[[#This Row],[ECG]]=2),(Table1[[#This Row],[Heart Rate ]]=0)),"Chances of Heart Attack","Safe")</f>
        <v>Chances of Heart Attack</v>
      </c>
    </row>
    <row r="282" spans="1:20" x14ac:dyDescent="0.35">
      <c r="A282">
        <v>42</v>
      </c>
      <c r="B282" t="s">
        <v>10</v>
      </c>
      <c r="C282" t="str">
        <f>IF(Table1[[#This Row],[Age]]&gt;=50, "Senior", IF(Table1[[#This Row],[Age]]&gt;=30,"Adult","Teenager"))</f>
        <v>Adult</v>
      </c>
      <c r="D282">
        <v>0</v>
      </c>
      <c r="E282" t="str">
        <f>IF(Table1[[#This Row],[Chest Pain]]=3,"Asymptomatic",IF(Table1[[#This Row],[Chest Pain]]=2,"Non-anginal pain",IF(Table1[[#This Row],[Chest Pain]]=1,"Atypical angina","Typical angina")))</f>
        <v>Typical angina</v>
      </c>
      <c r="F282">
        <v>136</v>
      </c>
      <c r="G282">
        <v>315</v>
      </c>
      <c r="H282">
        <v>0</v>
      </c>
      <c r="I282">
        <v>1</v>
      </c>
      <c r="J282" s="7">
        <f>220-Table1[[#This Row],[Age]]</f>
        <v>178</v>
      </c>
      <c r="K282" s="7">
        <v>125</v>
      </c>
      <c r="L282" s="7">
        <f>Table1[[#This Row],[MHR -220]]-Table1[[#This Row],[Maximum Heart Rate ]]</f>
        <v>53</v>
      </c>
      <c r="M282" s="7">
        <f>IF(Table1[[#This Row],[MhR220-Max heart rate]]&gt;=0,1,0)</f>
        <v>1</v>
      </c>
      <c r="N282">
        <v>1</v>
      </c>
      <c r="O282" t="str">
        <f>IF(Table1[[#This Row],[Exercise-Induced Angina]]=1,"Induced Angina","Safe from Angina")</f>
        <v>Induced Angina</v>
      </c>
      <c r="P282">
        <v>1.8</v>
      </c>
      <c r="Q282">
        <v>1</v>
      </c>
      <c r="R282">
        <v>0</v>
      </c>
      <c r="S282">
        <v>1</v>
      </c>
      <c r="T282" t="str">
        <f>IF(OR((Table1[[#This Row],[Chest Pain]]=0),(Table1[[#This Row],[Resting Blood Pressure(mmHg)]]&gt;=139),(Table1[[#This Row],[Cholesterol(mg/dl)]]&gt;240),(Table1[[#This Row],[ECG]]=2),(Table1[[#This Row],[Heart Rate ]]=0)),"Chances of Heart Attack","Safe")</f>
        <v>Chances of Heart Attack</v>
      </c>
    </row>
    <row r="283" spans="1:20" x14ac:dyDescent="0.35">
      <c r="A283">
        <v>52</v>
      </c>
      <c r="B283" t="s">
        <v>10</v>
      </c>
      <c r="C283" t="str">
        <f>IF(Table1[[#This Row],[Age]]&gt;=50, "Senior", IF(Table1[[#This Row],[Age]]&gt;=30,"Adult","Teenager"))</f>
        <v>Senior</v>
      </c>
      <c r="D283">
        <v>0</v>
      </c>
      <c r="E283" t="str">
        <f>IF(Table1[[#This Row],[Chest Pain]]=3,"Asymptomatic",IF(Table1[[#This Row],[Chest Pain]]=2,"Non-anginal pain",IF(Table1[[#This Row],[Chest Pain]]=1,"Atypical angina","Typical angina")))</f>
        <v>Typical angina</v>
      </c>
      <c r="F283">
        <v>128</v>
      </c>
      <c r="G283">
        <v>204</v>
      </c>
      <c r="H283">
        <v>1</v>
      </c>
      <c r="I283">
        <v>1</v>
      </c>
      <c r="J283" s="7">
        <f>220-Table1[[#This Row],[Age]]</f>
        <v>168</v>
      </c>
      <c r="K283" s="7">
        <v>156</v>
      </c>
      <c r="L283" s="7">
        <f>Table1[[#This Row],[MHR -220]]-Table1[[#This Row],[Maximum Heart Rate ]]</f>
        <v>12</v>
      </c>
      <c r="M283" s="7">
        <f>IF(Table1[[#This Row],[MhR220-Max heart rate]]&gt;=0,1,0)</f>
        <v>1</v>
      </c>
      <c r="N283">
        <v>1</v>
      </c>
      <c r="O283" t="str">
        <f>IF(Table1[[#This Row],[Exercise-Induced Angina]]=1,"Induced Angina","Safe from Angina")</f>
        <v>Induced Angina</v>
      </c>
      <c r="P283">
        <v>1</v>
      </c>
      <c r="Q283">
        <v>1</v>
      </c>
      <c r="R283">
        <v>0</v>
      </c>
      <c r="S283">
        <v>0</v>
      </c>
      <c r="T283" t="str">
        <f>IF(OR((Table1[[#This Row],[Chest Pain]]=0),(Table1[[#This Row],[Resting Blood Pressure(mmHg)]]&gt;=139),(Table1[[#This Row],[Cholesterol(mg/dl)]]&gt;240),(Table1[[#This Row],[ECG]]=2),(Table1[[#This Row],[Heart Rate ]]=0)),"Chances of Heart Attack","Safe")</f>
        <v>Chances of Heart Attack</v>
      </c>
    </row>
    <row r="284" spans="1:20" x14ac:dyDescent="0.35">
      <c r="A284">
        <v>59</v>
      </c>
      <c r="B284" t="s">
        <v>10</v>
      </c>
      <c r="C284" t="str">
        <f>IF(Table1[[#This Row],[Age]]&gt;=50, "Senior", IF(Table1[[#This Row],[Age]]&gt;=30,"Adult","Teenager"))</f>
        <v>Senior</v>
      </c>
      <c r="D284">
        <v>2</v>
      </c>
      <c r="E284" t="str">
        <f>IF(Table1[[#This Row],[Chest Pain]]=3,"Asymptomatic",IF(Table1[[#This Row],[Chest Pain]]=2,"Non-anginal pain",IF(Table1[[#This Row],[Chest Pain]]=1,"Atypical angina","Typical angina")))</f>
        <v>Non-anginal pain</v>
      </c>
      <c r="F284">
        <v>126</v>
      </c>
      <c r="G284">
        <v>218</v>
      </c>
      <c r="H284">
        <v>1</v>
      </c>
      <c r="I284">
        <v>1</v>
      </c>
      <c r="J284" s="7">
        <f>220-Table1[[#This Row],[Age]]</f>
        <v>161</v>
      </c>
      <c r="K284" s="7">
        <v>134</v>
      </c>
      <c r="L284" s="7">
        <f>Table1[[#This Row],[MHR -220]]-Table1[[#This Row],[Maximum Heart Rate ]]</f>
        <v>27</v>
      </c>
      <c r="M284" s="7">
        <f>IF(Table1[[#This Row],[MhR220-Max heart rate]]&gt;=0,1,0)</f>
        <v>1</v>
      </c>
      <c r="N284">
        <v>0</v>
      </c>
      <c r="O284" t="str">
        <f>IF(Table1[[#This Row],[Exercise-Induced Angina]]=1,"Induced Angina","Safe from Angina")</f>
        <v>Safe from Angina</v>
      </c>
      <c r="P284">
        <v>2.2000000000000002</v>
      </c>
      <c r="Q284">
        <v>1</v>
      </c>
      <c r="R284">
        <v>1</v>
      </c>
      <c r="S284">
        <v>1</v>
      </c>
      <c r="T284" t="str">
        <f>IF(OR((Table1[[#This Row],[Chest Pain]]=0),(Table1[[#This Row],[Resting Blood Pressure(mmHg)]]&gt;=139),(Table1[[#This Row],[Cholesterol(mg/dl)]]&gt;240),(Table1[[#This Row],[ECG]]=2),(Table1[[#This Row],[Heart Rate ]]=0)),"Chances of Heart Attack","Safe")</f>
        <v>Safe</v>
      </c>
    </row>
    <row r="285" spans="1:20" x14ac:dyDescent="0.35">
      <c r="A285">
        <v>40</v>
      </c>
      <c r="B285" t="s">
        <v>10</v>
      </c>
      <c r="C285" t="str">
        <f>IF(Table1[[#This Row],[Age]]&gt;=50, "Senior", IF(Table1[[#This Row],[Age]]&gt;=30,"Adult","Teenager"))</f>
        <v>Adult</v>
      </c>
      <c r="D285">
        <v>0</v>
      </c>
      <c r="E285" t="str">
        <f>IF(Table1[[#This Row],[Chest Pain]]=3,"Asymptomatic",IF(Table1[[#This Row],[Chest Pain]]=2,"Non-anginal pain",IF(Table1[[#This Row],[Chest Pain]]=1,"Atypical angina","Typical angina")))</f>
        <v>Typical angina</v>
      </c>
      <c r="F285">
        <v>152</v>
      </c>
      <c r="G285">
        <v>223</v>
      </c>
      <c r="H285">
        <v>0</v>
      </c>
      <c r="I285">
        <v>1</v>
      </c>
      <c r="J285" s="7">
        <f>220-Table1[[#This Row],[Age]]</f>
        <v>180</v>
      </c>
      <c r="K285" s="7">
        <v>181</v>
      </c>
      <c r="L285" s="7">
        <f>Table1[[#This Row],[MHR -220]]-Table1[[#This Row],[Maximum Heart Rate ]]</f>
        <v>-1</v>
      </c>
      <c r="M285" s="7">
        <f>IF(Table1[[#This Row],[MhR220-Max heart rate]]&gt;=0,1,0)</f>
        <v>0</v>
      </c>
      <c r="N285">
        <v>0</v>
      </c>
      <c r="O285" t="str">
        <f>IF(Table1[[#This Row],[Exercise-Induced Angina]]=1,"Induced Angina","Safe from Angina")</f>
        <v>Safe from Angina</v>
      </c>
      <c r="P285">
        <v>0</v>
      </c>
      <c r="Q285">
        <v>2</v>
      </c>
      <c r="R285">
        <v>0</v>
      </c>
      <c r="S285">
        <v>3</v>
      </c>
      <c r="T285" t="str">
        <f>IF(OR((Table1[[#This Row],[Chest Pain]]=0),(Table1[[#This Row],[Resting Blood Pressure(mmHg)]]&gt;=139),(Table1[[#This Row],[Cholesterol(mg/dl)]]&gt;240),(Table1[[#This Row],[ECG]]=2),(Table1[[#This Row],[Heart Rate ]]=0)),"Chances of Heart Attack","Safe")</f>
        <v>Chances of Heart Attack</v>
      </c>
    </row>
    <row r="286" spans="1:20" x14ac:dyDescent="0.35">
      <c r="A286">
        <v>61</v>
      </c>
      <c r="B286" t="s">
        <v>10</v>
      </c>
      <c r="C286" t="str">
        <f>IF(Table1[[#This Row],[Age]]&gt;=50, "Senior", IF(Table1[[#This Row],[Age]]&gt;=30,"Adult","Teenager"))</f>
        <v>Senior</v>
      </c>
      <c r="D286">
        <v>0</v>
      </c>
      <c r="E286" t="str">
        <f>IF(Table1[[#This Row],[Chest Pain]]=3,"Asymptomatic",IF(Table1[[#This Row],[Chest Pain]]=2,"Non-anginal pain",IF(Table1[[#This Row],[Chest Pain]]=1,"Atypical angina","Typical angina")))</f>
        <v>Typical angina</v>
      </c>
      <c r="F286">
        <v>140</v>
      </c>
      <c r="G286">
        <v>207</v>
      </c>
      <c r="H286">
        <v>0</v>
      </c>
      <c r="I286">
        <v>0</v>
      </c>
      <c r="J286" s="7">
        <f>220-Table1[[#This Row],[Age]]</f>
        <v>159</v>
      </c>
      <c r="K286" s="7">
        <v>138</v>
      </c>
      <c r="L286" s="7">
        <f>Table1[[#This Row],[MHR -220]]-Table1[[#This Row],[Maximum Heart Rate ]]</f>
        <v>21</v>
      </c>
      <c r="M286" s="7">
        <f>IF(Table1[[#This Row],[MhR220-Max heart rate]]&gt;=0,1,0)</f>
        <v>1</v>
      </c>
      <c r="N286">
        <v>1</v>
      </c>
      <c r="O286" t="str">
        <f>IF(Table1[[#This Row],[Exercise-Induced Angina]]=1,"Induced Angina","Safe from Angina")</f>
        <v>Induced Angina</v>
      </c>
      <c r="P286">
        <v>1.9</v>
      </c>
      <c r="Q286">
        <v>2</v>
      </c>
      <c r="R286">
        <v>1</v>
      </c>
      <c r="S286">
        <v>3</v>
      </c>
      <c r="T286" t="str">
        <f>IF(OR((Table1[[#This Row],[Chest Pain]]=0),(Table1[[#This Row],[Resting Blood Pressure(mmHg)]]&gt;=139),(Table1[[#This Row],[Cholesterol(mg/dl)]]&gt;240),(Table1[[#This Row],[ECG]]=2),(Table1[[#This Row],[Heart Rate ]]=0)),"Chances of Heart Attack","Safe")</f>
        <v>Chances of Heart Attack</v>
      </c>
    </row>
    <row r="287" spans="1:20" x14ac:dyDescent="0.35">
      <c r="A287">
        <v>46</v>
      </c>
      <c r="B287" t="s">
        <v>10</v>
      </c>
      <c r="C287" t="str">
        <f>IF(Table1[[#This Row],[Age]]&gt;=50, "Senior", IF(Table1[[#This Row],[Age]]&gt;=30,"Adult","Teenager"))</f>
        <v>Adult</v>
      </c>
      <c r="D287">
        <v>0</v>
      </c>
      <c r="E287" t="str">
        <f>IF(Table1[[#This Row],[Chest Pain]]=3,"Asymptomatic",IF(Table1[[#This Row],[Chest Pain]]=2,"Non-anginal pain",IF(Table1[[#This Row],[Chest Pain]]=1,"Atypical angina","Typical angina")))</f>
        <v>Typical angina</v>
      </c>
      <c r="F287">
        <v>140</v>
      </c>
      <c r="G287">
        <v>311</v>
      </c>
      <c r="H287">
        <v>0</v>
      </c>
      <c r="I287">
        <v>1</v>
      </c>
      <c r="J287" s="7">
        <f>220-Table1[[#This Row],[Age]]</f>
        <v>174</v>
      </c>
      <c r="K287" s="7">
        <v>120</v>
      </c>
      <c r="L287" s="7">
        <f>Table1[[#This Row],[MHR -220]]-Table1[[#This Row],[Maximum Heart Rate ]]</f>
        <v>54</v>
      </c>
      <c r="M287" s="7">
        <f>IF(Table1[[#This Row],[MhR220-Max heart rate]]&gt;=0,1,0)</f>
        <v>1</v>
      </c>
      <c r="N287">
        <v>1</v>
      </c>
      <c r="O287" t="str">
        <f>IF(Table1[[#This Row],[Exercise-Induced Angina]]=1,"Induced Angina","Safe from Angina")</f>
        <v>Induced Angina</v>
      </c>
      <c r="P287">
        <v>1.8</v>
      </c>
      <c r="Q287">
        <v>1</v>
      </c>
      <c r="R287">
        <v>2</v>
      </c>
      <c r="S287">
        <v>3</v>
      </c>
      <c r="T287" t="str">
        <f>IF(OR((Table1[[#This Row],[Chest Pain]]=0),(Table1[[#This Row],[Resting Blood Pressure(mmHg)]]&gt;=139),(Table1[[#This Row],[Cholesterol(mg/dl)]]&gt;240),(Table1[[#This Row],[ECG]]=2),(Table1[[#This Row],[Heart Rate ]]=0)),"Chances of Heart Attack","Safe")</f>
        <v>Chances of Heart Attack</v>
      </c>
    </row>
    <row r="288" spans="1:20" x14ac:dyDescent="0.35">
      <c r="A288">
        <v>59</v>
      </c>
      <c r="B288" t="s">
        <v>10</v>
      </c>
      <c r="C288" t="str">
        <f>IF(Table1[[#This Row],[Age]]&gt;=50, "Senior", IF(Table1[[#This Row],[Age]]&gt;=30,"Adult","Teenager"))</f>
        <v>Senior</v>
      </c>
      <c r="D288">
        <v>3</v>
      </c>
      <c r="E288" t="str">
        <f>IF(Table1[[#This Row],[Chest Pain]]=3,"Asymptomatic",IF(Table1[[#This Row],[Chest Pain]]=2,"Non-anginal pain",IF(Table1[[#This Row],[Chest Pain]]=1,"Atypical angina","Typical angina")))</f>
        <v>Asymptomatic</v>
      </c>
      <c r="F288">
        <v>134</v>
      </c>
      <c r="G288">
        <v>204</v>
      </c>
      <c r="H288">
        <v>0</v>
      </c>
      <c r="I288">
        <v>1</v>
      </c>
      <c r="J288" s="7">
        <f>220-Table1[[#This Row],[Age]]</f>
        <v>161</v>
      </c>
      <c r="K288" s="7">
        <v>162</v>
      </c>
      <c r="L288" s="7">
        <f>Table1[[#This Row],[MHR -220]]-Table1[[#This Row],[Maximum Heart Rate ]]</f>
        <v>-1</v>
      </c>
      <c r="M288" s="7">
        <f>IF(Table1[[#This Row],[MhR220-Max heart rate]]&gt;=0,1,0)</f>
        <v>0</v>
      </c>
      <c r="N288">
        <v>0</v>
      </c>
      <c r="O288" t="str">
        <f>IF(Table1[[#This Row],[Exercise-Induced Angina]]=1,"Induced Angina","Safe from Angina")</f>
        <v>Safe from Angina</v>
      </c>
      <c r="P288">
        <v>0.8</v>
      </c>
      <c r="Q288">
        <v>2</v>
      </c>
      <c r="R288">
        <v>2</v>
      </c>
      <c r="S288">
        <v>2</v>
      </c>
      <c r="T288" t="str">
        <f>IF(OR((Table1[[#This Row],[Chest Pain]]=0),(Table1[[#This Row],[Resting Blood Pressure(mmHg)]]&gt;=139),(Table1[[#This Row],[Cholesterol(mg/dl)]]&gt;240),(Table1[[#This Row],[ECG]]=2),(Table1[[#This Row],[Heart Rate ]]=0)),"Chances of Heart Attack","Safe")</f>
        <v>Chances of Heart Attack</v>
      </c>
    </row>
    <row r="289" spans="1:20" x14ac:dyDescent="0.35">
      <c r="A289">
        <v>57</v>
      </c>
      <c r="B289" t="s">
        <v>10</v>
      </c>
      <c r="C289" t="str">
        <f>IF(Table1[[#This Row],[Age]]&gt;=50, "Senior", IF(Table1[[#This Row],[Age]]&gt;=30,"Adult","Teenager"))</f>
        <v>Senior</v>
      </c>
      <c r="D289">
        <v>1</v>
      </c>
      <c r="E289" t="str">
        <f>IF(Table1[[#This Row],[Chest Pain]]=3,"Asymptomatic",IF(Table1[[#This Row],[Chest Pain]]=2,"Non-anginal pain",IF(Table1[[#This Row],[Chest Pain]]=1,"Atypical angina","Typical angina")))</f>
        <v>Atypical angina</v>
      </c>
      <c r="F289">
        <v>154</v>
      </c>
      <c r="G289">
        <v>232</v>
      </c>
      <c r="H289">
        <v>0</v>
      </c>
      <c r="I289">
        <v>0</v>
      </c>
      <c r="J289" s="7">
        <f>220-Table1[[#This Row],[Age]]</f>
        <v>163</v>
      </c>
      <c r="K289" s="7">
        <v>164</v>
      </c>
      <c r="L289" s="7">
        <f>Table1[[#This Row],[MHR -220]]-Table1[[#This Row],[Maximum Heart Rate ]]</f>
        <v>-1</v>
      </c>
      <c r="M289" s="7">
        <f>IF(Table1[[#This Row],[MhR220-Max heart rate]]&gt;=0,1,0)</f>
        <v>0</v>
      </c>
      <c r="N289">
        <v>0</v>
      </c>
      <c r="O289" t="str">
        <f>IF(Table1[[#This Row],[Exercise-Induced Angina]]=1,"Induced Angina","Safe from Angina")</f>
        <v>Safe from Angina</v>
      </c>
      <c r="P289">
        <v>0</v>
      </c>
      <c r="Q289">
        <v>2</v>
      </c>
      <c r="R289">
        <v>1</v>
      </c>
      <c r="S289">
        <v>2</v>
      </c>
      <c r="T289" t="str">
        <f>IF(OR((Table1[[#This Row],[Chest Pain]]=0),(Table1[[#This Row],[Resting Blood Pressure(mmHg)]]&gt;=139),(Table1[[#This Row],[Cholesterol(mg/dl)]]&gt;240),(Table1[[#This Row],[ECG]]=2),(Table1[[#This Row],[Heart Rate ]]=0)),"Chances of Heart Attack","Safe")</f>
        <v>Chances of Heart Attack</v>
      </c>
    </row>
    <row r="290" spans="1:20" x14ac:dyDescent="0.35">
      <c r="A290">
        <v>57</v>
      </c>
      <c r="B290" t="s">
        <v>10</v>
      </c>
      <c r="C290" t="str">
        <f>IF(Table1[[#This Row],[Age]]&gt;=50, "Senior", IF(Table1[[#This Row],[Age]]&gt;=30,"Adult","Teenager"))</f>
        <v>Senior</v>
      </c>
      <c r="D290">
        <v>0</v>
      </c>
      <c r="E290" t="str">
        <f>IF(Table1[[#This Row],[Chest Pain]]=3,"Asymptomatic",IF(Table1[[#This Row],[Chest Pain]]=2,"Non-anginal pain",IF(Table1[[#This Row],[Chest Pain]]=1,"Atypical angina","Typical angina")))</f>
        <v>Typical angina</v>
      </c>
      <c r="F290">
        <v>110</v>
      </c>
      <c r="G290">
        <v>335</v>
      </c>
      <c r="H290">
        <v>0</v>
      </c>
      <c r="I290">
        <v>1</v>
      </c>
      <c r="J290" s="7">
        <f>220-Table1[[#This Row],[Age]]</f>
        <v>163</v>
      </c>
      <c r="K290" s="7">
        <v>143</v>
      </c>
      <c r="L290" s="7">
        <f>Table1[[#This Row],[MHR -220]]-Table1[[#This Row],[Maximum Heart Rate ]]</f>
        <v>20</v>
      </c>
      <c r="M290" s="7">
        <f>IF(Table1[[#This Row],[MhR220-Max heart rate]]&gt;=0,1,0)</f>
        <v>1</v>
      </c>
      <c r="N290">
        <v>1</v>
      </c>
      <c r="O290" t="str">
        <f>IF(Table1[[#This Row],[Exercise-Induced Angina]]=1,"Induced Angina","Safe from Angina")</f>
        <v>Induced Angina</v>
      </c>
      <c r="P290">
        <v>3</v>
      </c>
      <c r="Q290">
        <v>1</v>
      </c>
      <c r="R290">
        <v>1</v>
      </c>
      <c r="S290">
        <v>3</v>
      </c>
      <c r="T290" t="str">
        <f>IF(OR((Table1[[#This Row],[Chest Pain]]=0),(Table1[[#This Row],[Resting Blood Pressure(mmHg)]]&gt;=139),(Table1[[#This Row],[Cholesterol(mg/dl)]]&gt;240),(Table1[[#This Row],[ECG]]=2),(Table1[[#This Row],[Heart Rate ]]=0)),"Chances of Heart Attack","Safe")</f>
        <v>Chances of Heart Attack</v>
      </c>
    </row>
    <row r="291" spans="1:20" x14ac:dyDescent="0.35">
      <c r="A291">
        <v>55</v>
      </c>
      <c r="B291" t="s">
        <v>11</v>
      </c>
      <c r="C291" t="str">
        <f>IF(Table1[[#This Row],[Age]]&gt;=50, "Senior", IF(Table1[[#This Row],[Age]]&gt;=30,"Adult","Teenager"))</f>
        <v>Senior</v>
      </c>
      <c r="D291">
        <v>0</v>
      </c>
      <c r="E291" t="str">
        <f>IF(Table1[[#This Row],[Chest Pain]]=3,"Asymptomatic",IF(Table1[[#This Row],[Chest Pain]]=2,"Non-anginal pain",IF(Table1[[#This Row],[Chest Pain]]=1,"Atypical angina","Typical angina")))</f>
        <v>Typical angina</v>
      </c>
      <c r="F291">
        <v>128</v>
      </c>
      <c r="G291">
        <v>205</v>
      </c>
      <c r="H291">
        <v>0</v>
      </c>
      <c r="I291">
        <v>2</v>
      </c>
      <c r="J291" s="7">
        <f>220-Table1[[#This Row],[Age]]</f>
        <v>165</v>
      </c>
      <c r="K291" s="7">
        <v>130</v>
      </c>
      <c r="L291" s="7">
        <f>Table1[[#This Row],[MHR -220]]-Table1[[#This Row],[Maximum Heart Rate ]]</f>
        <v>35</v>
      </c>
      <c r="M291" s="7">
        <f>IF(Table1[[#This Row],[MhR220-Max heart rate]]&gt;=0,1,0)</f>
        <v>1</v>
      </c>
      <c r="N291">
        <v>1</v>
      </c>
      <c r="O291" t="str">
        <f>IF(Table1[[#This Row],[Exercise-Induced Angina]]=1,"Induced Angina","Safe from Angina")</f>
        <v>Induced Angina</v>
      </c>
      <c r="P291">
        <v>2</v>
      </c>
      <c r="Q291">
        <v>1</v>
      </c>
      <c r="R291">
        <v>1</v>
      </c>
      <c r="S291">
        <v>3</v>
      </c>
      <c r="T291" t="str">
        <f>IF(OR((Table1[[#This Row],[Chest Pain]]=0),(Table1[[#This Row],[Resting Blood Pressure(mmHg)]]&gt;=139),(Table1[[#This Row],[Cholesterol(mg/dl)]]&gt;240),(Table1[[#This Row],[ECG]]=2),(Table1[[#This Row],[Heart Rate ]]=0)),"Chances of Heart Attack","Safe")</f>
        <v>Chances of Heart Attack</v>
      </c>
    </row>
    <row r="292" spans="1:20" x14ac:dyDescent="0.35">
      <c r="A292">
        <v>61</v>
      </c>
      <c r="B292" t="s">
        <v>10</v>
      </c>
      <c r="C292" t="str">
        <f>IF(Table1[[#This Row],[Age]]&gt;=50, "Senior", IF(Table1[[#This Row],[Age]]&gt;=30,"Adult","Teenager"))</f>
        <v>Senior</v>
      </c>
      <c r="D292">
        <v>0</v>
      </c>
      <c r="E292" t="str">
        <f>IF(Table1[[#This Row],[Chest Pain]]=3,"Asymptomatic",IF(Table1[[#This Row],[Chest Pain]]=2,"Non-anginal pain",IF(Table1[[#This Row],[Chest Pain]]=1,"Atypical angina","Typical angina")))</f>
        <v>Typical angina</v>
      </c>
      <c r="F292">
        <v>148</v>
      </c>
      <c r="G292">
        <v>203</v>
      </c>
      <c r="H292">
        <v>0</v>
      </c>
      <c r="I292">
        <v>1</v>
      </c>
      <c r="J292" s="7">
        <f>220-Table1[[#This Row],[Age]]</f>
        <v>159</v>
      </c>
      <c r="K292" s="7">
        <v>161</v>
      </c>
      <c r="L292" s="7">
        <f>Table1[[#This Row],[MHR -220]]-Table1[[#This Row],[Maximum Heart Rate ]]</f>
        <v>-2</v>
      </c>
      <c r="M292" s="7">
        <f>IF(Table1[[#This Row],[MhR220-Max heart rate]]&gt;=0,1,0)</f>
        <v>0</v>
      </c>
      <c r="N292">
        <v>0</v>
      </c>
      <c r="O292" t="str">
        <f>IF(Table1[[#This Row],[Exercise-Induced Angina]]=1,"Induced Angina","Safe from Angina")</f>
        <v>Safe from Angina</v>
      </c>
      <c r="P292">
        <v>0</v>
      </c>
      <c r="Q292">
        <v>2</v>
      </c>
      <c r="R292">
        <v>1</v>
      </c>
      <c r="S292">
        <v>3</v>
      </c>
      <c r="T292" t="str">
        <f>IF(OR((Table1[[#This Row],[Chest Pain]]=0),(Table1[[#This Row],[Resting Blood Pressure(mmHg)]]&gt;=139),(Table1[[#This Row],[Cholesterol(mg/dl)]]&gt;240),(Table1[[#This Row],[ECG]]=2),(Table1[[#This Row],[Heart Rate ]]=0)),"Chances of Heart Attack","Safe")</f>
        <v>Chances of Heart Attack</v>
      </c>
    </row>
    <row r="293" spans="1:20" x14ac:dyDescent="0.35">
      <c r="A293">
        <v>58</v>
      </c>
      <c r="B293" t="s">
        <v>10</v>
      </c>
      <c r="C293" t="str">
        <f>IF(Table1[[#This Row],[Age]]&gt;=50, "Senior", IF(Table1[[#This Row],[Age]]&gt;=30,"Adult","Teenager"))</f>
        <v>Senior</v>
      </c>
      <c r="D293">
        <v>0</v>
      </c>
      <c r="E293" t="str">
        <f>IF(Table1[[#This Row],[Chest Pain]]=3,"Asymptomatic",IF(Table1[[#This Row],[Chest Pain]]=2,"Non-anginal pain",IF(Table1[[#This Row],[Chest Pain]]=1,"Atypical angina","Typical angina")))</f>
        <v>Typical angina</v>
      </c>
      <c r="F293">
        <v>114</v>
      </c>
      <c r="G293">
        <v>318</v>
      </c>
      <c r="H293">
        <v>0</v>
      </c>
      <c r="I293">
        <v>2</v>
      </c>
      <c r="J293" s="7">
        <f>220-Table1[[#This Row],[Age]]</f>
        <v>162</v>
      </c>
      <c r="K293" s="7">
        <v>140</v>
      </c>
      <c r="L293" s="7">
        <f>Table1[[#This Row],[MHR -220]]-Table1[[#This Row],[Maximum Heart Rate ]]</f>
        <v>22</v>
      </c>
      <c r="M293" s="7">
        <f>IF(Table1[[#This Row],[MhR220-Max heart rate]]&gt;=0,1,0)</f>
        <v>1</v>
      </c>
      <c r="N293">
        <v>0</v>
      </c>
      <c r="O293" t="str">
        <f>IF(Table1[[#This Row],[Exercise-Induced Angina]]=1,"Induced Angina","Safe from Angina")</f>
        <v>Safe from Angina</v>
      </c>
      <c r="P293">
        <v>4.4000000000000004</v>
      </c>
      <c r="Q293">
        <v>0</v>
      </c>
      <c r="R293">
        <v>3</v>
      </c>
      <c r="S293">
        <v>1</v>
      </c>
      <c r="T293" t="str">
        <f>IF(OR((Table1[[#This Row],[Chest Pain]]=0),(Table1[[#This Row],[Resting Blood Pressure(mmHg)]]&gt;=139),(Table1[[#This Row],[Cholesterol(mg/dl)]]&gt;240),(Table1[[#This Row],[ECG]]=2),(Table1[[#This Row],[Heart Rate ]]=0)),"Chances of Heart Attack","Safe")</f>
        <v>Chances of Heart Attack</v>
      </c>
    </row>
    <row r="294" spans="1:20" x14ac:dyDescent="0.35">
      <c r="A294">
        <v>58</v>
      </c>
      <c r="B294" t="s">
        <v>11</v>
      </c>
      <c r="C294" t="str">
        <f>IF(Table1[[#This Row],[Age]]&gt;=50, "Senior", IF(Table1[[#This Row],[Age]]&gt;=30,"Adult","Teenager"))</f>
        <v>Senior</v>
      </c>
      <c r="D294">
        <v>0</v>
      </c>
      <c r="E294" t="str">
        <f>IF(Table1[[#This Row],[Chest Pain]]=3,"Asymptomatic",IF(Table1[[#This Row],[Chest Pain]]=2,"Non-anginal pain",IF(Table1[[#This Row],[Chest Pain]]=1,"Atypical angina","Typical angina")))</f>
        <v>Typical angina</v>
      </c>
      <c r="F294">
        <v>170</v>
      </c>
      <c r="G294">
        <v>225</v>
      </c>
      <c r="H294">
        <v>1</v>
      </c>
      <c r="I294">
        <v>0</v>
      </c>
      <c r="J294" s="7">
        <f>220-Table1[[#This Row],[Age]]</f>
        <v>162</v>
      </c>
      <c r="K294" s="7">
        <v>146</v>
      </c>
      <c r="L294" s="7">
        <f>Table1[[#This Row],[MHR -220]]-Table1[[#This Row],[Maximum Heart Rate ]]</f>
        <v>16</v>
      </c>
      <c r="M294" s="7">
        <f>IF(Table1[[#This Row],[MhR220-Max heart rate]]&gt;=0,1,0)</f>
        <v>1</v>
      </c>
      <c r="N294">
        <v>1</v>
      </c>
      <c r="O294" t="str">
        <f>IF(Table1[[#This Row],[Exercise-Induced Angina]]=1,"Induced Angina","Safe from Angina")</f>
        <v>Induced Angina</v>
      </c>
      <c r="P294">
        <v>2.8</v>
      </c>
      <c r="Q294">
        <v>1</v>
      </c>
      <c r="R294">
        <v>2</v>
      </c>
      <c r="S294">
        <v>1</v>
      </c>
      <c r="T294" t="str">
        <f>IF(OR((Table1[[#This Row],[Chest Pain]]=0),(Table1[[#This Row],[Resting Blood Pressure(mmHg)]]&gt;=139),(Table1[[#This Row],[Cholesterol(mg/dl)]]&gt;240),(Table1[[#This Row],[ECG]]=2),(Table1[[#This Row],[Heart Rate ]]=0)),"Chances of Heart Attack","Safe")</f>
        <v>Chances of Heart Attack</v>
      </c>
    </row>
    <row r="295" spans="1:20" x14ac:dyDescent="0.35">
      <c r="A295">
        <v>67</v>
      </c>
      <c r="B295" t="s">
        <v>10</v>
      </c>
      <c r="C295" t="str">
        <f>IF(Table1[[#This Row],[Age]]&gt;=50, "Senior", IF(Table1[[#This Row],[Age]]&gt;=30,"Adult","Teenager"))</f>
        <v>Senior</v>
      </c>
      <c r="D295">
        <v>2</v>
      </c>
      <c r="E295" t="str">
        <f>IF(Table1[[#This Row],[Chest Pain]]=3,"Asymptomatic",IF(Table1[[#This Row],[Chest Pain]]=2,"Non-anginal pain",IF(Table1[[#This Row],[Chest Pain]]=1,"Atypical angina","Typical angina")))</f>
        <v>Non-anginal pain</v>
      </c>
      <c r="F295">
        <v>152</v>
      </c>
      <c r="G295">
        <v>212</v>
      </c>
      <c r="H295">
        <v>0</v>
      </c>
      <c r="I295">
        <v>0</v>
      </c>
      <c r="J295" s="7">
        <f>220-Table1[[#This Row],[Age]]</f>
        <v>153</v>
      </c>
      <c r="K295" s="7">
        <v>150</v>
      </c>
      <c r="L295" s="7">
        <f>Table1[[#This Row],[MHR -220]]-Table1[[#This Row],[Maximum Heart Rate ]]</f>
        <v>3</v>
      </c>
      <c r="M295" s="7">
        <f>IF(Table1[[#This Row],[MhR220-Max heart rate]]&gt;=0,1,0)</f>
        <v>1</v>
      </c>
      <c r="N295">
        <v>0</v>
      </c>
      <c r="O295" t="str">
        <f>IF(Table1[[#This Row],[Exercise-Induced Angina]]=1,"Induced Angina","Safe from Angina")</f>
        <v>Safe from Angina</v>
      </c>
      <c r="P295">
        <v>0.8</v>
      </c>
      <c r="Q295">
        <v>1</v>
      </c>
      <c r="R295">
        <v>0</v>
      </c>
      <c r="S295">
        <v>3</v>
      </c>
      <c r="T295" t="str">
        <f>IF(OR((Table1[[#This Row],[Chest Pain]]=0),(Table1[[#This Row],[Resting Blood Pressure(mmHg)]]&gt;=139),(Table1[[#This Row],[Cholesterol(mg/dl)]]&gt;240),(Table1[[#This Row],[ECG]]=2),(Table1[[#This Row],[Heart Rate ]]=0)),"Chances of Heart Attack","Safe")</f>
        <v>Chances of Heart Attack</v>
      </c>
    </row>
    <row r="296" spans="1:20" x14ac:dyDescent="0.35">
      <c r="A296">
        <v>44</v>
      </c>
      <c r="B296" t="s">
        <v>10</v>
      </c>
      <c r="C296" t="str">
        <f>IF(Table1[[#This Row],[Age]]&gt;=50, "Senior", IF(Table1[[#This Row],[Age]]&gt;=30,"Adult","Teenager"))</f>
        <v>Adult</v>
      </c>
      <c r="D296">
        <v>0</v>
      </c>
      <c r="E296" t="str">
        <f>IF(Table1[[#This Row],[Chest Pain]]=3,"Asymptomatic",IF(Table1[[#This Row],[Chest Pain]]=2,"Non-anginal pain",IF(Table1[[#This Row],[Chest Pain]]=1,"Atypical angina","Typical angina")))</f>
        <v>Typical angina</v>
      </c>
      <c r="F296">
        <v>120</v>
      </c>
      <c r="G296">
        <v>169</v>
      </c>
      <c r="H296">
        <v>0</v>
      </c>
      <c r="I296">
        <v>1</v>
      </c>
      <c r="J296" s="7">
        <f>220-Table1[[#This Row],[Age]]</f>
        <v>176</v>
      </c>
      <c r="K296" s="7">
        <v>144</v>
      </c>
      <c r="L296" s="7">
        <f>Table1[[#This Row],[MHR -220]]-Table1[[#This Row],[Maximum Heart Rate ]]</f>
        <v>32</v>
      </c>
      <c r="M296" s="7">
        <f>IF(Table1[[#This Row],[MhR220-Max heart rate]]&gt;=0,1,0)</f>
        <v>1</v>
      </c>
      <c r="N296">
        <v>1</v>
      </c>
      <c r="O296" t="str">
        <f>IF(Table1[[#This Row],[Exercise-Induced Angina]]=1,"Induced Angina","Safe from Angina")</f>
        <v>Induced Angina</v>
      </c>
      <c r="P296">
        <v>2.8</v>
      </c>
      <c r="Q296">
        <v>0</v>
      </c>
      <c r="R296">
        <v>0</v>
      </c>
      <c r="S296">
        <v>1</v>
      </c>
      <c r="T296" t="str">
        <f>IF(OR((Table1[[#This Row],[Chest Pain]]=0),(Table1[[#This Row],[Resting Blood Pressure(mmHg)]]&gt;=139),(Table1[[#This Row],[Cholesterol(mg/dl)]]&gt;240),(Table1[[#This Row],[ECG]]=2),(Table1[[#This Row],[Heart Rate ]]=0)),"Chances of Heart Attack","Safe")</f>
        <v>Chances of Heart Attack</v>
      </c>
    </row>
    <row r="297" spans="1:20" x14ac:dyDescent="0.35">
      <c r="A297">
        <v>63</v>
      </c>
      <c r="B297" t="s">
        <v>10</v>
      </c>
      <c r="C297" t="str">
        <f>IF(Table1[[#This Row],[Age]]&gt;=50, "Senior", IF(Table1[[#This Row],[Age]]&gt;=30,"Adult","Teenager"))</f>
        <v>Senior</v>
      </c>
      <c r="D297">
        <v>0</v>
      </c>
      <c r="E297" t="str">
        <f>IF(Table1[[#This Row],[Chest Pain]]=3,"Asymptomatic",IF(Table1[[#This Row],[Chest Pain]]=2,"Non-anginal pain",IF(Table1[[#This Row],[Chest Pain]]=1,"Atypical angina","Typical angina")))</f>
        <v>Typical angina</v>
      </c>
      <c r="F297">
        <v>140</v>
      </c>
      <c r="G297">
        <v>187</v>
      </c>
      <c r="H297">
        <v>0</v>
      </c>
      <c r="I297">
        <v>0</v>
      </c>
      <c r="J297" s="7">
        <f>220-Table1[[#This Row],[Age]]</f>
        <v>157</v>
      </c>
      <c r="K297" s="7">
        <v>144</v>
      </c>
      <c r="L297" s="7">
        <f>Table1[[#This Row],[MHR -220]]-Table1[[#This Row],[Maximum Heart Rate ]]</f>
        <v>13</v>
      </c>
      <c r="M297" s="7">
        <f>IF(Table1[[#This Row],[MhR220-Max heart rate]]&gt;=0,1,0)</f>
        <v>1</v>
      </c>
      <c r="N297">
        <v>1</v>
      </c>
      <c r="O297" t="str">
        <f>IF(Table1[[#This Row],[Exercise-Induced Angina]]=1,"Induced Angina","Safe from Angina")</f>
        <v>Induced Angina</v>
      </c>
      <c r="P297">
        <v>4</v>
      </c>
      <c r="Q297">
        <v>2</v>
      </c>
      <c r="R297">
        <v>2</v>
      </c>
      <c r="S297">
        <v>3</v>
      </c>
      <c r="T297" t="str">
        <f>IF(OR((Table1[[#This Row],[Chest Pain]]=0),(Table1[[#This Row],[Resting Blood Pressure(mmHg)]]&gt;=139),(Table1[[#This Row],[Cholesterol(mg/dl)]]&gt;240),(Table1[[#This Row],[ECG]]=2),(Table1[[#This Row],[Heart Rate ]]=0)),"Chances of Heart Attack","Safe")</f>
        <v>Chances of Heart Attack</v>
      </c>
    </row>
    <row r="298" spans="1:20" x14ac:dyDescent="0.35">
      <c r="A298">
        <v>63</v>
      </c>
      <c r="B298" t="s">
        <v>11</v>
      </c>
      <c r="C298" t="str">
        <f>IF(Table1[[#This Row],[Age]]&gt;=50, "Senior", IF(Table1[[#This Row],[Age]]&gt;=30,"Adult","Teenager"))</f>
        <v>Senior</v>
      </c>
      <c r="D298">
        <v>0</v>
      </c>
      <c r="E298" t="str">
        <f>IF(Table1[[#This Row],[Chest Pain]]=3,"Asymptomatic",IF(Table1[[#This Row],[Chest Pain]]=2,"Non-anginal pain",IF(Table1[[#This Row],[Chest Pain]]=1,"Atypical angina","Typical angina")))</f>
        <v>Typical angina</v>
      </c>
      <c r="F298">
        <v>124</v>
      </c>
      <c r="G298">
        <v>197</v>
      </c>
      <c r="H298">
        <v>0</v>
      </c>
      <c r="I298">
        <v>1</v>
      </c>
      <c r="J298" s="7">
        <f>220-Table1[[#This Row],[Age]]</f>
        <v>157</v>
      </c>
      <c r="K298" s="7">
        <v>136</v>
      </c>
      <c r="L298" s="7">
        <f>Table1[[#This Row],[MHR -220]]-Table1[[#This Row],[Maximum Heart Rate ]]</f>
        <v>21</v>
      </c>
      <c r="M298" s="7">
        <f>IF(Table1[[#This Row],[MhR220-Max heart rate]]&gt;=0,1,0)</f>
        <v>1</v>
      </c>
      <c r="N298">
        <v>1</v>
      </c>
      <c r="O298" t="str">
        <f>IF(Table1[[#This Row],[Exercise-Induced Angina]]=1,"Induced Angina","Safe from Angina")</f>
        <v>Induced Angina</v>
      </c>
      <c r="P298">
        <v>0</v>
      </c>
      <c r="Q298">
        <v>1</v>
      </c>
      <c r="R298">
        <v>0</v>
      </c>
      <c r="S298">
        <v>2</v>
      </c>
      <c r="T298" t="str">
        <f>IF(OR((Table1[[#This Row],[Chest Pain]]=0),(Table1[[#This Row],[Resting Blood Pressure(mmHg)]]&gt;=139),(Table1[[#This Row],[Cholesterol(mg/dl)]]&gt;240),(Table1[[#This Row],[ECG]]=2),(Table1[[#This Row],[Heart Rate ]]=0)),"Chances of Heart Attack","Safe")</f>
        <v>Chances of Heart Attack</v>
      </c>
    </row>
    <row r="299" spans="1:20" x14ac:dyDescent="0.35">
      <c r="A299">
        <v>59</v>
      </c>
      <c r="B299" t="s">
        <v>10</v>
      </c>
      <c r="C299" t="str">
        <f>IF(Table1[[#This Row],[Age]]&gt;=50, "Senior", IF(Table1[[#This Row],[Age]]&gt;=30,"Adult","Teenager"))</f>
        <v>Senior</v>
      </c>
      <c r="D299">
        <v>0</v>
      </c>
      <c r="E299" t="str">
        <f>IF(Table1[[#This Row],[Chest Pain]]=3,"Asymptomatic",IF(Table1[[#This Row],[Chest Pain]]=2,"Non-anginal pain",IF(Table1[[#This Row],[Chest Pain]]=1,"Atypical angina","Typical angina")))</f>
        <v>Typical angina</v>
      </c>
      <c r="F299">
        <v>164</v>
      </c>
      <c r="G299">
        <v>176</v>
      </c>
      <c r="H299">
        <v>1</v>
      </c>
      <c r="I299">
        <v>0</v>
      </c>
      <c r="J299" s="7">
        <f>220-Table1[[#This Row],[Age]]</f>
        <v>161</v>
      </c>
      <c r="K299" s="7">
        <v>90</v>
      </c>
      <c r="L299" s="7">
        <f>Table1[[#This Row],[MHR -220]]-Table1[[#This Row],[Maximum Heart Rate ]]</f>
        <v>71</v>
      </c>
      <c r="M299" s="7">
        <f>IF(Table1[[#This Row],[MhR220-Max heart rate]]&gt;=0,1,0)</f>
        <v>1</v>
      </c>
      <c r="N299">
        <v>0</v>
      </c>
      <c r="O299" t="str">
        <f>IF(Table1[[#This Row],[Exercise-Induced Angina]]=1,"Induced Angina","Safe from Angina")</f>
        <v>Safe from Angina</v>
      </c>
      <c r="P299">
        <v>1</v>
      </c>
      <c r="Q299">
        <v>1</v>
      </c>
      <c r="R299">
        <v>2</v>
      </c>
      <c r="S299">
        <v>1</v>
      </c>
      <c r="T299" t="str">
        <f>IF(OR((Table1[[#This Row],[Chest Pain]]=0),(Table1[[#This Row],[Resting Blood Pressure(mmHg)]]&gt;=139),(Table1[[#This Row],[Cholesterol(mg/dl)]]&gt;240),(Table1[[#This Row],[ECG]]=2),(Table1[[#This Row],[Heart Rate ]]=0)),"Chances of Heart Attack","Safe")</f>
        <v>Chances of Heart Attack</v>
      </c>
    </row>
    <row r="300" spans="1:20" x14ac:dyDescent="0.35">
      <c r="A300">
        <v>57</v>
      </c>
      <c r="B300" t="s">
        <v>11</v>
      </c>
      <c r="C300" t="str">
        <f>IF(Table1[[#This Row],[Age]]&gt;=50, "Senior", IF(Table1[[#This Row],[Age]]&gt;=30,"Adult","Teenager"))</f>
        <v>Senior</v>
      </c>
      <c r="D300">
        <v>0</v>
      </c>
      <c r="E300" t="str">
        <f>IF(Table1[[#This Row],[Chest Pain]]=3,"Asymptomatic",IF(Table1[[#This Row],[Chest Pain]]=2,"Non-anginal pain",IF(Table1[[#This Row],[Chest Pain]]=1,"Atypical angina","Typical angina")))</f>
        <v>Typical angina</v>
      </c>
      <c r="F300">
        <v>140</v>
      </c>
      <c r="G300">
        <v>241</v>
      </c>
      <c r="H300">
        <v>0</v>
      </c>
      <c r="I300">
        <v>1</v>
      </c>
      <c r="J300" s="7">
        <f>220-Table1[[#This Row],[Age]]</f>
        <v>163</v>
      </c>
      <c r="K300" s="7">
        <v>123</v>
      </c>
      <c r="L300" s="7">
        <f>Table1[[#This Row],[MHR -220]]-Table1[[#This Row],[Maximum Heart Rate ]]</f>
        <v>40</v>
      </c>
      <c r="M300" s="7">
        <f>IF(Table1[[#This Row],[MhR220-Max heart rate]]&gt;=0,1,0)</f>
        <v>1</v>
      </c>
      <c r="N300">
        <v>1</v>
      </c>
      <c r="O300" t="str">
        <f>IF(Table1[[#This Row],[Exercise-Induced Angina]]=1,"Induced Angina","Safe from Angina")</f>
        <v>Induced Angina</v>
      </c>
      <c r="P300">
        <v>0.2</v>
      </c>
      <c r="Q300">
        <v>1</v>
      </c>
      <c r="R300">
        <v>0</v>
      </c>
      <c r="S300">
        <v>3</v>
      </c>
      <c r="T300" t="str">
        <f>IF(OR((Table1[[#This Row],[Chest Pain]]=0),(Table1[[#This Row],[Resting Blood Pressure(mmHg)]]&gt;=139),(Table1[[#This Row],[Cholesterol(mg/dl)]]&gt;240),(Table1[[#This Row],[ECG]]=2),(Table1[[#This Row],[Heart Rate ]]=0)),"Chances of Heart Attack","Safe")</f>
        <v>Chances of Heart Attack</v>
      </c>
    </row>
    <row r="301" spans="1:20" x14ac:dyDescent="0.35">
      <c r="A301">
        <v>45</v>
      </c>
      <c r="B301" t="s">
        <v>10</v>
      </c>
      <c r="C301" t="str">
        <f>IF(Table1[[#This Row],[Age]]&gt;=50, "Senior", IF(Table1[[#This Row],[Age]]&gt;=30,"Adult","Teenager"))</f>
        <v>Adult</v>
      </c>
      <c r="D301">
        <v>3</v>
      </c>
      <c r="E301" t="str">
        <f>IF(Table1[[#This Row],[Chest Pain]]=3,"Asymptomatic",IF(Table1[[#This Row],[Chest Pain]]=2,"Non-anginal pain",IF(Table1[[#This Row],[Chest Pain]]=1,"Atypical angina","Typical angina")))</f>
        <v>Asymptomatic</v>
      </c>
      <c r="F301">
        <v>110</v>
      </c>
      <c r="G301">
        <v>264</v>
      </c>
      <c r="H301">
        <v>0</v>
      </c>
      <c r="I301">
        <v>1</v>
      </c>
      <c r="J301" s="7">
        <f>220-Table1[[#This Row],[Age]]</f>
        <v>175</v>
      </c>
      <c r="K301" s="7">
        <v>132</v>
      </c>
      <c r="L301" s="7">
        <f>Table1[[#This Row],[MHR -220]]-Table1[[#This Row],[Maximum Heart Rate ]]</f>
        <v>43</v>
      </c>
      <c r="M301" s="7">
        <f>IF(Table1[[#This Row],[MhR220-Max heart rate]]&gt;=0,1,0)</f>
        <v>1</v>
      </c>
      <c r="N301">
        <v>0</v>
      </c>
      <c r="O301" t="str">
        <f>IF(Table1[[#This Row],[Exercise-Induced Angina]]=1,"Induced Angina","Safe from Angina")</f>
        <v>Safe from Angina</v>
      </c>
      <c r="P301">
        <v>1.2</v>
      </c>
      <c r="Q301">
        <v>1</v>
      </c>
      <c r="R301">
        <v>0</v>
      </c>
      <c r="S301">
        <v>3</v>
      </c>
      <c r="T301" t="str">
        <f>IF(OR((Table1[[#This Row],[Chest Pain]]=0),(Table1[[#This Row],[Resting Blood Pressure(mmHg)]]&gt;=139),(Table1[[#This Row],[Cholesterol(mg/dl)]]&gt;240),(Table1[[#This Row],[ECG]]=2),(Table1[[#This Row],[Heart Rate ]]=0)),"Chances of Heart Attack","Safe")</f>
        <v>Chances of Heart Attack</v>
      </c>
    </row>
    <row r="302" spans="1:20" x14ac:dyDescent="0.35">
      <c r="A302">
        <v>68</v>
      </c>
      <c r="B302" t="s">
        <v>10</v>
      </c>
      <c r="C302" t="str">
        <f>IF(Table1[[#This Row],[Age]]&gt;=50, "Senior", IF(Table1[[#This Row],[Age]]&gt;=30,"Adult","Teenager"))</f>
        <v>Senior</v>
      </c>
      <c r="D302">
        <v>0</v>
      </c>
      <c r="E302" t="str">
        <f>IF(Table1[[#This Row],[Chest Pain]]=3,"Asymptomatic",IF(Table1[[#This Row],[Chest Pain]]=2,"Non-anginal pain",IF(Table1[[#This Row],[Chest Pain]]=1,"Atypical angina","Typical angina")))</f>
        <v>Typical angina</v>
      </c>
      <c r="F302">
        <v>144</v>
      </c>
      <c r="G302">
        <v>193</v>
      </c>
      <c r="H302">
        <v>1</v>
      </c>
      <c r="I302">
        <v>1</v>
      </c>
      <c r="J302" s="7">
        <f>220-Table1[[#This Row],[Age]]</f>
        <v>152</v>
      </c>
      <c r="K302" s="7">
        <v>141</v>
      </c>
      <c r="L302" s="7">
        <f>Table1[[#This Row],[MHR -220]]-Table1[[#This Row],[Maximum Heart Rate ]]</f>
        <v>11</v>
      </c>
      <c r="M302" s="7">
        <f>IF(Table1[[#This Row],[MhR220-Max heart rate]]&gt;=0,1,0)</f>
        <v>1</v>
      </c>
      <c r="N302">
        <v>0</v>
      </c>
      <c r="O302" t="str">
        <f>IF(Table1[[#This Row],[Exercise-Induced Angina]]=1,"Induced Angina","Safe from Angina")</f>
        <v>Safe from Angina</v>
      </c>
      <c r="P302">
        <v>3.4</v>
      </c>
      <c r="Q302">
        <v>1</v>
      </c>
      <c r="R302">
        <v>2</v>
      </c>
      <c r="S302">
        <v>3</v>
      </c>
      <c r="T302" t="str">
        <f>IF(OR((Table1[[#This Row],[Chest Pain]]=0),(Table1[[#This Row],[Resting Blood Pressure(mmHg)]]&gt;=139),(Table1[[#This Row],[Cholesterol(mg/dl)]]&gt;240),(Table1[[#This Row],[ECG]]=2),(Table1[[#This Row],[Heart Rate ]]=0)),"Chances of Heart Attack","Safe")</f>
        <v>Chances of Heart Attack</v>
      </c>
    </row>
    <row r="303" spans="1:20" x14ac:dyDescent="0.35">
      <c r="A303">
        <v>57</v>
      </c>
      <c r="B303" t="s">
        <v>10</v>
      </c>
      <c r="C303" t="str">
        <f>IF(Table1[[#This Row],[Age]]&gt;=50, "Senior", IF(Table1[[#This Row],[Age]]&gt;=30,"Adult","Teenager"))</f>
        <v>Senior</v>
      </c>
      <c r="D303">
        <v>0</v>
      </c>
      <c r="E303" t="str">
        <f>IF(Table1[[#This Row],[Chest Pain]]=3,"Asymptomatic",IF(Table1[[#This Row],[Chest Pain]]=2,"Non-anginal pain",IF(Table1[[#This Row],[Chest Pain]]=1,"Atypical angina","Typical angina")))</f>
        <v>Typical angina</v>
      </c>
      <c r="F303">
        <v>130</v>
      </c>
      <c r="G303">
        <v>131</v>
      </c>
      <c r="H303">
        <v>0</v>
      </c>
      <c r="I303">
        <v>1</v>
      </c>
      <c r="J303" s="7">
        <f>220-Table1[[#This Row],[Age]]</f>
        <v>163</v>
      </c>
      <c r="K303" s="7">
        <v>115</v>
      </c>
      <c r="L303" s="7">
        <f>Table1[[#This Row],[MHR -220]]-Table1[[#This Row],[Maximum Heart Rate ]]</f>
        <v>48</v>
      </c>
      <c r="M303" s="7">
        <f>IF(Table1[[#This Row],[MhR220-Max heart rate]]&gt;=0,1,0)</f>
        <v>1</v>
      </c>
      <c r="N303">
        <v>1</v>
      </c>
      <c r="O303" t="str">
        <f>IF(Table1[[#This Row],[Exercise-Induced Angina]]=1,"Induced Angina","Safe from Angina")</f>
        <v>Induced Angina</v>
      </c>
      <c r="P303">
        <v>1.2</v>
      </c>
      <c r="Q303">
        <v>1</v>
      </c>
      <c r="R303">
        <v>1</v>
      </c>
      <c r="S303">
        <v>3</v>
      </c>
      <c r="T303" t="str">
        <f>IF(OR((Table1[[#This Row],[Chest Pain]]=0),(Table1[[#This Row],[Resting Blood Pressure(mmHg)]]&gt;=139),(Table1[[#This Row],[Cholesterol(mg/dl)]]&gt;240),(Table1[[#This Row],[ECG]]=2),(Table1[[#This Row],[Heart Rate ]]=0)),"Chances of Heart Attack","Safe")</f>
        <v>Chances of Heart Attack</v>
      </c>
    </row>
    <row r="304" spans="1:20" x14ac:dyDescent="0.35">
      <c r="A304">
        <v>57</v>
      </c>
      <c r="B304" t="s">
        <v>11</v>
      </c>
      <c r="C304" t="str">
        <f>IF(Table1[[#This Row],[Age]]&gt;=50, "Senior", IF(Table1[[#This Row],[Age]]&gt;=30,"Adult","Teenager"))</f>
        <v>Senior</v>
      </c>
      <c r="D304">
        <v>1</v>
      </c>
      <c r="E304" t="str">
        <f>IF(Table1[[#This Row],[Chest Pain]]=3,"Asymptomatic",IF(Table1[[#This Row],[Chest Pain]]=2,"Non-anginal pain",IF(Table1[[#This Row],[Chest Pain]]=1,"Atypical angina","Typical angina")))</f>
        <v>Atypical angina</v>
      </c>
      <c r="F304">
        <v>130</v>
      </c>
      <c r="G304">
        <v>236</v>
      </c>
      <c r="H304">
        <v>0</v>
      </c>
      <c r="I304">
        <v>0</v>
      </c>
      <c r="J304" s="7">
        <f>220-Table1[[#This Row],[Age]]</f>
        <v>163</v>
      </c>
      <c r="K304" s="7">
        <v>174</v>
      </c>
      <c r="L304" s="7">
        <f>Table1[[#This Row],[MHR -220]]-Table1[[#This Row],[Maximum Heart Rate ]]</f>
        <v>-11</v>
      </c>
      <c r="M304" s="7">
        <f>IF(Table1[[#This Row],[MhR220-Max heart rate]]&gt;=0,1,0)</f>
        <v>0</v>
      </c>
      <c r="N304">
        <v>0</v>
      </c>
      <c r="O304" t="str">
        <f>IF(Table1[[#This Row],[Exercise-Induced Angina]]=1,"Induced Angina","Safe from Angina")</f>
        <v>Safe from Angina</v>
      </c>
      <c r="P304">
        <v>0</v>
      </c>
      <c r="Q304">
        <v>1</v>
      </c>
      <c r="R304">
        <v>1</v>
      </c>
      <c r="S304">
        <v>2</v>
      </c>
      <c r="T304" t="str">
        <f>IF(OR((Table1[[#This Row],[Chest Pain]]=0),(Table1[[#This Row],[Resting Blood Pressure(mmHg)]]&gt;=139),(Table1[[#This Row],[Cholesterol(mg/dl)]]&gt;240),(Table1[[#This Row],[ECG]]=2),(Table1[[#This Row],[Heart Rate ]]=0)),"Chances of Heart Attack","Safe")</f>
        <v>Chances of Heart Attack</v>
      </c>
    </row>
    <row r="305" spans="1:20" x14ac:dyDescent="0.35">
      <c r="A305">
        <v>52</v>
      </c>
      <c r="B305" t="s">
        <v>10</v>
      </c>
      <c r="C305" t="str">
        <f>IF(Table1[[#This Row],[Age]]&gt;=50, "Senior", IF(Table1[[#This Row],[Age]]&gt;=30,"Adult","Teenager"))</f>
        <v>Senior</v>
      </c>
      <c r="D305">
        <v>0</v>
      </c>
      <c r="E305" t="str">
        <f>IF(Table1[[#This Row],[Chest Pain]]=3,"Asymptomatic",IF(Table1[[#This Row],[Chest Pain]]=2,"Non-anginal pain",IF(Table1[[#This Row],[Chest Pain]]=1,"Atypical angina","Typical angina")))</f>
        <v>Typical angina</v>
      </c>
      <c r="F305">
        <v>125</v>
      </c>
      <c r="G305">
        <v>212</v>
      </c>
      <c r="H305">
        <v>0</v>
      </c>
      <c r="I305">
        <v>1</v>
      </c>
      <c r="J305" s="7">
        <f>220-Table1[[#This Row],[Age]]</f>
        <v>168</v>
      </c>
      <c r="K305" s="7">
        <v>168</v>
      </c>
      <c r="L305" s="7">
        <f>Table1[[#This Row],[MHR -220]]-Table1[[#This Row],[Maximum Heart Rate ]]</f>
        <v>0</v>
      </c>
      <c r="M305" s="7">
        <f>IF(Table1[[#This Row],[MhR220-Max heart rate]]&gt;=0,1,0)</f>
        <v>1</v>
      </c>
      <c r="N305">
        <v>0</v>
      </c>
      <c r="O305" t="str">
        <f>IF(Table1[[#This Row],[Exercise-Induced Angina]]=1,"Induced Angina","Safe from Angina")</f>
        <v>Safe from Angina</v>
      </c>
      <c r="P305">
        <v>1</v>
      </c>
      <c r="Q305">
        <v>2</v>
      </c>
      <c r="R305">
        <v>2</v>
      </c>
      <c r="S305">
        <v>3</v>
      </c>
      <c r="T305" t="str">
        <f>IF(OR((Table1[[#This Row],[Chest Pain]]=0),(Table1[[#This Row],[Resting Blood Pressure(mmHg)]]&gt;=139),(Table1[[#This Row],[Cholesterol(mg/dl)]]&gt;240),(Table1[[#This Row],[ECG]]=2),(Table1[[#This Row],[Heart Rate ]]=0)),"Chances of Heart Attack","Safe")</f>
        <v>Chances of Heart Attack</v>
      </c>
    </row>
    <row r="306" spans="1:20" x14ac:dyDescent="0.35">
      <c r="A306">
        <v>53</v>
      </c>
      <c r="B306" t="s">
        <v>10</v>
      </c>
      <c r="C306" t="str">
        <f>IF(Table1[[#This Row],[Age]]&gt;=50, "Senior", IF(Table1[[#This Row],[Age]]&gt;=30,"Adult","Teenager"))</f>
        <v>Senior</v>
      </c>
      <c r="D306">
        <v>0</v>
      </c>
      <c r="E306" t="str">
        <f>IF(Table1[[#This Row],[Chest Pain]]=3,"Asymptomatic",IF(Table1[[#This Row],[Chest Pain]]=2,"Non-anginal pain",IF(Table1[[#This Row],[Chest Pain]]=1,"Atypical angina","Typical angina")))</f>
        <v>Typical angina</v>
      </c>
      <c r="F306">
        <v>140</v>
      </c>
      <c r="G306">
        <v>203</v>
      </c>
      <c r="H306">
        <v>1</v>
      </c>
      <c r="I306">
        <v>0</v>
      </c>
      <c r="J306" s="7">
        <f>220-Table1[[#This Row],[Age]]</f>
        <v>167</v>
      </c>
      <c r="K306" s="7">
        <v>155</v>
      </c>
      <c r="L306" s="7">
        <f>Table1[[#This Row],[MHR -220]]-Table1[[#This Row],[Maximum Heart Rate ]]</f>
        <v>12</v>
      </c>
      <c r="M306" s="7">
        <f>IF(Table1[[#This Row],[MhR220-Max heart rate]]&gt;=0,1,0)</f>
        <v>1</v>
      </c>
      <c r="N306">
        <v>1</v>
      </c>
      <c r="O306" t="str">
        <f>IF(Table1[[#This Row],[Exercise-Induced Angina]]=1,"Induced Angina","Safe from Angina")</f>
        <v>Induced Angina</v>
      </c>
      <c r="P306">
        <v>3.1</v>
      </c>
      <c r="Q306">
        <v>0</v>
      </c>
      <c r="R306">
        <v>0</v>
      </c>
      <c r="S306">
        <v>3</v>
      </c>
      <c r="T306" t="str">
        <f>IF(OR((Table1[[#This Row],[Chest Pain]]=0),(Table1[[#This Row],[Resting Blood Pressure(mmHg)]]&gt;=139),(Table1[[#This Row],[Cholesterol(mg/dl)]]&gt;240),(Table1[[#This Row],[ECG]]=2),(Table1[[#This Row],[Heart Rate ]]=0)),"Chances of Heart Attack","Safe")</f>
        <v>Chances of Heart Attack</v>
      </c>
    </row>
    <row r="307" spans="1:20" x14ac:dyDescent="0.35">
      <c r="A307">
        <v>70</v>
      </c>
      <c r="B307" t="s">
        <v>10</v>
      </c>
      <c r="C307" t="str">
        <f>IF(Table1[[#This Row],[Age]]&gt;=50, "Senior", IF(Table1[[#This Row],[Age]]&gt;=30,"Adult","Teenager"))</f>
        <v>Senior</v>
      </c>
      <c r="D307">
        <v>0</v>
      </c>
      <c r="E307" t="str">
        <f>IF(Table1[[#This Row],[Chest Pain]]=3,"Asymptomatic",IF(Table1[[#This Row],[Chest Pain]]=2,"Non-anginal pain",IF(Table1[[#This Row],[Chest Pain]]=1,"Atypical angina","Typical angina")))</f>
        <v>Typical angina</v>
      </c>
      <c r="F307">
        <v>145</v>
      </c>
      <c r="G307">
        <v>174</v>
      </c>
      <c r="H307">
        <v>0</v>
      </c>
      <c r="I307">
        <v>1</v>
      </c>
      <c r="J307" s="7">
        <f>220-Table1[[#This Row],[Age]]</f>
        <v>150</v>
      </c>
      <c r="K307" s="7">
        <v>125</v>
      </c>
      <c r="L307" s="7">
        <f>Table1[[#This Row],[MHR -220]]-Table1[[#This Row],[Maximum Heart Rate ]]</f>
        <v>25</v>
      </c>
      <c r="M307" s="7">
        <f>IF(Table1[[#This Row],[MhR220-Max heart rate]]&gt;=0,1,0)</f>
        <v>1</v>
      </c>
      <c r="N307">
        <v>1</v>
      </c>
      <c r="O307" t="str">
        <f>IF(Table1[[#This Row],[Exercise-Induced Angina]]=1,"Induced Angina","Safe from Angina")</f>
        <v>Induced Angina</v>
      </c>
      <c r="P307">
        <v>2.6</v>
      </c>
      <c r="Q307">
        <v>0</v>
      </c>
      <c r="R307">
        <v>0</v>
      </c>
      <c r="S307">
        <v>3</v>
      </c>
      <c r="T307" t="str">
        <f>IF(OR((Table1[[#This Row],[Chest Pain]]=0),(Table1[[#This Row],[Resting Blood Pressure(mmHg)]]&gt;=139),(Table1[[#This Row],[Cholesterol(mg/dl)]]&gt;240),(Table1[[#This Row],[ECG]]=2),(Table1[[#This Row],[Heart Rate ]]=0)),"Chances of Heart Attack","Safe")</f>
        <v>Chances of Heart Attack</v>
      </c>
    </row>
    <row r="308" spans="1:20" x14ac:dyDescent="0.35">
      <c r="A308">
        <v>61</v>
      </c>
      <c r="B308" t="s">
        <v>10</v>
      </c>
      <c r="C308" t="str">
        <f>IF(Table1[[#This Row],[Age]]&gt;=50, "Senior", IF(Table1[[#This Row],[Age]]&gt;=30,"Adult","Teenager"))</f>
        <v>Senior</v>
      </c>
      <c r="D308">
        <v>0</v>
      </c>
      <c r="E308" t="str">
        <f>IF(Table1[[#This Row],[Chest Pain]]=3,"Asymptomatic",IF(Table1[[#This Row],[Chest Pain]]=2,"Non-anginal pain",IF(Table1[[#This Row],[Chest Pain]]=1,"Atypical angina","Typical angina")))</f>
        <v>Typical angina</v>
      </c>
      <c r="F308">
        <v>148</v>
      </c>
      <c r="G308">
        <v>203</v>
      </c>
      <c r="H308">
        <v>0</v>
      </c>
      <c r="I308">
        <v>1</v>
      </c>
      <c r="J308" s="7">
        <f>220-Table1[[#This Row],[Age]]</f>
        <v>159</v>
      </c>
      <c r="K308" s="7">
        <v>161</v>
      </c>
      <c r="L308" s="7">
        <f>Table1[[#This Row],[MHR -220]]-Table1[[#This Row],[Maximum Heart Rate ]]</f>
        <v>-2</v>
      </c>
      <c r="M308" s="7">
        <f>IF(Table1[[#This Row],[MhR220-Max heart rate]]&gt;=0,1,0)</f>
        <v>0</v>
      </c>
      <c r="N308">
        <v>0</v>
      </c>
      <c r="O308" t="str">
        <f>IF(Table1[[#This Row],[Exercise-Induced Angina]]=1,"Induced Angina","Safe from Angina")</f>
        <v>Safe from Angina</v>
      </c>
      <c r="P308">
        <v>0</v>
      </c>
      <c r="Q308">
        <v>2</v>
      </c>
      <c r="R308">
        <v>1</v>
      </c>
      <c r="S308">
        <v>3</v>
      </c>
      <c r="T308" t="str">
        <f>IF(OR((Table1[[#This Row],[Chest Pain]]=0),(Table1[[#This Row],[Resting Blood Pressure(mmHg)]]&gt;=139),(Table1[[#This Row],[Cholesterol(mg/dl)]]&gt;240),(Table1[[#This Row],[ECG]]=2),(Table1[[#This Row],[Heart Rate ]]=0)),"Chances of Heart Attack","Safe")</f>
        <v>Chances of Heart Attack</v>
      </c>
    </row>
    <row r="309" spans="1:20" x14ac:dyDescent="0.35">
      <c r="A309">
        <v>62</v>
      </c>
      <c r="B309" t="s">
        <v>11</v>
      </c>
      <c r="C309" t="str">
        <f>IF(Table1[[#This Row],[Age]]&gt;=50, "Senior", IF(Table1[[#This Row],[Age]]&gt;=30,"Adult","Teenager"))</f>
        <v>Senior</v>
      </c>
      <c r="D309">
        <v>0</v>
      </c>
      <c r="E309" t="str">
        <f>IF(Table1[[#This Row],[Chest Pain]]=3,"Asymptomatic",IF(Table1[[#This Row],[Chest Pain]]=2,"Non-anginal pain",IF(Table1[[#This Row],[Chest Pain]]=1,"Atypical angina","Typical angina")))</f>
        <v>Typical angina</v>
      </c>
      <c r="F309">
        <v>138</v>
      </c>
      <c r="G309">
        <v>294</v>
      </c>
      <c r="H309">
        <v>1</v>
      </c>
      <c r="I309">
        <v>1</v>
      </c>
      <c r="J309" s="7">
        <f>220-Table1[[#This Row],[Age]]</f>
        <v>158</v>
      </c>
      <c r="K309" s="7">
        <v>106</v>
      </c>
      <c r="L309" s="7">
        <f>Table1[[#This Row],[MHR -220]]-Table1[[#This Row],[Maximum Heart Rate ]]</f>
        <v>52</v>
      </c>
      <c r="M309" s="7">
        <f>IF(Table1[[#This Row],[MhR220-Max heart rate]]&gt;=0,1,0)</f>
        <v>1</v>
      </c>
      <c r="N309">
        <v>0</v>
      </c>
      <c r="O309" t="str">
        <f>IF(Table1[[#This Row],[Exercise-Induced Angina]]=1,"Induced Angina","Safe from Angina")</f>
        <v>Safe from Angina</v>
      </c>
      <c r="P309">
        <v>1.9</v>
      </c>
      <c r="Q309">
        <v>1</v>
      </c>
      <c r="R309">
        <v>3</v>
      </c>
      <c r="S309">
        <v>2</v>
      </c>
      <c r="T309" t="str">
        <f>IF(OR((Table1[[#This Row],[Chest Pain]]=0),(Table1[[#This Row],[Resting Blood Pressure(mmHg)]]&gt;=139),(Table1[[#This Row],[Cholesterol(mg/dl)]]&gt;240),(Table1[[#This Row],[ECG]]=2),(Table1[[#This Row],[Heart Rate ]]=0)),"Chances of Heart Attack","Safe")</f>
        <v>Chances of Heart Attack</v>
      </c>
    </row>
    <row r="310" spans="1:20" x14ac:dyDescent="0.35">
      <c r="A310">
        <v>58</v>
      </c>
      <c r="B310" t="s">
        <v>11</v>
      </c>
      <c r="C310" t="str">
        <f>IF(Table1[[#This Row],[Age]]&gt;=50, "Senior", IF(Table1[[#This Row],[Age]]&gt;=30,"Adult","Teenager"))</f>
        <v>Senior</v>
      </c>
      <c r="D310">
        <v>0</v>
      </c>
      <c r="E310" t="str">
        <f>IF(Table1[[#This Row],[Chest Pain]]=3,"Asymptomatic",IF(Table1[[#This Row],[Chest Pain]]=2,"Non-anginal pain",IF(Table1[[#This Row],[Chest Pain]]=1,"Atypical angina","Typical angina")))</f>
        <v>Typical angina</v>
      </c>
      <c r="F310">
        <v>100</v>
      </c>
      <c r="G310">
        <v>248</v>
      </c>
      <c r="H310">
        <v>0</v>
      </c>
      <c r="I310">
        <v>0</v>
      </c>
      <c r="J310" s="7">
        <f>220-Table1[[#This Row],[Age]]</f>
        <v>162</v>
      </c>
      <c r="K310" s="7">
        <v>122</v>
      </c>
      <c r="L310" s="7">
        <f>Table1[[#This Row],[MHR -220]]-Table1[[#This Row],[Maximum Heart Rate ]]</f>
        <v>40</v>
      </c>
      <c r="M310" s="7">
        <f>IF(Table1[[#This Row],[MhR220-Max heart rate]]&gt;=0,1,0)</f>
        <v>1</v>
      </c>
      <c r="N310">
        <v>0</v>
      </c>
      <c r="O310" t="str">
        <f>IF(Table1[[#This Row],[Exercise-Induced Angina]]=1,"Induced Angina","Safe from Angina")</f>
        <v>Safe from Angina</v>
      </c>
      <c r="P310">
        <v>1</v>
      </c>
      <c r="Q310">
        <v>1</v>
      </c>
      <c r="R310">
        <v>0</v>
      </c>
      <c r="S310">
        <v>2</v>
      </c>
      <c r="T310" t="str">
        <f>IF(OR((Table1[[#This Row],[Chest Pain]]=0),(Table1[[#This Row],[Resting Blood Pressure(mmHg)]]&gt;=139),(Table1[[#This Row],[Cholesterol(mg/dl)]]&gt;240),(Table1[[#This Row],[ECG]]=2),(Table1[[#This Row],[Heart Rate ]]=0)),"Chances of Heart Attack","Safe")</f>
        <v>Chances of Heart Attack</v>
      </c>
    </row>
    <row r="311" spans="1:20" x14ac:dyDescent="0.35">
      <c r="A311">
        <v>58</v>
      </c>
      <c r="B311" t="s">
        <v>10</v>
      </c>
      <c r="C311" t="str">
        <f>IF(Table1[[#This Row],[Age]]&gt;=50, "Senior", IF(Table1[[#This Row],[Age]]&gt;=30,"Adult","Teenager"))</f>
        <v>Senior</v>
      </c>
      <c r="D311">
        <v>0</v>
      </c>
      <c r="E311" t="str">
        <f>IF(Table1[[#This Row],[Chest Pain]]=3,"Asymptomatic",IF(Table1[[#This Row],[Chest Pain]]=2,"Non-anginal pain",IF(Table1[[#This Row],[Chest Pain]]=1,"Atypical angina","Typical angina")))</f>
        <v>Typical angina</v>
      </c>
      <c r="F311">
        <v>114</v>
      </c>
      <c r="G311">
        <v>318</v>
      </c>
      <c r="H311">
        <v>0</v>
      </c>
      <c r="I311">
        <v>2</v>
      </c>
      <c r="J311" s="7">
        <f>220-Table1[[#This Row],[Age]]</f>
        <v>162</v>
      </c>
      <c r="K311" s="7">
        <v>140</v>
      </c>
      <c r="L311" s="7">
        <f>Table1[[#This Row],[MHR -220]]-Table1[[#This Row],[Maximum Heart Rate ]]</f>
        <v>22</v>
      </c>
      <c r="M311" s="7">
        <f>IF(Table1[[#This Row],[MhR220-Max heart rate]]&gt;=0,1,0)</f>
        <v>1</v>
      </c>
      <c r="N311">
        <v>0</v>
      </c>
      <c r="O311" t="str">
        <f>IF(Table1[[#This Row],[Exercise-Induced Angina]]=1,"Induced Angina","Safe from Angina")</f>
        <v>Safe from Angina</v>
      </c>
      <c r="P311">
        <v>4.4000000000000004</v>
      </c>
      <c r="Q311">
        <v>0</v>
      </c>
      <c r="R311">
        <v>3</v>
      </c>
      <c r="S311">
        <v>1</v>
      </c>
      <c r="T311" t="str">
        <f>IF(OR((Table1[[#This Row],[Chest Pain]]=0),(Table1[[#This Row],[Resting Blood Pressure(mmHg)]]&gt;=139),(Table1[[#This Row],[Cholesterol(mg/dl)]]&gt;240),(Table1[[#This Row],[ECG]]=2),(Table1[[#This Row],[Heart Rate ]]=0)),"Chances of Heart Attack","Safe")</f>
        <v>Chances of Heart Attack</v>
      </c>
    </row>
    <row r="312" spans="1:20" x14ac:dyDescent="0.35">
      <c r="A312">
        <v>55</v>
      </c>
      <c r="B312" t="s">
        <v>10</v>
      </c>
      <c r="C312" t="str">
        <f>IF(Table1[[#This Row],[Age]]&gt;=50, "Senior", IF(Table1[[#This Row],[Age]]&gt;=30,"Adult","Teenager"))</f>
        <v>Senior</v>
      </c>
      <c r="D312">
        <v>0</v>
      </c>
      <c r="E312" t="str">
        <f>IF(Table1[[#This Row],[Chest Pain]]=3,"Asymptomatic",IF(Table1[[#This Row],[Chest Pain]]=2,"Non-anginal pain",IF(Table1[[#This Row],[Chest Pain]]=1,"Atypical angina","Typical angina")))</f>
        <v>Typical angina</v>
      </c>
      <c r="F312">
        <v>160</v>
      </c>
      <c r="G312">
        <v>289</v>
      </c>
      <c r="H312">
        <v>0</v>
      </c>
      <c r="I312">
        <v>0</v>
      </c>
      <c r="J312" s="7">
        <f>220-Table1[[#This Row],[Age]]</f>
        <v>165</v>
      </c>
      <c r="K312" s="7">
        <v>145</v>
      </c>
      <c r="L312" s="7">
        <f>Table1[[#This Row],[MHR -220]]-Table1[[#This Row],[Maximum Heart Rate ]]</f>
        <v>20</v>
      </c>
      <c r="M312" s="7">
        <f>IF(Table1[[#This Row],[MhR220-Max heart rate]]&gt;=0,1,0)</f>
        <v>1</v>
      </c>
      <c r="N312">
        <v>1</v>
      </c>
      <c r="O312" t="str">
        <f>IF(Table1[[#This Row],[Exercise-Induced Angina]]=1,"Induced Angina","Safe from Angina")</f>
        <v>Induced Angina</v>
      </c>
      <c r="P312">
        <v>0.8</v>
      </c>
      <c r="Q312">
        <v>1</v>
      </c>
      <c r="R312">
        <v>1</v>
      </c>
      <c r="S312">
        <v>3</v>
      </c>
      <c r="T312" t="str">
        <f>IF(OR((Table1[[#This Row],[Chest Pain]]=0),(Table1[[#This Row],[Resting Blood Pressure(mmHg)]]&gt;=139),(Table1[[#This Row],[Cholesterol(mg/dl)]]&gt;240),(Table1[[#This Row],[ECG]]=2),(Table1[[#This Row],[Heart Rate ]]=0)),"Chances of Heart Attack","Safe")</f>
        <v>Chances of Heart Attack</v>
      </c>
    </row>
    <row r="313" spans="1:20" x14ac:dyDescent="0.35">
      <c r="A313">
        <v>46</v>
      </c>
      <c r="B313" t="s">
        <v>10</v>
      </c>
      <c r="C313" t="str">
        <f>IF(Table1[[#This Row],[Age]]&gt;=50, "Senior", IF(Table1[[#This Row],[Age]]&gt;=30,"Adult","Teenager"))</f>
        <v>Adult</v>
      </c>
      <c r="D313">
        <v>0</v>
      </c>
      <c r="E313" t="str">
        <f>IF(Table1[[#This Row],[Chest Pain]]=3,"Asymptomatic",IF(Table1[[#This Row],[Chest Pain]]=2,"Non-anginal pain",IF(Table1[[#This Row],[Chest Pain]]=1,"Atypical angina","Typical angina")))</f>
        <v>Typical angina</v>
      </c>
      <c r="F313">
        <v>120</v>
      </c>
      <c r="G313">
        <v>249</v>
      </c>
      <c r="H313">
        <v>0</v>
      </c>
      <c r="I313">
        <v>0</v>
      </c>
      <c r="J313" s="7">
        <f>220-Table1[[#This Row],[Age]]</f>
        <v>174</v>
      </c>
      <c r="K313" s="7">
        <v>144</v>
      </c>
      <c r="L313" s="7">
        <f>Table1[[#This Row],[MHR -220]]-Table1[[#This Row],[Maximum Heart Rate ]]</f>
        <v>30</v>
      </c>
      <c r="M313" s="7">
        <f>IF(Table1[[#This Row],[MhR220-Max heart rate]]&gt;=0,1,0)</f>
        <v>1</v>
      </c>
      <c r="N313">
        <v>0</v>
      </c>
      <c r="O313" t="str">
        <f>IF(Table1[[#This Row],[Exercise-Induced Angina]]=1,"Induced Angina","Safe from Angina")</f>
        <v>Safe from Angina</v>
      </c>
      <c r="P313">
        <v>0.8</v>
      </c>
      <c r="Q313">
        <v>2</v>
      </c>
      <c r="R313">
        <v>0</v>
      </c>
      <c r="S313">
        <v>3</v>
      </c>
      <c r="T313" t="str">
        <f>IF(OR((Table1[[#This Row],[Chest Pain]]=0),(Table1[[#This Row],[Resting Blood Pressure(mmHg)]]&gt;=139),(Table1[[#This Row],[Cholesterol(mg/dl)]]&gt;240),(Table1[[#This Row],[ECG]]=2),(Table1[[#This Row],[Heart Rate ]]=0)),"Chances of Heart Attack","Safe")</f>
        <v>Chances of Heart Attack</v>
      </c>
    </row>
    <row r="314" spans="1:20" x14ac:dyDescent="0.35">
      <c r="A314">
        <v>54</v>
      </c>
      <c r="B314" t="s">
        <v>10</v>
      </c>
      <c r="C314" t="str">
        <f>IF(Table1[[#This Row],[Age]]&gt;=50, "Senior", IF(Table1[[#This Row],[Age]]&gt;=30,"Adult","Teenager"))</f>
        <v>Senior</v>
      </c>
      <c r="D314">
        <v>0</v>
      </c>
      <c r="E314" t="str">
        <f>IF(Table1[[#This Row],[Chest Pain]]=3,"Asymptomatic",IF(Table1[[#This Row],[Chest Pain]]=2,"Non-anginal pain",IF(Table1[[#This Row],[Chest Pain]]=1,"Atypical angina","Typical angina")))</f>
        <v>Typical angina</v>
      </c>
      <c r="F314">
        <v>122</v>
      </c>
      <c r="G314">
        <v>286</v>
      </c>
      <c r="H314">
        <v>0</v>
      </c>
      <c r="I314">
        <v>0</v>
      </c>
      <c r="J314" s="7">
        <f>220-Table1[[#This Row],[Age]]</f>
        <v>166</v>
      </c>
      <c r="K314" s="7">
        <v>116</v>
      </c>
      <c r="L314" s="7">
        <f>Table1[[#This Row],[MHR -220]]-Table1[[#This Row],[Maximum Heart Rate ]]</f>
        <v>50</v>
      </c>
      <c r="M314" s="7">
        <f>IF(Table1[[#This Row],[MhR220-Max heart rate]]&gt;=0,1,0)</f>
        <v>1</v>
      </c>
      <c r="N314">
        <v>1</v>
      </c>
      <c r="O314" t="str">
        <f>IF(Table1[[#This Row],[Exercise-Induced Angina]]=1,"Induced Angina","Safe from Angina")</f>
        <v>Induced Angina</v>
      </c>
      <c r="P314">
        <v>3.2</v>
      </c>
      <c r="Q314">
        <v>1</v>
      </c>
      <c r="R314">
        <v>2</v>
      </c>
      <c r="S314">
        <v>2</v>
      </c>
      <c r="T314" t="str">
        <f>IF(OR((Table1[[#This Row],[Chest Pain]]=0),(Table1[[#This Row],[Resting Blood Pressure(mmHg)]]&gt;=139),(Table1[[#This Row],[Cholesterol(mg/dl)]]&gt;240),(Table1[[#This Row],[ECG]]=2),(Table1[[#This Row],[Heart Rate ]]=0)),"Chances of Heart Attack","Safe")</f>
        <v>Chances of Heart Attack</v>
      </c>
    </row>
    <row r="315" spans="1:20" x14ac:dyDescent="0.35">
      <c r="A315">
        <v>71</v>
      </c>
      <c r="B315" t="s">
        <v>11</v>
      </c>
      <c r="C315" t="str">
        <f>IF(Table1[[#This Row],[Age]]&gt;=50, "Senior", IF(Table1[[#This Row],[Age]]&gt;=30,"Adult","Teenager"))</f>
        <v>Senior</v>
      </c>
      <c r="D315">
        <v>0</v>
      </c>
      <c r="E315" t="str">
        <f>IF(Table1[[#This Row],[Chest Pain]]=3,"Asymptomatic",IF(Table1[[#This Row],[Chest Pain]]=2,"Non-anginal pain",IF(Table1[[#This Row],[Chest Pain]]=1,"Atypical angina","Typical angina")))</f>
        <v>Typical angina</v>
      </c>
      <c r="F315">
        <v>112</v>
      </c>
      <c r="G315">
        <v>149</v>
      </c>
      <c r="H315">
        <v>0</v>
      </c>
      <c r="I315">
        <v>1</v>
      </c>
      <c r="J315" s="7">
        <f>220-Table1[[#This Row],[Age]]</f>
        <v>149</v>
      </c>
      <c r="K315" s="7">
        <v>125</v>
      </c>
      <c r="L315" s="7">
        <f>Table1[[#This Row],[MHR -220]]-Table1[[#This Row],[Maximum Heart Rate ]]</f>
        <v>24</v>
      </c>
      <c r="M315" s="7">
        <f>IF(Table1[[#This Row],[MhR220-Max heart rate]]&gt;=0,1,0)</f>
        <v>1</v>
      </c>
      <c r="N315">
        <v>0</v>
      </c>
      <c r="O315" t="str">
        <f>IF(Table1[[#This Row],[Exercise-Induced Angina]]=1,"Induced Angina","Safe from Angina")</f>
        <v>Safe from Angina</v>
      </c>
      <c r="P315">
        <v>1.6</v>
      </c>
      <c r="Q315">
        <v>1</v>
      </c>
      <c r="R315">
        <v>0</v>
      </c>
      <c r="S315">
        <v>2</v>
      </c>
      <c r="T315" t="str">
        <f>IF(OR((Table1[[#This Row],[Chest Pain]]=0),(Table1[[#This Row],[Resting Blood Pressure(mmHg)]]&gt;=139),(Table1[[#This Row],[Cholesterol(mg/dl)]]&gt;240),(Table1[[#This Row],[ECG]]=2),(Table1[[#This Row],[Heart Rate ]]=0)),"Chances of Heart Attack","Safe")</f>
        <v>Chances of Heart Attack</v>
      </c>
    </row>
    <row r="316" spans="1:20" x14ac:dyDescent="0.35">
      <c r="A316">
        <v>43</v>
      </c>
      <c r="B316" t="s">
        <v>11</v>
      </c>
      <c r="C316" t="str">
        <f>IF(Table1[[#This Row],[Age]]&gt;=50, "Senior", IF(Table1[[#This Row],[Age]]&gt;=30,"Adult","Teenager"))</f>
        <v>Adult</v>
      </c>
      <c r="D316">
        <v>0</v>
      </c>
      <c r="E316" t="str">
        <f>IF(Table1[[#This Row],[Chest Pain]]=3,"Asymptomatic",IF(Table1[[#This Row],[Chest Pain]]=2,"Non-anginal pain",IF(Table1[[#This Row],[Chest Pain]]=1,"Atypical angina","Typical angina")))</f>
        <v>Typical angina</v>
      </c>
      <c r="F316">
        <v>132</v>
      </c>
      <c r="G316">
        <v>341</v>
      </c>
      <c r="H316">
        <v>1</v>
      </c>
      <c r="I316">
        <v>0</v>
      </c>
      <c r="J316" s="7">
        <f>220-Table1[[#This Row],[Age]]</f>
        <v>177</v>
      </c>
      <c r="K316" s="7">
        <v>136</v>
      </c>
      <c r="L316" s="7">
        <f>Table1[[#This Row],[MHR -220]]-Table1[[#This Row],[Maximum Heart Rate ]]</f>
        <v>41</v>
      </c>
      <c r="M316" s="7">
        <f>IF(Table1[[#This Row],[MhR220-Max heart rate]]&gt;=0,1,0)</f>
        <v>1</v>
      </c>
      <c r="N316">
        <v>1</v>
      </c>
      <c r="O316" t="str">
        <f>IF(Table1[[#This Row],[Exercise-Induced Angina]]=1,"Induced Angina","Safe from Angina")</f>
        <v>Induced Angina</v>
      </c>
      <c r="P316">
        <v>3</v>
      </c>
      <c r="Q316">
        <v>1</v>
      </c>
      <c r="R316">
        <v>0</v>
      </c>
      <c r="S316">
        <v>3</v>
      </c>
      <c r="T316" t="str">
        <f>IF(OR((Table1[[#This Row],[Chest Pain]]=0),(Table1[[#This Row],[Resting Blood Pressure(mmHg)]]&gt;=139),(Table1[[#This Row],[Cholesterol(mg/dl)]]&gt;240),(Table1[[#This Row],[ECG]]=2),(Table1[[#This Row],[Heart Rate ]]=0)),"Chances of Heart Attack","Safe")</f>
        <v>Chances of Heart Attack</v>
      </c>
    </row>
    <row r="317" spans="1:20" x14ac:dyDescent="0.35">
      <c r="A317">
        <v>34</v>
      </c>
      <c r="B317" t="s">
        <v>11</v>
      </c>
      <c r="C317" t="str">
        <f>IF(Table1[[#This Row],[Age]]&gt;=50, "Senior", IF(Table1[[#This Row],[Age]]&gt;=30,"Adult","Teenager"))</f>
        <v>Adult</v>
      </c>
      <c r="D317">
        <v>1</v>
      </c>
      <c r="E317" t="str">
        <f>IF(Table1[[#This Row],[Chest Pain]]=3,"Asymptomatic",IF(Table1[[#This Row],[Chest Pain]]=2,"Non-anginal pain",IF(Table1[[#This Row],[Chest Pain]]=1,"Atypical angina","Typical angina")))</f>
        <v>Atypical angina</v>
      </c>
      <c r="F317">
        <v>118</v>
      </c>
      <c r="G317">
        <v>210</v>
      </c>
      <c r="H317">
        <v>0</v>
      </c>
      <c r="I317">
        <v>1</v>
      </c>
      <c r="J317" s="7">
        <f>220-Table1[[#This Row],[Age]]</f>
        <v>186</v>
      </c>
      <c r="K317" s="7">
        <v>192</v>
      </c>
      <c r="L317" s="7">
        <f>Table1[[#This Row],[MHR -220]]-Table1[[#This Row],[Maximum Heart Rate ]]</f>
        <v>-6</v>
      </c>
      <c r="M317" s="7">
        <f>IF(Table1[[#This Row],[MhR220-Max heart rate]]&gt;=0,1,0)</f>
        <v>0</v>
      </c>
      <c r="N317">
        <v>0</v>
      </c>
      <c r="O317" t="str">
        <f>IF(Table1[[#This Row],[Exercise-Induced Angina]]=1,"Induced Angina","Safe from Angina")</f>
        <v>Safe from Angina</v>
      </c>
      <c r="P317">
        <v>0.7</v>
      </c>
      <c r="Q317">
        <v>2</v>
      </c>
      <c r="R317">
        <v>0</v>
      </c>
      <c r="S317">
        <v>2</v>
      </c>
      <c r="T317" t="str">
        <f>IF(OR((Table1[[#This Row],[Chest Pain]]=0),(Table1[[#This Row],[Resting Blood Pressure(mmHg)]]&gt;=139),(Table1[[#This Row],[Cholesterol(mg/dl)]]&gt;240),(Table1[[#This Row],[ECG]]=2),(Table1[[#This Row],[Heart Rate ]]=0)),"Chances of Heart Attack","Safe")</f>
        <v>Chances of Heart Attack</v>
      </c>
    </row>
    <row r="318" spans="1:20" x14ac:dyDescent="0.35">
      <c r="A318">
        <v>51</v>
      </c>
      <c r="B318" t="s">
        <v>10</v>
      </c>
      <c r="C318" t="str">
        <f>IF(Table1[[#This Row],[Age]]&gt;=50, "Senior", IF(Table1[[#This Row],[Age]]&gt;=30,"Adult","Teenager"))</f>
        <v>Senior</v>
      </c>
      <c r="D318">
        <v>0</v>
      </c>
      <c r="E318" t="str">
        <f>IF(Table1[[#This Row],[Chest Pain]]=3,"Asymptomatic",IF(Table1[[#This Row],[Chest Pain]]=2,"Non-anginal pain",IF(Table1[[#This Row],[Chest Pain]]=1,"Atypical angina","Typical angina")))</f>
        <v>Typical angina</v>
      </c>
      <c r="F318">
        <v>140</v>
      </c>
      <c r="G318">
        <v>298</v>
      </c>
      <c r="H318">
        <v>0</v>
      </c>
      <c r="I318">
        <v>1</v>
      </c>
      <c r="J318" s="7">
        <f>220-Table1[[#This Row],[Age]]</f>
        <v>169</v>
      </c>
      <c r="K318" s="7">
        <v>122</v>
      </c>
      <c r="L318" s="7">
        <f>Table1[[#This Row],[MHR -220]]-Table1[[#This Row],[Maximum Heart Rate ]]</f>
        <v>47</v>
      </c>
      <c r="M318" s="7">
        <f>IF(Table1[[#This Row],[MhR220-Max heart rate]]&gt;=0,1,0)</f>
        <v>1</v>
      </c>
      <c r="N318">
        <v>1</v>
      </c>
      <c r="O318" t="str">
        <f>IF(Table1[[#This Row],[Exercise-Induced Angina]]=1,"Induced Angina","Safe from Angina")</f>
        <v>Induced Angina</v>
      </c>
      <c r="P318">
        <v>4.2</v>
      </c>
      <c r="Q318">
        <v>1</v>
      </c>
      <c r="R318">
        <v>3</v>
      </c>
      <c r="S318">
        <v>3</v>
      </c>
      <c r="T318" t="str">
        <f>IF(OR((Table1[[#This Row],[Chest Pain]]=0),(Table1[[#This Row],[Resting Blood Pressure(mmHg)]]&gt;=139),(Table1[[#This Row],[Cholesterol(mg/dl)]]&gt;240),(Table1[[#This Row],[ECG]]=2),(Table1[[#This Row],[Heart Rate ]]=0)),"Chances of Heart Attack","Safe")</f>
        <v>Chances of Heart Attack</v>
      </c>
    </row>
    <row r="319" spans="1:20" x14ac:dyDescent="0.35">
      <c r="A319">
        <v>52</v>
      </c>
      <c r="B319" t="s">
        <v>10</v>
      </c>
      <c r="C319" t="str">
        <f>IF(Table1[[#This Row],[Age]]&gt;=50, "Senior", IF(Table1[[#This Row],[Age]]&gt;=30,"Adult","Teenager"))</f>
        <v>Senior</v>
      </c>
      <c r="D319">
        <v>0</v>
      </c>
      <c r="E319" t="str">
        <f>IF(Table1[[#This Row],[Chest Pain]]=3,"Asymptomatic",IF(Table1[[#This Row],[Chest Pain]]=2,"Non-anginal pain",IF(Table1[[#This Row],[Chest Pain]]=1,"Atypical angina","Typical angina")))</f>
        <v>Typical angina</v>
      </c>
      <c r="F319">
        <v>128</v>
      </c>
      <c r="G319">
        <v>204</v>
      </c>
      <c r="H319">
        <v>1</v>
      </c>
      <c r="I319">
        <v>1</v>
      </c>
      <c r="J319" s="7">
        <f>220-Table1[[#This Row],[Age]]</f>
        <v>168</v>
      </c>
      <c r="K319" s="7">
        <v>156</v>
      </c>
      <c r="L319" s="7">
        <f>Table1[[#This Row],[MHR -220]]-Table1[[#This Row],[Maximum Heart Rate ]]</f>
        <v>12</v>
      </c>
      <c r="M319" s="7">
        <f>IF(Table1[[#This Row],[MhR220-Max heart rate]]&gt;=0,1,0)</f>
        <v>1</v>
      </c>
      <c r="N319">
        <v>1</v>
      </c>
      <c r="O319" t="str">
        <f>IF(Table1[[#This Row],[Exercise-Induced Angina]]=1,"Induced Angina","Safe from Angina")</f>
        <v>Induced Angina</v>
      </c>
      <c r="P319">
        <v>1</v>
      </c>
      <c r="Q319">
        <v>1</v>
      </c>
      <c r="R319">
        <v>0</v>
      </c>
      <c r="S319">
        <v>0</v>
      </c>
      <c r="T319" t="str">
        <f>IF(OR((Table1[[#This Row],[Chest Pain]]=0),(Table1[[#This Row],[Resting Blood Pressure(mmHg)]]&gt;=139),(Table1[[#This Row],[Cholesterol(mg/dl)]]&gt;240),(Table1[[#This Row],[ECG]]=2),(Table1[[#This Row],[Heart Rate ]]=0)),"Chances of Heart Attack","Safe")</f>
        <v>Chances of Heart Attack</v>
      </c>
    </row>
    <row r="320" spans="1:20" x14ac:dyDescent="0.35">
      <c r="A320">
        <v>34</v>
      </c>
      <c r="B320" t="s">
        <v>11</v>
      </c>
      <c r="C320" t="str">
        <f>IF(Table1[[#This Row],[Age]]&gt;=50, "Senior", IF(Table1[[#This Row],[Age]]&gt;=30,"Adult","Teenager"))</f>
        <v>Adult</v>
      </c>
      <c r="D320">
        <v>1</v>
      </c>
      <c r="E320" t="str">
        <f>IF(Table1[[#This Row],[Chest Pain]]=3,"Asymptomatic",IF(Table1[[#This Row],[Chest Pain]]=2,"Non-anginal pain",IF(Table1[[#This Row],[Chest Pain]]=1,"Atypical angina","Typical angina")))</f>
        <v>Atypical angina</v>
      </c>
      <c r="F320">
        <v>118</v>
      </c>
      <c r="G320">
        <v>210</v>
      </c>
      <c r="H320">
        <v>0</v>
      </c>
      <c r="I320">
        <v>1</v>
      </c>
      <c r="J320" s="7">
        <f>220-Table1[[#This Row],[Age]]</f>
        <v>186</v>
      </c>
      <c r="K320" s="7">
        <v>192</v>
      </c>
      <c r="L320" s="7">
        <f>Table1[[#This Row],[MHR -220]]-Table1[[#This Row],[Maximum Heart Rate ]]</f>
        <v>-6</v>
      </c>
      <c r="M320" s="7">
        <f>IF(Table1[[#This Row],[MhR220-Max heart rate]]&gt;=0,1,0)</f>
        <v>0</v>
      </c>
      <c r="N320">
        <v>0</v>
      </c>
      <c r="O320" t="str">
        <f>IF(Table1[[#This Row],[Exercise-Induced Angina]]=1,"Induced Angina","Safe from Angina")</f>
        <v>Safe from Angina</v>
      </c>
      <c r="P320">
        <v>0.7</v>
      </c>
      <c r="Q320">
        <v>2</v>
      </c>
      <c r="R320">
        <v>0</v>
      </c>
      <c r="S320">
        <v>2</v>
      </c>
      <c r="T320" t="str">
        <f>IF(OR((Table1[[#This Row],[Chest Pain]]=0),(Table1[[#This Row],[Resting Blood Pressure(mmHg)]]&gt;=139),(Table1[[#This Row],[Cholesterol(mg/dl)]]&gt;240),(Table1[[#This Row],[ECG]]=2),(Table1[[#This Row],[Heart Rate ]]=0)),"Chances of Heart Attack","Safe")</f>
        <v>Chances of Heart Attack</v>
      </c>
    </row>
    <row r="321" spans="1:20" x14ac:dyDescent="0.35">
      <c r="A321">
        <v>51</v>
      </c>
      <c r="B321" t="s">
        <v>11</v>
      </c>
      <c r="C321" t="str">
        <f>IF(Table1[[#This Row],[Age]]&gt;=50, "Senior", IF(Table1[[#This Row],[Age]]&gt;=30,"Adult","Teenager"))</f>
        <v>Senior</v>
      </c>
      <c r="D321">
        <v>2</v>
      </c>
      <c r="E321" t="str">
        <f>IF(Table1[[#This Row],[Chest Pain]]=3,"Asymptomatic",IF(Table1[[#This Row],[Chest Pain]]=2,"Non-anginal pain",IF(Table1[[#This Row],[Chest Pain]]=1,"Atypical angina","Typical angina")))</f>
        <v>Non-anginal pain</v>
      </c>
      <c r="F321">
        <v>140</v>
      </c>
      <c r="G321">
        <v>308</v>
      </c>
      <c r="H321">
        <v>0</v>
      </c>
      <c r="I321">
        <v>0</v>
      </c>
      <c r="J321" s="7">
        <f>220-Table1[[#This Row],[Age]]</f>
        <v>169</v>
      </c>
      <c r="K321" s="7">
        <v>142</v>
      </c>
      <c r="L321" s="7">
        <f>Table1[[#This Row],[MHR -220]]-Table1[[#This Row],[Maximum Heart Rate ]]</f>
        <v>27</v>
      </c>
      <c r="M321" s="7">
        <f>IF(Table1[[#This Row],[MhR220-Max heart rate]]&gt;=0,1,0)</f>
        <v>1</v>
      </c>
      <c r="N321">
        <v>0</v>
      </c>
      <c r="O321" t="str">
        <f>IF(Table1[[#This Row],[Exercise-Induced Angina]]=1,"Induced Angina","Safe from Angina")</f>
        <v>Safe from Angina</v>
      </c>
      <c r="P321">
        <v>1.5</v>
      </c>
      <c r="Q321">
        <v>2</v>
      </c>
      <c r="R321">
        <v>1</v>
      </c>
      <c r="S321">
        <v>2</v>
      </c>
      <c r="T321" t="str">
        <f>IF(OR((Table1[[#This Row],[Chest Pain]]=0),(Table1[[#This Row],[Resting Blood Pressure(mmHg)]]&gt;=139),(Table1[[#This Row],[Cholesterol(mg/dl)]]&gt;240),(Table1[[#This Row],[ECG]]=2),(Table1[[#This Row],[Heart Rate ]]=0)),"Chances of Heart Attack","Safe")</f>
        <v>Chances of Heart Attack</v>
      </c>
    </row>
    <row r="322" spans="1:20" x14ac:dyDescent="0.35">
      <c r="A322">
        <v>54</v>
      </c>
      <c r="B322" t="s">
        <v>10</v>
      </c>
      <c r="C322" t="str">
        <f>IF(Table1[[#This Row],[Age]]&gt;=50, "Senior", IF(Table1[[#This Row],[Age]]&gt;=30,"Adult","Teenager"))</f>
        <v>Senior</v>
      </c>
      <c r="D322">
        <v>0</v>
      </c>
      <c r="E322" t="str">
        <f>IF(Table1[[#This Row],[Chest Pain]]=3,"Asymptomatic",IF(Table1[[#This Row],[Chest Pain]]=2,"Non-anginal pain",IF(Table1[[#This Row],[Chest Pain]]=1,"Atypical angina","Typical angina")))</f>
        <v>Typical angina</v>
      </c>
      <c r="F322">
        <v>124</v>
      </c>
      <c r="G322">
        <v>266</v>
      </c>
      <c r="H322">
        <v>0</v>
      </c>
      <c r="I322">
        <v>0</v>
      </c>
      <c r="J322" s="7">
        <f>220-Table1[[#This Row],[Age]]</f>
        <v>166</v>
      </c>
      <c r="K322" s="7">
        <v>109</v>
      </c>
      <c r="L322" s="7">
        <f>Table1[[#This Row],[MHR -220]]-Table1[[#This Row],[Maximum Heart Rate ]]</f>
        <v>57</v>
      </c>
      <c r="M322" s="7">
        <f>IF(Table1[[#This Row],[MhR220-Max heart rate]]&gt;=0,1,0)</f>
        <v>1</v>
      </c>
      <c r="N322">
        <v>1</v>
      </c>
      <c r="O322" t="str">
        <f>IF(Table1[[#This Row],[Exercise-Induced Angina]]=1,"Induced Angina","Safe from Angina")</f>
        <v>Induced Angina</v>
      </c>
      <c r="P322">
        <v>2.2000000000000002</v>
      </c>
      <c r="Q322">
        <v>1</v>
      </c>
      <c r="R322">
        <v>1</v>
      </c>
      <c r="S322">
        <v>3</v>
      </c>
      <c r="T322" t="str">
        <f>IF(OR((Table1[[#This Row],[Chest Pain]]=0),(Table1[[#This Row],[Resting Blood Pressure(mmHg)]]&gt;=139),(Table1[[#This Row],[Cholesterol(mg/dl)]]&gt;240),(Table1[[#This Row],[ECG]]=2),(Table1[[#This Row],[Heart Rate ]]=0)),"Chances of Heart Attack","Safe")</f>
        <v>Chances of Heart Attack</v>
      </c>
    </row>
    <row r="323" spans="1:20" x14ac:dyDescent="0.35">
      <c r="A323">
        <v>50</v>
      </c>
      <c r="B323" t="s">
        <v>11</v>
      </c>
      <c r="C323" t="str">
        <f>IF(Table1[[#This Row],[Age]]&gt;=50, "Senior", IF(Table1[[#This Row],[Age]]&gt;=30,"Adult","Teenager"))</f>
        <v>Senior</v>
      </c>
      <c r="D323">
        <v>1</v>
      </c>
      <c r="E323" t="str">
        <f>IF(Table1[[#This Row],[Chest Pain]]=3,"Asymptomatic",IF(Table1[[#This Row],[Chest Pain]]=2,"Non-anginal pain",IF(Table1[[#This Row],[Chest Pain]]=1,"Atypical angina","Typical angina")))</f>
        <v>Atypical angina</v>
      </c>
      <c r="F323">
        <v>120</v>
      </c>
      <c r="G323">
        <v>244</v>
      </c>
      <c r="H323">
        <v>0</v>
      </c>
      <c r="I323">
        <v>1</v>
      </c>
      <c r="J323" s="7">
        <f>220-Table1[[#This Row],[Age]]</f>
        <v>170</v>
      </c>
      <c r="K323" s="7">
        <v>162</v>
      </c>
      <c r="L323" s="7">
        <f>Table1[[#This Row],[MHR -220]]-Table1[[#This Row],[Maximum Heart Rate ]]</f>
        <v>8</v>
      </c>
      <c r="M323" s="7">
        <f>IF(Table1[[#This Row],[MhR220-Max heart rate]]&gt;=0,1,0)</f>
        <v>1</v>
      </c>
      <c r="N323">
        <v>0</v>
      </c>
      <c r="O323" t="str">
        <f>IF(Table1[[#This Row],[Exercise-Induced Angina]]=1,"Induced Angina","Safe from Angina")</f>
        <v>Safe from Angina</v>
      </c>
      <c r="P323">
        <v>1.1000000000000001</v>
      </c>
      <c r="Q323">
        <v>2</v>
      </c>
      <c r="R323">
        <v>0</v>
      </c>
      <c r="S323">
        <v>2</v>
      </c>
      <c r="T323" t="str">
        <f>IF(OR((Table1[[#This Row],[Chest Pain]]=0),(Table1[[#This Row],[Resting Blood Pressure(mmHg)]]&gt;=139),(Table1[[#This Row],[Cholesterol(mg/dl)]]&gt;240),(Table1[[#This Row],[ECG]]=2),(Table1[[#This Row],[Heart Rate ]]=0)),"Chances of Heart Attack","Safe")</f>
        <v>Chances of Heart Attack</v>
      </c>
    </row>
    <row r="324" spans="1:20" x14ac:dyDescent="0.35">
      <c r="A324">
        <v>58</v>
      </c>
      <c r="B324" t="s">
        <v>10</v>
      </c>
      <c r="C324" t="str">
        <f>IF(Table1[[#This Row],[Age]]&gt;=50, "Senior", IF(Table1[[#This Row],[Age]]&gt;=30,"Adult","Teenager"))</f>
        <v>Senior</v>
      </c>
      <c r="D324">
        <v>2</v>
      </c>
      <c r="E324" t="str">
        <f>IF(Table1[[#This Row],[Chest Pain]]=3,"Asymptomatic",IF(Table1[[#This Row],[Chest Pain]]=2,"Non-anginal pain",IF(Table1[[#This Row],[Chest Pain]]=1,"Atypical angina","Typical angina")))</f>
        <v>Non-anginal pain</v>
      </c>
      <c r="F324">
        <v>140</v>
      </c>
      <c r="G324">
        <v>211</v>
      </c>
      <c r="H324">
        <v>1</v>
      </c>
      <c r="I324">
        <v>0</v>
      </c>
      <c r="J324" s="7">
        <f>220-Table1[[#This Row],[Age]]</f>
        <v>162</v>
      </c>
      <c r="K324" s="7">
        <v>165</v>
      </c>
      <c r="L324" s="7">
        <f>Table1[[#This Row],[MHR -220]]-Table1[[#This Row],[Maximum Heart Rate ]]</f>
        <v>-3</v>
      </c>
      <c r="M324" s="7">
        <f>IF(Table1[[#This Row],[MhR220-Max heart rate]]&gt;=0,1,0)</f>
        <v>0</v>
      </c>
      <c r="N324">
        <v>0</v>
      </c>
      <c r="O324" t="str">
        <f>IF(Table1[[#This Row],[Exercise-Induced Angina]]=1,"Induced Angina","Safe from Angina")</f>
        <v>Safe from Angina</v>
      </c>
      <c r="P324">
        <v>0</v>
      </c>
      <c r="Q324">
        <v>2</v>
      </c>
      <c r="R324">
        <v>0</v>
      </c>
      <c r="S324">
        <v>2</v>
      </c>
      <c r="T324" t="str">
        <f>IF(OR((Table1[[#This Row],[Chest Pain]]=0),(Table1[[#This Row],[Resting Blood Pressure(mmHg)]]&gt;=139),(Table1[[#This Row],[Cholesterol(mg/dl)]]&gt;240),(Table1[[#This Row],[ECG]]=2),(Table1[[#This Row],[Heart Rate ]]=0)),"Chances of Heart Attack","Safe")</f>
        <v>Chances of Heart Attack</v>
      </c>
    </row>
    <row r="325" spans="1:20" x14ac:dyDescent="0.35">
      <c r="A325">
        <v>60</v>
      </c>
      <c r="B325" t="s">
        <v>10</v>
      </c>
      <c r="C325" t="str">
        <f>IF(Table1[[#This Row],[Age]]&gt;=50, "Senior", IF(Table1[[#This Row],[Age]]&gt;=30,"Adult","Teenager"))</f>
        <v>Senior</v>
      </c>
      <c r="D325">
        <v>2</v>
      </c>
      <c r="E325" t="str">
        <f>IF(Table1[[#This Row],[Chest Pain]]=3,"Asymptomatic",IF(Table1[[#This Row],[Chest Pain]]=2,"Non-anginal pain",IF(Table1[[#This Row],[Chest Pain]]=1,"Atypical angina","Typical angina")))</f>
        <v>Non-anginal pain</v>
      </c>
      <c r="F325">
        <v>140</v>
      </c>
      <c r="G325">
        <v>185</v>
      </c>
      <c r="H325">
        <v>0</v>
      </c>
      <c r="I325">
        <v>0</v>
      </c>
      <c r="J325" s="7">
        <f>220-Table1[[#This Row],[Age]]</f>
        <v>160</v>
      </c>
      <c r="K325" s="7">
        <v>155</v>
      </c>
      <c r="L325" s="7">
        <f>Table1[[#This Row],[MHR -220]]-Table1[[#This Row],[Maximum Heart Rate ]]</f>
        <v>5</v>
      </c>
      <c r="M325" s="7">
        <f>IF(Table1[[#This Row],[MhR220-Max heart rate]]&gt;=0,1,0)</f>
        <v>1</v>
      </c>
      <c r="N325">
        <v>0</v>
      </c>
      <c r="O325" t="str">
        <f>IF(Table1[[#This Row],[Exercise-Induced Angina]]=1,"Induced Angina","Safe from Angina")</f>
        <v>Safe from Angina</v>
      </c>
      <c r="P325">
        <v>3</v>
      </c>
      <c r="Q325">
        <v>1</v>
      </c>
      <c r="R325">
        <v>0</v>
      </c>
      <c r="S325">
        <v>2</v>
      </c>
      <c r="T325" t="str">
        <f>IF(OR((Table1[[#This Row],[Chest Pain]]=0),(Table1[[#This Row],[Resting Blood Pressure(mmHg)]]&gt;=139),(Table1[[#This Row],[Cholesterol(mg/dl)]]&gt;240),(Table1[[#This Row],[ECG]]=2),(Table1[[#This Row],[Heart Rate ]]=0)),"Chances of Heart Attack","Safe")</f>
        <v>Chances of Heart Attack</v>
      </c>
    </row>
    <row r="326" spans="1:20" x14ac:dyDescent="0.35">
      <c r="A326">
        <v>67</v>
      </c>
      <c r="B326" t="s">
        <v>11</v>
      </c>
      <c r="C326" t="str">
        <f>IF(Table1[[#This Row],[Age]]&gt;=50, "Senior", IF(Table1[[#This Row],[Age]]&gt;=30,"Adult","Teenager"))</f>
        <v>Senior</v>
      </c>
      <c r="D326">
        <v>0</v>
      </c>
      <c r="E326" t="str">
        <f>IF(Table1[[#This Row],[Chest Pain]]=3,"Asymptomatic",IF(Table1[[#This Row],[Chest Pain]]=2,"Non-anginal pain",IF(Table1[[#This Row],[Chest Pain]]=1,"Atypical angina","Typical angina")))</f>
        <v>Typical angina</v>
      </c>
      <c r="F326">
        <v>106</v>
      </c>
      <c r="G326">
        <v>223</v>
      </c>
      <c r="H326">
        <v>0</v>
      </c>
      <c r="I326">
        <v>1</v>
      </c>
      <c r="J326" s="7">
        <f>220-Table1[[#This Row],[Age]]</f>
        <v>153</v>
      </c>
      <c r="K326" s="7">
        <v>142</v>
      </c>
      <c r="L326" s="7">
        <f>Table1[[#This Row],[MHR -220]]-Table1[[#This Row],[Maximum Heart Rate ]]</f>
        <v>11</v>
      </c>
      <c r="M326" s="7">
        <f>IF(Table1[[#This Row],[MhR220-Max heart rate]]&gt;=0,1,0)</f>
        <v>1</v>
      </c>
      <c r="N326">
        <v>0</v>
      </c>
      <c r="O326" t="str">
        <f>IF(Table1[[#This Row],[Exercise-Induced Angina]]=1,"Induced Angina","Safe from Angina")</f>
        <v>Safe from Angina</v>
      </c>
      <c r="P326">
        <v>0.3</v>
      </c>
      <c r="Q326">
        <v>2</v>
      </c>
      <c r="R326">
        <v>2</v>
      </c>
      <c r="S326">
        <v>2</v>
      </c>
      <c r="T326" t="str">
        <f>IF(OR((Table1[[#This Row],[Chest Pain]]=0),(Table1[[#This Row],[Resting Blood Pressure(mmHg)]]&gt;=139),(Table1[[#This Row],[Cholesterol(mg/dl)]]&gt;240),(Table1[[#This Row],[ECG]]=2),(Table1[[#This Row],[Heart Rate ]]=0)),"Chances of Heart Attack","Safe")</f>
        <v>Chances of Heart Attack</v>
      </c>
    </row>
    <row r="327" spans="1:20" x14ac:dyDescent="0.35">
      <c r="A327">
        <v>45</v>
      </c>
      <c r="B327" t="s">
        <v>10</v>
      </c>
      <c r="C327" t="str">
        <f>IF(Table1[[#This Row],[Age]]&gt;=50, "Senior", IF(Table1[[#This Row],[Age]]&gt;=30,"Adult","Teenager"))</f>
        <v>Adult</v>
      </c>
      <c r="D327">
        <v>0</v>
      </c>
      <c r="E327" t="str">
        <f>IF(Table1[[#This Row],[Chest Pain]]=3,"Asymptomatic",IF(Table1[[#This Row],[Chest Pain]]=2,"Non-anginal pain",IF(Table1[[#This Row],[Chest Pain]]=1,"Atypical angina","Typical angina")))</f>
        <v>Typical angina</v>
      </c>
      <c r="F327">
        <v>104</v>
      </c>
      <c r="G327">
        <v>208</v>
      </c>
      <c r="H327">
        <v>0</v>
      </c>
      <c r="I327">
        <v>0</v>
      </c>
      <c r="J327" s="7">
        <f>220-Table1[[#This Row],[Age]]</f>
        <v>175</v>
      </c>
      <c r="K327" s="7">
        <v>148</v>
      </c>
      <c r="L327" s="7">
        <f>Table1[[#This Row],[MHR -220]]-Table1[[#This Row],[Maximum Heart Rate ]]</f>
        <v>27</v>
      </c>
      <c r="M327" s="7">
        <f>IF(Table1[[#This Row],[MhR220-Max heart rate]]&gt;=0,1,0)</f>
        <v>1</v>
      </c>
      <c r="N327">
        <v>1</v>
      </c>
      <c r="O327" t="str">
        <f>IF(Table1[[#This Row],[Exercise-Induced Angina]]=1,"Induced Angina","Safe from Angina")</f>
        <v>Induced Angina</v>
      </c>
      <c r="P327">
        <v>3</v>
      </c>
      <c r="Q327">
        <v>1</v>
      </c>
      <c r="R327">
        <v>0</v>
      </c>
      <c r="S327">
        <v>2</v>
      </c>
      <c r="T327" t="str">
        <f>IF(OR((Table1[[#This Row],[Chest Pain]]=0),(Table1[[#This Row],[Resting Blood Pressure(mmHg)]]&gt;=139),(Table1[[#This Row],[Cholesterol(mg/dl)]]&gt;240),(Table1[[#This Row],[ECG]]=2),(Table1[[#This Row],[Heart Rate ]]=0)),"Chances of Heart Attack","Safe")</f>
        <v>Chances of Heart Attack</v>
      </c>
    </row>
    <row r="328" spans="1:20" x14ac:dyDescent="0.35">
      <c r="A328">
        <v>63</v>
      </c>
      <c r="B328" t="s">
        <v>11</v>
      </c>
      <c r="C328" t="str">
        <f>IF(Table1[[#This Row],[Age]]&gt;=50, "Senior", IF(Table1[[#This Row],[Age]]&gt;=30,"Adult","Teenager"))</f>
        <v>Senior</v>
      </c>
      <c r="D328">
        <v>2</v>
      </c>
      <c r="E328" t="str">
        <f>IF(Table1[[#This Row],[Chest Pain]]=3,"Asymptomatic",IF(Table1[[#This Row],[Chest Pain]]=2,"Non-anginal pain",IF(Table1[[#This Row],[Chest Pain]]=1,"Atypical angina","Typical angina")))</f>
        <v>Non-anginal pain</v>
      </c>
      <c r="F328">
        <v>135</v>
      </c>
      <c r="G328">
        <v>252</v>
      </c>
      <c r="H328">
        <v>0</v>
      </c>
      <c r="I328">
        <v>0</v>
      </c>
      <c r="J328" s="7">
        <f>220-Table1[[#This Row],[Age]]</f>
        <v>157</v>
      </c>
      <c r="K328" s="7">
        <v>172</v>
      </c>
      <c r="L328" s="7">
        <f>Table1[[#This Row],[MHR -220]]-Table1[[#This Row],[Maximum Heart Rate ]]</f>
        <v>-15</v>
      </c>
      <c r="M328" s="7">
        <f>IF(Table1[[#This Row],[MhR220-Max heart rate]]&gt;=0,1,0)</f>
        <v>0</v>
      </c>
      <c r="N328">
        <v>0</v>
      </c>
      <c r="O328" t="str">
        <f>IF(Table1[[#This Row],[Exercise-Induced Angina]]=1,"Induced Angina","Safe from Angina")</f>
        <v>Safe from Angina</v>
      </c>
      <c r="P328">
        <v>0</v>
      </c>
      <c r="Q328">
        <v>2</v>
      </c>
      <c r="R328">
        <v>0</v>
      </c>
      <c r="S328">
        <v>2</v>
      </c>
      <c r="T328" t="str">
        <f>IF(OR((Table1[[#This Row],[Chest Pain]]=0),(Table1[[#This Row],[Resting Blood Pressure(mmHg)]]&gt;=139),(Table1[[#This Row],[Cholesterol(mg/dl)]]&gt;240),(Table1[[#This Row],[ECG]]=2),(Table1[[#This Row],[Heart Rate ]]=0)),"Chances of Heart Attack","Safe")</f>
        <v>Chances of Heart Attack</v>
      </c>
    </row>
    <row r="329" spans="1:20" x14ac:dyDescent="0.35">
      <c r="A329">
        <v>42</v>
      </c>
      <c r="B329" t="s">
        <v>11</v>
      </c>
      <c r="C329" t="str">
        <f>IF(Table1[[#This Row],[Age]]&gt;=50, "Senior", IF(Table1[[#This Row],[Age]]&gt;=30,"Adult","Teenager"))</f>
        <v>Adult</v>
      </c>
      <c r="D329">
        <v>2</v>
      </c>
      <c r="E329" t="str">
        <f>IF(Table1[[#This Row],[Chest Pain]]=3,"Asymptomatic",IF(Table1[[#This Row],[Chest Pain]]=2,"Non-anginal pain",IF(Table1[[#This Row],[Chest Pain]]=1,"Atypical angina","Typical angina")))</f>
        <v>Non-anginal pain</v>
      </c>
      <c r="F329">
        <v>120</v>
      </c>
      <c r="G329">
        <v>209</v>
      </c>
      <c r="H329">
        <v>0</v>
      </c>
      <c r="I329">
        <v>1</v>
      </c>
      <c r="J329" s="7">
        <f>220-Table1[[#This Row],[Age]]</f>
        <v>178</v>
      </c>
      <c r="K329" s="7">
        <v>173</v>
      </c>
      <c r="L329" s="7">
        <f>Table1[[#This Row],[MHR -220]]-Table1[[#This Row],[Maximum Heart Rate ]]</f>
        <v>5</v>
      </c>
      <c r="M329" s="7">
        <f>IF(Table1[[#This Row],[MhR220-Max heart rate]]&gt;=0,1,0)</f>
        <v>1</v>
      </c>
      <c r="N329">
        <v>0</v>
      </c>
      <c r="O329" t="str">
        <f>IF(Table1[[#This Row],[Exercise-Induced Angina]]=1,"Induced Angina","Safe from Angina")</f>
        <v>Safe from Angina</v>
      </c>
      <c r="P329">
        <v>0</v>
      </c>
      <c r="Q329">
        <v>1</v>
      </c>
      <c r="R329">
        <v>0</v>
      </c>
      <c r="S329">
        <v>2</v>
      </c>
      <c r="T329" t="str">
        <f>IF(OR((Table1[[#This Row],[Chest Pain]]=0),(Table1[[#This Row],[Resting Blood Pressure(mmHg)]]&gt;=139),(Table1[[#This Row],[Cholesterol(mg/dl)]]&gt;240),(Table1[[#This Row],[ECG]]=2),(Table1[[#This Row],[Heart Rate ]]=0)),"Chances of Heart Attack","Safe")</f>
        <v>Safe</v>
      </c>
    </row>
    <row r="330" spans="1:20" x14ac:dyDescent="0.35">
      <c r="A330">
        <v>61</v>
      </c>
      <c r="B330" t="s">
        <v>11</v>
      </c>
      <c r="C330" t="str">
        <f>IF(Table1[[#This Row],[Age]]&gt;=50, "Senior", IF(Table1[[#This Row],[Age]]&gt;=30,"Adult","Teenager"))</f>
        <v>Senior</v>
      </c>
      <c r="D330">
        <v>0</v>
      </c>
      <c r="E330" t="str">
        <f>IF(Table1[[#This Row],[Chest Pain]]=3,"Asymptomatic",IF(Table1[[#This Row],[Chest Pain]]=2,"Non-anginal pain",IF(Table1[[#This Row],[Chest Pain]]=1,"Atypical angina","Typical angina")))</f>
        <v>Typical angina</v>
      </c>
      <c r="F330">
        <v>145</v>
      </c>
      <c r="G330">
        <v>307</v>
      </c>
      <c r="H330">
        <v>0</v>
      </c>
      <c r="I330">
        <v>0</v>
      </c>
      <c r="J330" s="7">
        <f>220-Table1[[#This Row],[Age]]</f>
        <v>159</v>
      </c>
      <c r="K330" s="7">
        <v>146</v>
      </c>
      <c r="L330" s="7">
        <f>Table1[[#This Row],[MHR -220]]-Table1[[#This Row],[Maximum Heart Rate ]]</f>
        <v>13</v>
      </c>
      <c r="M330" s="7">
        <f>IF(Table1[[#This Row],[MhR220-Max heart rate]]&gt;=0,1,0)</f>
        <v>1</v>
      </c>
      <c r="N330">
        <v>1</v>
      </c>
      <c r="O330" t="str">
        <f>IF(Table1[[#This Row],[Exercise-Induced Angina]]=1,"Induced Angina","Safe from Angina")</f>
        <v>Induced Angina</v>
      </c>
      <c r="P330">
        <v>1</v>
      </c>
      <c r="Q330">
        <v>1</v>
      </c>
      <c r="R330">
        <v>0</v>
      </c>
      <c r="S330">
        <v>3</v>
      </c>
      <c r="T330" t="str">
        <f>IF(OR((Table1[[#This Row],[Chest Pain]]=0),(Table1[[#This Row],[Resting Blood Pressure(mmHg)]]&gt;=139),(Table1[[#This Row],[Cholesterol(mg/dl)]]&gt;240),(Table1[[#This Row],[ECG]]=2),(Table1[[#This Row],[Heart Rate ]]=0)),"Chances of Heart Attack","Safe")</f>
        <v>Chances of Heart Attack</v>
      </c>
    </row>
    <row r="331" spans="1:20" x14ac:dyDescent="0.35">
      <c r="A331">
        <v>44</v>
      </c>
      <c r="B331" t="s">
        <v>10</v>
      </c>
      <c r="C331" t="str">
        <f>IF(Table1[[#This Row],[Age]]&gt;=50, "Senior", IF(Table1[[#This Row],[Age]]&gt;=30,"Adult","Teenager"))</f>
        <v>Adult</v>
      </c>
      <c r="D331">
        <v>2</v>
      </c>
      <c r="E331" t="str">
        <f>IF(Table1[[#This Row],[Chest Pain]]=3,"Asymptomatic",IF(Table1[[#This Row],[Chest Pain]]=2,"Non-anginal pain",IF(Table1[[#This Row],[Chest Pain]]=1,"Atypical angina","Typical angina")))</f>
        <v>Non-anginal pain</v>
      </c>
      <c r="F331">
        <v>130</v>
      </c>
      <c r="G331">
        <v>233</v>
      </c>
      <c r="H331">
        <v>0</v>
      </c>
      <c r="I331">
        <v>1</v>
      </c>
      <c r="J331" s="7">
        <f>220-Table1[[#This Row],[Age]]</f>
        <v>176</v>
      </c>
      <c r="K331" s="7">
        <v>179</v>
      </c>
      <c r="L331" s="7">
        <f>Table1[[#This Row],[MHR -220]]-Table1[[#This Row],[Maximum Heart Rate ]]</f>
        <v>-3</v>
      </c>
      <c r="M331" s="7">
        <f>IF(Table1[[#This Row],[MhR220-Max heart rate]]&gt;=0,1,0)</f>
        <v>0</v>
      </c>
      <c r="N331">
        <v>1</v>
      </c>
      <c r="O331" t="str">
        <f>IF(Table1[[#This Row],[Exercise-Induced Angina]]=1,"Induced Angina","Safe from Angina")</f>
        <v>Induced Angina</v>
      </c>
      <c r="P331">
        <v>0.4</v>
      </c>
      <c r="Q331">
        <v>2</v>
      </c>
      <c r="R331">
        <v>0</v>
      </c>
      <c r="S331">
        <v>2</v>
      </c>
      <c r="T331" t="str">
        <f>IF(OR((Table1[[#This Row],[Chest Pain]]=0),(Table1[[#This Row],[Resting Blood Pressure(mmHg)]]&gt;=139),(Table1[[#This Row],[Cholesterol(mg/dl)]]&gt;240),(Table1[[#This Row],[ECG]]=2),(Table1[[#This Row],[Heart Rate ]]=0)),"Chances of Heart Attack","Safe")</f>
        <v>Chances of Heart Attack</v>
      </c>
    </row>
    <row r="332" spans="1:20" x14ac:dyDescent="0.35">
      <c r="A332">
        <v>58</v>
      </c>
      <c r="B332" t="s">
        <v>11</v>
      </c>
      <c r="C332" t="str">
        <f>IF(Table1[[#This Row],[Age]]&gt;=50, "Senior", IF(Table1[[#This Row],[Age]]&gt;=30,"Adult","Teenager"))</f>
        <v>Senior</v>
      </c>
      <c r="D332">
        <v>1</v>
      </c>
      <c r="E332" t="str">
        <f>IF(Table1[[#This Row],[Chest Pain]]=3,"Asymptomatic",IF(Table1[[#This Row],[Chest Pain]]=2,"Non-anginal pain",IF(Table1[[#This Row],[Chest Pain]]=1,"Atypical angina","Typical angina")))</f>
        <v>Atypical angina</v>
      </c>
      <c r="F332">
        <v>136</v>
      </c>
      <c r="G332">
        <v>319</v>
      </c>
      <c r="H332">
        <v>1</v>
      </c>
      <c r="I332">
        <v>0</v>
      </c>
      <c r="J332" s="7">
        <f>220-Table1[[#This Row],[Age]]</f>
        <v>162</v>
      </c>
      <c r="K332" s="7">
        <v>152</v>
      </c>
      <c r="L332" s="7">
        <f>Table1[[#This Row],[MHR -220]]-Table1[[#This Row],[Maximum Heart Rate ]]</f>
        <v>10</v>
      </c>
      <c r="M332" s="7">
        <f>IF(Table1[[#This Row],[MhR220-Max heart rate]]&gt;=0,1,0)</f>
        <v>1</v>
      </c>
      <c r="N332">
        <v>0</v>
      </c>
      <c r="O332" t="str">
        <f>IF(Table1[[#This Row],[Exercise-Induced Angina]]=1,"Induced Angina","Safe from Angina")</f>
        <v>Safe from Angina</v>
      </c>
      <c r="P332">
        <v>0</v>
      </c>
      <c r="Q332">
        <v>2</v>
      </c>
      <c r="R332">
        <v>2</v>
      </c>
      <c r="S332">
        <v>2</v>
      </c>
      <c r="T332" t="str">
        <f>IF(OR((Table1[[#This Row],[Chest Pain]]=0),(Table1[[#This Row],[Resting Blood Pressure(mmHg)]]&gt;=139),(Table1[[#This Row],[Cholesterol(mg/dl)]]&gt;240),(Table1[[#This Row],[ECG]]=2),(Table1[[#This Row],[Heart Rate ]]=0)),"Chances of Heart Attack","Safe")</f>
        <v>Chances of Heart Attack</v>
      </c>
    </row>
    <row r="333" spans="1:20" x14ac:dyDescent="0.35">
      <c r="A333">
        <v>56</v>
      </c>
      <c r="B333" t="s">
        <v>10</v>
      </c>
      <c r="C333" t="str">
        <f>IF(Table1[[#This Row],[Age]]&gt;=50, "Senior", IF(Table1[[#This Row],[Age]]&gt;=30,"Adult","Teenager"))</f>
        <v>Senior</v>
      </c>
      <c r="D333">
        <v>2</v>
      </c>
      <c r="E333" t="str">
        <f>IF(Table1[[#This Row],[Chest Pain]]=3,"Asymptomatic",IF(Table1[[#This Row],[Chest Pain]]=2,"Non-anginal pain",IF(Table1[[#This Row],[Chest Pain]]=1,"Atypical angina","Typical angina")))</f>
        <v>Non-anginal pain</v>
      </c>
      <c r="F333">
        <v>130</v>
      </c>
      <c r="G333">
        <v>256</v>
      </c>
      <c r="H333">
        <v>1</v>
      </c>
      <c r="I333">
        <v>0</v>
      </c>
      <c r="J333" s="7">
        <f>220-Table1[[#This Row],[Age]]</f>
        <v>164</v>
      </c>
      <c r="K333" s="7">
        <v>142</v>
      </c>
      <c r="L333" s="7">
        <f>Table1[[#This Row],[MHR -220]]-Table1[[#This Row],[Maximum Heart Rate ]]</f>
        <v>22</v>
      </c>
      <c r="M333" s="7">
        <f>IF(Table1[[#This Row],[MhR220-Max heart rate]]&gt;=0,1,0)</f>
        <v>1</v>
      </c>
      <c r="N333">
        <v>1</v>
      </c>
      <c r="O333" t="str">
        <f>IF(Table1[[#This Row],[Exercise-Induced Angina]]=1,"Induced Angina","Safe from Angina")</f>
        <v>Induced Angina</v>
      </c>
      <c r="P333">
        <v>0.6</v>
      </c>
      <c r="Q333">
        <v>1</v>
      </c>
      <c r="R333">
        <v>1</v>
      </c>
      <c r="S333">
        <v>1</v>
      </c>
      <c r="T333" t="str">
        <f>IF(OR((Table1[[#This Row],[Chest Pain]]=0),(Table1[[#This Row],[Resting Blood Pressure(mmHg)]]&gt;=139),(Table1[[#This Row],[Cholesterol(mg/dl)]]&gt;240),(Table1[[#This Row],[ECG]]=2),(Table1[[#This Row],[Heart Rate ]]=0)),"Chances of Heart Attack","Safe")</f>
        <v>Chances of Heart Attack</v>
      </c>
    </row>
    <row r="334" spans="1:20" x14ac:dyDescent="0.35">
      <c r="A334">
        <v>55</v>
      </c>
      <c r="B334" t="s">
        <v>11</v>
      </c>
      <c r="C334" t="str">
        <f>IF(Table1[[#This Row],[Age]]&gt;=50, "Senior", IF(Table1[[#This Row],[Age]]&gt;=30,"Adult","Teenager"))</f>
        <v>Senior</v>
      </c>
      <c r="D334">
        <v>0</v>
      </c>
      <c r="E334" t="str">
        <f>IF(Table1[[#This Row],[Chest Pain]]=3,"Asymptomatic",IF(Table1[[#This Row],[Chest Pain]]=2,"Non-anginal pain",IF(Table1[[#This Row],[Chest Pain]]=1,"Atypical angina","Typical angina")))</f>
        <v>Typical angina</v>
      </c>
      <c r="F334">
        <v>180</v>
      </c>
      <c r="G334">
        <v>327</v>
      </c>
      <c r="H334">
        <v>0</v>
      </c>
      <c r="I334">
        <v>2</v>
      </c>
      <c r="J334" s="7">
        <f>220-Table1[[#This Row],[Age]]</f>
        <v>165</v>
      </c>
      <c r="K334" s="7">
        <v>117</v>
      </c>
      <c r="L334" s="7">
        <f>Table1[[#This Row],[MHR -220]]-Table1[[#This Row],[Maximum Heart Rate ]]</f>
        <v>48</v>
      </c>
      <c r="M334" s="7">
        <f>IF(Table1[[#This Row],[MhR220-Max heart rate]]&gt;=0,1,0)</f>
        <v>1</v>
      </c>
      <c r="N334">
        <v>1</v>
      </c>
      <c r="O334" t="str">
        <f>IF(Table1[[#This Row],[Exercise-Induced Angina]]=1,"Induced Angina","Safe from Angina")</f>
        <v>Induced Angina</v>
      </c>
      <c r="P334">
        <v>3.4</v>
      </c>
      <c r="Q334">
        <v>1</v>
      </c>
      <c r="R334">
        <v>0</v>
      </c>
      <c r="S334">
        <v>2</v>
      </c>
      <c r="T334" t="str">
        <f>IF(OR((Table1[[#This Row],[Chest Pain]]=0),(Table1[[#This Row],[Resting Blood Pressure(mmHg)]]&gt;=139),(Table1[[#This Row],[Cholesterol(mg/dl)]]&gt;240),(Table1[[#This Row],[ECG]]=2),(Table1[[#This Row],[Heart Rate ]]=0)),"Chances of Heart Attack","Safe")</f>
        <v>Chances of Heart Attack</v>
      </c>
    </row>
    <row r="335" spans="1:20" x14ac:dyDescent="0.35">
      <c r="A335">
        <v>44</v>
      </c>
      <c r="B335" t="s">
        <v>10</v>
      </c>
      <c r="C335" t="str">
        <f>IF(Table1[[#This Row],[Age]]&gt;=50, "Senior", IF(Table1[[#This Row],[Age]]&gt;=30,"Adult","Teenager"))</f>
        <v>Adult</v>
      </c>
      <c r="D335">
        <v>0</v>
      </c>
      <c r="E335" t="str">
        <f>IF(Table1[[#This Row],[Chest Pain]]=3,"Asymptomatic",IF(Table1[[#This Row],[Chest Pain]]=2,"Non-anginal pain",IF(Table1[[#This Row],[Chest Pain]]=1,"Atypical angina","Typical angina")))</f>
        <v>Typical angina</v>
      </c>
      <c r="F335">
        <v>120</v>
      </c>
      <c r="G335">
        <v>169</v>
      </c>
      <c r="H335">
        <v>0</v>
      </c>
      <c r="I335">
        <v>1</v>
      </c>
      <c r="J335" s="7">
        <f>220-Table1[[#This Row],[Age]]</f>
        <v>176</v>
      </c>
      <c r="K335" s="7">
        <v>144</v>
      </c>
      <c r="L335" s="7">
        <f>Table1[[#This Row],[MHR -220]]-Table1[[#This Row],[Maximum Heart Rate ]]</f>
        <v>32</v>
      </c>
      <c r="M335" s="7">
        <f>IF(Table1[[#This Row],[MhR220-Max heart rate]]&gt;=0,1,0)</f>
        <v>1</v>
      </c>
      <c r="N335">
        <v>1</v>
      </c>
      <c r="O335" t="str">
        <f>IF(Table1[[#This Row],[Exercise-Induced Angina]]=1,"Induced Angina","Safe from Angina")</f>
        <v>Induced Angina</v>
      </c>
      <c r="P335">
        <v>2.8</v>
      </c>
      <c r="Q335">
        <v>0</v>
      </c>
      <c r="R335">
        <v>0</v>
      </c>
      <c r="S335">
        <v>1</v>
      </c>
      <c r="T335" t="str">
        <f>IF(OR((Table1[[#This Row],[Chest Pain]]=0),(Table1[[#This Row],[Resting Blood Pressure(mmHg)]]&gt;=139),(Table1[[#This Row],[Cholesterol(mg/dl)]]&gt;240),(Table1[[#This Row],[ECG]]=2),(Table1[[#This Row],[Heart Rate ]]=0)),"Chances of Heart Attack","Safe")</f>
        <v>Chances of Heart Attack</v>
      </c>
    </row>
    <row r="336" spans="1:20" x14ac:dyDescent="0.35">
      <c r="A336">
        <v>50</v>
      </c>
      <c r="B336" t="s">
        <v>11</v>
      </c>
      <c r="C336" t="str">
        <f>IF(Table1[[#This Row],[Age]]&gt;=50, "Senior", IF(Table1[[#This Row],[Age]]&gt;=30,"Adult","Teenager"))</f>
        <v>Senior</v>
      </c>
      <c r="D336">
        <v>1</v>
      </c>
      <c r="E336" t="str">
        <f>IF(Table1[[#This Row],[Chest Pain]]=3,"Asymptomatic",IF(Table1[[#This Row],[Chest Pain]]=2,"Non-anginal pain",IF(Table1[[#This Row],[Chest Pain]]=1,"Atypical angina","Typical angina")))</f>
        <v>Atypical angina</v>
      </c>
      <c r="F336">
        <v>120</v>
      </c>
      <c r="G336">
        <v>244</v>
      </c>
      <c r="H336">
        <v>0</v>
      </c>
      <c r="I336">
        <v>1</v>
      </c>
      <c r="J336" s="7">
        <f>220-Table1[[#This Row],[Age]]</f>
        <v>170</v>
      </c>
      <c r="K336" s="7">
        <v>162</v>
      </c>
      <c r="L336" s="7">
        <f>Table1[[#This Row],[MHR -220]]-Table1[[#This Row],[Maximum Heart Rate ]]</f>
        <v>8</v>
      </c>
      <c r="M336" s="7">
        <f>IF(Table1[[#This Row],[MhR220-Max heart rate]]&gt;=0,1,0)</f>
        <v>1</v>
      </c>
      <c r="N336">
        <v>0</v>
      </c>
      <c r="O336" t="str">
        <f>IF(Table1[[#This Row],[Exercise-Induced Angina]]=1,"Induced Angina","Safe from Angina")</f>
        <v>Safe from Angina</v>
      </c>
      <c r="P336">
        <v>1.1000000000000001</v>
      </c>
      <c r="Q336">
        <v>2</v>
      </c>
      <c r="R336">
        <v>0</v>
      </c>
      <c r="S336">
        <v>2</v>
      </c>
      <c r="T336" t="str">
        <f>IF(OR((Table1[[#This Row],[Chest Pain]]=0),(Table1[[#This Row],[Resting Blood Pressure(mmHg)]]&gt;=139),(Table1[[#This Row],[Cholesterol(mg/dl)]]&gt;240),(Table1[[#This Row],[ECG]]=2),(Table1[[#This Row],[Heart Rate ]]=0)),"Chances of Heart Attack","Safe")</f>
        <v>Chances of Heart Attack</v>
      </c>
    </row>
    <row r="337" spans="1:20" x14ac:dyDescent="0.35">
      <c r="A337">
        <v>57</v>
      </c>
      <c r="B337" t="s">
        <v>10</v>
      </c>
      <c r="C337" t="str">
        <f>IF(Table1[[#This Row],[Age]]&gt;=50, "Senior", IF(Table1[[#This Row],[Age]]&gt;=30,"Adult","Teenager"))</f>
        <v>Senior</v>
      </c>
      <c r="D337">
        <v>0</v>
      </c>
      <c r="E337" t="str">
        <f>IF(Table1[[#This Row],[Chest Pain]]=3,"Asymptomatic",IF(Table1[[#This Row],[Chest Pain]]=2,"Non-anginal pain",IF(Table1[[#This Row],[Chest Pain]]=1,"Atypical angina","Typical angina")))</f>
        <v>Typical angina</v>
      </c>
      <c r="F337">
        <v>130</v>
      </c>
      <c r="G337">
        <v>131</v>
      </c>
      <c r="H337">
        <v>0</v>
      </c>
      <c r="I337">
        <v>1</v>
      </c>
      <c r="J337" s="7">
        <f>220-Table1[[#This Row],[Age]]</f>
        <v>163</v>
      </c>
      <c r="K337" s="7">
        <v>115</v>
      </c>
      <c r="L337" s="7">
        <f>Table1[[#This Row],[MHR -220]]-Table1[[#This Row],[Maximum Heart Rate ]]</f>
        <v>48</v>
      </c>
      <c r="M337" s="7">
        <f>IF(Table1[[#This Row],[MhR220-Max heart rate]]&gt;=0,1,0)</f>
        <v>1</v>
      </c>
      <c r="N337">
        <v>1</v>
      </c>
      <c r="O337" t="str">
        <f>IF(Table1[[#This Row],[Exercise-Induced Angina]]=1,"Induced Angina","Safe from Angina")</f>
        <v>Induced Angina</v>
      </c>
      <c r="P337">
        <v>1.2</v>
      </c>
      <c r="Q337">
        <v>1</v>
      </c>
      <c r="R337">
        <v>1</v>
      </c>
      <c r="S337">
        <v>3</v>
      </c>
      <c r="T337" t="str">
        <f>IF(OR((Table1[[#This Row],[Chest Pain]]=0),(Table1[[#This Row],[Resting Blood Pressure(mmHg)]]&gt;=139),(Table1[[#This Row],[Cholesterol(mg/dl)]]&gt;240),(Table1[[#This Row],[ECG]]=2),(Table1[[#This Row],[Heart Rate ]]=0)),"Chances of Heart Attack","Safe")</f>
        <v>Chances of Heart Attack</v>
      </c>
    </row>
    <row r="338" spans="1:20" x14ac:dyDescent="0.35">
      <c r="A338">
        <v>70</v>
      </c>
      <c r="B338" t="s">
        <v>10</v>
      </c>
      <c r="C338" t="str">
        <f>IF(Table1[[#This Row],[Age]]&gt;=50, "Senior", IF(Table1[[#This Row],[Age]]&gt;=30,"Adult","Teenager"))</f>
        <v>Senior</v>
      </c>
      <c r="D338">
        <v>2</v>
      </c>
      <c r="E338" t="str">
        <f>IF(Table1[[#This Row],[Chest Pain]]=3,"Asymptomatic",IF(Table1[[#This Row],[Chest Pain]]=2,"Non-anginal pain",IF(Table1[[#This Row],[Chest Pain]]=1,"Atypical angina","Typical angina")))</f>
        <v>Non-anginal pain</v>
      </c>
      <c r="F338">
        <v>160</v>
      </c>
      <c r="G338">
        <v>269</v>
      </c>
      <c r="H338">
        <v>0</v>
      </c>
      <c r="I338">
        <v>1</v>
      </c>
      <c r="J338" s="7">
        <f>220-Table1[[#This Row],[Age]]</f>
        <v>150</v>
      </c>
      <c r="K338" s="7">
        <v>112</v>
      </c>
      <c r="L338" s="7">
        <f>Table1[[#This Row],[MHR -220]]-Table1[[#This Row],[Maximum Heart Rate ]]</f>
        <v>38</v>
      </c>
      <c r="M338" s="7">
        <f>IF(Table1[[#This Row],[MhR220-Max heart rate]]&gt;=0,1,0)</f>
        <v>1</v>
      </c>
      <c r="N338">
        <v>1</v>
      </c>
      <c r="O338" t="str">
        <f>IF(Table1[[#This Row],[Exercise-Induced Angina]]=1,"Induced Angina","Safe from Angina")</f>
        <v>Induced Angina</v>
      </c>
      <c r="P338">
        <v>2.9</v>
      </c>
      <c r="Q338">
        <v>1</v>
      </c>
      <c r="R338">
        <v>1</v>
      </c>
      <c r="S338">
        <v>3</v>
      </c>
      <c r="T338" t="str">
        <f>IF(OR((Table1[[#This Row],[Chest Pain]]=0),(Table1[[#This Row],[Resting Blood Pressure(mmHg)]]&gt;=139),(Table1[[#This Row],[Cholesterol(mg/dl)]]&gt;240),(Table1[[#This Row],[ECG]]=2),(Table1[[#This Row],[Heart Rate ]]=0)),"Chances of Heart Attack","Safe")</f>
        <v>Chances of Heart Attack</v>
      </c>
    </row>
    <row r="339" spans="1:20" x14ac:dyDescent="0.35">
      <c r="A339">
        <v>50</v>
      </c>
      <c r="B339" t="s">
        <v>10</v>
      </c>
      <c r="C339" t="str">
        <f>IF(Table1[[#This Row],[Age]]&gt;=50, "Senior", IF(Table1[[#This Row],[Age]]&gt;=30,"Adult","Teenager"))</f>
        <v>Senior</v>
      </c>
      <c r="D339">
        <v>2</v>
      </c>
      <c r="E339" t="str">
        <f>IF(Table1[[#This Row],[Chest Pain]]=3,"Asymptomatic",IF(Table1[[#This Row],[Chest Pain]]=2,"Non-anginal pain",IF(Table1[[#This Row],[Chest Pain]]=1,"Atypical angina","Typical angina")))</f>
        <v>Non-anginal pain</v>
      </c>
      <c r="F339">
        <v>129</v>
      </c>
      <c r="G339">
        <v>196</v>
      </c>
      <c r="H339">
        <v>0</v>
      </c>
      <c r="I339">
        <v>1</v>
      </c>
      <c r="J339" s="7">
        <f>220-Table1[[#This Row],[Age]]</f>
        <v>170</v>
      </c>
      <c r="K339" s="7">
        <v>163</v>
      </c>
      <c r="L339" s="7">
        <f>Table1[[#This Row],[MHR -220]]-Table1[[#This Row],[Maximum Heart Rate ]]</f>
        <v>7</v>
      </c>
      <c r="M339" s="7">
        <f>IF(Table1[[#This Row],[MhR220-Max heart rate]]&gt;=0,1,0)</f>
        <v>1</v>
      </c>
      <c r="N339">
        <v>0</v>
      </c>
      <c r="O339" t="str">
        <f>IF(Table1[[#This Row],[Exercise-Induced Angina]]=1,"Induced Angina","Safe from Angina")</f>
        <v>Safe from Angina</v>
      </c>
      <c r="P339">
        <v>0</v>
      </c>
      <c r="Q339">
        <v>2</v>
      </c>
      <c r="R339">
        <v>0</v>
      </c>
      <c r="S339">
        <v>2</v>
      </c>
      <c r="T339" t="str">
        <f>IF(OR((Table1[[#This Row],[Chest Pain]]=0),(Table1[[#This Row],[Resting Blood Pressure(mmHg)]]&gt;=139),(Table1[[#This Row],[Cholesterol(mg/dl)]]&gt;240),(Table1[[#This Row],[ECG]]=2),(Table1[[#This Row],[Heart Rate ]]=0)),"Chances of Heart Attack","Safe")</f>
        <v>Safe</v>
      </c>
    </row>
    <row r="340" spans="1:20" x14ac:dyDescent="0.35">
      <c r="A340">
        <v>46</v>
      </c>
      <c r="B340" t="s">
        <v>10</v>
      </c>
      <c r="C340" t="str">
        <f>IF(Table1[[#This Row],[Age]]&gt;=50, "Senior", IF(Table1[[#This Row],[Age]]&gt;=30,"Adult","Teenager"))</f>
        <v>Adult</v>
      </c>
      <c r="D340">
        <v>2</v>
      </c>
      <c r="E340" t="str">
        <f>IF(Table1[[#This Row],[Chest Pain]]=3,"Asymptomatic",IF(Table1[[#This Row],[Chest Pain]]=2,"Non-anginal pain",IF(Table1[[#This Row],[Chest Pain]]=1,"Atypical angina","Typical angina")))</f>
        <v>Non-anginal pain</v>
      </c>
      <c r="F340">
        <v>150</v>
      </c>
      <c r="G340">
        <v>231</v>
      </c>
      <c r="H340">
        <v>0</v>
      </c>
      <c r="I340">
        <v>1</v>
      </c>
      <c r="J340" s="7">
        <f>220-Table1[[#This Row],[Age]]</f>
        <v>174</v>
      </c>
      <c r="K340" s="7">
        <v>147</v>
      </c>
      <c r="L340" s="7">
        <f>Table1[[#This Row],[MHR -220]]-Table1[[#This Row],[Maximum Heart Rate ]]</f>
        <v>27</v>
      </c>
      <c r="M340" s="7">
        <f>IF(Table1[[#This Row],[MhR220-Max heart rate]]&gt;=0,1,0)</f>
        <v>1</v>
      </c>
      <c r="N340">
        <v>0</v>
      </c>
      <c r="O340" t="str">
        <f>IF(Table1[[#This Row],[Exercise-Induced Angina]]=1,"Induced Angina","Safe from Angina")</f>
        <v>Safe from Angina</v>
      </c>
      <c r="P340">
        <v>3.6</v>
      </c>
      <c r="Q340">
        <v>1</v>
      </c>
      <c r="R340">
        <v>0</v>
      </c>
      <c r="S340">
        <v>2</v>
      </c>
      <c r="T340" t="str">
        <f>IF(OR((Table1[[#This Row],[Chest Pain]]=0),(Table1[[#This Row],[Resting Blood Pressure(mmHg)]]&gt;=139),(Table1[[#This Row],[Cholesterol(mg/dl)]]&gt;240),(Table1[[#This Row],[ECG]]=2),(Table1[[#This Row],[Heart Rate ]]=0)),"Chances of Heart Attack","Safe")</f>
        <v>Chances of Heart Attack</v>
      </c>
    </row>
    <row r="341" spans="1:20" x14ac:dyDescent="0.35">
      <c r="A341">
        <v>51</v>
      </c>
      <c r="B341" t="s">
        <v>10</v>
      </c>
      <c r="C341" t="str">
        <f>IF(Table1[[#This Row],[Age]]&gt;=50, "Senior", IF(Table1[[#This Row],[Age]]&gt;=30,"Adult","Teenager"))</f>
        <v>Senior</v>
      </c>
      <c r="D341">
        <v>3</v>
      </c>
      <c r="E341" t="str">
        <f>IF(Table1[[#This Row],[Chest Pain]]=3,"Asymptomatic",IF(Table1[[#This Row],[Chest Pain]]=2,"Non-anginal pain",IF(Table1[[#This Row],[Chest Pain]]=1,"Atypical angina","Typical angina")))</f>
        <v>Asymptomatic</v>
      </c>
      <c r="F341">
        <v>125</v>
      </c>
      <c r="G341">
        <v>213</v>
      </c>
      <c r="H341">
        <v>0</v>
      </c>
      <c r="I341">
        <v>0</v>
      </c>
      <c r="J341" s="7">
        <f>220-Table1[[#This Row],[Age]]</f>
        <v>169</v>
      </c>
      <c r="K341" s="7">
        <v>125</v>
      </c>
      <c r="L341" s="7">
        <f>Table1[[#This Row],[MHR -220]]-Table1[[#This Row],[Maximum Heart Rate ]]</f>
        <v>44</v>
      </c>
      <c r="M341" s="7">
        <f>IF(Table1[[#This Row],[MhR220-Max heart rate]]&gt;=0,1,0)</f>
        <v>1</v>
      </c>
      <c r="N341">
        <v>1</v>
      </c>
      <c r="O341" t="str">
        <f>IF(Table1[[#This Row],[Exercise-Induced Angina]]=1,"Induced Angina","Safe from Angina")</f>
        <v>Induced Angina</v>
      </c>
      <c r="P341">
        <v>1.4</v>
      </c>
      <c r="Q341">
        <v>2</v>
      </c>
      <c r="R341">
        <v>1</v>
      </c>
      <c r="S341">
        <v>2</v>
      </c>
      <c r="T341" t="str">
        <f>IF(OR((Table1[[#This Row],[Chest Pain]]=0),(Table1[[#This Row],[Resting Blood Pressure(mmHg)]]&gt;=139),(Table1[[#This Row],[Cholesterol(mg/dl)]]&gt;240),(Table1[[#This Row],[ECG]]=2),(Table1[[#This Row],[Heart Rate ]]=0)),"Chances of Heart Attack","Safe")</f>
        <v>Safe</v>
      </c>
    </row>
    <row r="342" spans="1:20" x14ac:dyDescent="0.35">
      <c r="A342">
        <v>59</v>
      </c>
      <c r="B342" t="s">
        <v>10</v>
      </c>
      <c r="C342" t="str">
        <f>IF(Table1[[#This Row],[Age]]&gt;=50, "Senior", IF(Table1[[#This Row],[Age]]&gt;=30,"Adult","Teenager"))</f>
        <v>Senior</v>
      </c>
      <c r="D342">
        <v>0</v>
      </c>
      <c r="E342" t="str">
        <f>IF(Table1[[#This Row],[Chest Pain]]=3,"Asymptomatic",IF(Table1[[#This Row],[Chest Pain]]=2,"Non-anginal pain",IF(Table1[[#This Row],[Chest Pain]]=1,"Atypical angina","Typical angina")))</f>
        <v>Typical angina</v>
      </c>
      <c r="F342">
        <v>138</v>
      </c>
      <c r="G342">
        <v>271</v>
      </c>
      <c r="H342">
        <v>0</v>
      </c>
      <c r="I342">
        <v>0</v>
      </c>
      <c r="J342" s="7">
        <f>220-Table1[[#This Row],[Age]]</f>
        <v>161</v>
      </c>
      <c r="K342" s="7">
        <v>182</v>
      </c>
      <c r="L342" s="7">
        <f>Table1[[#This Row],[MHR -220]]-Table1[[#This Row],[Maximum Heart Rate ]]</f>
        <v>-21</v>
      </c>
      <c r="M342" s="7">
        <f>IF(Table1[[#This Row],[MhR220-Max heart rate]]&gt;=0,1,0)</f>
        <v>0</v>
      </c>
      <c r="N342">
        <v>0</v>
      </c>
      <c r="O342" t="str">
        <f>IF(Table1[[#This Row],[Exercise-Induced Angina]]=1,"Induced Angina","Safe from Angina")</f>
        <v>Safe from Angina</v>
      </c>
      <c r="P342">
        <v>0</v>
      </c>
      <c r="Q342">
        <v>2</v>
      </c>
      <c r="R342">
        <v>0</v>
      </c>
      <c r="S342">
        <v>2</v>
      </c>
      <c r="T342" t="str">
        <f>IF(OR((Table1[[#This Row],[Chest Pain]]=0),(Table1[[#This Row],[Resting Blood Pressure(mmHg)]]&gt;=139),(Table1[[#This Row],[Cholesterol(mg/dl)]]&gt;240),(Table1[[#This Row],[ECG]]=2),(Table1[[#This Row],[Heart Rate ]]=0)),"Chances of Heart Attack","Safe")</f>
        <v>Chances of Heart Attack</v>
      </c>
    </row>
    <row r="343" spans="1:20" x14ac:dyDescent="0.35">
      <c r="A343">
        <v>64</v>
      </c>
      <c r="B343" t="s">
        <v>10</v>
      </c>
      <c r="C343" t="str">
        <f>IF(Table1[[#This Row],[Age]]&gt;=50, "Senior", IF(Table1[[#This Row],[Age]]&gt;=30,"Adult","Teenager"))</f>
        <v>Senior</v>
      </c>
      <c r="D343">
        <v>0</v>
      </c>
      <c r="E343" t="str">
        <f>IF(Table1[[#This Row],[Chest Pain]]=3,"Asymptomatic",IF(Table1[[#This Row],[Chest Pain]]=2,"Non-anginal pain",IF(Table1[[#This Row],[Chest Pain]]=1,"Atypical angina","Typical angina")))</f>
        <v>Typical angina</v>
      </c>
      <c r="F343">
        <v>128</v>
      </c>
      <c r="G343">
        <v>263</v>
      </c>
      <c r="H343">
        <v>0</v>
      </c>
      <c r="I343">
        <v>1</v>
      </c>
      <c r="J343" s="7">
        <f>220-Table1[[#This Row],[Age]]</f>
        <v>156</v>
      </c>
      <c r="K343" s="7">
        <v>105</v>
      </c>
      <c r="L343" s="7">
        <f>Table1[[#This Row],[MHR -220]]-Table1[[#This Row],[Maximum Heart Rate ]]</f>
        <v>51</v>
      </c>
      <c r="M343" s="7">
        <f>IF(Table1[[#This Row],[MhR220-Max heart rate]]&gt;=0,1,0)</f>
        <v>1</v>
      </c>
      <c r="N343">
        <v>1</v>
      </c>
      <c r="O343" t="str">
        <f>IF(Table1[[#This Row],[Exercise-Induced Angina]]=1,"Induced Angina","Safe from Angina")</f>
        <v>Induced Angina</v>
      </c>
      <c r="P343">
        <v>0.2</v>
      </c>
      <c r="Q343">
        <v>1</v>
      </c>
      <c r="R343">
        <v>1</v>
      </c>
      <c r="S343">
        <v>3</v>
      </c>
      <c r="T343" t="str">
        <f>IF(OR((Table1[[#This Row],[Chest Pain]]=0),(Table1[[#This Row],[Resting Blood Pressure(mmHg)]]&gt;=139),(Table1[[#This Row],[Cholesterol(mg/dl)]]&gt;240),(Table1[[#This Row],[ECG]]=2),(Table1[[#This Row],[Heart Rate ]]=0)),"Chances of Heart Attack","Safe")</f>
        <v>Chances of Heart Attack</v>
      </c>
    </row>
    <row r="344" spans="1:20" x14ac:dyDescent="0.35">
      <c r="A344">
        <v>57</v>
      </c>
      <c r="B344" t="s">
        <v>10</v>
      </c>
      <c r="C344" t="str">
        <f>IF(Table1[[#This Row],[Age]]&gt;=50, "Senior", IF(Table1[[#This Row],[Age]]&gt;=30,"Adult","Teenager"))</f>
        <v>Senior</v>
      </c>
      <c r="D344">
        <v>2</v>
      </c>
      <c r="E344" t="str">
        <f>IF(Table1[[#This Row],[Chest Pain]]=3,"Asymptomatic",IF(Table1[[#This Row],[Chest Pain]]=2,"Non-anginal pain",IF(Table1[[#This Row],[Chest Pain]]=1,"Atypical angina","Typical angina")))</f>
        <v>Non-anginal pain</v>
      </c>
      <c r="F344">
        <v>128</v>
      </c>
      <c r="G344">
        <v>229</v>
      </c>
      <c r="H344">
        <v>0</v>
      </c>
      <c r="I344">
        <v>0</v>
      </c>
      <c r="J344" s="7">
        <f>220-Table1[[#This Row],[Age]]</f>
        <v>163</v>
      </c>
      <c r="K344" s="7">
        <v>150</v>
      </c>
      <c r="L344" s="7">
        <f>Table1[[#This Row],[MHR -220]]-Table1[[#This Row],[Maximum Heart Rate ]]</f>
        <v>13</v>
      </c>
      <c r="M344" s="7">
        <f>IF(Table1[[#This Row],[MhR220-Max heart rate]]&gt;=0,1,0)</f>
        <v>1</v>
      </c>
      <c r="N344">
        <v>0</v>
      </c>
      <c r="O344" t="str">
        <f>IF(Table1[[#This Row],[Exercise-Induced Angina]]=1,"Induced Angina","Safe from Angina")</f>
        <v>Safe from Angina</v>
      </c>
      <c r="P344">
        <v>0.4</v>
      </c>
      <c r="Q344">
        <v>1</v>
      </c>
      <c r="R344">
        <v>1</v>
      </c>
      <c r="S344">
        <v>3</v>
      </c>
      <c r="T344" t="str">
        <f>IF(OR((Table1[[#This Row],[Chest Pain]]=0),(Table1[[#This Row],[Resting Blood Pressure(mmHg)]]&gt;=139),(Table1[[#This Row],[Cholesterol(mg/dl)]]&gt;240),(Table1[[#This Row],[ECG]]=2),(Table1[[#This Row],[Heart Rate ]]=0)),"Chances of Heart Attack","Safe")</f>
        <v>Safe</v>
      </c>
    </row>
    <row r="345" spans="1:20" x14ac:dyDescent="0.35">
      <c r="A345">
        <v>65</v>
      </c>
      <c r="B345" t="s">
        <v>11</v>
      </c>
      <c r="C345" t="str">
        <f>IF(Table1[[#This Row],[Age]]&gt;=50, "Senior", IF(Table1[[#This Row],[Age]]&gt;=30,"Adult","Teenager"))</f>
        <v>Senior</v>
      </c>
      <c r="D345">
        <v>2</v>
      </c>
      <c r="E345" t="str">
        <f>IF(Table1[[#This Row],[Chest Pain]]=3,"Asymptomatic",IF(Table1[[#This Row],[Chest Pain]]=2,"Non-anginal pain",IF(Table1[[#This Row],[Chest Pain]]=1,"Atypical angina","Typical angina")))</f>
        <v>Non-anginal pain</v>
      </c>
      <c r="F345">
        <v>160</v>
      </c>
      <c r="G345">
        <v>360</v>
      </c>
      <c r="H345">
        <v>0</v>
      </c>
      <c r="I345">
        <v>0</v>
      </c>
      <c r="J345" s="7">
        <f>220-Table1[[#This Row],[Age]]</f>
        <v>155</v>
      </c>
      <c r="K345" s="7">
        <v>151</v>
      </c>
      <c r="L345" s="7">
        <f>Table1[[#This Row],[MHR -220]]-Table1[[#This Row],[Maximum Heart Rate ]]</f>
        <v>4</v>
      </c>
      <c r="M345" s="7">
        <f>IF(Table1[[#This Row],[MhR220-Max heart rate]]&gt;=0,1,0)</f>
        <v>1</v>
      </c>
      <c r="N345">
        <v>0</v>
      </c>
      <c r="O345" t="str">
        <f>IF(Table1[[#This Row],[Exercise-Induced Angina]]=1,"Induced Angina","Safe from Angina")</f>
        <v>Safe from Angina</v>
      </c>
      <c r="P345">
        <v>0.8</v>
      </c>
      <c r="Q345">
        <v>2</v>
      </c>
      <c r="R345">
        <v>0</v>
      </c>
      <c r="S345">
        <v>2</v>
      </c>
      <c r="T345" t="str">
        <f>IF(OR((Table1[[#This Row],[Chest Pain]]=0),(Table1[[#This Row],[Resting Blood Pressure(mmHg)]]&gt;=139),(Table1[[#This Row],[Cholesterol(mg/dl)]]&gt;240),(Table1[[#This Row],[ECG]]=2),(Table1[[#This Row],[Heart Rate ]]=0)),"Chances of Heart Attack","Safe")</f>
        <v>Chances of Heart Attack</v>
      </c>
    </row>
    <row r="346" spans="1:20" x14ac:dyDescent="0.35">
      <c r="A346">
        <v>54</v>
      </c>
      <c r="B346" t="s">
        <v>10</v>
      </c>
      <c r="C346" t="str">
        <f>IF(Table1[[#This Row],[Age]]&gt;=50, "Senior", IF(Table1[[#This Row],[Age]]&gt;=30,"Adult","Teenager"))</f>
        <v>Senior</v>
      </c>
      <c r="D346">
        <v>2</v>
      </c>
      <c r="E346" t="str">
        <f>IF(Table1[[#This Row],[Chest Pain]]=3,"Asymptomatic",IF(Table1[[#This Row],[Chest Pain]]=2,"Non-anginal pain",IF(Table1[[#This Row],[Chest Pain]]=1,"Atypical angina","Typical angina")))</f>
        <v>Non-anginal pain</v>
      </c>
      <c r="F346">
        <v>120</v>
      </c>
      <c r="G346">
        <v>258</v>
      </c>
      <c r="H346">
        <v>0</v>
      </c>
      <c r="I346">
        <v>0</v>
      </c>
      <c r="J346" s="7">
        <f>220-Table1[[#This Row],[Age]]</f>
        <v>166</v>
      </c>
      <c r="K346" s="7">
        <v>147</v>
      </c>
      <c r="L346" s="7">
        <f>Table1[[#This Row],[MHR -220]]-Table1[[#This Row],[Maximum Heart Rate ]]</f>
        <v>19</v>
      </c>
      <c r="M346" s="7">
        <f>IF(Table1[[#This Row],[MhR220-Max heart rate]]&gt;=0,1,0)</f>
        <v>1</v>
      </c>
      <c r="N346">
        <v>0</v>
      </c>
      <c r="O346" t="str">
        <f>IF(Table1[[#This Row],[Exercise-Induced Angina]]=1,"Induced Angina","Safe from Angina")</f>
        <v>Safe from Angina</v>
      </c>
      <c r="P346">
        <v>0.4</v>
      </c>
      <c r="Q346">
        <v>1</v>
      </c>
      <c r="R346">
        <v>0</v>
      </c>
      <c r="S346">
        <v>3</v>
      </c>
      <c r="T346" t="str">
        <f>IF(OR((Table1[[#This Row],[Chest Pain]]=0),(Table1[[#This Row],[Resting Blood Pressure(mmHg)]]&gt;=139),(Table1[[#This Row],[Cholesterol(mg/dl)]]&gt;240),(Table1[[#This Row],[ECG]]=2),(Table1[[#This Row],[Heart Rate ]]=0)),"Chances of Heart Attack","Safe")</f>
        <v>Chances of Heart Attack</v>
      </c>
    </row>
    <row r="347" spans="1:20" x14ac:dyDescent="0.35">
      <c r="A347">
        <v>61</v>
      </c>
      <c r="B347" t="s">
        <v>11</v>
      </c>
      <c r="C347" t="str">
        <f>IF(Table1[[#This Row],[Age]]&gt;=50, "Senior", IF(Table1[[#This Row],[Age]]&gt;=30,"Adult","Teenager"))</f>
        <v>Senior</v>
      </c>
      <c r="D347">
        <v>0</v>
      </c>
      <c r="E347" t="str">
        <f>IF(Table1[[#This Row],[Chest Pain]]=3,"Asymptomatic",IF(Table1[[#This Row],[Chest Pain]]=2,"Non-anginal pain",IF(Table1[[#This Row],[Chest Pain]]=1,"Atypical angina","Typical angina")))</f>
        <v>Typical angina</v>
      </c>
      <c r="F347">
        <v>130</v>
      </c>
      <c r="G347">
        <v>330</v>
      </c>
      <c r="H347">
        <v>0</v>
      </c>
      <c r="I347">
        <v>0</v>
      </c>
      <c r="J347" s="7">
        <f>220-Table1[[#This Row],[Age]]</f>
        <v>159</v>
      </c>
      <c r="K347" s="7">
        <v>169</v>
      </c>
      <c r="L347" s="7">
        <f>Table1[[#This Row],[MHR -220]]-Table1[[#This Row],[Maximum Heart Rate ]]</f>
        <v>-10</v>
      </c>
      <c r="M347" s="7">
        <f>IF(Table1[[#This Row],[MhR220-Max heart rate]]&gt;=0,1,0)</f>
        <v>0</v>
      </c>
      <c r="N347">
        <v>0</v>
      </c>
      <c r="O347" t="str">
        <f>IF(Table1[[#This Row],[Exercise-Induced Angina]]=1,"Induced Angina","Safe from Angina")</f>
        <v>Safe from Angina</v>
      </c>
      <c r="P347">
        <v>0</v>
      </c>
      <c r="Q347">
        <v>2</v>
      </c>
      <c r="R347">
        <v>0</v>
      </c>
      <c r="S347">
        <v>2</v>
      </c>
      <c r="T347" t="str">
        <f>IF(OR((Table1[[#This Row],[Chest Pain]]=0),(Table1[[#This Row],[Resting Blood Pressure(mmHg)]]&gt;=139),(Table1[[#This Row],[Cholesterol(mg/dl)]]&gt;240),(Table1[[#This Row],[ECG]]=2),(Table1[[#This Row],[Heart Rate ]]=0)),"Chances of Heart Attack","Safe")</f>
        <v>Chances of Heart Attack</v>
      </c>
    </row>
    <row r="348" spans="1:20" x14ac:dyDescent="0.35">
      <c r="A348">
        <v>46</v>
      </c>
      <c r="B348" t="s">
        <v>10</v>
      </c>
      <c r="C348" t="str">
        <f>IF(Table1[[#This Row],[Age]]&gt;=50, "Senior", IF(Table1[[#This Row],[Age]]&gt;=30,"Adult","Teenager"))</f>
        <v>Adult</v>
      </c>
      <c r="D348">
        <v>0</v>
      </c>
      <c r="E348" t="str">
        <f>IF(Table1[[#This Row],[Chest Pain]]=3,"Asymptomatic",IF(Table1[[#This Row],[Chest Pain]]=2,"Non-anginal pain",IF(Table1[[#This Row],[Chest Pain]]=1,"Atypical angina","Typical angina")))</f>
        <v>Typical angina</v>
      </c>
      <c r="F348">
        <v>120</v>
      </c>
      <c r="G348">
        <v>249</v>
      </c>
      <c r="H348">
        <v>0</v>
      </c>
      <c r="I348">
        <v>0</v>
      </c>
      <c r="J348" s="7">
        <f>220-Table1[[#This Row],[Age]]</f>
        <v>174</v>
      </c>
      <c r="K348" s="7">
        <v>144</v>
      </c>
      <c r="L348" s="7">
        <f>Table1[[#This Row],[MHR -220]]-Table1[[#This Row],[Maximum Heart Rate ]]</f>
        <v>30</v>
      </c>
      <c r="M348" s="7">
        <f>IF(Table1[[#This Row],[MhR220-Max heart rate]]&gt;=0,1,0)</f>
        <v>1</v>
      </c>
      <c r="N348">
        <v>0</v>
      </c>
      <c r="O348" t="str">
        <f>IF(Table1[[#This Row],[Exercise-Induced Angina]]=1,"Induced Angina","Safe from Angina")</f>
        <v>Safe from Angina</v>
      </c>
      <c r="P348">
        <v>0.8</v>
      </c>
      <c r="Q348">
        <v>2</v>
      </c>
      <c r="R348">
        <v>0</v>
      </c>
      <c r="S348">
        <v>3</v>
      </c>
      <c r="T348" t="str">
        <f>IF(OR((Table1[[#This Row],[Chest Pain]]=0),(Table1[[#This Row],[Resting Blood Pressure(mmHg)]]&gt;=139),(Table1[[#This Row],[Cholesterol(mg/dl)]]&gt;240),(Table1[[#This Row],[ECG]]=2),(Table1[[#This Row],[Heart Rate ]]=0)),"Chances of Heart Attack","Safe")</f>
        <v>Chances of Heart Attack</v>
      </c>
    </row>
    <row r="349" spans="1:20" x14ac:dyDescent="0.35">
      <c r="A349">
        <v>55</v>
      </c>
      <c r="B349" t="s">
        <v>11</v>
      </c>
      <c r="C349" t="str">
        <f>IF(Table1[[#This Row],[Age]]&gt;=50, "Senior", IF(Table1[[#This Row],[Age]]&gt;=30,"Adult","Teenager"))</f>
        <v>Senior</v>
      </c>
      <c r="D349">
        <v>1</v>
      </c>
      <c r="E349" t="str">
        <f>IF(Table1[[#This Row],[Chest Pain]]=3,"Asymptomatic",IF(Table1[[#This Row],[Chest Pain]]=2,"Non-anginal pain",IF(Table1[[#This Row],[Chest Pain]]=1,"Atypical angina","Typical angina")))</f>
        <v>Atypical angina</v>
      </c>
      <c r="F349">
        <v>132</v>
      </c>
      <c r="G349">
        <v>342</v>
      </c>
      <c r="H349">
        <v>0</v>
      </c>
      <c r="I349">
        <v>1</v>
      </c>
      <c r="J349" s="7">
        <f>220-Table1[[#This Row],[Age]]</f>
        <v>165</v>
      </c>
      <c r="K349" s="7">
        <v>166</v>
      </c>
      <c r="L349" s="7">
        <f>Table1[[#This Row],[MHR -220]]-Table1[[#This Row],[Maximum Heart Rate ]]</f>
        <v>-1</v>
      </c>
      <c r="M349" s="7">
        <f>IF(Table1[[#This Row],[MhR220-Max heart rate]]&gt;=0,1,0)</f>
        <v>0</v>
      </c>
      <c r="N349">
        <v>0</v>
      </c>
      <c r="O349" t="str">
        <f>IF(Table1[[#This Row],[Exercise-Induced Angina]]=1,"Induced Angina","Safe from Angina")</f>
        <v>Safe from Angina</v>
      </c>
      <c r="P349">
        <v>1.2</v>
      </c>
      <c r="Q349">
        <v>2</v>
      </c>
      <c r="R349">
        <v>0</v>
      </c>
      <c r="S349">
        <v>2</v>
      </c>
      <c r="T349" t="str">
        <f>IF(OR((Table1[[#This Row],[Chest Pain]]=0),(Table1[[#This Row],[Resting Blood Pressure(mmHg)]]&gt;=139),(Table1[[#This Row],[Cholesterol(mg/dl)]]&gt;240),(Table1[[#This Row],[ECG]]=2),(Table1[[#This Row],[Heart Rate ]]=0)),"Chances of Heart Attack","Safe")</f>
        <v>Chances of Heart Attack</v>
      </c>
    </row>
    <row r="350" spans="1:20" x14ac:dyDescent="0.35">
      <c r="A350">
        <v>42</v>
      </c>
      <c r="B350" t="s">
        <v>10</v>
      </c>
      <c r="C350" t="str">
        <f>IF(Table1[[#This Row],[Age]]&gt;=50, "Senior", IF(Table1[[#This Row],[Age]]&gt;=30,"Adult","Teenager"))</f>
        <v>Adult</v>
      </c>
      <c r="D350">
        <v>0</v>
      </c>
      <c r="E350" t="str">
        <f>IF(Table1[[#This Row],[Chest Pain]]=3,"Asymptomatic",IF(Table1[[#This Row],[Chest Pain]]=2,"Non-anginal pain",IF(Table1[[#This Row],[Chest Pain]]=1,"Atypical angina","Typical angina")))</f>
        <v>Typical angina</v>
      </c>
      <c r="F350">
        <v>140</v>
      </c>
      <c r="G350">
        <v>226</v>
      </c>
      <c r="H350">
        <v>0</v>
      </c>
      <c r="I350">
        <v>1</v>
      </c>
      <c r="J350" s="7">
        <f>220-Table1[[#This Row],[Age]]</f>
        <v>178</v>
      </c>
      <c r="K350" s="7">
        <v>178</v>
      </c>
      <c r="L350" s="7">
        <f>Table1[[#This Row],[MHR -220]]-Table1[[#This Row],[Maximum Heart Rate ]]</f>
        <v>0</v>
      </c>
      <c r="M350" s="7">
        <f>IF(Table1[[#This Row],[MhR220-Max heart rate]]&gt;=0,1,0)</f>
        <v>1</v>
      </c>
      <c r="N350">
        <v>0</v>
      </c>
      <c r="O350" t="str">
        <f>IF(Table1[[#This Row],[Exercise-Induced Angina]]=1,"Induced Angina","Safe from Angina")</f>
        <v>Safe from Angina</v>
      </c>
      <c r="P350">
        <v>0</v>
      </c>
      <c r="Q350">
        <v>2</v>
      </c>
      <c r="R350">
        <v>0</v>
      </c>
      <c r="S350">
        <v>2</v>
      </c>
      <c r="T350" t="str">
        <f>IF(OR((Table1[[#This Row],[Chest Pain]]=0),(Table1[[#This Row],[Resting Blood Pressure(mmHg)]]&gt;=139),(Table1[[#This Row],[Cholesterol(mg/dl)]]&gt;240),(Table1[[#This Row],[ECG]]=2),(Table1[[#This Row],[Heart Rate ]]=0)),"Chances of Heart Attack","Safe")</f>
        <v>Chances of Heart Attack</v>
      </c>
    </row>
    <row r="351" spans="1:20" x14ac:dyDescent="0.35">
      <c r="A351">
        <v>41</v>
      </c>
      <c r="B351" t="s">
        <v>10</v>
      </c>
      <c r="C351" t="str">
        <f>IF(Table1[[#This Row],[Age]]&gt;=50, "Senior", IF(Table1[[#This Row],[Age]]&gt;=30,"Adult","Teenager"))</f>
        <v>Adult</v>
      </c>
      <c r="D351">
        <v>1</v>
      </c>
      <c r="E351" t="str">
        <f>IF(Table1[[#This Row],[Chest Pain]]=3,"Asymptomatic",IF(Table1[[#This Row],[Chest Pain]]=2,"Non-anginal pain",IF(Table1[[#This Row],[Chest Pain]]=1,"Atypical angina","Typical angina")))</f>
        <v>Atypical angina</v>
      </c>
      <c r="F351">
        <v>135</v>
      </c>
      <c r="G351">
        <v>203</v>
      </c>
      <c r="H351">
        <v>0</v>
      </c>
      <c r="I351">
        <v>1</v>
      </c>
      <c r="J351" s="7">
        <f>220-Table1[[#This Row],[Age]]</f>
        <v>179</v>
      </c>
      <c r="K351" s="7">
        <v>132</v>
      </c>
      <c r="L351" s="7">
        <f>Table1[[#This Row],[MHR -220]]-Table1[[#This Row],[Maximum Heart Rate ]]</f>
        <v>47</v>
      </c>
      <c r="M351" s="7">
        <f>IF(Table1[[#This Row],[MhR220-Max heart rate]]&gt;=0,1,0)</f>
        <v>1</v>
      </c>
      <c r="N351">
        <v>0</v>
      </c>
      <c r="O351" t="str">
        <f>IF(Table1[[#This Row],[Exercise-Induced Angina]]=1,"Induced Angina","Safe from Angina")</f>
        <v>Safe from Angina</v>
      </c>
      <c r="P351">
        <v>0</v>
      </c>
      <c r="Q351">
        <v>1</v>
      </c>
      <c r="R351">
        <v>0</v>
      </c>
      <c r="S351">
        <v>1</v>
      </c>
      <c r="T351" t="str">
        <f>IF(OR((Table1[[#This Row],[Chest Pain]]=0),(Table1[[#This Row],[Resting Blood Pressure(mmHg)]]&gt;=139),(Table1[[#This Row],[Cholesterol(mg/dl)]]&gt;240),(Table1[[#This Row],[ECG]]=2),(Table1[[#This Row],[Heart Rate ]]=0)),"Chances of Heart Attack","Safe")</f>
        <v>Safe</v>
      </c>
    </row>
    <row r="352" spans="1:20" x14ac:dyDescent="0.35">
      <c r="A352">
        <v>66</v>
      </c>
      <c r="B352" t="s">
        <v>11</v>
      </c>
      <c r="C352" t="str">
        <f>IF(Table1[[#This Row],[Age]]&gt;=50, "Senior", IF(Table1[[#This Row],[Age]]&gt;=30,"Adult","Teenager"))</f>
        <v>Senior</v>
      </c>
      <c r="D352">
        <v>0</v>
      </c>
      <c r="E352" t="str">
        <f>IF(Table1[[#This Row],[Chest Pain]]=3,"Asymptomatic",IF(Table1[[#This Row],[Chest Pain]]=2,"Non-anginal pain",IF(Table1[[#This Row],[Chest Pain]]=1,"Atypical angina","Typical angina")))</f>
        <v>Typical angina</v>
      </c>
      <c r="F352">
        <v>178</v>
      </c>
      <c r="G352">
        <v>228</v>
      </c>
      <c r="H352">
        <v>1</v>
      </c>
      <c r="I352">
        <v>1</v>
      </c>
      <c r="J352" s="7">
        <f>220-Table1[[#This Row],[Age]]</f>
        <v>154</v>
      </c>
      <c r="K352" s="7">
        <v>165</v>
      </c>
      <c r="L352" s="7">
        <f>Table1[[#This Row],[MHR -220]]-Table1[[#This Row],[Maximum Heart Rate ]]</f>
        <v>-11</v>
      </c>
      <c r="M352" s="7">
        <f>IF(Table1[[#This Row],[MhR220-Max heart rate]]&gt;=0,1,0)</f>
        <v>0</v>
      </c>
      <c r="N352">
        <v>1</v>
      </c>
      <c r="O352" t="str">
        <f>IF(Table1[[#This Row],[Exercise-Induced Angina]]=1,"Induced Angina","Safe from Angina")</f>
        <v>Induced Angina</v>
      </c>
      <c r="P352">
        <v>1</v>
      </c>
      <c r="Q352">
        <v>1</v>
      </c>
      <c r="R352">
        <v>2</v>
      </c>
      <c r="S352">
        <v>3</v>
      </c>
      <c r="T352" t="str">
        <f>IF(OR((Table1[[#This Row],[Chest Pain]]=0),(Table1[[#This Row],[Resting Blood Pressure(mmHg)]]&gt;=139),(Table1[[#This Row],[Cholesterol(mg/dl)]]&gt;240),(Table1[[#This Row],[ECG]]=2),(Table1[[#This Row],[Heart Rate ]]=0)),"Chances of Heart Attack","Safe")</f>
        <v>Chances of Heart Attack</v>
      </c>
    </row>
    <row r="353" spans="1:20" x14ac:dyDescent="0.35">
      <c r="A353">
        <v>66</v>
      </c>
      <c r="B353" t="s">
        <v>11</v>
      </c>
      <c r="C353" t="str">
        <f>IF(Table1[[#This Row],[Age]]&gt;=50, "Senior", IF(Table1[[#This Row],[Age]]&gt;=30,"Adult","Teenager"))</f>
        <v>Senior</v>
      </c>
      <c r="D353">
        <v>2</v>
      </c>
      <c r="E353" t="str">
        <f>IF(Table1[[#This Row],[Chest Pain]]=3,"Asymptomatic",IF(Table1[[#This Row],[Chest Pain]]=2,"Non-anginal pain",IF(Table1[[#This Row],[Chest Pain]]=1,"Atypical angina","Typical angina")))</f>
        <v>Non-anginal pain</v>
      </c>
      <c r="F353">
        <v>146</v>
      </c>
      <c r="G353">
        <v>278</v>
      </c>
      <c r="H353">
        <v>0</v>
      </c>
      <c r="I353">
        <v>0</v>
      </c>
      <c r="J353" s="7">
        <f>220-Table1[[#This Row],[Age]]</f>
        <v>154</v>
      </c>
      <c r="K353" s="7">
        <v>152</v>
      </c>
      <c r="L353" s="7">
        <f>Table1[[#This Row],[MHR -220]]-Table1[[#This Row],[Maximum Heart Rate ]]</f>
        <v>2</v>
      </c>
      <c r="M353" s="7">
        <f>IF(Table1[[#This Row],[MhR220-Max heart rate]]&gt;=0,1,0)</f>
        <v>1</v>
      </c>
      <c r="N353">
        <v>0</v>
      </c>
      <c r="O353" t="str">
        <f>IF(Table1[[#This Row],[Exercise-Induced Angina]]=1,"Induced Angina","Safe from Angina")</f>
        <v>Safe from Angina</v>
      </c>
      <c r="P353">
        <v>0</v>
      </c>
      <c r="Q353">
        <v>1</v>
      </c>
      <c r="R353">
        <v>1</v>
      </c>
      <c r="S353">
        <v>2</v>
      </c>
      <c r="T353" t="str">
        <f>IF(OR((Table1[[#This Row],[Chest Pain]]=0),(Table1[[#This Row],[Resting Blood Pressure(mmHg)]]&gt;=139),(Table1[[#This Row],[Cholesterol(mg/dl)]]&gt;240),(Table1[[#This Row],[ECG]]=2),(Table1[[#This Row],[Heart Rate ]]=0)),"Chances of Heart Attack","Safe")</f>
        <v>Chances of Heart Attack</v>
      </c>
    </row>
    <row r="354" spans="1:20" x14ac:dyDescent="0.35">
      <c r="A354">
        <v>60</v>
      </c>
      <c r="B354" t="s">
        <v>10</v>
      </c>
      <c r="C354" t="str">
        <f>IF(Table1[[#This Row],[Age]]&gt;=50, "Senior", IF(Table1[[#This Row],[Age]]&gt;=30,"Adult","Teenager"))</f>
        <v>Senior</v>
      </c>
      <c r="D354">
        <v>0</v>
      </c>
      <c r="E354" t="str">
        <f>IF(Table1[[#This Row],[Chest Pain]]=3,"Asymptomatic",IF(Table1[[#This Row],[Chest Pain]]=2,"Non-anginal pain",IF(Table1[[#This Row],[Chest Pain]]=1,"Atypical angina","Typical angina")))</f>
        <v>Typical angina</v>
      </c>
      <c r="F354">
        <v>117</v>
      </c>
      <c r="G354">
        <v>230</v>
      </c>
      <c r="H354">
        <v>1</v>
      </c>
      <c r="I354">
        <v>1</v>
      </c>
      <c r="J354" s="7">
        <f>220-Table1[[#This Row],[Age]]</f>
        <v>160</v>
      </c>
      <c r="K354" s="7">
        <v>160</v>
      </c>
      <c r="L354" s="7">
        <f>Table1[[#This Row],[MHR -220]]-Table1[[#This Row],[Maximum Heart Rate ]]</f>
        <v>0</v>
      </c>
      <c r="M354" s="7">
        <f>IF(Table1[[#This Row],[MhR220-Max heart rate]]&gt;=0,1,0)</f>
        <v>1</v>
      </c>
      <c r="N354">
        <v>1</v>
      </c>
      <c r="O354" t="str">
        <f>IF(Table1[[#This Row],[Exercise-Induced Angina]]=1,"Induced Angina","Safe from Angina")</f>
        <v>Induced Angina</v>
      </c>
      <c r="P354">
        <v>1.4</v>
      </c>
      <c r="Q354">
        <v>2</v>
      </c>
      <c r="R354">
        <v>2</v>
      </c>
      <c r="S354">
        <v>3</v>
      </c>
      <c r="T354" t="str">
        <f>IF(OR((Table1[[#This Row],[Chest Pain]]=0),(Table1[[#This Row],[Resting Blood Pressure(mmHg)]]&gt;=139),(Table1[[#This Row],[Cholesterol(mg/dl)]]&gt;240),(Table1[[#This Row],[ECG]]=2),(Table1[[#This Row],[Heart Rate ]]=0)),"Chances of Heart Attack","Safe")</f>
        <v>Chances of Heart Attack</v>
      </c>
    </row>
    <row r="355" spans="1:20" x14ac:dyDescent="0.35">
      <c r="A355">
        <v>58</v>
      </c>
      <c r="B355" t="s">
        <v>11</v>
      </c>
      <c r="C355" t="str">
        <f>IF(Table1[[#This Row],[Age]]&gt;=50, "Senior", IF(Table1[[#This Row],[Age]]&gt;=30,"Adult","Teenager"))</f>
        <v>Senior</v>
      </c>
      <c r="D355">
        <v>3</v>
      </c>
      <c r="E355" t="str">
        <f>IF(Table1[[#This Row],[Chest Pain]]=3,"Asymptomatic",IF(Table1[[#This Row],[Chest Pain]]=2,"Non-anginal pain",IF(Table1[[#This Row],[Chest Pain]]=1,"Atypical angina","Typical angina")))</f>
        <v>Asymptomatic</v>
      </c>
      <c r="F355">
        <v>150</v>
      </c>
      <c r="G355">
        <v>283</v>
      </c>
      <c r="H355">
        <v>1</v>
      </c>
      <c r="I355">
        <v>0</v>
      </c>
      <c r="J355" s="7">
        <f>220-Table1[[#This Row],[Age]]</f>
        <v>162</v>
      </c>
      <c r="K355" s="7">
        <v>162</v>
      </c>
      <c r="L355" s="7">
        <f>Table1[[#This Row],[MHR -220]]-Table1[[#This Row],[Maximum Heart Rate ]]</f>
        <v>0</v>
      </c>
      <c r="M355" s="7">
        <f>IF(Table1[[#This Row],[MhR220-Max heart rate]]&gt;=0,1,0)</f>
        <v>1</v>
      </c>
      <c r="N355">
        <v>0</v>
      </c>
      <c r="O355" t="str">
        <f>IF(Table1[[#This Row],[Exercise-Induced Angina]]=1,"Induced Angina","Safe from Angina")</f>
        <v>Safe from Angina</v>
      </c>
      <c r="P355">
        <v>1</v>
      </c>
      <c r="Q355">
        <v>2</v>
      </c>
      <c r="R355">
        <v>0</v>
      </c>
      <c r="S355">
        <v>2</v>
      </c>
      <c r="T355" t="str">
        <f>IF(OR((Table1[[#This Row],[Chest Pain]]=0),(Table1[[#This Row],[Resting Blood Pressure(mmHg)]]&gt;=139),(Table1[[#This Row],[Cholesterol(mg/dl)]]&gt;240),(Table1[[#This Row],[ECG]]=2),(Table1[[#This Row],[Heart Rate ]]=0)),"Chances of Heart Attack","Safe")</f>
        <v>Chances of Heart Attack</v>
      </c>
    </row>
    <row r="356" spans="1:20" x14ac:dyDescent="0.35">
      <c r="A356">
        <v>57</v>
      </c>
      <c r="B356" t="s">
        <v>11</v>
      </c>
      <c r="C356" t="str">
        <f>IF(Table1[[#This Row],[Age]]&gt;=50, "Senior", IF(Table1[[#This Row],[Age]]&gt;=30,"Adult","Teenager"))</f>
        <v>Senior</v>
      </c>
      <c r="D356">
        <v>0</v>
      </c>
      <c r="E356" t="str">
        <f>IF(Table1[[#This Row],[Chest Pain]]=3,"Asymptomatic",IF(Table1[[#This Row],[Chest Pain]]=2,"Non-anginal pain",IF(Table1[[#This Row],[Chest Pain]]=1,"Atypical angina","Typical angina")))</f>
        <v>Typical angina</v>
      </c>
      <c r="F356">
        <v>140</v>
      </c>
      <c r="G356">
        <v>241</v>
      </c>
      <c r="H356">
        <v>0</v>
      </c>
      <c r="I356">
        <v>1</v>
      </c>
      <c r="J356" s="7">
        <f>220-Table1[[#This Row],[Age]]</f>
        <v>163</v>
      </c>
      <c r="K356" s="7">
        <v>123</v>
      </c>
      <c r="L356" s="7">
        <f>Table1[[#This Row],[MHR -220]]-Table1[[#This Row],[Maximum Heart Rate ]]</f>
        <v>40</v>
      </c>
      <c r="M356" s="7">
        <f>IF(Table1[[#This Row],[MhR220-Max heart rate]]&gt;=0,1,0)</f>
        <v>1</v>
      </c>
      <c r="N356">
        <v>1</v>
      </c>
      <c r="O356" t="str">
        <f>IF(Table1[[#This Row],[Exercise-Induced Angina]]=1,"Induced Angina","Safe from Angina")</f>
        <v>Induced Angina</v>
      </c>
      <c r="P356">
        <v>0.2</v>
      </c>
      <c r="Q356">
        <v>1</v>
      </c>
      <c r="R356">
        <v>0</v>
      </c>
      <c r="S356">
        <v>3</v>
      </c>
      <c r="T356" t="str">
        <f>IF(OR((Table1[[#This Row],[Chest Pain]]=0),(Table1[[#This Row],[Resting Blood Pressure(mmHg)]]&gt;=139),(Table1[[#This Row],[Cholesterol(mg/dl)]]&gt;240),(Table1[[#This Row],[ECG]]=2),(Table1[[#This Row],[Heart Rate ]]=0)),"Chances of Heart Attack","Safe")</f>
        <v>Chances of Heart Attack</v>
      </c>
    </row>
    <row r="357" spans="1:20" x14ac:dyDescent="0.35">
      <c r="A357">
        <v>38</v>
      </c>
      <c r="B357" t="s">
        <v>10</v>
      </c>
      <c r="C357" t="str">
        <f>IF(Table1[[#This Row],[Age]]&gt;=50, "Senior", IF(Table1[[#This Row],[Age]]&gt;=30,"Adult","Teenager"))</f>
        <v>Adult</v>
      </c>
      <c r="D357">
        <v>2</v>
      </c>
      <c r="E357" t="str">
        <f>IF(Table1[[#This Row],[Chest Pain]]=3,"Asymptomatic",IF(Table1[[#This Row],[Chest Pain]]=2,"Non-anginal pain",IF(Table1[[#This Row],[Chest Pain]]=1,"Atypical angina","Typical angina")))</f>
        <v>Non-anginal pain</v>
      </c>
      <c r="F357">
        <v>138</v>
      </c>
      <c r="G357">
        <v>175</v>
      </c>
      <c r="H357">
        <v>0</v>
      </c>
      <c r="I357">
        <v>1</v>
      </c>
      <c r="J357" s="7">
        <f>220-Table1[[#This Row],[Age]]</f>
        <v>182</v>
      </c>
      <c r="K357" s="7">
        <v>173</v>
      </c>
      <c r="L357" s="7">
        <f>Table1[[#This Row],[MHR -220]]-Table1[[#This Row],[Maximum Heart Rate ]]</f>
        <v>9</v>
      </c>
      <c r="M357" s="7">
        <f>IF(Table1[[#This Row],[MhR220-Max heart rate]]&gt;=0,1,0)</f>
        <v>1</v>
      </c>
      <c r="N357">
        <v>0</v>
      </c>
      <c r="O357" t="str">
        <f>IF(Table1[[#This Row],[Exercise-Induced Angina]]=1,"Induced Angina","Safe from Angina")</f>
        <v>Safe from Angina</v>
      </c>
      <c r="P357">
        <v>0</v>
      </c>
      <c r="Q357">
        <v>2</v>
      </c>
      <c r="R357">
        <v>4</v>
      </c>
      <c r="S357">
        <v>2</v>
      </c>
      <c r="T357" t="str">
        <f>IF(OR((Table1[[#This Row],[Chest Pain]]=0),(Table1[[#This Row],[Resting Blood Pressure(mmHg)]]&gt;=139),(Table1[[#This Row],[Cholesterol(mg/dl)]]&gt;240),(Table1[[#This Row],[ECG]]=2),(Table1[[#This Row],[Heart Rate ]]=0)),"Chances of Heart Attack","Safe")</f>
        <v>Safe</v>
      </c>
    </row>
    <row r="358" spans="1:20" x14ac:dyDescent="0.35">
      <c r="A358">
        <v>49</v>
      </c>
      <c r="B358" t="s">
        <v>10</v>
      </c>
      <c r="C358" t="str">
        <f>IF(Table1[[#This Row],[Age]]&gt;=50, "Senior", IF(Table1[[#This Row],[Age]]&gt;=30,"Adult","Teenager"))</f>
        <v>Adult</v>
      </c>
      <c r="D358">
        <v>2</v>
      </c>
      <c r="E358" t="str">
        <f>IF(Table1[[#This Row],[Chest Pain]]=3,"Asymptomatic",IF(Table1[[#This Row],[Chest Pain]]=2,"Non-anginal pain",IF(Table1[[#This Row],[Chest Pain]]=1,"Atypical angina","Typical angina")))</f>
        <v>Non-anginal pain</v>
      </c>
      <c r="F358">
        <v>120</v>
      </c>
      <c r="G358">
        <v>188</v>
      </c>
      <c r="H358">
        <v>0</v>
      </c>
      <c r="I358">
        <v>1</v>
      </c>
      <c r="J358" s="7">
        <f>220-Table1[[#This Row],[Age]]</f>
        <v>171</v>
      </c>
      <c r="K358" s="7">
        <v>139</v>
      </c>
      <c r="L358" s="7">
        <f>Table1[[#This Row],[MHR -220]]-Table1[[#This Row],[Maximum Heart Rate ]]</f>
        <v>32</v>
      </c>
      <c r="M358" s="7">
        <f>IF(Table1[[#This Row],[MhR220-Max heart rate]]&gt;=0,1,0)</f>
        <v>1</v>
      </c>
      <c r="N358">
        <v>0</v>
      </c>
      <c r="O358" t="str">
        <f>IF(Table1[[#This Row],[Exercise-Induced Angina]]=1,"Induced Angina","Safe from Angina")</f>
        <v>Safe from Angina</v>
      </c>
      <c r="P358">
        <v>2</v>
      </c>
      <c r="Q358">
        <v>1</v>
      </c>
      <c r="R358">
        <v>3</v>
      </c>
      <c r="S358">
        <v>3</v>
      </c>
      <c r="T358" t="str">
        <f>IF(OR((Table1[[#This Row],[Chest Pain]]=0),(Table1[[#This Row],[Resting Blood Pressure(mmHg)]]&gt;=139),(Table1[[#This Row],[Cholesterol(mg/dl)]]&gt;240),(Table1[[#This Row],[ECG]]=2),(Table1[[#This Row],[Heart Rate ]]=0)),"Chances of Heart Attack","Safe")</f>
        <v>Safe</v>
      </c>
    </row>
    <row r="359" spans="1:20" x14ac:dyDescent="0.35">
      <c r="A359">
        <v>55</v>
      </c>
      <c r="B359" t="s">
        <v>10</v>
      </c>
      <c r="C359" t="str">
        <f>IF(Table1[[#This Row],[Age]]&gt;=50, "Senior", IF(Table1[[#This Row],[Age]]&gt;=30,"Adult","Teenager"))</f>
        <v>Senior</v>
      </c>
      <c r="D359">
        <v>0</v>
      </c>
      <c r="E359" t="str">
        <f>IF(Table1[[#This Row],[Chest Pain]]=3,"Asymptomatic",IF(Table1[[#This Row],[Chest Pain]]=2,"Non-anginal pain",IF(Table1[[#This Row],[Chest Pain]]=1,"Atypical angina","Typical angina")))</f>
        <v>Typical angina</v>
      </c>
      <c r="F359">
        <v>140</v>
      </c>
      <c r="G359">
        <v>217</v>
      </c>
      <c r="H359">
        <v>0</v>
      </c>
      <c r="I359">
        <v>1</v>
      </c>
      <c r="J359" s="7">
        <f>220-Table1[[#This Row],[Age]]</f>
        <v>165</v>
      </c>
      <c r="K359" s="7">
        <v>111</v>
      </c>
      <c r="L359" s="7">
        <f>Table1[[#This Row],[MHR -220]]-Table1[[#This Row],[Maximum Heart Rate ]]</f>
        <v>54</v>
      </c>
      <c r="M359" s="7">
        <f>IF(Table1[[#This Row],[MhR220-Max heart rate]]&gt;=0,1,0)</f>
        <v>1</v>
      </c>
      <c r="N359">
        <v>1</v>
      </c>
      <c r="O359" t="str">
        <f>IF(Table1[[#This Row],[Exercise-Induced Angina]]=1,"Induced Angina","Safe from Angina")</f>
        <v>Induced Angina</v>
      </c>
      <c r="P359">
        <v>5.6</v>
      </c>
      <c r="Q359">
        <v>0</v>
      </c>
      <c r="R359">
        <v>0</v>
      </c>
      <c r="S359">
        <v>3</v>
      </c>
      <c r="T359" t="str">
        <f>IF(OR((Table1[[#This Row],[Chest Pain]]=0),(Table1[[#This Row],[Resting Blood Pressure(mmHg)]]&gt;=139),(Table1[[#This Row],[Cholesterol(mg/dl)]]&gt;240),(Table1[[#This Row],[ECG]]=2),(Table1[[#This Row],[Heart Rate ]]=0)),"Chances of Heart Attack","Safe")</f>
        <v>Chances of Heart Attack</v>
      </c>
    </row>
    <row r="360" spans="1:20" x14ac:dyDescent="0.35">
      <c r="A360">
        <v>55</v>
      </c>
      <c r="B360" t="s">
        <v>10</v>
      </c>
      <c r="C360" t="str">
        <f>IF(Table1[[#This Row],[Age]]&gt;=50, "Senior", IF(Table1[[#This Row],[Age]]&gt;=30,"Adult","Teenager"))</f>
        <v>Senior</v>
      </c>
      <c r="D360">
        <v>0</v>
      </c>
      <c r="E360" t="str">
        <f>IF(Table1[[#This Row],[Chest Pain]]=3,"Asymptomatic",IF(Table1[[#This Row],[Chest Pain]]=2,"Non-anginal pain",IF(Table1[[#This Row],[Chest Pain]]=1,"Atypical angina","Typical angina")))</f>
        <v>Typical angina</v>
      </c>
      <c r="F360">
        <v>140</v>
      </c>
      <c r="G360">
        <v>217</v>
      </c>
      <c r="H360">
        <v>0</v>
      </c>
      <c r="I360">
        <v>1</v>
      </c>
      <c r="J360" s="7">
        <f>220-Table1[[#This Row],[Age]]</f>
        <v>165</v>
      </c>
      <c r="K360" s="7">
        <v>111</v>
      </c>
      <c r="L360" s="7">
        <f>Table1[[#This Row],[MHR -220]]-Table1[[#This Row],[Maximum Heart Rate ]]</f>
        <v>54</v>
      </c>
      <c r="M360" s="7">
        <f>IF(Table1[[#This Row],[MhR220-Max heart rate]]&gt;=0,1,0)</f>
        <v>1</v>
      </c>
      <c r="N360">
        <v>1</v>
      </c>
      <c r="O360" t="str">
        <f>IF(Table1[[#This Row],[Exercise-Induced Angina]]=1,"Induced Angina","Safe from Angina")</f>
        <v>Induced Angina</v>
      </c>
      <c r="P360">
        <v>5.6</v>
      </c>
      <c r="Q360">
        <v>0</v>
      </c>
      <c r="R360">
        <v>0</v>
      </c>
      <c r="S360">
        <v>3</v>
      </c>
      <c r="T360" t="str">
        <f>IF(OR((Table1[[#This Row],[Chest Pain]]=0),(Table1[[#This Row],[Resting Blood Pressure(mmHg)]]&gt;=139),(Table1[[#This Row],[Cholesterol(mg/dl)]]&gt;240),(Table1[[#This Row],[ECG]]=2),(Table1[[#This Row],[Heart Rate ]]=0)),"Chances of Heart Attack","Safe")</f>
        <v>Chances of Heart Attack</v>
      </c>
    </row>
    <row r="361" spans="1:20" x14ac:dyDescent="0.35">
      <c r="A361">
        <v>56</v>
      </c>
      <c r="B361" t="s">
        <v>10</v>
      </c>
      <c r="C361" t="str">
        <f>IF(Table1[[#This Row],[Age]]&gt;=50, "Senior", IF(Table1[[#This Row],[Age]]&gt;=30,"Adult","Teenager"))</f>
        <v>Senior</v>
      </c>
      <c r="D361">
        <v>3</v>
      </c>
      <c r="E361" t="str">
        <f>IF(Table1[[#This Row],[Chest Pain]]=3,"Asymptomatic",IF(Table1[[#This Row],[Chest Pain]]=2,"Non-anginal pain",IF(Table1[[#This Row],[Chest Pain]]=1,"Atypical angina","Typical angina")))</f>
        <v>Asymptomatic</v>
      </c>
      <c r="F361">
        <v>120</v>
      </c>
      <c r="G361">
        <v>193</v>
      </c>
      <c r="H361">
        <v>0</v>
      </c>
      <c r="I361">
        <v>0</v>
      </c>
      <c r="J361" s="7">
        <f>220-Table1[[#This Row],[Age]]</f>
        <v>164</v>
      </c>
      <c r="K361" s="7">
        <v>162</v>
      </c>
      <c r="L361" s="7">
        <f>Table1[[#This Row],[MHR -220]]-Table1[[#This Row],[Maximum Heart Rate ]]</f>
        <v>2</v>
      </c>
      <c r="M361" s="7">
        <f>IF(Table1[[#This Row],[MhR220-Max heart rate]]&gt;=0,1,0)</f>
        <v>1</v>
      </c>
      <c r="N361">
        <v>0</v>
      </c>
      <c r="O361" t="str">
        <f>IF(Table1[[#This Row],[Exercise-Induced Angina]]=1,"Induced Angina","Safe from Angina")</f>
        <v>Safe from Angina</v>
      </c>
      <c r="P361">
        <v>1.9</v>
      </c>
      <c r="Q361">
        <v>1</v>
      </c>
      <c r="R361">
        <v>0</v>
      </c>
      <c r="S361">
        <v>3</v>
      </c>
      <c r="T361" t="str">
        <f>IF(OR((Table1[[#This Row],[Chest Pain]]=0),(Table1[[#This Row],[Resting Blood Pressure(mmHg)]]&gt;=139),(Table1[[#This Row],[Cholesterol(mg/dl)]]&gt;240),(Table1[[#This Row],[ECG]]=2),(Table1[[#This Row],[Heart Rate ]]=0)),"Chances of Heart Attack","Safe")</f>
        <v>Safe</v>
      </c>
    </row>
    <row r="362" spans="1:20" x14ac:dyDescent="0.35">
      <c r="A362">
        <v>48</v>
      </c>
      <c r="B362" t="s">
        <v>10</v>
      </c>
      <c r="C362" t="str">
        <f>IF(Table1[[#This Row],[Age]]&gt;=50, "Senior", IF(Table1[[#This Row],[Age]]&gt;=30,"Adult","Teenager"))</f>
        <v>Adult</v>
      </c>
      <c r="D362">
        <v>1</v>
      </c>
      <c r="E362" t="str">
        <f>IF(Table1[[#This Row],[Chest Pain]]=3,"Asymptomatic",IF(Table1[[#This Row],[Chest Pain]]=2,"Non-anginal pain",IF(Table1[[#This Row],[Chest Pain]]=1,"Atypical angina","Typical angina")))</f>
        <v>Atypical angina</v>
      </c>
      <c r="F362">
        <v>130</v>
      </c>
      <c r="G362">
        <v>245</v>
      </c>
      <c r="H362">
        <v>0</v>
      </c>
      <c r="I362">
        <v>0</v>
      </c>
      <c r="J362" s="7">
        <f>220-Table1[[#This Row],[Age]]</f>
        <v>172</v>
      </c>
      <c r="K362" s="7">
        <v>180</v>
      </c>
      <c r="L362" s="7">
        <f>Table1[[#This Row],[MHR -220]]-Table1[[#This Row],[Maximum Heart Rate ]]</f>
        <v>-8</v>
      </c>
      <c r="M362" s="7">
        <f>IF(Table1[[#This Row],[MhR220-Max heart rate]]&gt;=0,1,0)</f>
        <v>0</v>
      </c>
      <c r="N362">
        <v>0</v>
      </c>
      <c r="O362" t="str">
        <f>IF(Table1[[#This Row],[Exercise-Induced Angina]]=1,"Induced Angina","Safe from Angina")</f>
        <v>Safe from Angina</v>
      </c>
      <c r="P362">
        <v>0.2</v>
      </c>
      <c r="Q362">
        <v>1</v>
      </c>
      <c r="R362">
        <v>0</v>
      </c>
      <c r="S362">
        <v>2</v>
      </c>
      <c r="T362" t="str">
        <f>IF(OR((Table1[[#This Row],[Chest Pain]]=0),(Table1[[#This Row],[Resting Blood Pressure(mmHg)]]&gt;=139),(Table1[[#This Row],[Cholesterol(mg/dl)]]&gt;240),(Table1[[#This Row],[ECG]]=2),(Table1[[#This Row],[Heart Rate ]]=0)),"Chances of Heart Attack","Safe")</f>
        <v>Chances of Heart Attack</v>
      </c>
    </row>
    <row r="363" spans="1:20" x14ac:dyDescent="0.35">
      <c r="A363">
        <v>67</v>
      </c>
      <c r="B363" t="s">
        <v>10</v>
      </c>
      <c r="C363" t="str">
        <f>IF(Table1[[#This Row],[Age]]&gt;=50, "Senior", IF(Table1[[#This Row],[Age]]&gt;=30,"Adult","Teenager"))</f>
        <v>Senior</v>
      </c>
      <c r="D363">
        <v>2</v>
      </c>
      <c r="E363" t="str">
        <f>IF(Table1[[#This Row],[Chest Pain]]=3,"Asymptomatic",IF(Table1[[#This Row],[Chest Pain]]=2,"Non-anginal pain",IF(Table1[[#This Row],[Chest Pain]]=1,"Atypical angina","Typical angina")))</f>
        <v>Non-anginal pain</v>
      </c>
      <c r="F363">
        <v>152</v>
      </c>
      <c r="G363">
        <v>212</v>
      </c>
      <c r="H363">
        <v>0</v>
      </c>
      <c r="I363">
        <v>0</v>
      </c>
      <c r="J363" s="7">
        <f>220-Table1[[#This Row],[Age]]</f>
        <v>153</v>
      </c>
      <c r="K363" s="7">
        <v>150</v>
      </c>
      <c r="L363" s="7">
        <f>Table1[[#This Row],[MHR -220]]-Table1[[#This Row],[Maximum Heart Rate ]]</f>
        <v>3</v>
      </c>
      <c r="M363" s="7">
        <f>IF(Table1[[#This Row],[MhR220-Max heart rate]]&gt;=0,1,0)</f>
        <v>1</v>
      </c>
      <c r="N363">
        <v>0</v>
      </c>
      <c r="O363" t="str">
        <f>IF(Table1[[#This Row],[Exercise-Induced Angina]]=1,"Induced Angina","Safe from Angina")</f>
        <v>Safe from Angina</v>
      </c>
      <c r="P363">
        <v>0.8</v>
      </c>
      <c r="Q363">
        <v>1</v>
      </c>
      <c r="R363">
        <v>0</v>
      </c>
      <c r="S363">
        <v>3</v>
      </c>
      <c r="T363" t="str">
        <f>IF(OR((Table1[[#This Row],[Chest Pain]]=0),(Table1[[#This Row],[Resting Blood Pressure(mmHg)]]&gt;=139),(Table1[[#This Row],[Cholesterol(mg/dl)]]&gt;240),(Table1[[#This Row],[ECG]]=2),(Table1[[#This Row],[Heart Rate ]]=0)),"Chances of Heart Attack","Safe")</f>
        <v>Chances of Heart Attack</v>
      </c>
    </row>
    <row r="364" spans="1:20" x14ac:dyDescent="0.35">
      <c r="A364">
        <v>57</v>
      </c>
      <c r="B364" t="s">
        <v>10</v>
      </c>
      <c r="C364" t="str">
        <f>IF(Table1[[#This Row],[Age]]&gt;=50, "Senior", IF(Table1[[#This Row],[Age]]&gt;=30,"Adult","Teenager"))</f>
        <v>Senior</v>
      </c>
      <c r="D364">
        <v>1</v>
      </c>
      <c r="E364" t="str">
        <f>IF(Table1[[#This Row],[Chest Pain]]=3,"Asymptomatic",IF(Table1[[#This Row],[Chest Pain]]=2,"Non-anginal pain",IF(Table1[[#This Row],[Chest Pain]]=1,"Atypical angina","Typical angina")))</f>
        <v>Atypical angina</v>
      </c>
      <c r="F364">
        <v>154</v>
      </c>
      <c r="G364">
        <v>232</v>
      </c>
      <c r="H364">
        <v>0</v>
      </c>
      <c r="I364">
        <v>0</v>
      </c>
      <c r="J364" s="7">
        <f>220-Table1[[#This Row],[Age]]</f>
        <v>163</v>
      </c>
      <c r="K364" s="7">
        <v>164</v>
      </c>
      <c r="L364" s="7">
        <f>Table1[[#This Row],[MHR -220]]-Table1[[#This Row],[Maximum Heart Rate ]]</f>
        <v>-1</v>
      </c>
      <c r="M364" s="7">
        <f>IF(Table1[[#This Row],[MhR220-Max heart rate]]&gt;=0,1,0)</f>
        <v>0</v>
      </c>
      <c r="N364">
        <v>0</v>
      </c>
      <c r="O364" t="str">
        <f>IF(Table1[[#This Row],[Exercise-Induced Angina]]=1,"Induced Angina","Safe from Angina")</f>
        <v>Safe from Angina</v>
      </c>
      <c r="P364">
        <v>0</v>
      </c>
      <c r="Q364">
        <v>2</v>
      </c>
      <c r="R364">
        <v>1</v>
      </c>
      <c r="S364">
        <v>2</v>
      </c>
      <c r="T364" t="str">
        <f>IF(OR((Table1[[#This Row],[Chest Pain]]=0),(Table1[[#This Row],[Resting Blood Pressure(mmHg)]]&gt;=139),(Table1[[#This Row],[Cholesterol(mg/dl)]]&gt;240),(Table1[[#This Row],[ECG]]=2),(Table1[[#This Row],[Heart Rate ]]=0)),"Chances of Heart Attack","Safe")</f>
        <v>Chances of Heart Attack</v>
      </c>
    </row>
    <row r="365" spans="1:20" x14ac:dyDescent="0.35">
      <c r="A365">
        <v>29</v>
      </c>
      <c r="B365" t="s">
        <v>10</v>
      </c>
      <c r="C365" t="str">
        <f>IF(Table1[[#This Row],[Age]]&gt;=50, "Senior", IF(Table1[[#This Row],[Age]]&gt;=30,"Adult","Teenager"))</f>
        <v>Teenager</v>
      </c>
      <c r="D365">
        <v>1</v>
      </c>
      <c r="E365" t="str">
        <f>IF(Table1[[#This Row],[Chest Pain]]=3,"Asymptomatic",IF(Table1[[#This Row],[Chest Pain]]=2,"Non-anginal pain",IF(Table1[[#This Row],[Chest Pain]]=1,"Atypical angina","Typical angina")))</f>
        <v>Atypical angina</v>
      </c>
      <c r="F365">
        <v>130</v>
      </c>
      <c r="G365">
        <v>204</v>
      </c>
      <c r="H365">
        <v>0</v>
      </c>
      <c r="I365">
        <v>0</v>
      </c>
      <c r="J365" s="7">
        <f>220-Table1[[#This Row],[Age]]</f>
        <v>191</v>
      </c>
      <c r="K365" s="7">
        <v>202</v>
      </c>
      <c r="L365" s="7">
        <f>Table1[[#This Row],[MHR -220]]-Table1[[#This Row],[Maximum Heart Rate ]]</f>
        <v>-11</v>
      </c>
      <c r="M365" s="7">
        <f>IF(Table1[[#This Row],[MhR220-Max heart rate]]&gt;=0,1,0)</f>
        <v>0</v>
      </c>
      <c r="N365">
        <v>0</v>
      </c>
      <c r="O365" t="str">
        <f>IF(Table1[[#This Row],[Exercise-Induced Angina]]=1,"Induced Angina","Safe from Angina")</f>
        <v>Safe from Angina</v>
      </c>
      <c r="P365">
        <v>0</v>
      </c>
      <c r="Q365">
        <v>2</v>
      </c>
      <c r="R365">
        <v>0</v>
      </c>
      <c r="S365">
        <v>2</v>
      </c>
      <c r="T365" t="str">
        <f>IF(OR((Table1[[#This Row],[Chest Pain]]=0),(Table1[[#This Row],[Resting Blood Pressure(mmHg)]]&gt;=139),(Table1[[#This Row],[Cholesterol(mg/dl)]]&gt;240),(Table1[[#This Row],[ECG]]=2),(Table1[[#This Row],[Heart Rate ]]=0)),"Chances of Heart Attack","Safe")</f>
        <v>Chances of Heart Attack</v>
      </c>
    </row>
    <row r="366" spans="1:20" x14ac:dyDescent="0.35">
      <c r="A366">
        <v>66</v>
      </c>
      <c r="B366" t="s">
        <v>11</v>
      </c>
      <c r="C366" t="str">
        <f>IF(Table1[[#This Row],[Age]]&gt;=50, "Senior", IF(Table1[[#This Row],[Age]]&gt;=30,"Adult","Teenager"))</f>
        <v>Senior</v>
      </c>
      <c r="D366">
        <v>2</v>
      </c>
      <c r="E366" t="str">
        <f>IF(Table1[[#This Row],[Chest Pain]]=3,"Asymptomatic",IF(Table1[[#This Row],[Chest Pain]]=2,"Non-anginal pain",IF(Table1[[#This Row],[Chest Pain]]=1,"Atypical angina","Typical angina")))</f>
        <v>Non-anginal pain</v>
      </c>
      <c r="F366">
        <v>146</v>
      </c>
      <c r="G366">
        <v>278</v>
      </c>
      <c r="H366">
        <v>0</v>
      </c>
      <c r="I366">
        <v>0</v>
      </c>
      <c r="J366" s="7">
        <f>220-Table1[[#This Row],[Age]]</f>
        <v>154</v>
      </c>
      <c r="K366" s="7">
        <v>152</v>
      </c>
      <c r="L366" s="7">
        <f>Table1[[#This Row],[MHR -220]]-Table1[[#This Row],[Maximum Heart Rate ]]</f>
        <v>2</v>
      </c>
      <c r="M366" s="7">
        <f>IF(Table1[[#This Row],[MhR220-Max heart rate]]&gt;=0,1,0)</f>
        <v>1</v>
      </c>
      <c r="N366">
        <v>0</v>
      </c>
      <c r="O366" t="str">
        <f>IF(Table1[[#This Row],[Exercise-Induced Angina]]=1,"Induced Angina","Safe from Angina")</f>
        <v>Safe from Angina</v>
      </c>
      <c r="P366">
        <v>0</v>
      </c>
      <c r="Q366">
        <v>1</v>
      </c>
      <c r="R366">
        <v>1</v>
      </c>
      <c r="S366">
        <v>2</v>
      </c>
      <c r="T366" t="str">
        <f>IF(OR((Table1[[#This Row],[Chest Pain]]=0),(Table1[[#This Row],[Resting Blood Pressure(mmHg)]]&gt;=139),(Table1[[#This Row],[Cholesterol(mg/dl)]]&gt;240),(Table1[[#This Row],[ECG]]=2),(Table1[[#This Row],[Heart Rate ]]=0)),"Chances of Heart Attack","Safe")</f>
        <v>Chances of Heart Attack</v>
      </c>
    </row>
    <row r="367" spans="1:20" x14ac:dyDescent="0.35">
      <c r="A367">
        <v>67</v>
      </c>
      <c r="B367" t="s">
        <v>10</v>
      </c>
      <c r="C367" t="str">
        <f>IF(Table1[[#This Row],[Age]]&gt;=50, "Senior", IF(Table1[[#This Row],[Age]]&gt;=30,"Adult","Teenager"))</f>
        <v>Senior</v>
      </c>
      <c r="D367">
        <v>0</v>
      </c>
      <c r="E367" t="str">
        <f>IF(Table1[[#This Row],[Chest Pain]]=3,"Asymptomatic",IF(Table1[[#This Row],[Chest Pain]]=2,"Non-anginal pain",IF(Table1[[#This Row],[Chest Pain]]=1,"Atypical angina","Typical angina")))</f>
        <v>Typical angina</v>
      </c>
      <c r="F367">
        <v>100</v>
      </c>
      <c r="G367">
        <v>299</v>
      </c>
      <c r="H367">
        <v>0</v>
      </c>
      <c r="I367">
        <v>0</v>
      </c>
      <c r="J367" s="7">
        <f>220-Table1[[#This Row],[Age]]</f>
        <v>153</v>
      </c>
      <c r="K367" s="7">
        <v>125</v>
      </c>
      <c r="L367" s="7">
        <f>Table1[[#This Row],[MHR -220]]-Table1[[#This Row],[Maximum Heart Rate ]]</f>
        <v>28</v>
      </c>
      <c r="M367" s="7">
        <f>IF(Table1[[#This Row],[MhR220-Max heart rate]]&gt;=0,1,0)</f>
        <v>1</v>
      </c>
      <c r="N367">
        <v>1</v>
      </c>
      <c r="O367" t="str">
        <f>IF(Table1[[#This Row],[Exercise-Induced Angina]]=1,"Induced Angina","Safe from Angina")</f>
        <v>Induced Angina</v>
      </c>
      <c r="P367">
        <v>0.9</v>
      </c>
      <c r="Q367">
        <v>1</v>
      </c>
      <c r="R367">
        <v>2</v>
      </c>
      <c r="S367">
        <v>2</v>
      </c>
      <c r="T367" t="str">
        <f>IF(OR((Table1[[#This Row],[Chest Pain]]=0),(Table1[[#This Row],[Resting Blood Pressure(mmHg)]]&gt;=139),(Table1[[#This Row],[Cholesterol(mg/dl)]]&gt;240),(Table1[[#This Row],[ECG]]=2),(Table1[[#This Row],[Heart Rate ]]=0)),"Chances of Heart Attack","Safe")</f>
        <v>Chances of Heart Attack</v>
      </c>
    </row>
    <row r="368" spans="1:20" x14ac:dyDescent="0.35">
      <c r="A368">
        <v>59</v>
      </c>
      <c r="B368" t="s">
        <v>10</v>
      </c>
      <c r="C368" t="str">
        <f>IF(Table1[[#This Row],[Age]]&gt;=50, "Senior", IF(Table1[[#This Row],[Age]]&gt;=30,"Adult","Teenager"))</f>
        <v>Senior</v>
      </c>
      <c r="D368">
        <v>2</v>
      </c>
      <c r="E368" t="str">
        <f>IF(Table1[[#This Row],[Chest Pain]]=3,"Asymptomatic",IF(Table1[[#This Row],[Chest Pain]]=2,"Non-anginal pain",IF(Table1[[#This Row],[Chest Pain]]=1,"Atypical angina","Typical angina")))</f>
        <v>Non-anginal pain</v>
      </c>
      <c r="F368">
        <v>150</v>
      </c>
      <c r="G368">
        <v>212</v>
      </c>
      <c r="H368">
        <v>1</v>
      </c>
      <c r="I368">
        <v>1</v>
      </c>
      <c r="J368" s="7">
        <f>220-Table1[[#This Row],[Age]]</f>
        <v>161</v>
      </c>
      <c r="K368" s="7">
        <v>157</v>
      </c>
      <c r="L368" s="7">
        <f>Table1[[#This Row],[MHR -220]]-Table1[[#This Row],[Maximum Heart Rate ]]</f>
        <v>4</v>
      </c>
      <c r="M368" s="7">
        <f>IF(Table1[[#This Row],[MhR220-Max heart rate]]&gt;=0,1,0)</f>
        <v>1</v>
      </c>
      <c r="N368">
        <v>0</v>
      </c>
      <c r="O368" t="str">
        <f>IF(Table1[[#This Row],[Exercise-Induced Angina]]=1,"Induced Angina","Safe from Angina")</f>
        <v>Safe from Angina</v>
      </c>
      <c r="P368">
        <v>1.6</v>
      </c>
      <c r="Q368">
        <v>2</v>
      </c>
      <c r="R368">
        <v>0</v>
      </c>
      <c r="S368">
        <v>2</v>
      </c>
      <c r="T368" t="str">
        <f>IF(OR((Table1[[#This Row],[Chest Pain]]=0),(Table1[[#This Row],[Resting Blood Pressure(mmHg)]]&gt;=139),(Table1[[#This Row],[Cholesterol(mg/dl)]]&gt;240),(Table1[[#This Row],[ECG]]=2),(Table1[[#This Row],[Heart Rate ]]=0)),"Chances of Heart Attack","Safe")</f>
        <v>Chances of Heart Attack</v>
      </c>
    </row>
    <row r="369" spans="1:20" x14ac:dyDescent="0.35">
      <c r="A369">
        <v>29</v>
      </c>
      <c r="B369" t="s">
        <v>10</v>
      </c>
      <c r="C369" t="str">
        <f>IF(Table1[[#This Row],[Age]]&gt;=50, "Senior", IF(Table1[[#This Row],[Age]]&gt;=30,"Adult","Teenager"))</f>
        <v>Teenager</v>
      </c>
      <c r="D369">
        <v>1</v>
      </c>
      <c r="E369" t="str">
        <f>IF(Table1[[#This Row],[Chest Pain]]=3,"Asymptomatic",IF(Table1[[#This Row],[Chest Pain]]=2,"Non-anginal pain",IF(Table1[[#This Row],[Chest Pain]]=1,"Atypical angina","Typical angina")))</f>
        <v>Atypical angina</v>
      </c>
      <c r="F369">
        <v>130</v>
      </c>
      <c r="G369">
        <v>204</v>
      </c>
      <c r="H369">
        <v>0</v>
      </c>
      <c r="I369">
        <v>0</v>
      </c>
      <c r="J369" s="7">
        <f>220-Table1[[#This Row],[Age]]</f>
        <v>191</v>
      </c>
      <c r="K369" s="7">
        <v>202</v>
      </c>
      <c r="L369" s="7">
        <f>Table1[[#This Row],[MHR -220]]-Table1[[#This Row],[Maximum Heart Rate ]]</f>
        <v>-11</v>
      </c>
      <c r="M369" s="7">
        <f>IF(Table1[[#This Row],[MhR220-Max heart rate]]&gt;=0,1,0)</f>
        <v>0</v>
      </c>
      <c r="N369">
        <v>0</v>
      </c>
      <c r="O369" t="str">
        <f>IF(Table1[[#This Row],[Exercise-Induced Angina]]=1,"Induced Angina","Safe from Angina")</f>
        <v>Safe from Angina</v>
      </c>
      <c r="P369">
        <v>0</v>
      </c>
      <c r="Q369">
        <v>2</v>
      </c>
      <c r="R369">
        <v>0</v>
      </c>
      <c r="S369">
        <v>2</v>
      </c>
      <c r="T369" t="str">
        <f>IF(OR((Table1[[#This Row],[Chest Pain]]=0),(Table1[[#This Row],[Resting Blood Pressure(mmHg)]]&gt;=139),(Table1[[#This Row],[Cholesterol(mg/dl)]]&gt;240),(Table1[[#This Row],[ECG]]=2),(Table1[[#This Row],[Heart Rate ]]=0)),"Chances of Heart Attack","Safe")</f>
        <v>Chances of Heart Attack</v>
      </c>
    </row>
    <row r="370" spans="1:20" x14ac:dyDescent="0.35">
      <c r="A370">
        <v>59</v>
      </c>
      <c r="B370" t="s">
        <v>10</v>
      </c>
      <c r="C370" t="str">
        <f>IF(Table1[[#This Row],[Age]]&gt;=50, "Senior", IF(Table1[[#This Row],[Age]]&gt;=30,"Adult","Teenager"))</f>
        <v>Senior</v>
      </c>
      <c r="D370">
        <v>3</v>
      </c>
      <c r="E370" t="str">
        <f>IF(Table1[[#This Row],[Chest Pain]]=3,"Asymptomatic",IF(Table1[[#This Row],[Chest Pain]]=2,"Non-anginal pain",IF(Table1[[#This Row],[Chest Pain]]=1,"Atypical angina","Typical angina")))</f>
        <v>Asymptomatic</v>
      </c>
      <c r="F370">
        <v>170</v>
      </c>
      <c r="G370">
        <v>288</v>
      </c>
      <c r="H370">
        <v>0</v>
      </c>
      <c r="I370">
        <v>0</v>
      </c>
      <c r="J370" s="7">
        <f>220-Table1[[#This Row],[Age]]</f>
        <v>161</v>
      </c>
      <c r="K370" s="7">
        <v>159</v>
      </c>
      <c r="L370" s="7">
        <f>Table1[[#This Row],[MHR -220]]-Table1[[#This Row],[Maximum Heart Rate ]]</f>
        <v>2</v>
      </c>
      <c r="M370" s="7">
        <f>IF(Table1[[#This Row],[MhR220-Max heart rate]]&gt;=0,1,0)</f>
        <v>1</v>
      </c>
      <c r="N370">
        <v>0</v>
      </c>
      <c r="O370" t="str">
        <f>IF(Table1[[#This Row],[Exercise-Induced Angina]]=1,"Induced Angina","Safe from Angina")</f>
        <v>Safe from Angina</v>
      </c>
      <c r="P370">
        <v>0.2</v>
      </c>
      <c r="Q370">
        <v>1</v>
      </c>
      <c r="R370">
        <v>0</v>
      </c>
      <c r="S370">
        <v>3</v>
      </c>
      <c r="T370" t="str">
        <f>IF(OR((Table1[[#This Row],[Chest Pain]]=0),(Table1[[#This Row],[Resting Blood Pressure(mmHg)]]&gt;=139),(Table1[[#This Row],[Cholesterol(mg/dl)]]&gt;240),(Table1[[#This Row],[ECG]]=2),(Table1[[#This Row],[Heart Rate ]]=0)),"Chances of Heart Attack","Safe")</f>
        <v>Chances of Heart Attack</v>
      </c>
    </row>
    <row r="371" spans="1:20" x14ac:dyDescent="0.35">
      <c r="A371">
        <v>53</v>
      </c>
      <c r="B371" t="s">
        <v>10</v>
      </c>
      <c r="C371" t="str">
        <f>IF(Table1[[#This Row],[Age]]&gt;=50, "Senior", IF(Table1[[#This Row],[Age]]&gt;=30,"Adult","Teenager"))</f>
        <v>Senior</v>
      </c>
      <c r="D371">
        <v>2</v>
      </c>
      <c r="E371" t="str">
        <f>IF(Table1[[#This Row],[Chest Pain]]=3,"Asymptomatic",IF(Table1[[#This Row],[Chest Pain]]=2,"Non-anginal pain",IF(Table1[[#This Row],[Chest Pain]]=1,"Atypical angina","Typical angina")))</f>
        <v>Non-anginal pain</v>
      </c>
      <c r="F371">
        <v>130</v>
      </c>
      <c r="G371">
        <v>197</v>
      </c>
      <c r="H371">
        <v>1</v>
      </c>
      <c r="I371">
        <v>0</v>
      </c>
      <c r="J371" s="7">
        <f>220-Table1[[#This Row],[Age]]</f>
        <v>167</v>
      </c>
      <c r="K371" s="7">
        <v>152</v>
      </c>
      <c r="L371" s="7">
        <f>Table1[[#This Row],[MHR -220]]-Table1[[#This Row],[Maximum Heart Rate ]]</f>
        <v>15</v>
      </c>
      <c r="M371" s="7">
        <f>IF(Table1[[#This Row],[MhR220-Max heart rate]]&gt;=0,1,0)</f>
        <v>1</v>
      </c>
      <c r="N371">
        <v>0</v>
      </c>
      <c r="O371" t="str">
        <f>IF(Table1[[#This Row],[Exercise-Induced Angina]]=1,"Induced Angina","Safe from Angina")</f>
        <v>Safe from Angina</v>
      </c>
      <c r="P371">
        <v>1.2</v>
      </c>
      <c r="Q371">
        <v>0</v>
      </c>
      <c r="R371">
        <v>0</v>
      </c>
      <c r="S371">
        <v>2</v>
      </c>
      <c r="T371" t="str">
        <f>IF(OR((Table1[[#This Row],[Chest Pain]]=0),(Table1[[#This Row],[Resting Blood Pressure(mmHg)]]&gt;=139),(Table1[[#This Row],[Cholesterol(mg/dl)]]&gt;240),(Table1[[#This Row],[ECG]]=2),(Table1[[#This Row],[Heart Rate ]]=0)),"Chances of Heart Attack","Safe")</f>
        <v>Safe</v>
      </c>
    </row>
    <row r="372" spans="1:20" x14ac:dyDescent="0.35">
      <c r="A372">
        <v>42</v>
      </c>
      <c r="B372" t="s">
        <v>10</v>
      </c>
      <c r="C372" t="str">
        <f>IF(Table1[[#This Row],[Age]]&gt;=50, "Senior", IF(Table1[[#This Row],[Age]]&gt;=30,"Adult","Teenager"))</f>
        <v>Adult</v>
      </c>
      <c r="D372">
        <v>0</v>
      </c>
      <c r="E372" t="str">
        <f>IF(Table1[[#This Row],[Chest Pain]]=3,"Asymptomatic",IF(Table1[[#This Row],[Chest Pain]]=2,"Non-anginal pain",IF(Table1[[#This Row],[Chest Pain]]=1,"Atypical angina","Typical angina")))</f>
        <v>Typical angina</v>
      </c>
      <c r="F372">
        <v>136</v>
      </c>
      <c r="G372">
        <v>315</v>
      </c>
      <c r="H372">
        <v>0</v>
      </c>
      <c r="I372">
        <v>1</v>
      </c>
      <c r="J372" s="7">
        <f>220-Table1[[#This Row],[Age]]</f>
        <v>178</v>
      </c>
      <c r="K372" s="7">
        <v>125</v>
      </c>
      <c r="L372" s="7">
        <f>Table1[[#This Row],[MHR -220]]-Table1[[#This Row],[Maximum Heart Rate ]]</f>
        <v>53</v>
      </c>
      <c r="M372" s="7">
        <f>IF(Table1[[#This Row],[MhR220-Max heart rate]]&gt;=0,1,0)</f>
        <v>1</v>
      </c>
      <c r="N372">
        <v>1</v>
      </c>
      <c r="O372" t="str">
        <f>IF(Table1[[#This Row],[Exercise-Induced Angina]]=1,"Induced Angina","Safe from Angina")</f>
        <v>Induced Angina</v>
      </c>
      <c r="P372">
        <v>1.8</v>
      </c>
      <c r="Q372">
        <v>1</v>
      </c>
      <c r="R372">
        <v>0</v>
      </c>
      <c r="S372">
        <v>1</v>
      </c>
      <c r="T372" t="str">
        <f>IF(OR((Table1[[#This Row],[Chest Pain]]=0),(Table1[[#This Row],[Resting Blood Pressure(mmHg)]]&gt;=139),(Table1[[#This Row],[Cholesterol(mg/dl)]]&gt;240),(Table1[[#This Row],[ECG]]=2),(Table1[[#This Row],[Heart Rate ]]=0)),"Chances of Heart Attack","Safe")</f>
        <v>Chances of Heart Attack</v>
      </c>
    </row>
    <row r="373" spans="1:20" x14ac:dyDescent="0.35">
      <c r="A373">
        <v>37</v>
      </c>
      <c r="B373" t="s">
        <v>11</v>
      </c>
      <c r="C373" t="str">
        <f>IF(Table1[[#This Row],[Age]]&gt;=50, "Senior", IF(Table1[[#This Row],[Age]]&gt;=30,"Adult","Teenager"))</f>
        <v>Adult</v>
      </c>
      <c r="D373">
        <v>2</v>
      </c>
      <c r="E373" t="str">
        <f>IF(Table1[[#This Row],[Chest Pain]]=3,"Asymptomatic",IF(Table1[[#This Row],[Chest Pain]]=2,"Non-anginal pain",IF(Table1[[#This Row],[Chest Pain]]=1,"Atypical angina","Typical angina")))</f>
        <v>Non-anginal pain</v>
      </c>
      <c r="F373">
        <v>120</v>
      </c>
      <c r="G373">
        <v>215</v>
      </c>
      <c r="H373">
        <v>0</v>
      </c>
      <c r="I373">
        <v>1</v>
      </c>
      <c r="J373" s="7">
        <f>220-Table1[[#This Row],[Age]]</f>
        <v>183</v>
      </c>
      <c r="K373" s="7">
        <v>170</v>
      </c>
      <c r="L373" s="7">
        <f>Table1[[#This Row],[MHR -220]]-Table1[[#This Row],[Maximum Heart Rate ]]</f>
        <v>13</v>
      </c>
      <c r="M373" s="7">
        <f>IF(Table1[[#This Row],[MhR220-Max heart rate]]&gt;=0,1,0)</f>
        <v>1</v>
      </c>
      <c r="N373">
        <v>0</v>
      </c>
      <c r="O373" t="str">
        <f>IF(Table1[[#This Row],[Exercise-Induced Angina]]=1,"Induced Angina","Safe from Angina")</f>
        <v>Safe from Angina</v>
      </c>
      <c r="P373">
        <v>0</v>
      </c>
      <c r="Q373">
        <v>2</v>
      </c>
      <c r="R373">
        <v>0</v>
      </c>
      <c r="S373">
        <v>2</v>
      </c>
      <c r="T373" t="str">
        <f>IF(OR((Table1[[#This Row],[Chest Pain]]=0),(Table1[[#This Row],[Resting Blood Pressure(mmHg)]]&gt;=139),(Table1[[#This Row],[Cholesterol(mg/dl)]]&gt;240),(Table1[[#This Row],[ECG]]=2),(Table1[[#This Row],[Heart Rate ]]=0)),"Chances of Heart Attack","Safe")</f>
        <v>Safe</v>
      </c>
    </row>
    <row r="374" spans="1:20" x14ac:dyDescent="0.35">
      <c r="A374">
        <v>62</v>
      </c>
      <c r="B374" t="s">
        <v>11</v>
      </c>
      <c r="C374" t="str">
        <f>IF(Table1[[#This Row],[Age]]&gt;=50, "Senior", IF(Table1[[#This Row],[Age]]&gt;=30,"Adult","Teenager"))</f>
        <v>Senior</v>
      </c>
      <c r="D374">
        <v>0</v>
      </c>
      <c r="E374" t="str">
        <f>IF(Table1[[#This Row],[Chest Pain]]=3,"Asymptomatic",IF(Table1[[#This Row],[Chest Pain]]=2,"Non-anginal pain",IF(Table1[[#This Row],[Chest Pain]]=1,"Atypical angina","Typical angina")))</f>
        <v>Typical angina</v>
      </c>
      <c r="F374">
        <v>160</v>
      </c>
      <c r="G374">
        <v>164</v>
      </c>
      <c r="H374">
        <v>0</v>
      </c>
      <c r="I374">
        <v>0</v>
      </c>
      <c r="J374" s="7">
        <f>220-Table1[[#This Row],[Age]]</f>
        <v>158</v>
      </c>
      <c r="K374" s="7">
        <v>145</v>
      </c>
      <c r="L374" s="7">
        <f>Table1[[#This Row],[MHR -220]]-Table1[[#This Row],[Maximum Heart Rate ]]</f>
        <v>13</v>
      </c>
      <c r="M374" s="7">
        <f>IF(Table1[[#This Row],[MhR220-Max heart rate]]&gt;=0,1,0)</f>
        <v>1</v>
      </c>
      <c r="N374">
        <v>0</v>
      </c>
      <c r="O374" t="str">
        <f>IF(Table1[[#This Row],[Exercise-Induced Angina]]=1,"Induced Angina","Safe from Angina")</f>
        <v>Safe from Angina</v>
      </c>
      <c r="P374">
        <v>6.2</v>
      </c>
      <c r="Q374">
        <v>0</v>
      </c>
      <c r="R374">
        <v>3</v>
      </c>
      <c r="S374">
        <v>3</v>
      </c>
      <c r="T374" t="str">
        <f>IF(OR((Table1[[#This Row],[Chest Pain]]=0),(Table1[[#This Row],[Resting Blood Pressure(mmHg)]]&gt;=139),(Table1[[#This Row],[Cholesterol(mg/dl)]]&gt;240),(Table1[[#This Row],[ECG]]=2),(Table1[[#This Row],[Heart Rate ]]=0)),"Chances of Heart Attack","Safe")</f>
        <v>Chances of Heart Attack</v>
      </c>
    </row>
    <row r="375" spans="1:20" x14ac:dyDescent="0.35">
      <c r="A375">
        <v>59</v>
      </c>
      <c r="B375" t="s">
        <v>10</v>
      </c>
      <c r="C375" t="str">
        <f>IF(Table1[[#This Row],[Age]]&gt;=50, "Senior", IF(Table1[[#This Row],[Age]]&gt;=30,"Adult","Teenager"))</f>
        <v>Senior</v>
      </c>
      <c r="D375">
        <v>0</v>
      </c>
      <c r="E375" t="str">
        <f>IF(Table1[[#This Row],[Chest Pain]]=3,"Asymptomatic",IF(Table1[[#This Row],[Chest Pain]]=2,"Non-anginal pain",IF(Table1[[#This Row],[Chest Pain]]=1,"Atypical angina","Typical angina")))</f>
        <v>Typical angina</v>
      </c>
      <c r="F375">
        <v>170</v>
      </c>
      <c r="G375">
        <v>326</v>
      </c>
      <c r="H375">
        <v>0</v>
      </c>
      <c r="I375">
        <v>0</v>
      </c>
      <c r="J375" s="7">
        <f>220-Table1[[#This Row],[Age]]</f>
        <v>161</v>
      </c>
      <c r="K375" s="7">
        <v>140</v>
      </c>
      <c r="L375" s="7">
        <f>Table1[[#This Row],[MHR -220]]-Table1[[#This Row],[Maximum Heart Rate ]]</f>
        <v>21</v>
      </c>
      <c r="M375" s="7">
        <f>IF(Table1[[#This Row],[MhR220-Max heart rate]]&gt;=0,1,0)</f>
        <v>1</v>
      </c>
      <c r="N375">
        <v>1</v>
      </c>
      <c r="O375" t="str">
        <f>IF(Table1[[#This Row],[Exercise-Induced Angina]]=1,"Induced Angina","Safe from Angina")</f>
        <v>Induced Angina</v>
      </c>
      <c r="P375">
        <v>3.4</v>
      </c>
      <c r="Q375">
        <v>0</v>
      </c>
      <c r="R375">
        <v>0</v>
      </c>
      <c r="S375">
        <v>3</v>
      </c>
      <c r="T375" t="str">
        <f>IF(OR((Table1[[#This Row],[Chest Pain]]=0),(Table1[[#This Row],[Resting Blood Pressure(mmHg)]]&gt;=139),(Table1[[#This Row],[Cholesterol(mg/dl)]]&gt;240),(Table1[[#This Row],[ECG]]=2),(Table1[[#This Row],[Heart Rate ]]=0)),"Chances of Heart Attack","Safe")</f>
        <v>Chances of Heart Attack</v>
      </c>
    </row>
    <row r="376" spans="1:20" x14ac:dyDescent="0.35">
      <c r="A376">
        <v>61</v>
      </c>
      <c r="B376" t="s">
        <v>10</v>
      </c>
      <c r="C376" t="str">
        <f>IF(Table1[[#This Row],[Age]]&gt;=50, "Senior", IF(Table1[[#This Row],[Age]]&gt;=30,"Adult","Teenager"))</f>
        <v>Senior</v>
      </c>
      <c r="D376">
        <v>0</v>
      </c>
      <c r="E376" t="str">
        <f>IF(Table1[[#This Row],[Chest Pain]]=3,"Asymptomatic",IF(Table1[[#This Row],[Chest Pain]]=2,"Non-anginal pain",IF(Table1[[#This Row],[Chest Pain]]=1,"Atypical angina","Typical angina")))</f>
        <v>Typical angina</v>
      </c>
      <c r="F376">
        <v>140</v>
      </c>
      <c r="G376">
        <v>207</v>
      </c>
      <c r="H376">
        <v>0</v>
      </c>
      <c r="I376">
        <v>0</v>
      </c>
      <c r="J376" s="7">
        <f>220-Table1[[#This Row],[Age]]</f>
        <v>159</v>
      </c>
      <c r="K376" s="7">
        <v>138</v>
      </c>
      <c r="L376" s="7">
        <f>Table1[[#This Row],[MHR -220]]-Table1[[#This Row],[Maximum Heart Rate ]]</f>
        <v>21</v>
      </c>
      <c r="M376" s="7">
        <f>IF(Table1[[#This Row],[MhR220-Max heart rate]]&gt;=0,1,0)</f>
        <v>1</v>
      </c>
      <c r="N376">
        <v>1</v>
      </c>
      <c r="O376" t="str">
        <f>IF(Table1[[#This Row],[Exercise-Induced Angina]]=1,"Induced Angina","Safe from Angina")</f>
        <v>Induced Angina</v>
      </c>
      <c r="P376">
        <v>1.9</v>
      </c>
      <c r="Q376">
        <v>2</v>
      </c>
      <c r="R376">
        <v>1</v>
      </c>
      <c r="S376">
        <v>3</v>
      </c>
      <c r="T376" t="str">
        <f>IF(OR((Table1[[#This Row],[Chest Pain]]=0),(Table1[[#This Row],[Resting Blood Pressure(mmHg)]]&gt;=139),(Table1[[#This Row],[Cholesterol(mg/dl)]]&gt;240),(Table1[[#This Row],[ECG]]=2),(Table1[[#This Row],[Heart Rate ]]=0)),"Chances of Heart Attack","Safe")</f>
        <v>Chances of Heart Attack</v>
      </c>
    </row>
    <row r="377" spans="1:20" x14ac:dyDescent="0.35">
      <c r="A377">
        <v>56</v>
      </c>
      <c r="B377" t="s">
        <v>10</v>
      </c>
      <c r="C377" t="str">
        <f>IF(Table1[[#This Row],[Age]]&gt;=50, "Senior", IF(Table1[[#This Row],[Age]]&gt;=30,"Adult","Teenager"))</f>
        <v>Senior</v>
      </c>
      <c r="D377">
        <v>0</v>
      </c>
      <c r="E377" t="str">
        <f>IF(Table1[[#This Row],[Chest Pain]]=3,"Asymptomatic",IF(Table1[[#This Row],[Chest Pain]]=2,"Non-anginal pain",IF(Table1[[#This Row],[Chest Pain]]=1,"Atypical angina","Typical angina")))</f>
        <v>Typical angina</v>
      </c>
      <c r="F377">
        <v>125</v>
      </c>
      <c r="G377">
        <v>249</v>
      </c>
      <c r="H377">
        <v>1</v>
      </c>
      <c r="I377">
        <v>0</v>
      </c>
      <c r="J377" s="7">
        <f>220-Table1[[#This Row],[Age]]</f>
        <v>164</v>
      </c>
      <c r="K377" s="7">
        <v>144</v>
      </c>
      <c r="L377" s="7">
        <f>Table1[[#This Row],[MHR -220]]-Table1[[#This Row],[Maximum Heart Rate ]]</f>
        <v>20</v>
      </c>
      <c r="M377" s="7">
        <f>IF(Table1[[#This Row],[MhR220-Max heart rate]]&gt;=0,1,0)</f>
        <v>1</v>
      </c>
      <c r="N377">
        <v>1</v>
      </c>
      <c r="O377" t="str">
        <f>IF(Table1[[#This Row],[Exercise-Induced Angina]]=1,"Induced Angina","Safe from Angina")</f>
        <v>Induced Angina</v>
      </c>
      <c r="P377">
        <v>1.2</v>
      </c>
      <c r="Q377">
        <v>1</v>
      </c>
      <c r="R377">
        <v>1</v>
      </c>
      <c r="S377">
        <v>2</v>
      </c>
      <c r="T377" t="str">
        <f>IF(OR((Table1[[#This Row],[Chest Pain]]=0),(Table1[[#This Row],[Resting Blood Pressure(mmHg)]]&gt;=139),(Table1[[#This Row],[Cholesterol(mg/dl)]]&gt;240),(Table1[[#This Row],[ECG]]=2),(Table1[[#This Row],[Heart Rate ]]=0)),"Chances of Heart Attack","Safe")</f>
        <v>Chances of Heart Attack</v>
      </c>
    </row>
    <row r="378" spans="1:20" x14ac:dyDescent="0.35">
      <c r="A378">
        <v>59</v>
      </c>
      <c r="B378" t="s">
        <v>10</v>
      </c>
      <c r="C378" t="str">
        <f>IF(Table1[[#This Row],[Age]]&gt;=50, "Senior", IF(Table1[[#This Row],[Age]]&gt;=30,"Adult","Teenager"))</f>
        <v>Senior</v>
      </c>
      <c r="D378">
        <v>0</v>
      </c>
      <c r="E378" t="str">
        <f>IF(Table1[[#This Row],[Chest Pain]]=3,"Asymptomatic",IF(Table1[[#This Row],[Chest Pain]]=2,"Non-anginal pain",IF(Table1[[#This Row],[Chest Pain]]=1,"Atypical angina","Typical angina")))</f>
        <v>Typical angina</v>
      </c>
      <c r="F378">
        <v>140</v>
      </c>
      <c r="G378">
        <v>177</v>
      </c>
      <c r="H378">
        <v>0</v>
      </c>
      <c r="I378">
        <v>1</v>
      </c>
      <c r="J378" s="7">
        <f>220-Table1[[#This Row],[Age]]</f>
        <v>161</v>
      </c>
      <c r="K378" s="7">
        <v>162</v>
      </c>
      <c r="L378" s="7">
        <f>Table1[[#This Row],[MHR -220]]-Table1[[#This Row],[Maximum Heart Rate ]]</f>
        <v>-1</v>
      </c>
      <c r="M378" s="7">
        <f>IF(Table1[[#This Row],[MhR220-Max heart rate]]&gt;=0,1,0)</f>
        <v>0</v>
      </c>
      <c r="N378">
        <v>1</v>
      </c>
      <c r="O378" t="str">
        <f>IF(Table1[[#This Row],[Exercise-Induced Angina]]=1,"Induced Angina","Safe from Angina")</f>
        <v>Induced Angina</v>
      </c>
      <c r="P378">
        <v>0</v>
      </c>
      <c r="Q378">
        <v>2</v>
      </c>
      <c r="R378">
        <v>1</v>
      </c>
      <c r="S378">
        <v>3</v>
      </c>
      <c r="T378" t="str">
        <f>IF(OR((Table1[[#This Row],[Chest Pain]]=0),(Table1[[#This Row],[Resting Blood Pressure(mmHg)]]&gt;=139),(Table1[[#This Row],[Cholesterol(mg/dl)]]&gt;240),(Table1[[#This Row],[ECG]]=2),(Table1[[#This Row],[Heart Rate ]]=0)),"Chances of Heart Attack","Safe")</f>
        <v>Chances of Heart Attack</v>
      </c>
    </row>
    <row r="379" spans="1:20" x14ac:dyDescent="0.35">
      <c r="A379">
        <v>48</v>
      </c>
      <c r="B379" t="s">
        <v>10</v>
      </c>
      <c r="C379" t="str">
        <f>IF(Table1[[#This Row],[Age]]&gt;=50, "Senior", IF(Table1[[#This Row],[Age]]&gt;=30,"Adult","Teenager"))</f>
        <v>Adult</v>
      </c>
      <c r="D379">
        <v>0</v>
      </c>
      <c r="E379" t="str">
        <f>IF(Table1[[#This Row],[Chest Pain]]=3,"Asymptomatic",IF(Table1[[#This Row],[Chest Pain]]=2,"Non-anginal pain",IF(Table1[[#This Row],[Chest Pain]]=1,"Atypical angina","Typical angina")))</f>
        <v>Typical angina</v>
      </c>
      <c r="F379">
        <v>130</v>
      </c>
      <c r="G379">
        <v>256</v>
      </c>
      <c r="H379">
        <v>1</v>
      </c>
      <c r="I379">
        <v>0</v>
      </c>
      <c r="J379" s="7">
        <f>220-Table1[[#This Row],[Age]]</f>
        <v>172</v>
      </c>
      <c r="K379" s="7">
        <v>150</v>
      </c>
      <c r="L379" s="7">
        <f>Table1[[#This Row],[MHR -220]]-Table1[[#This Row],[Maximum Heart Rate ]]</f>
        <v>22</v>
      </c>
      <c r="M379" s="7">
        <f>IF(Table1[[#This Row],[MhR220-Max heart rate]]&gt;=0,1,0)</f>
        <v>1</v>
      </c>
      <c r="N379">
        <v>1</v>
      </c>
      <c r="O379" t="str">
        <f>IF(Table1[[#This Row],[Exercise-Induced Angina]]=1,"Induced Angina","Safe from Angina")</f>
        <v>Induced Angina</v>
      </c>
      <c r="P379">
        <v>0</v>
      </c>
      <c r="Q379">
        <v>2</v>
      </c>
      <c r="R379">
        <v>2</v>
      </c>
      <c r="S379">
        <v>3</v>
      </c>
      <c r="T379" t="str">
        <f>IF(OR((Table1[[#This Row],[Chest Pain]]=0),(Table1[[#This Row],[Resting Blood Pressure(mmHg)]]&gt;=139),(Table1[[#This Row],[Cholesterol(mg/dl)]]&gt;240),(Table1[[#This Row],[ECG]]=2),(Table1[[#This Row],[Heart Rate ]]=0)),"Chances of Heart Attack","Safe")</f>
        <v>Chances of Heart Attack</v>
      </c>
    </row>
    <row r="380" spans="1:20" x14ac:dyDescent="0.35">
      <c r="A380">
        <v>47</v>
      </c>
      <c r="B380" t="s">
        <v>10</v>
      </c>
      <c r="C380" t="str">
        <f>IF(Table1[[#This Row],[Age]]&gt;=50, "Senior", IF(Table1[[#This Row],[Age]]&gt;=30,"Adult","Teenager"))</f>
        <v>Adult</v>
      </c>
      <c r="D380">
        <v>2</v>
      </c>
      <c r="E380" t="str">
        <f>IF(Table1[[#This Row],[Chest Pain]]=3,"Asymptomatic",IF(Table1[[#This Row],[Chest Pain]]=2,"Non-anginal pain",IF(Table1[[#This Row],[Chest Pain]]=1,"Atypical angina","Typical angina")))</f>
        <v>Non-anginal pain</v>
      </c>
      <c r="F380">
        <v>138</v>
      </c>
      <c r="G380">
        <v>257</v>
      </c>
      <c r="H380">
        <v>0</v>
      </c>
      <c r="I380">
        <v>0</v>
      </c>
      <c r="J380" s="7">
        <f>220-Table1[[#This Row],[Age]]</f>
        <v>173</v>
      </c>
      <c r="K380" s="7">
        <v>156</v>
      </c>
      <c r="L380" s="7">
        <f>Table1[[#This Row],[MHR -220]]-Table1[[#This Row],[Maximum Heart Rate ]]</f>
        <v>17</v>
      </c>
      <c r="M380" s="7">
        <f>IF(Table1[[#This Row],[MhR220-Max heart rate]]&gt;=0,1,0)</f>
        <v>1</v>
      </c>
      <c r="N380">
        <v>0</v>
      </c>
      <c r="O380" t="str">
        <f>IF(Table1[[#This Row],[Exercise-Induced Angina]]=1,"Induced Angina","Safe from Angina")</f>
        <v>Safe from Angina</v>
      </c>
      <c r="P380">
        <v>0</v>
      </c>
      <c r="Q380">
        <v>2</v>
      </c>
      <c r="R380">
        <v>0</v>
      </c>
      <c r="S380">
        <v>2</v>
      </c>
      <c r="T380" t="str">
        <f>IF(OR((Table1[[#This Row],[Chest Pain]]=0),(Table1[[#This Row],[Resting Blood Pressure(mmHg)]]&gt;=139),(Table1[[#This Row],[Cholesterol(mg/dl)]]&gt;240),(Table1[[#This Row],[ECG]]=2),(Table1[[#This Row],[Heart Rate ]]=0)),"Chances of Heart Attack","Safe")</f>
        <v>Chances of Heart Attack</v>
      </c>
    </row>
    <row r="381" spans="1:20" x14ac:dyDescent="0.35">
      <c r="A381">
        <v>48</v>
      </c>
      <c r="B381" t="s">
        <v>10</v>
      </c>
      <c r="C381" t="str">
        <f>IF(Table1[[#This Row],[Age]]&gt;=50, "Senior", IF(Table1[[#This Row],[Age]]&gt;=30,"Adult","Teenager"))</f>
        <v>Adult</v>
      </c>
      <c r="D381">
        <v>2</v>
      </c>
      <c r="E381" t="str">
        <f>IF(Table1[[#This Row],[Chest Pain]]=3,"Asymptomatic",IF(Table1[[#This Row],[Chest Pain]]=2,"Non-anginal pain",IF(Table1[[#This Row],[Chest Pain]]=1,"Atypical angina","Typical angina")))</f>
        <v>Non-anginal pain</v>
      </c>
      <c r="F381">
        <v>124</v>
      </c>
      <c r="G381">
        <v>255</v>
      </c>
      <c r="H381">
        <v>1</v>
      </c>
      <c r="I381">
        <v>1</v>
      </c>
      <c r="J381" s="7">
        <f>220-Table1[[#This Row],[Age]]</f>
        <v>172</v>
      </c>
      <c r="K381" s="7">
        <v>175</v>
      </c>
      <c r="L381" s="7">
        <f>Table1[[#This Row],[MHR -220]]-Table1[[#This Row],[Maximum Heart Rate ]]</f>
        <v>-3</v>
      </c>
      <c r="M381" s="7">
        <f>IF(Table1[[#This Row],[MhR220-Max heart rate]]&gt;=0,1,0)</f>
        <v>0</v>
      </c>
      <c r="N381">
        <v>0</v>
      </c>
      <c r="O381" t="str">
        <f>IF(Table1[[#This Row],[Exercise-Induced Angina]]=1,"Induced Angina","Safe from Angina")</f>
        <v>Safe from Angina</v>
      </c>
      <c r="P381">
        <v>0</v>
      </c>
      <c r="Q381">
        <v>2</v>
      </c>
      <c r="R381">
        <v>2</v>
      </c>
      <c r="S381">
        <v>2</v>
      </c>
      <c r="T381" t="str">
        <f>IF(OR((Table1[[#This Row],[Chest Pain]]=0),(Table1[[#This Row],[Resting Blood Pressure(mmHg)]]&gt;=139),(Table1[[#This Row],[Cholesterol(mg/dl)]]&gt;240),(Table1[[#This Row],[ECG]]=2),(Table1[[#This Row],[Heart Rate ]]=0)),"Chances of Heart Attack","Safe")</f>
        <v>Chances of Heart Attack</v>
      </c>
    </row>
    <row r="382" spans="1:20" x14ac:dyDescent="0.35">
      <c r="A382">
        <v>63</v>
      </c>
      <c r="B382" t="s">
        <v>10</v>
      </c>
      <c r="C382" t="str">
        <f>IF(Table1[[#This Row],[Age]]&gt;=50, "Senior", IF(Table1[[#This Row],[Age]]&gt;=30,"Adult","Teenager"))</f>
        <v>Senior</v>
      </c>
      <c r="D382">
        <v>0</v>
      </c>
      <c r="E382" t="str">
        <f>IF(Table1[[#This Row],[Chest Pain]]=3,"Asymptomatic",IF(Table1[[#This Row],[Chest Pain]]=2,"Non-anginal pain",IF(Table1[[#This Row],[Chest Pain]]=1,"Atypical angina","Typical angina")))</f>
        <v>Typical angina</v>
      </c>
      <c r="F382">
        <v>140</v>
      </c>
      <c r="G382">
        <v>187</v>
      </c>
      <c r="H382">
        <v>0</v>
      </c>
      <c r="I382">
        <v>0</v>
      </c>
      <c r="J382" s="7">
        <f>220-Table1[[#This Row],[Age]]</f>
        <v>157</v>
      </c>
      <c r="K382" s="7">
        <v>144</v>
      </c>
      <c r="L382" s="7">
        <f>Table1[[#This Row],[MHR -220]]-Table1[[#This Row],[Maximum Heart Rate ]]</f>
        <v>13</v>
      </c>
      <c r="M382" s="7">
        <f>IF(Table1[[#This Row],[MhR220-Max heart rate]]&gt;=0,1,0)</f>
        <v>1</v>
      </c>
      <c r="N382">
        <v>1</v>
      </c>
      <c r="O382" t="str">
        <f>IF(Table1[[#This Row],[Exercise-Induced Angina]]=1,"Induced Angina","Safe from Angina")</f>
        <v>Induced Angina</v>
      </c>
      <c r="P382">
        <v>4</v>
      </c>
      <c r="Q382">
        <v>2</v>
      </c>
      <c r="R382">
        <v>2</v>
      </c>
      <c r="S382">
        <v>3</v>
      </c>
      <c r="T382" t="str">
        <f>IF(OR((Table1[[#This Row],[Chest Pain]]=0),(Table1[[#This Row],[Resting Blood Pressure(mmHg)]]&gt;=139),(Table1[[#This Row],[Cholesterol(mg/dl)]]&gt;240),(Table1[[#This Row],[ECG]]=2),(Table1[[#This Row],[Heart Rate ]]=0)),"Chances of Heart Attack","Safe")</f>
        <v>Chances of Heart Attack</v>
      </c>
    </row>
    <row r="383" spans="1:20" x14ac:dyDescent="0.35">
      <c r="A383">
        <v>52</v>
      </c>
      <c r="B383" t="s">
        <v>10</v>
      </c>
      <c r="C383" t="str">
        <f>IF(Table1[[#This Row],[Age]]&gt;=50, "Senior", IF(Table1[[#This Row],[Age]]&gt;=30,"Adult","Teenager"))</f>
        <v>Senior</v>
      </c>
      <c r="D383">
        <v>1</v>
      </c>
      <c r="E383" t="str">
        <f>IF(Table1[[#This Row],[Chest Pain]]=3,"Asymptomatic",IF(Table1[[#This Row],[Chest Pain]]=2,"Non-anginal pain",IF(Table1[[#This Row],[Chest Pain]]=1,"Atypical angina","Typical angina")))</f>
        <v>Atypical angina</v>
      </c>
      <c r="F383">
        <v>134</v>
      </c>
      <c r="G383">
        <v>201</v>
      </c>
      <c r="H383">
        <v>0</v>
      </c>
      <c r="I383">
        <v>1</v>
      </c>
      <c r="J383" s="7">
        <f>220-Table1[[#This Row],[Age]]</f>
        <v>168</v>
      </c>
      <c r="K383" s="7">
        <v>158</v>
      </c>
      <c r="L383" s="7">
        <f>Table1[[#This Row],[MHR -220]]-Table1[[#This Row],[Maximum Heart Rate ]]</f>
        <v>10</v>
      </c>
      <c r="M383" s="7">
        <f>IF(Table1[[#This Row],[MhR220-Max heart rate]]&gt;=0,1,0)</f>
        <v>1</v>
      </c>
      <c r="N383">
        <v>0</v>
      </c>
      <c r="O383" t="str">
        <f>IF(Table1[[#This Row],[Exercise-Induced Angina]]=1,"Induced Angina","Safe from Angina")</f>
        <v>Safe from Angina</v>
      </c>
      <c r="P383">
        <v>0.8</v>
      </c>
      <c r="Q383">
        <v>2</v>
      </c>
      <c r="R383">
        <v>1</v>
      </c>
      <c r="S383">
        <v>2</v>
      </c>
      <c r="T383" t="str">
        <f>IF(OR((Table1[[#This Row],[Chest Pain]]=0),(Table1[[#This Row],[Resting Blood Pressure(mmHg)]]&gt;=139),(Table1[[#This Row],[Cholesterol(mg/dl)]]&gt;240),(Table1[[#This Row],[ECG]]=2),(Table1[[#This Row],[Heart Rate ]]=0)),"Chances of Heart Attack","Safe")</f>
        <v>Safe</v>
      </c>
    </row>
    <row r="384" spans="1:20" x14ac:dyDescent="0.35">
      <c r="A384">
        <v>52</v>
      </c>
      <c r="B384" t="s">
        <v>10</v>
      </c>
      <c r="C384" t="str">
        <f>IF(Table1[[#This Row],[Age]]&gt;=50, "Senior", IF(Table1[[#This Row],[Age]]&gt;=30,"Adult","Teenager"))</f>
        <v>Senior</v>
      </c>
      <c r="D384">
        <v>1</v>
      </c>
      <c r="E384" t="str">
        <f>IF(Table1[[#This Row],[Chest Pain]]=3,"Asymptomatic",IF(Table1[[#This Row],[Chest Pain]]=2,"Non-anginal pain",IF(Table1[[#This Row],[Chest Pain]]=1,"Atypical angina","Typical angina")))</f>
        <v>Atypical angina</v>
      </c>
      <c r="F384">
        <v>134</v>
      </c>
      <c r="G384">
        <v>201</v>
      </c>
      <c r="H384">
        <v>0</v>
      </c>
      <c r="I384">
        <v>1</v>
      </c>
      <c r="J384" s="7">
        <f>220-Table1[[#This Row],[Age]]</f>
        <v>168</v>
      </c>
      <c r="K384" s="7">
        <v>158</v>
      </c>
      <c r="L384" s="7">
        <f>Table1[[#This Row],[MHR -220]]-Table1[[#This Row],[Maximum Heart Rate ]]</f>
        <v>10</v>
      </c>
      <c r="M384" s="7">
        <f>IF(Table1[[#This Row],[MhR220-Max heart rate]]&gt;=0,1,0)</f>
        <v>1</v>
      </c>
      <c r="N384">
        <v>0</v>
      </c>
      <c r="O384" t="str">
        <f>IF(Table1[[#This Row],[Exercise-Induced Angina]]=1,"Induced Angina","Safe from Angina")</f>
        <v>Safe from Angina</v>
      </c>
      <c r="P384">
        <v>0.8</v>
      </c>
      <c r="Q384">
        <v>2</v>
      </c>
      <c r="R384">
        <v>1</v>
      </c>
      <c r="S384">
        <v>2</v>
      </c>
      <c r="T384" t="str">
        <f>IF(OR((Table1[[#This Row],[Chest Pain]]=0),(Table1[[#This Row],[Resting Blood Pressure(mmHg)]]&gt;=139),(Table1[[#This Row],[Cholesterol(mg/dl)]]&gt;240),(Table1[[#This Row],[ECG]]=2),(Table1[[#This Row],[Heart Rate ]]=0)),"Chances of Heart Attack","Safe")</f>
        <v>Safe</v>
      </c>
    </row>
    <row r="385" spans="1:20" x14ac:dyDescent="0.35">
      <c r="A385">
        <v>50</v>
      </c>
      <c r="B385" t="s">
        <v>10</v>
      </c>
      <c r="C385" t="str">
        <f>IF(Table1[[#This Row],[Age]]&gt;=50, "Senior", IF(Table1[[#This Row],[Age]]&gt;=30,"Adult","Teenager"))</f>
        <v>Senior</v>
      </c>
      <c r="D385">
        <v>2</v>
      </c>
      <c r="E385" t="str">
        <f>IF(Table1[[#This Row],[Chest Pain]]=3,"Asymptomatic",IF(Table1[[#This Row],[Chest Pain]]=2,"Non-anginal pain",IF(Table1[[#This Row],[Chest Pain]]=1,"Atypical angina","Typical angina")))</f>
        <v>Non-anginal pain</v>
      </c>
      <c r="F385">
        <v>140</v>
      </c>
      <c r="G385">
        <v>233</v>
      </c>
      <c r="H385">
        <v>0</v>
      </c>
      <c r="I385">
        <v>1</v>
      </c>
      <c r="J385" s="7">
        <f>220-Table1[[#This Row],[Age]]</f>
        <v>170</v>
      </c>
      <c r="K385" s="7">
        <v>163</v>
      </c>
      <c r="L385" s="7">
        <f>Table1[[#This Row],[MHR -220]]-Table1[[#This Row],[Maximum Heart Rate ]]</f>
        <v>7</v>
      </c>
      <c r="M385" s="7">
        <f>IF(Table1[[#This Row],[MhR220-Max heart rate]]&gt;=0,1,0)</f>
        <v>1</v>
      </c>
      <c r="N385">
        <v>0</v>
      </c>
      <c r="O385" t="str">
        <f>IF(Table1[[#This Row],[Exercise-Induced Angina]]=1,"Induced Angina","Safe from Angina")</f>
        <v>Safe from Angina</v>
      </c>
      <c r="P385">
        <v>0.6</v>
      </c>
      <c r="Q385">
        <v>1</v>
      </c>
      <c r="R385">
        <v>1</v>
      </c>
      <c r="S385">
        <v>3</v>
      </c>
      <c r="T385" t="str">
        <f>IF(OR((Table1[[#This Row],[Chest Pain]]=0),(Table1[[#This Row],[Resting Blood Pressure(mmHg)]]&gt;=139),(Table1[[#This Row],[Cholesterol(mg/dl)]]&gt;240),(Table1[[#This Row],[ECG]]=2),(Table1[[#This Row],[Heart Rate ]]=0)),"Chances of Heart Attack","Safe")</f>
        <v>Chances of Heart Attack</v>
      </c>
    </row>
    <row r="386" spans="1:20" x14ac:dyDescent="0.35">
      <c r="A386">
        <v>49</v>
      </c>
      <c r="B386" t="s">
        <v>10</v>
      </c>
      <c r="C386" t="str">
        <f>IF(Table1[[#This Row],[Age]]&gt;=50, "Senior", IF(Table1[[#This Row],[Age]]&gt;=30,"Adult","Teenager"))</f>
        <v>Adult</v>
      </c>
      <c r="D386">
        <v>2</v>
      </c>
      <c r="E386" t="str">
        <f>IF(Table1[[#This Row],[Chest Pain]]=3,"Asymptomatic",IF(Table1[[#This Row],[Chest Pain]]=2,"Non-anginal pain",IF(Table1[[#This Row],[Chest Pain]]=1,"Atypical angina","Typical angina")))</f>
        <v>Non-anginal pain</v>
      </c>
      <c r="F386">
        <v>118</v>
      </c>
      <c r="G386">
        <v>149</v>
      </c>
      <c r="H386">
        <v>0</v>
      </c>
      <c r="I386">
        <v>0</v>
      </c>
      <c r="J386" s="7">
        <f>220-Table1[[#This Row],[Age]]</f>
        <v>171</v>
      </c>
      <c r="K386" s="7">
        <v>126</v>
      </c>
      <c r="L386" s="7">
        <f>Table1[[#This Row],[MHR -220]]-Table1[[#This Row],[Maximum Heart Rate ]]</f>
        <v>45</v>
      </c>
      <c r="M386" s="7">
        <f>IF(Table1[[#This Row],[MhR220-Max heart rate]]&gt;=0,1,0)</f>
        <v>1</v>
      </c>
      <c r="N386">
        <v>0</v>
      </c>
      <c r="O386" t="str">
        <f>IF(Table1[[#This Row],[Exercise-Induced Angina]]=1,"Induced Angina","Safe from Angina")</f>
        <v>Safe from Angina</v>
      </c>
      <c r="P386">
        <v>0.8</v>
      </c>
      <c r="Q386">
        <v>2</v>
      </c>
      <c r="R386">
        <v>3</v>
      </c>
      <c r="S386">
        <v>2</v>
      </c>
      <c r="T386" t="str">
        <f>IF(OR((Table1[[#This Row],[Chest Pain]]=0),(Table1[[#This Row],[Resting Blood Pressure(mmHg)]]&gt;=139),(Table1[[#This Row],[Cholesterol(mg/dl)]]&gt;240),(Table1[[#This Row],[ECG]]=2),(Table1[[#This Row],[Heart Rate ]]=0)),"Chances of Heart Attack","Safe")</f>
        <v>Safe</v>
      </c>
    </row>
    <row r="387" spans="1:20" x14ac:dyDescent="0.35">
      <c r="A387">
        <v>46</v>
      </c>
      <c r="B387" t="s">
        <v>10</v>
      </c>
      <c r="C387" t="str">
        <f>IF(Table1[[#This Row],[Age]]&gt;=50, "Senior", IF(Table1[[#This Row],[Age]]&gt;=30,"Adult","Teenager"))</f>
        <v>Adult</v>
      </c>
      <c r="D387">
        <v>2</v>
      </c>
      <c r="E387" t="str">
        <f>IF(Table1[[#This Row],[Chest Pain]]=3,"Asymptomatic",IF(Table1[[#This Row],[Chest Pain]]=2,"Non-anginal pain",IF(Table1[[#This Row],[Chest Pain]]=1,"Atypical angina","Typical angina")))</f>
        <v>Non-anginal pain</v>
      </c>
      <c r="F387">
        <v>150</v>
      </c>
      <c r="G387">
        <v>231</v>
      </c>
      <c r="H387">
        <v>0</v>
      </c>
      <c r="I387">
        <v>1</v>
      </c>
      <c r="J387" s="7">
        <f>220-Table1[[#This Row],[Age]]</f>
        <v>174</v>
      </c>
      <c r="K387" s="7">
        <v>147</v>
      </c>
      <c r="L387" s="7">
        <f>Table1[[#This Row],[MHR -220]]-Table1[[#This Row],[Maximum Heart Rate ]]</f>
        <v>27</v>
      </c>
      <c r="M387" s="7">
        <f>IF(Table1[[#This Row],[MhR220-Max heart rate]]&gt;=0,1,0)</f>
        <v>1</v>
      </c>
      <c r="N387">
        <v>0</v>
      </c>
      <c r="O387" t="str">
        <f>IF(Table1[[#This Row],[Exercise-Induced Angina]]=1,"Induced Angina","Safe from Angina")</f>
        <v>Safe from Angina</v>
      </c>
      <c r="P387">
        <v>3.6</v>
      </c>
      <c r="Q387">
        <v>1</v>
      </c>
      <c r="R387">
        <v>0</v>
      </c>
      <c r="S387">
        <v>2</v>
      </c>
      <c r="T387" t="str">
        <f>IF(OR((Table1[[#This Row],[Chest Pain]]=0),(Table1[[#This Row],[Resting Blood Pressure(mmHg)]]&gt;=139),(Table1[[#This Row],[Cholesterol(mg/dl)]]&gt;240),(Table1[[#This Row],[ECG]]=2),(Table1[[#This Row],[Heart Rate ]]=0)),"Chances of Heart Attack","Safe")</f>
        <v>Chances of Heart Attack</v>
      </c>
    </row>
    <row r="388" spans="1:20" x14ac:dyDescent="0.35">
      <c r="A388">
        <v>38</v>
      </c>
      <c r="B388" t="s">
        <v>10</v>
      </c>
      <c r="C388" t="str">
        <f>IF(Table1[[#This Row],[Age]]&gt;=50, "Senior", IF(Table1[[#This Row],[Age]]&gt;=30,"Adult","Teenager"))</f>
        <v>Adult</v>
      </c>
      <c r="D388">
        <v>2</v>
      </c>
      <c r="E388" t="str">
        <f>IF(Table1[[#This Row],[Chest Pain]]=3,"Asymptomatic",IF(Table1[[#This Row],[Chest Pain]]=2,"Non-anginal pain",IF(Table1[[#This Row],[Chest Pain]]=1,"Atypical angina","Typical angina")))</f>
        <v>Non-anginal pain</v>
      </c>
      <c r="F388">
        <v>138</v>
      </c>
      <c r="G388">
        <v>175</v>
      </c>
      <c r="H388">
        <v>0</v>
      </c>
      <c r="I388">
        <v>1</v>
      </c>
      <c r="J388" s="7">
        <f>220-Table1[[#This Row],[Age]]</f>
        <v>182</v>
      </c>
      <c r="K388" s="7">
        <v>173</v>
      </c>
      <c r="L388" s="7">
        <f>Table1[[#This Row],[MHR -220]]-Table1[[#This Row],[Maximum Heart Rate ]]</f>
        <v>9</v>
      </c>
      <c r="M388" s="7">
        <f>IF(Table1[[#This Row],[MhR220-Max heart rate]]&gt;=0,1,0)</f>
        <v>1</v>
      </c>
      <c r="N388">
        <v>0</v>
      </c>
      <c r="O388" t="str">
        <f>IF(Table1[[#This Row],[Exercise-Induced Angina]]=1,"Induced Angina","Safe from Angina")</f>
        <v>Safe from Angina</v>
      </c>
      <c r="P388">
        <v>0</v>
      </c>
      <c r="Q388">
        <v>2</v>
      </c>
      <c r="R388">
        <v>4</v>
      </c>
      <c r="S388">
        <v>2</v>
      </c>
      <c r="T388" t="str">
        <f>IF(OR((Table1[[#This Row],[Chest Pain]]=0),(Table1[[#This Row],[Resting Blood Pressure(mmHg)]]&gt;=139),(Table1[[#This Row],[Cholesterol(mg/dl)]]&gt;240),(Table1[[#This Row],[ECG]]=2),(Table1[[#This Row],[Heart Rate ]]=0)),"Chances of Heart Attack","Safe")</f>
        <v>Safe</v>
      </c>
    </row>
    <row r="389" spans="1:20" x14ac:dyDescent="0.35">
      <c r="A389">
        <v>37</v>
      </c>
      <c r="B389" t="s">
        <v>11</v>
      </c>
      <c r="C389" t="str">
        <f>IF(Table1[[#This Row],[Age]]&gt;=50, "Senior", IF(Table1[[#This Row],[Age]]&gt;=30,"Adult","Teenager"))</f>
        <v>Adult</v>
      </c>
      <c r="D389">
        <v>2</v>
      </c>
      <c r="E389" t="str">
        <f>IF(Table1[[#This Row],[Chest Pain]]=3,"Asymptomatic",IF(Table1[[#This Row],[Chest Pain]]=2,"Non-anginal pain",IF(Table1[[#This Row],[Chest Pain]]=1,"Atypical angina","Typical angina")))</f>
        <v>Non-anginal pain</v>
      </c>
      <c r="F389">
        <v>120</v>
      </c>
      <c r="G389">
        <v>215</v>
      </c>
      <c r="H389">
        <v>0</v>
      </c>
      <c r="I389">
        <v>1</v>
      </c>
      <c r="J389" s="7">
        <f>220-Table1[[#This Row],[Age]]</f>
        <v>183</v>
      </c>
      <c r="K389" s="7">
        <v>170</v>
      </c>
      <c r="L389" s="7">
        <f>Table1[[#This Row],[MHR -220]]-Table1[[#This Row],[Maximum Heart Rate ]]</f>
        <v>13</v>
      </c>
      <c r="M389" s="7">
        <f>IF(Table1[[#This Row],[MhR220-Max heart rate]]&gt;=0,1,0)</f>
        <v>1</v>
      </c>
      <c r="N389">
        <v>0</v>
      </c>
      <c r="O389" t="str">
        <f>IF(Table1[[#This Row],[Exercise-Induced Angina]]=1,"Induced Angina","Safe from Angina")</f>
        <v>Safe from Angina</v>
      </c>
      <c r="P389">
        <v>0</v>
      </c>
      <c r="Q389">
        <v>2</v>
      </c>
      <c r="R389">
        <v>0</v>
      </c>
      <c r="S389">
        <v>2</v>
      </c>
      <c r="T389" t="str">
        <f>IF(OR((Table1[[#This Row],[Chest Pain]]=0),(Table1[[#This Row],[Resting Blood Pressure(mmHg)]]&gt;=139),(Table1[[#This Row],[Cholesterol(mg/dl)]]&gt;240),(Table1[[#This Row],[ECG]]=2),(Table1[[#This Row],[Heart Rate ]]=0)),"Chances of Heart Attack","Safe")</f>
        <v>Safe</v>
      </c>
    </row>
    <row r="390" spans="1:20" x14ac:dyDescent="0.35">
      <c r="A390">
        <v>44</v>
      </c>
      <c r="B390" t="s">
        <v>10</v>
      </c>
      <c r="C390" t="str">
        <f>IF(Table1[[#This Row],[Age]]&gt;=50, "Senior", IF(Table1[[#This Row],[Age]]&gt;=30,"Adult","Teenager"))</f>
        <v>Adult</v>
      </c>
      <c r="D390">
        <v>1</v>
      </c>
      <c r="E390" t="str">
        <f>IF(Table1[[#This Row],[Chest Pain]]=3,"Asymptomatic",IF(Table1[[#This Row],[Chest Pain]]=2,"Non-anginal pain",IF(Table1[[#This Row],[Chest Pain]]=1,"Atypical angina","Typical angina")))</f>
        <v>Atypical angina</v>
      </c>
      <c r="F390">
        <v>120</v>
      </c>
      <c r="G390">
        <v>220</v>
      </c>
      <c r="H390">
        <v>0</v>
      </c>
      <c r="I390">
        <v>1</v>
      </c>
      <c r="J390" s="7">
        <f>220-Table1[[#This Row],[Age]]</f>
        <v>176</v>
      </c>
      <c r="K390" s="7">
        <v>170</v>
      </c>
      <c r="L390" s="7">
        <f>Table1[[#This Row],[MHR -220]]-Table1[[#This Row],[Maximum Heart Rate ]]</f>
        <v>6</v>
      </c>
      <c r="M390" s="7">
        <f>IF(Table1[[#This Row],[MhR220-Max heart rate]]&gt;=0,1,0)</f>
        <v>1</v>
      </c>
      <c r="N390">
        <v>0</v>
      </c>
      <c r="O390" t="str">
        <f>IF(Table1[[#This Row],[Exercise-Induced Angina]]=1,"Induced Angina","Safe from Angina")</f>
        <v>Safe from Angina</v>
      </c>
      <c r="P390">
        <v>0</v>
      </c>
      <c r="Q390">
        <v>2</v>
      </c>
      <c r="R390">
        <v>0</v>
      </c>
      <c r="S390">
        <v>2</v>
      </c>
      <c r="T390" t="str">
        <f>IF(OR((Table1[[#This Row],[Chest Pain]]=0),(Table1[[#This Row],[Resting Blood Pressure(mmHg)]]&gt;=139),(Table1[[#This Row],[Cholesterol(mg/dl)]]&gt;240),(Table1[[#This Row],[ECG]]=2),(Table1[[#This Row],[Heart Rate ]]=0)),"Chances of Heart Attack","Safe")</f>
        <v>Safe</v>
      </c>
    </row>
    <row r="391" spans="1:20" x14ac:dyDescent="0.35">
      <c r="A391">
        <v>58</v>
      </c>
      <c r="B391" t="s">
        <v>10</v>
      </c>
      <c r="C391" t="str">
        <f>IF(Table1[[#This Row],[Age]]&gt;=50, "Senior", IF(Table1[[#This Row],[Age]]&gt;=30,"Adult","Teenager"))</f>
        <v>Senior</v>
      </c>
      <c r="D391">
        <v>2</v>
      </c>
      <c r="E391" t="str">
        <f>IF(Table1[[#This Row],[Chest Pain]]=3,"Asymptomatic",IF(Table1[[#This Row],[Chest Pain]]=2,"Non-anginal pain",IF(Table1[[#This Row],[Chest Pain]]=1,"Atypical angina","Typical angina")))</f>
        <v>Non-anginal pain</v>
      </c>
      <c r="F391">
        <v>140</v>
      </c>
      <c r="G391">
        <v>211</v>
      </c>
      <c r="H391">
        <v>1</v>
      </c>
      <c r="I391">
        <v>0</v>
      </c>
      <c r="J391" s="7">
        <f>220-Table1[[#This Row],[Age]]</f>
        <v>162</v>
      </c>
      <c r="K391" s="7">
        <v>165</v>
      </c>
      <c r="L391" s="7">
        <f>Table1[[#This Row],[MHR -220]]-Table1[[#This Row],[Maximum Heart Rate ]]</f>
        <v>-3</v>
      </c>
      <c r="M391" s="7">
        <f>IF(Table1[[#This Row],[MhR220-Max heart rate]]&gt;=0,1,0)</f>
        <v>0</v>
      </c>
      <c r="N391">
        <v>0</v>
      </c>
      <c r="O391" t="str">
        <f>IF(Table1[[#This Row],[Exercise-Induced Angina]]=1,"Induced Angina","Safe from Angina")</f>
        <v>Safe from Angina</v>
      </c>
      <c r="P391">
        <v>0</v>
      </c>
      <c r="Q391">
        <v>2</v>
      </c>
      <c r="R391">
        <v>0</v>
      </c>
      <c r="S391">
        <v>2</v>
      </c>
      <c r="T391" t="str">
        <f>IF(OR((Table1[[#This Row],[Chest Pain]]=0),(Table1[[#This Row],[Resting Blood Pressure(mmHg)]]&gt;=139),(Table1[[#This Row],[Cholesterol(mg/dl)]]&gt;240),(Table1[[#This Row],[ECG]]=2),(Table1[[#This Row],[Heart Rate ]]=0)),"Chances of Heart Attack","Safe")</f>
        <v>Chances of Heart Attack</v>
      </c>
    </row>
    <row r="392" spans="1:20" x14ac:dyDescent="0.35">
      <c r="A392">
        <v>59</v>
      </c>
      <c r="B392" t="s">
        <v>11</v>
      </c>
      <c r="C392" t="str">
        <f>IF(Table1[[#This Row],[Age]]&gt;=50, "Senior", IF(Table1[[#This Row],[Age]]&gt;=30,"Adult","Teenager"))</f>
        <v>Senior</v>
      </c>
      <c r="D392">
        <v>0</v>
      </c>
      <c r="E392" t="str">
        <f>IF(Table1[[#This Row],[Chest Pain]]=3,"Asymptomatic",IF(Table1[[#This Row],[Chest Pain]]=2,"Non-anginal pain",IF(Table1[[#This Row],[Chest Pain]]=1,"Atypical angina","Typical angina")))</f>
        <v>Typical angina</v>
      </c>
      <c r="F392">
        <v>174</v>
      </c>
      <c r="G392">
        <v>249</v>
      </c>
      <c r="H392">
        <v>0</v>
      </c>
      <c r="I392">
        <v>1</v>
      </c>
      <c r="J392" s="7">
        <f>220-Table1[[#This Row],[Age]]</f>
        <v>161</v>
      </c>
      <c r="K392" s="7">
        <v>143</v>
      </c>
      <c r="L392" s="7">
        <f>Table1[[#This Row],[MHR -220]]-Table1[[#This Row],[Maximum Heart Rate ]]</f>
        <v>18</v>
      </c>
      <c r="M392" s="7">
        <f>IF(Table1[[#This Row],[MhR220-Max heart rate]]&gt;=0,1,0)</f>
        <v>1</v>
      </c>
      <c r="N392">
        <v>1</v>
      </c>
      <c r="O392" t="str">
        <f>IF(Table1[[#This Row],[Exercise-Induced Angina]]=1,"Induced Angina","Safe from Angina")</f>
        <v>Induced Angina</v>
      </c>
      <c r="P392">
        <v>0</v>
      </c>
      <c r="Q392">
        <v>1</v>
      </c>
      <c r="R392">
        <v>0</v>
      </c>
      <c r="S392">
        <v>2</v>
      </c>
      <c r="T392" t="str">
        <f>IF(OR((Table1[[#This Row],[Chest Pain]]=0),(Table1[[#This Row],[Resting Blood Pressure(mmHg)]]&gt;=139),(Table1[[#This Row],[Cholesterol(mg/dl)]]&gt;240),(Table1[[#This Row],[ECG]]=2),(Table1[[#This Row],[Heart Rate ]]=0)),"Chances of Heart Attack","Safe")</f>
        <v>Chances of Heart Attack</v>
      </c>
    </row>
    <row r="393" spans="1:20" x14ac:dyDescent="0.35">
      <c r="A393">
        <v>62</v>
      </c>
      <c r="B393" t="s">
        <v>11</v>
      </c>
      <c r="C393" t="str">
        <f>IF(Table1[[#This Row],[Age]]&gt;=50, "Senior", IF(Table1[[#This Row],[Age]]&gt;=30,"Adult","Teenager"))</f>
        <v>Senior</v>
      </c>
      <c r="D393">
        <v>0</v>
      </c>
      <c r="E393" t="str">
        <f>IF(Table1[[#This Row],[Chest Pain]]=3,"Asymptomatic",IF(Table1[[#This Row],[Chest Pain]]=2,"Non-anginal pain",IF(Table1[[#This Row],[Chest Pain]]=1,"Atypical angina","Typical angina")))</f>
        <v>Typical angina</v>
      </c>
      <c r="F393">
        <v>140</v>
      </c>
      <c r="G393">
        <v>268</v>
      </c>
      <c r="H393">
        <v>0</v>
      </c>
      <c r="I393">
        <v>0</v>
      </c>
      <c r="J393" s="7">
        <f>220-Table1[[#This Row],[Age]]</f>
        <v>158</v>
      </c>
      <c r="K393" s="7">
        <v>160</v>
      </c>
      <c r="L393" s="7">
        <f>Table1[[#This Row],[MHR -220]]-Table1[[#This Row],[Maximum Heart Rate ]]</f>
        <v>-2</v>
      </c>
      <c r="M393" s="7">
        <f>IF(Table1[[#This Row],[MhR220-Max heart rate]]&gt;=0,1,0)</f>
        <v>0</v>
      </c>
      <c r="N393">
        <v>0</v>
      </c>
      <c r="O393" t="str">
        <f>IF(Table1[[#This Row],[Exercise-Induced Angina]]=1,"Induced Angina","Safe from Angina")</f>
        <v>Safe from Angina</v>
      </c>
      <c r="P393">
        <v>3.6</v>
      </c>
      <c r="Q393">
        <v>0</v>
      </c>
      <c r="R393">
        <v>2</v>
      </c>
      <c r="S393">
        <v>2</v>
      </c>
      <c r="T393" t="str">
        <f>IF(OR((Table1[[#This Row],[Chest Pain]]=0),(Table1[[#This Row],[Resting Blood Pressure(mmHg)]]&gt;=139),(Table1[[#This Row],[Cholesterol(mg/dl)]]&gt;240),(Table1[[#This Row],[ECG]]=2),(Table1[[#This Row],[Heart Rate ]]=0)),"Chances of Heart Attack","Safe")</f>
        <v>Chances of Heart Attack</v>
      </c>
    </row>
    <row r="394" spans="1:20" x14ac:dyDescent="0.35">
      <c r="A394">
        <v>68</v>
      </c>
      <c r="B394" t="s">
        <v>10</v>
      </c>
      <c r="C394" t="str">
        <f>IF(Table1[[#This Row],[Age]]&gt;=50, "Senior", IF(Table1[[#This Row],[Age]]&gt;=30,"Adult","Teenager"))</f>
        <v>Senior</v>
      </c>
      <c r="D394">
        <v>0</v>
      </c>
      <c r="E394" t="str">
        <f>IF(Table1[[#This Row],[Chest Pain]]=3,"Asymptomatic",IF(Table1[[#This Row],[Chest Pain]]=2,"Non-anginal pain",IF(Table1[[#This Row],[Chest Pain]]=1,"Atypical angina","Typical angina")))</f>
        <v>Typical angina</v>
      </c>
      <c r="F394">
        <v>144</v>
      </c>
      <c r="G394">
        <v>193</v>
      </c>
      <c r="H394">
        <v>1</v>
      </c>
      <c r="I394">
        <v>1</v>
      </c>
      <c r="J394" s="7">
        <f>220-Table1[[#This Row],[Age]]</f>
        <v>152</v>
      </c>
      <c r="K394" s="7">
        <v>141</v>
      </c>
      <c r="L394" s="7">
        <f>Table1[[#This Row],[MHR -220]]-Table1[[#This Row],[Maximum Heart Rate ]]</f>
        <v>11</v>
      </c>
      <c r="M394" s="7">
        <f>IF(Table1[[#This Row],[MhR220-Max heart rate]]&gt;=0,1,0)</f>
        <v>1</v>
      </c>
      <c r="N394">
        <v>0</v>
      </c>
      <c r="O394" t="str">
        <f>IF(Table1[[#This Row],[Exercise-Induced Angina]]=1,"Induced Angina","Safe from Angina")</f>
        <v>Safe from Angina</v>
      </c>
      <c r="P394">
        <v>3.4</v>
      </c>
      <c r="Q394">
        <v>1</v>
      </c>
      <c r="R394">
        <v>2</v>
      </c>
      <c r="S394">
        <v>3</v>
      </c>
      <c r="T394" t="str">
        <f>IF(OR((Table1[[#This Row],[Chest Pain]]=0),(Table1[[#This Row],[Resting Blood Pressure(mmHg)]]&gt;=139),(Table1[[#This Row],[Cholesterol(mg/dl)]]&gt;240),(Table1[[#This Row],[ECG]]=2),(Table1[[#This Row],[Heart Rate ]]=0)),"Chances of Heart Attack","Safe")</f>
        <v>Chances of Heart Attack</v>
      </c>
    </row>
    <row r="395" spans="1:20" x14ac:dyDescent="0.35">
      <c r="A395">
        <v>54</v>
      </c>
      <c r="B395" t="s">
        <v>11</v>
      </c>
      <c r="C395" t="str">
        <f>IF(Table1[[#This Row],[Age]]&gt;=50, "Senior", IF(Table1[[#This Row],[Age]]&gt;=30,"Adult","Teenager"))</f>
        <v>Senior</v>
      </c>
      <c r="D395">
        <v>2</v>
      </c>
      <c r="E395" t="str">
        <f>IF(Table1[[#This Row],[Chest Pain]]=3,"Asymptomatic",IF(Table1[[#This Row],[Chest Pain]]=2,"Non-anginal pain",IF(Table1[[#This Row],[Chest Pain]]=1,"Atypical angina","Typical angina")))</f>
        <v>Non-anginal pain</v>
      </c>
      <c r="F395">
        <v>108</v>
      </c>
      <c r="G395">
        <v>267</v>
      </c>
      <c r="H395">
        <v>0</v>
      </c>
      <c r="I395">
        <v>0</v>
      </c>
      <c r="J395" s="7">
        <f>220-Table1[[#This Row],[Age]]</f>
        <v>166</v>
      </c>
      <c r="K395" s="7">
        <v>167</v>
      </c>
      <c r="L395" s="7">
        <f>Table1[[#This Row],[MHR -220]]-Table1[[#This Row],[Maximum Heart Rate ]]</f>
        <v>-1</v>
      </c>
      <c r="M395" s="7">
        <f>IF(Table1[[#This Row],[MhR220-Max heart rate]]&gt;=0,1,0)</f>
        <v>0</v>
      </c>
      <c r="N395">
        <v>0</v>
      </c>
      <c r="O395" t="str">
        <f>IF(Table1[[#This Row],[Exercise-Induced Angina]]=1,"Induced Angina","Safe from Angina")</f>
        <v>Safe from Angina</v>
      </c>
      <c r="P395">
        <v>0</v>
      </c>
      <c r="Q395">
        <v>2</v>
      </c>
      <c r="R395">
        <v>0</v>
      </c>
      <c r="S395">
        <v>2</v>
      </c>
      <c r="T395" t="str">
        <f>IF(OR((Table1[[#This Row],[Chest Pain]]=0),(Table1[[#This Row],[Resting Blood Pressure(mmHg)]]&gt;=139),(Table1[[#This Row],[Cholesterol(mg/dl)]]&gt;240),(Table1[[#This Row],[ECG]]=2),(Table1[[#This Row],[Heart Rate ]]=0)),"Chances of Heart Attack","Safe")</f>
        <v>Chances of Heart Attack</v>
      </c>
    </row>
    <row r="396" spans="1:20" x14ac:dyDescent="0.35">
      <c r="A396">
        <v>62</v>
      </c>
      <c r="B396" t="s">
        <v>11</v>
      </c>
      <c r="C396" t="str">
        <f>IF(Table1[[#This Row],[Age]]&gt;=50, "Senior", IF(Table1[[#This Row],[Age]]&gt;=30,"Adult","Teenager"))</f>
        <v>Senior</v>
      </c>
      <c r="D396">
        <v>0</v>
      </c>
      <c r="E396" t="str">
        <f>IF(Table1[[#This Row],[Chest Pain]]=3,"Asymptomatic",IF(Table1[[#This Row],[Chest Pain]]=2,"Non-anginal pain",IF(Table1[[#This Row],[Chest Pain]]=1,"Atypical angina","Typical angina")))</f>
        <v>Typical angina</v>
      </c>
      <c r="F396">
        <v>124</v>
      </c>
      <c r="G396">
        <v>209</v>
      </c>
      <c r="H396">
        <v>0</v>
      </c>
      <c r="I396">
        <v>1</v>
      </c>
      <c r="J396" s="7">
        <f>220-Table1[[#This Row],[Age]]</f>
        <v>158</v>
      </c>
      <c r="K396" s="7">
        <v>163</v>
      </c>
      <c r="L396" s="7">
        <f>Table1[[#This Row],[MHR -220]]-Table1[[#This Row],[Maximum Heart Rate ]]</f>
        <v>-5</v>
      </c>
      <c r="M396" s="7">
        <f>IF(Table1[[#This Row],[MhR220-Max heart rate]]&gt;=0,1,0)</f>
        <v>0</v>
      </c>
      <c r="N396">
        <v>0</v>
      </c>
      <c r="O396" t="str">
        <f>IF(Table1[[#This Row],[Exercise-Induced Angina]]=1,"Induced Angina","Safe from Angina")</f>
        <v>Safe from Angina</v>
      </c>
      <c r="P396">
        <v>0</v>
      </c>
      <c r="Q396">
        <v>2</v>
      </c>
      <c r="R396">
        <v>0</v>
      </c>
      <c r="S396">
        <v>2</v>
      </c>
      <c r="T396" t="str">
        <f>IF(OR((Table1[[#This Row],[Chest Pain]]=0),(Table1[[#This Row],[Resting Blood Pressure(mmHg)]]&gt;=139),(Table1[[#This Row],[Cholesterol(mg/dl)]]&gt;240),(Table1[[#This Row],[ECG]]=2),(Table1[[#This Row],[Heart Rate ]]=0)),"Chances of Heart Attack","Safe")</f>
        <v>Chances of Heart Attack</v>
      </c>
    </row>
    <row r="397" spans="1:20" x14ac:dyDescent="0.35">
      <c r="A397">
        <v>63</v>
      </c>
      <c r="B397" t="s">
        <v>10</v>
      </c>
      <c r="C397" t="str">
        <f>IF(Table1[[#This Row],[Age]]&gt;=50, "Senior", IF(Table1[[#This Row],[Age]]&gt;=30,"Adult","Teenager"))</f>
        <v>Senior</v>
      </c>
      <c r="D397">
        <v>0</v>
      </c>
      <c r="E397" t="str">
        <f>IF(Table1[[#This Row],[Chest Pain]]=3,"Asymptomatic",IF(Table1[[#This Row],[Chest Pain]]=2,"Non-anginal pain",IF(Table1[[#This Row],[Chest Pain]]=1,"Atypical angina","Typical angina")))</f>
        <v>Typical angina</v>
      </c>
      <c r="F397">
        <v>140</v>
      </c>
      <c r="G397">
        <v>187</v>
      </c>
      <c r="H397">
        <v>0</v>
      </c>
      <c r="I397">
        <v>0</v>
      </c>
      <c r="J397" s="7">
        <f>220-Table1[[#This Row],[Age]]</f>
        <v>157</v>
      </c>
      <c r="K397" s="7">
        <v>144</v>
      </c>
      <c r="L397" s="7">
        <f>Table1[[#This Row],[MHR -220]]-Table1[[#This Row],[Maximum Heart Rate ]]</f>
        <v>13</v>
      </c>
      <c r="M397" s="7">
        <f>IF(Table1[[#This Row],[MhR220-Max heart rate]]&gt;=0,1,0)</f>
        <v>1</v>
      </c>
      <c r="N397">
        <v>1</v>
      </c>
      <c r="O397" t="str">
        <f>IF(Table1[[#This Row],[Exercise-Induced Angina]]=1,"Induced Angina","Safe from Angina")</f>
        <v>Induced Angina</v>
      </c>
      <c r="P397">
        <v>4</v>
      </c>
      <c r="Q397">
        <v>2</v>
      </c>
      <c r="R397">
        <v>2</v>
      </c>
      <c r="S397">
        <v>3</v>
      </c>
      <c r="T397" t="str">
        <f>IF(OR((Table1[[#This Row],[Chest Pain]]=0),(Table1[[#This Row],[Resting Blood Pressure(mmHg)]]&gt;=139),(Table1[[#This Row],[Cholesterol(mg/dl)]]&gt;240),(Table1[[#This Row],[ECG]]=2),(Table1[[#This Row],[Heart Rate ]]=0)),"Chances of Heart Attack","Safe")</f>
        <v>Chances of Heart Attack</v>
      </c>
    </row>
    <row r="398" spans="1:20" x14ac:dyDescent="0.35">
      <c r="A398">
        <v>44</v>
      </c>
      <c r="B398" t="s">
        <v>10</v>
      </c>
      <c r="C398" t="str">
        <f>IF(Table1[[#This Row],[Age]]&gt;=50, "Senior", IF(Table1[[#This Row],[Age]]&gt;=30,"Adult","Teenager"))</f>
        <v>Adult</v>
      </c>
      <c r="D398">
        <v>0</v>
      </c>
      <c r="E398" t="str">
        <f>IF(Table1[[#This Row],[Chest Pain]]=3,"Asymptomatic",IF(Table1[[#This Row],[Chest Pain]]=2,"Non-anginal pain",IF(Table1[[#This Row],[Chest Pain]]=1,"Atypical angina","Typical angina")))</f>
        <v>Typical angina</v>
      </c>
      <c r="F398">
        <v>120</v>
      </c>
      <c r="G398">
        <v>169</v>
      </c>
      <c r="H398">
        <v>0</v>
      </c>
      <c r="I398">
        <v>1</v>
      </c>
      <c r="J398" s="7">
        <f>220-Table1[[#This Row],[Age]]</f>
        <v>176</v>
      </c>
      <c r="K398" s="7">
        <v>144</v>
      </c>
      <c r="L398" s="7">
        <f>Table1[[#This Row],[MHR -220]]-Table1[[#This Row],[Maximum Heart Rate ]]</f>
        <v>32</v>
      </c>
      <c r="M398" s="7">
        <f>IF(Table1[[#This Row],[MhR220-Max heart rate]]&gt;=0,1,0)</f>
        <v>1</v>
      </c>
      <c r="N398">
        <v>1</v>
      </c>
      <c r="O398" t="str">
        <f>IF(Table1[[#This Row],[Exercise-Induced Angina]]=1,"Induced Angina","Safe from Angina")</f>
        <v>Induced Angina</v>
      </c>
      <c r="P398">
        <v>2.8</v>
      </c>
      <c r="Q398">
        <v>0</v>
      </c>
      <c r="R398">
        <v>0</v>
      </c>
      <c r="S398">
        <v>1</v>
      </c>
      <c r="T398" t="str">
        <f>IF(OR((Table1[[#This Row],[Chest Pain]]=0),(Table1[[#This Row],[Resting Blood Pressure(mmHg)]]&gt;=139),(Table1[[#This Row],[Cholesterol(mg/dl)]]&gt;240),(Table1[[#This Row],[ECG]]=2),(Table1[[#This Row],[Heart Rate ]]=0)),"Chances of Heart Attack","Safe")</f>
        <v>Chances of Heart Attack</v>
      </c>
    </row>
    <row r="399" spans="1:20" x14ac:dyDescent="0.35">
      <c r="A399">
        <v>62</v>
      </c>
      <c r="B399" t="s">
        <v>10</v>
      </c>
      <c r="C399" t="str">
        <f>IF(Table1[[#This Row],[Age]]&gt;=50, "Senior", IF(Table1[[#This Row],[Age]]&gt;=30,"Adult","Teenager"))</f>
        <v>Senior</v>
      </c>
      <c r="D399">
        <v>1</v>
      </c>
      <c r="E399" t="str">
        <f>IF(Table1[[#This Row],[Chest Pain]]=3,"Asymptomatic",IF(Table1[[#This Row],[Chest Pain]]=2,"Non-anginal pain",IF(Table1[[#This Row],[Chest Pain]]=1,"Atypical angina","Typical angina")))</f>
        <v>Atypical angina</v>
      </c>
      <c r="F399">
        <v>128</v>
      </c>
      <c r="G399">
        <v>208</v>
      </c>
      <c r="H399">
        <v>1</v>
      </c>
      <c r="I399">
        <v>0</v>
      </c>
      <c r="J399" s="7">
        <f>220-Table1[[#This Row],[Age]]</f>
        <v>158</v>
      </c>
      <c r="K399" s="7">
        <v>140</v>
      </c>
      <c r="L399" s="7">
        <f>Table1[[#This Row],[MHR -220]]-Table1[[#This Row],[Maximum Heart Rate ]]</f>
        <v>18</v>
      </c>
      <c r="M399" s="7">
        <f>IF(Table1[[#This Row],[MhR220-Max heart rate]]&gt;=0,1,0)</f>
        <v>1</v>
      </c>
      <c r="N399">
        <v>0</v>
      </c>
      <c r="O399" t="str">
        <f>IF(Table1[[#This Row],[Exercise-Induced Angina]]=1,"Induced Angina","Safe from Angina")</f>
        <v>Safe from Angina</v>
      </c>
      <c r="P399">
        <v>0</v>
      </c>
      <c r="Q399">
        <v>2</v>
      </c>
      <c r="R399">
        <v>0</v>
      </c>
      <c r="S399">
        <v>2</v>
      </c>
      <c r="T399" t="str">
        <f>IF(OR((Table1[[#This Row],[Chest Pain]]=0),(Table1[[#This Row],[Resting Blood Pressure(mmHg)]]&gt;=139),(Table1[[#This Row],[Cholesterol(mg/dl)]]&gt;240),(Table1[[#This Row],[ECG]]=2),(Table1[[#This Row],[Heart Rate ]]=0)),"Chances of Heart Attack","Safe")</f>
        <v>Safe</v>
      </c>
    </row>
    <row r="400" spans="1:20" x14ac:dyDescent="0.35">
      <c r="A400">
        <v>45</v>
      </c>
      <c r="B400" t="s">
        <v>11</v>
      </c>
      <c r="C400" t="str">
        <f>IF(Table1[[#This Row],[Age]]&gt;=50, "Senior", IF(Table1[[#This Row],[Age]]&gt;=30,"Adult","Teenager"))</f>
        <v>Adult</v>
      </c>
      <c r="D400">
        <v>0</v>
      </c>
      <c r="E400" t="str">
        <f>IF(Table1[[#This Row],[Chest Pain]]=3,"Asymptomatic",IF(Table1[[#This Row],[Chest Pain]]=2,"Non-anginal pain",IF(Table1[[#This Row],[Chest Pain]]=1,"Atypical angina","Typical angina")))</f>
        <v>Typical angina</v>
      </c>
      <c r="F400">
        <v>138</v>
      </c>
      <c r="G400">
        <v>236</v>
      </c>
      <c r="H400">
        <v>0</v>
      </c>
      <c r="I400">
        <v>0</v>
      </c>
      <c r="J400" s="7">
        <f>220-Table1[[#This Row],[Age]]</f>
        <v>175</v>
      </c>
      <c r="K400" s="7">
        <v>152</v>
      </c>
      <c r="L400" s="7">
        <f>Table1[[#This Row],[MHR -220]]-Table1[[#This Row],[Maximum Heart Rate ]]</f>
        <v>23</v>
      </c>
      <c r="M400" s="7">
        <f>IF(Table1[[#This Row],[MhR220-Max heart rate]]&gt;=0,1,0)</f>
        <v>1</v>
      </c>
      <c r="N400">
        <v>1</v>
      </c>
      <c r="O400" t="str">
        <f>IF(Table1[[#This Row],[Exercise-Induced Angina]]=1,"Induced Angina","Safe from Angina")</f>
        <v>Induced Angina</v>
      </c>
      <c r="P400">
        <v>0.2</v>
      </c>
      <c r="Q400">
        <v>1</v>
      </c>
      <c r="R400">
        <v>0</v>
      </c>
      <c r="S400">
        <v>2</v>
      </c>
      <c r="T400" t="str">
        <f>IF(OR((Table1[[#This Row],[Chest Pain]]=0),(Table1[[#This Row],[Resting Blood Pressure(mmHg)]]&gt;=139),(Table1[[#This Row],[Cholesterol(mg/dl)]]&gt;240),(Table1[[#This Row],[ECG]]=2),(Table1[[#This Row],[Heart Rate ]]=0)),"Chances of Heart Attack","Safe")</f>
        <v>Chances of Heart Attack</v>
      </c>
    </row>
    <row r="401" spans="1:20" x14ac:dyDescent="0.35">
      <c r="A401">
        <v>57</v>
      </c>
      <c r="B401" t="s">
        <v>11</v>
      </c>
      <c r="C401" t="str">
        <f>IF(Table1[[#This Row],[Age]]&gt;=50, "Senior", IF(Table1[[#This Row],[Age]]&gt;=30,"Adult","Teenager"))</f>
        <v>Senior</v>
      </c>
      <c r="D401">
        <v>0</v>
      </c>
      <c r="E401" t="str">
        <f>IF(Table1[[#This Row],[Chest Pain]]=3,"Asymptomatic",IF(Table1[[#This Row],[Chest Pain]]=2,"Non-anginal pain",IF(Table1[[#This Row],[Chest Pain]]=1,"Atypical angina","Typical angina")))</f>
        <v>Typical angina</v>
      </c>
      <c r="F401">
        <v>128</v>
      </c>
      <c r="G401">
        <v>303</v>
      </c>
      <c r="H401">
        <v>0</v>
      </c>
      <c r="I401">
        <v>0</v>
      </c>
      <c r="J401" s="7">
        <f>220-Table1[[#This Row],[Age]]</f>
        <v>163</v>
      </c>
      <c r="K401" s="7">
        <v>159</v>
      </c>
      <c r="L401" s="7">
        <f>Table1[[#This Row],[MHR -220]]-Table1[[#This Row],[Maximum Heart Rate ]]</f>
        <v>4</v>
      </c>
      <c r="M401" s="7">
        <f>IF(Table1[[#This Row],[MhR220-Max heart rate]]&gt;=0,1,0)</f>
        <v>1</v>
      </c>
      <c r="N401">
        <v>0</v>
      </c>
      <c r="O401" t="str">
        <f>IF(Table1[[#This Row],[Exercise-Induced Angina]]=1,"Induced Angina","Safe from Angina")</f>
        <v>Safe from Angina</v>
      </c>
      <c r="P401">
        <v>0</v>
      </c>
      <c r="Q401">
        <v>2</v>
      </c>
      <c r="R401">
        <v>1</v>
      </c>
      <c r="S401">
        <v>2</v>
      </c>
      <c r="T401" t="str">
        <f>IF(OR((Table1[[#This Row],[Chest Pain]]=0),(Table1[[#This Row],[Resting Blood Pressure(mmHg)]]&gt;=139),(Table1[[#This Row],[Cholesterol(mg/dl)]]&gt;240),(Table1[[#This Row],[ECG]]=2),(Table1[[#This Row],[Heart Rate ]]=0)),"Chances of Heart Attack","Safe")</f>
        <v>Chances of Heart Attack</v>
      </c>
    </row>
    <row r="402" spans="1:20" x14ac:dyDescent="0.35">
      <c r="A402">
        <v>53</v>
      </c>
      <c r="B402" t="s">
        <v>10</v>
      </c>
      <c r="C402" t="str">
        <f>IF(Table1[[#This Row],[Age]]&gt;=50, "Senior", IF(Table1[[#This Row],[Age]]&gt;=30,"Adult","Teenager"))</f>
        <v>Senior</v>
      </c>
      <c r="D402">
        <v>0</v>
      </c>
      <c r="E402" t="str">
        <f>IF(Table1[[#This Row],[Chest Pain]]=3,"Asymptomatic",IF(Table1[[#This Row],[Chest Pain]]=2,"Non-anginal pain",IF(Table1[[#This Row],[Chest Pain]]=1,"Atypical angina","Typical angina")))</f>
        <v>Typical angina</v>
      </c>
      <c r="F402">
        <v>123</v>
      </c>
      <c r="G402">
        <v>282</v>
      </c>
      <c r="H402">
        <v>0</v>
      </c>
      <c r="I402">
        <v>1</v>
      </c>
      <c r="J402" s="7">
        <f>220-Table1[[#This Row],[Age]]</f>
        <v>167</v>
      </c>
      <c r="K402" s="7">
        <v>95</v>
      </c>
      <c r="L402" s="7">
        <f>Table1[[#This Row],[MHR -220]]-Table1[[#This Row],[Maximum Heart Rate ]]</f>
        <v>72</v>
      </c>
      <c r="M402" s="7">
        <f>IF(Table1[[#This Row],[MhR220-Max heart rate]]&gt;=0,1,0)</f>
        <v>1</v>
      </c>
      <c r="N402">
        <v>1</v>
      </c>
      <c r="O402" t="str">
        <f>IF(Table1[[#This Row],[Exercise-Induced Angina]]=1,"Induced Angina","Safe from Angina")</f>
        <v>Induced Angina</v>
      </c>
      <c r="P402">
        <v>2</v>
      </c>
      <c r="Q402">
        <v>1</v>
      </c>
      <c r="R402">
        <v>2</v>
      </c>
      <c r="S402">
        <v>3</v>
      </c>
      <c r="T402" t="str">
        <f>IF(OR((Table1[[#This Row],[Chest Pain]]=0),(Table1[[#This Row],[Resting Blood Pressure(mmHg)]]&gt;=139),(Table1[[#This Row],[Cholesterol(mg/dl)]]&gt;240),(Table1[[#This Row],[ECG]]=2),(Table1[[#This Row],[Heart Rate ]]=0)),"Chances of Heart Attack","Safe")</f>
        <v>Chances of Heart Attack</v>
      </c>
    </row>
    <row r="403" spans="1:20" x14ac:dyDescent="0.35">
      <c r="A403">
        <v>65</v>
      </c>
      <c r="B403" t="s">
        <v>10</v>
      </c>
      <c r="C403" t="str">
        <f>IF(Table1[[#This Row],[Age]]&gt;=50, "Senior", IF(Table1[[#This Row],[Age]]&gt;=30,"Adult","Teenager"))</f>
        <v>Senior</v>
      </c>
      <c r="D403">
        <v>0</v>
      </c>
      <c r="E403" t="str">
        <f>IF(Table1[[#This Row],[Chest Pain]]=3,"Asymptomatic",IF(Table1[[#This Row],[Chest Pain]]=2,"Non-anginal pain",IF(Table1[[#This Row],[Chest Pain]]=1,"Atypical angina","Typical angina")))</f>
        <v>Typical angina</v>
      </c>
      <c r="F403">
        <v>110</v>
      </c>
      <c r="G403">
        <v>248</v>
      </c>
      <c r="H403">
        <v>0</v>
      </c>
      <c r="I403">
        <v>0</v>
      </c>
      <c r="J403" s="7">
        <f>220-Table1[[#This Row],[Age]]</f>
        <v>155</v>
      </c>
      <c r="K403" s="7">
        <v>158</v>
      </c>
      <c r="L403" s="7">
        <f>Table1[[#This Row],[MHR -220]]-Table1[[#This Row],[Maximum Heart Rate ]]</f>
        <v>-3</v>
      </c>
      <c r="M403" s="7">
        <f>IF(Table1[[#This Row],[MhR220-Max heart rate]]&gt;=0,1,0)</f>
        <v>0</v>
      </c>
      <c r="N403">
        <v>0</v>
      </c>
      <c r="O403" t="str">
        <f>IF(Table1[[#This Row],[Exercise-Induced Angina]]=1,"Induced Angina","Safe from Angina")</f>
        <v>Safe from Angina</v>
      </c>
      <c r="P403">
        <v>0.6</v>
      </c>
      <c r="Q403">
        <v>2</v>
      </c>
      <c r="R403">
        <v>2</v>
      </c>
      <c r="S403">
        <v>1</v>
      </c>
      <c r="T403" t="str">
        <f>IF(OR((Table1[[#This Row],[Chest Pain]]=0),(Table1[[#This Row],[Resting Blood Pressure(mmHg)]]&gt;=139),(Table1[[#This Row],[Cholesterol(mg/dl)]]&gt;240),(Table1[[#This Row],[ECG]]=2),(Table1[[#This Row],[Heart Rate ]]=0)),"Chances of Heart Attack","Safe")</f>
        <v>Chances of Heart Attack</v>
      </c>
    </row>
    <row r="404" spans="1:20" x14ac:dyDescent="0.35">
      <c r="A404">
        <v>76</v>
      </c>
      <c r="B404" t="s">
        <v>11</v>
      </c>
      <c r="C404" t="str">
        <f>IF(Table1[[#This Row],[Age]]&gt;=50, "Senior", IF(Table1[[#This Row],[Age]]&gt;=30,"Adult","Teenager"))</f>
        <v>Senior</v>
      </c>
      <c r="D404">
        <v>2</v>
      </c>
      <c r="E404" t="str">
        <f>IF(Table1[[#This Row],[Chest Pain]]=3,"Asymptomatic",IF(Table1[[#This Row],[Chest Pain]]=2,"Non-anginal pain",IF(Table1[[#This Row],[Chest Pain]]=1,"Atypical angina","Typical angina")))</f>
        <v>Non-anginal pain</v>
      </c>
      <c r="F404">
        <v>140</v>
      </c>
      <c r="G404">
        <v>197</v>
      </c>
      <c r="H404">
        <v>0</v>
      </c>
      <c r="I404">
        <v>2</v>
      </c>
      <c r="J404" s="7">
        <f>220-Table1[[#This Row],[Age]]</f>
        <v>144</v>
      </c>
      <c r="K404" s="7">
        <v>116</v>
      </c>
      <c r="L404" s="7">
        <f>Table1[[#This Row],[MHR -220]]-Table1[[#This Row],[Maximum Heart Rate ]]</f>
        <v>28</v>
      </c>
      <c r="M404" s="7">
        <f>IF(Table1[[#This Row],[MhR220-Max heart rate]]&gt;=0,1,0)</f>
        <v>1</v>
      </c>
      <c r="N404">
        <v>0</v>
      </c>
      <c r="O404" t="str">
        <f>IF(Table1[[#This Row],[Exercise-Induced Angina]]=1,"Induced Angina","Safe from Angina")</f>
        <v>Safe from Angina</v>
      </c>
      <c r="P404">
        <v>1.1000000000000001</v>
      </c>
      <c r="Q404">
        <v>1</v>
      </c>
      <c r="R404">
        <v>0</v>
      </c>
      <c r="S404">
        <v>2</v>
      </c>
      <c r="T404" t="str">
        <f>IF(OR((Table1[[#This Row],[Chest Pain]]=0),(Table1[[#This Row],[Resting Blood Pressure(mmHg)]]&gt;=139),(Table1[[#This Row],[Cholesterol(mg/dl)]]&gt;240),(Table1[[#This Row],[ECG]]=2),(Table1[[#This Row],[Heart Rate ]]=0)),"Chances of Heart Attack","Safe")</f>
        <v>Chances of Heart Attack</v>
      </c>
    </row>
    <row r="405" spans="1:20" x14ac:dyDescent="0.35">
      <c r="A405">
        <v>43</v>
      </c>
      <c r="B405" t="s">
        <v>11</v>
      </c>
      <c r="C405" t="str">
        <f>IF(Table1[[#This Row],[Age]]&gt;=50, "Senior", IF(Table1[[#This Row],[Age]]&gt;=30,"Adult","Teenager"))</f>
        <v>Adult</v>
      </c>
      <c r="D405">
        <v>2</v>
      </c>
      <c r="E405" t="str">
        <f>IF(Table1[[#This Row],[Chest Pain]]=3,"Asymptomatic",IF(Table1[[#This Row],[Chest Pain]]=2,"Non-anginal pain",IF(Table1[[#This Row],[Chest Pain]]=1,"Atypical angina","Typical angina")))</f>
        <v>Non-anginal pain</v>
      </c>
      <c r="F405">
        <v>122</v>
      </c>
      <c r="G405">
        <v>213</v>
      </c>
      <c r="H405">
        <v>0</v>
      </c>
      <c r="I405">
        <v>1</v>
      </c>
      <c r="J405" s="7">
        <f>220-Table1[[#This Row],[Age]]</f>
        <v>177</v>
      </c>
      <c r="K405" s="7">
        <v>165</v>
      </c>
      <c r="L405" s="7">
        <f>Table1[[#This Row],[MHR -220]]-Table1[[#This Row],[Maximum Heart Rate ]]</f>
        <v>12</v>
      </c>
      <c r="M405" s="7">
        <f>IF(Table1[[#This Row],[MhR220-Max heart rate]]&gt;=0,1,0)</f>
        <v>1</v>
      </c>
      <c r="N405">
        <v>0</v>
      </c>
      <c r="O405" t="str">
        <f>IF(Table1[[#This Row],[Exercise-Induced Angina]]=1,"Induced Angina","Safe from Angina")</f>
        <v>Safe from Angina</v>
      </c>
      <c r="P405">
        <v>0.2</v>
      </c>
      <c r="Q405">
        <v>1</v>
      </c>
      <c r="R405">
        <v>0</v>
      </c>
      <c r="S405">
        <v>2</v>
      </c>
      <c r="T405" t="str">
        <f>IF(OR((Table1[[#This Row],[Chest Pain]]=0),(Table1[[#This Row],[Resting Blood Pressure(mmHg)]]&gt;=139),(Table1[[#This Row],[Cholesterol(mg/dl)]]&gt;240),(Table1[[#This Row],[ECG]]=2),(Table1[[#This Row],[Heart Rate ]]=0)),"Chances of Heart Attack","Safe")</f>
        <v>Safe</v>
      </c>
    </row>
    <row r="406" spans="1:20" x14ac:dyDescent="0.35">
      <c r="A406">
        <v>57</v>
      </c>
      <c r="B406" t="s">
        <v>10</v>
      </c>
      <c r="C406" t="str">
        <f>IF(Table1[[#This Row],[Age]]&gt;=50, "Senior", IF(Table1[[#This Row],[Age]]&gt;=30,"Adult","Teenager"))</f>
        <v>Senior</v>
      </c>
      <c r="D406">
        <v>2</v>
      </c>
      <c r="E406" t="str">
        <f>IF(Table1[[#This Row],[Chest Pain]]=3,"Asymptomatic",IF(Table1[[#This Row],[Chest Pain]]=2,"Non-anginal pain",IF(Table1[[#This Row],[Chest Pain]]=1,"Atypical angina","Typical angina")))</f>
        <v>Non-anginal pain</v>
      </c>
      <c r="F406">
        <v>150</v>
      </c>
      <c r="G406">
        <v>126</v>
      </c>
      <c r="H406">
        <v>1</v>
      </c>
      <c r="I406">
        <v>1</v>
      </c>
      <c r="J406" s="7">
        <f>220-Table1[[#This Row],[Age]]</f>
        <v>163</v>
      </c>
      <c r="K406" s="7">
        <v>173</v>
      </c>
      <c r="L406" s="7">
        <f>Table1[[#This Row],[MHR -220]]-Table1[[#This Row],[Maximum Heart Rate ]]</f>
        <v>-10</v>
      </c>
      <c r="M406" s="7">
        <f>IF(Table1[[#This Row],[MhR220-Max heart rate]]&gt;=0,1,0)</f>
        <v>0</v>
      </c>
      <c r="N406">
        <v>0</v>
      </c>
      <c r="O406" t="str">
        <f>IF(Table1[[#This Row],[Exercise-Induced Angina]]=1,"Induced Angina","Safe from Angina")</f>
        <v>Safe from Angina</v>
      </c>
      <c r="P406">
        <v>0.2</v>
      </c>
      <c r="Q406">
        <v>2</v>
      </c>
      <c r="R406">
        <v>1</v>
      </c>
      <c r="S406">
        <v>3</v>
      </c>
      <c r="T406" t="str">
        <f>IF(OR((Table1[[#This Row],[Chest Pain]]=0),(Table1[[#This Row],[Resting Blood Pressure(mmHg)]]&gt;=139),(Table1[[#This Row],[Cholesterol(mg/dl)]]&gt;240),(Table1[[#This Row],[ECG]]=2),(Table1[[#This Row],[Heart Rate ]]=0)),"Chances of Heart Attack","Safe")</f>
        <v>Chances of Heart Attack</v>
      </c>
    </row>
    <row r="407" spans="1:20" x14ac:dyDescent="0.35">
      <c r="A407">
        <v>54</v>
      </c>
      <c r="B407" t="s">
        <v>10</v>
      </c>
      <c r="C407" t="str">
        <f>IF(Table1[[#This Row],[Age]]&gt;=50, "Senior", IF(Table1[[#This Row],[Age]]&gt;=30,"Adult","Teenager"))</f>
        <v>Senior</v>
      </c>
      <c r="D407">
        <v>1</v>
      </c>
      <c r="E407" t="str">
        <f>IF(Table1[[#This Row],[Chest Pain]]=3,"Asymptomatic",IF(Table1[[#This Row],[Chest Pain]]=2,"Non-anginal pain",IF(Table1[[#This Row],[Chest Pain]]=1,"Atypical angina","Typical angina")))</f>
        <v>Atypical angina</v>
      </c>
      <c r="F407">
        <v>108</v>
      </c>
      <c r="G407">
        <v>309</v>
      </c>
      <c r="H407">
        <v>0</v>
      </c>
      <c r="I407">
        <v>1</v>
      </c>
      <c r="J407" s="7">
        <f>220-Table1[[#This Row],[Age]]</f>
        <v>166</v>
      </c>
      <c r="K407" s="7">
        <v>156</v>
      </c>
      <c r="L407" s="7">
        <f>Table1[[#This Row],[MHR -220]]-Table1[[#This Row],[Maximum Heart Rate ]]</f>
        <v>10</v>
      </c>
      <c r="M407" s="7">
        <f>IF(Table1[[#This Row],[MhR220-Max heart rate]]&gt;=0,1,0)</f>
        <v>1</v>
      </c>
      <c r="N407">
        <v>0</v>
      </c>
      <c r="O407" t="str">
        <f>IF(Table1[[#This Row],[Exercise-Induced Angina]]=1,"Induced Angina","Safe from Angina")</f>
        <v>Safe from Angina</v>
      </c>
      <c r="P407">
        <v>0</v>
      </c>
      <c r="Q407">
        <v>2</v>
      </c>
      <c r="R407">
        <v>0</v>
      </c>
      <c r="S407">
        <v>3</v>
      </c>
      <c r="T407" t="str">
        <f>IF(OR((Table1[[#This Row],[Chest Pain]]=0),(Table1[[#This Row],[Resting Blood Pressure(mmHg)]]&gt;=139),(Table1[[#This Row],[Cholesterol(mg/dl)]]&gt;240),(Table1[[#This Row],[ECG]]=2),(Table1[[#This Row],[Heart Rate ]]=0)),"Chances of Heart Attack","Safe")</f>
        <v>Chances of Heart Attack</v>
      </c>
    </row>
    <row r="408" spans="1:20" x14ac:dyDescent="0.35">
      <c r="A408">
        <v>47</v>
      </c>
      <c r="B408" t="s">
        <v>10</v>
      </c>
      <c r="C408" t="str">
        <f>IF(Table1[[#This Row],[Age]]&gt;=50, "Senior", IF(Table1[[#This Row],[Age]]&gt;=30,"Adult","Teenager"))</f>
        <v>Adult</v>
      </c>
      <c r="D408">
        <v>2</v>
      </c>
      <c r="E408" t="str">
        <f>IF(Table1[[#This Row],[Chest Pain]]=3,"Asymptomatic",IF(Table1[[#This Row],[Chest Pain]]=2,"Non-anginal pain",IF(Table1[[#This Row],[Chest Pain]]=1,"Atypical angina","Typical angina")))</f>
        <v>Non-anginal pain</v>
      </c>
      <c r="F408">
        <v>138</v>
      </c>
      <c r="G408">
        <v>257</v>
      </c>
      <c r="H408">
        <v>0</v>
      </c>
      <c r="I408">
        <v>0</v>
      </c>
      <c r="J408" s="7">
        <f>220-Table1[[#This Row],[Age]]</f>
        <v>173</v>
      </c>
      <c r="K408" s="7">
        <v>156</v>
      </c>
      <c r="L408" s="7">
        <f>Table1[[#This Row],[MHR -220]]-Table1[[#This Row],[Maximum Heart Rate ]]</f>
        <v>17</v>
      </c>
      <c r="M408" s="7">
        <f>IF(Table1[[#This Row],[MhR220-Max heart rate]]&gt;=0,1,0)</f>
        <v>1</v>
      </c>
      <c r="N408">
        <v>0</v>
      </c>
      <c r="O408" t="str">
        <f>IF(Table1[[#This Row],[Exercise-Induced Angina]]=1,"Induced Angina","Safe from Angina")</f>
        <v>Safe from Angina</v>
      </c>
      <c r="P408">
        <v>0</v>
      </c>
      <c r="Q408">
        <v>2</v>
      </c>
      <c r="R408">
        <v>0</v>
      </c>
      <c r="S408">
        <v>2</v>
      </c>
      <c r="T408" t="str">
        <f>IF(OR((Table1[[#This Row],[Chest Pain]]=0),(Table1[[#This Row],[Resting Blood Pressure(mmHg)]]&gt;=139),(Table1[[#This Row],[Cholesterol(mg/dl)]]&gt;240),(Table1[[#This Row],[ECG]]=2),(Table1[[#This Row],[Heart Rate ]]=0)),"Chances of Heart Attack","Safe")</f>
        <v>Chances of Heart Attack</v>
      </c>
    </row>
    <row r="409" spans="1:20" x14ac:dyDescent="0.35">
      <c r="A409">
        <v>52</v>
      </c>
      <c r="B409" t="s">
        <v>10</v>
      </c>
      <c r="C409" t="str">
        <f>IF(Table1[[#This Row],[Age]]&gt;=50, "Senior", IF(Table1[[#This Row],[Age]]&gt;=30,"Adult","Teenager"))</f>
        <v>Senior</v>
      </c>
      <c r="D409">
        <v>3</v>
      </c>
      <c r="E409" t="str">
        <f>IF(Table1[[#This Row],[Chest Pain]]=3,"Asymptomatic",IF(Table1[[#This Row],[Chest Pain]]=2,"Non-anginal pain",IF(Table1[[#This Row],[Chest Pain]]=1,"Atypical angina","Typical angina")))</f>
        <v>Asymptomatic</v>
      </c>
      <c r="F409">
        <v>118</v>
      </c>
      <c r="G409">
        <v>186</v>
      </c>
      <c r="H409">
        <v>0</v>
      </c>
      <c r="I409">
        <v>0</v>
      </c>
      <c r="J409" s="7">
        <f>220-Table1[[#This Row],[Age]]</f>
        <v>168</v>
      </c>
      <c r="K409" s="7">
        <v>190</v>
      </c>
      <c r="L409" s="7">
        <f>Table1[[#This Row],[MHR -220]]-Table1[[#This Row],[Maximum Heart Rate ]]</f>
        <v>-22</v>
      </c>
      <c r="M409" s="7">
        <f>IF(Table1[[#This Row],[MhR220-Max heart rate]]&gt;=0,1,0)</f>
        <v>0</v>
      </c>
      <c r="N409">
        <v>0</v>
      </c>
      <c r="O409" t="str">
        <f>IF(Table1[[#This Row],[Exercise-Induced Angina]]=1,"Induced Angina","Safe from Angina")</f>
        <v>Safe from Angina</v>
      </c>
      <c r="P409">
        <v>0</v>
      </c>
      <c r="Q409">
        <v>1</v>
      </c>
      <c r="R409">
        <v>0</v>
      </c>
      <c r="S409">
        <v>1</v>
      </c>
      <c r="T409" t="str">
        <f>IF(OR((Table1[[#This Row],[Chest Pain]]=0),(Table1[[#This Row],[Resting Blood Pressure(mmHg)]]&gt;=139),(Table1[[#This Row],[Cholesterol(mg/dl)]]&gt;240),(Table1[[#This Row],[ECG]]=2),(Table1[[#This Row],[Heart Rate ]]=0)),"Chances of Heart Attack","Safe")</f>
        <v>Chances of Heart Attack</v>
      </c>
    </row>
    <row r="410" spans="1:20" x14ac:dyDescent="0.35">
      <c r="A410">
        <v>47</v>
      </c>
      <c r="B410" t="s">
        <v>10</v>
      </c>
      <c r="C410" t="str">
        <f>IF(Table1[[#This Row],[Age]]&gt;=50, "Senior", IF(Table1[[#This Row],[Age]]&gt;=30,"Adult","Teenager"))</f>
        <v>Adult</v>
      </c>
      <c r="D410">
        <v>0</v>
      </c>
      <c r="E410" t="str">
        <f>IF(Table1[[#This Row],[Chest Pain]]=3,"Asymptomatic",IF(Table1[[#This Row],[Chest Pain]]=2,"Non-anginal pain",IF(Table1[[#This Row],[Chest Pain]]=1,"Atypical angina","Typical angina")))</f>
        <v>Typical angina</v>
      </c>
      <c r="F410">
        <v>110</v>
      </c>
      <c r="G410">
        <v>275</v>
      </c>
      <c r="H410">
        <v>0</v>
      </c>
      <c r="I410">
        <v>0</v>
      </c>
      <c r="J410" s="7">
        <f>220-Table1[[#This Row],[Age]]</f>
        <v>173</v>
      </c>
      <c r="K410" s="7">
        <v>118</v>
      </c>
      <c r="L410" s="7">
        <f>Table1[[#This Row],[MHR -220]]-Table1[[#This Row],[Maximum Heart Rate ]]</f>
        <v>55</v>
      </c>
      <c r="M410" s="7">
        <f>IF(Table1[[#This Row],[MhR220-Max heart rate]]&gt;=0,1,0)</f>
        <v>1</v>
      </c>
      <c r="N410">
        <v>1</v>
      </c>
      <c r="O410" t="str">
        <f>IF(Table1[[#This Row],[Exercise-Induced Angina]]=1,"Induced Angina","Safe from Angina")</f>
        <v>Induced Angina</v>
      </c>
      <c r="P410">
        <v>1</v>
      </c>
      <c r="Q410">
        <v>1</v>
      </c>
      <c r="R410">
        <v>1</v>
      </c>
      <c r="S410">
        <v>2</v>
      </c>
      <c r="T410" t="str">
        <f>IF(OR((Table1[[#This Row],[Chest Pain]]=0),(Table1[[#This Row],[Resting Blood Pressure(mmHg)]]&gt;=139),(Table1[[#This Row],[Cholesterol(mg/dl)]]&gt;240),(Table1[[#This Row],[ECG]]=2),(Table1[[#This Row],[Heart Rate ]]=0)),"Chances of Heart Attack","Safe")</f>
        <v>Chances of Heart Attack</v>
      </c>
    </row>
    <row r="411" spans="1:20" x14ac:dyDescent="0.35">
      <c r="A411">
        <v>51</v>
      </c>
      <c r="B411" t="s">
        <v>10</v>
      </c>
      <c r="C411" t="str">
        <f>IF(Table1[[#This Row],[Age]]&gt;=50, "Senior", IF(Table1[[#This Row],[Age]]&gt;=30,"Adult","Teenager"))</f>
        <v>Senior</v>
      </c>
      <c r="D411">
        <v>0</v>
      </c>
      <c r="E411" t="str">
        <f>IF(Table1[[#This Row],[Chest Pain]]=3,"Asymptomatic",IF(Table1[[#This Row],[Chest Pain]]=2,"Non-anginal pain",IF(Table1[[#This Row],[Chest Pain]]=1,"Atypical angina","Typical angina")))</f>
        <v>Typical angina</v>
      </c>
      <c r="F411">
        <v>140</v>
      </c>
      <c r="G411">
        <v>299</v>
      </c>
      <c r="H411">
        <v>0</v>
      </c>
      <c r="I411">
        <v>1</v>
      </c>
      <c r="J411" s="7">
        <f>220-Table1[[#This Row],[Age]]</f>
        <v>169</v>
      </c>
      <c r="K411" s="7">
        <v>173</v>
      </c>
      <c r="L411" s="7">
        <f>Table1[[#This Row],[MHR -220]]-Table1[[#This Row],[Maximum Heart Rate ]]</f>
        <v>-4</v>
      </c>
      <c r="M411" s="7">
        <f>IF(Table1[[#This Row],[MhR220-Max heart rate]]&gt;=0,1,0)</f>
        <v>0</v>
      </c>
      <c r="N411">
        <v>1</v>
      </c>
      <c r="O411" t="str">
        <f>IF(Table1[[#This Row],[Exercise-Induced Angina]]=1,"Induced Angina","Safe from Angina")</f>
        <v>Induced Angina</v>
      </c>
      <c r="P411">
        <v>1.6</v>
      </c>
      <c r="Q411">
        <v>2</v>
      </c>
      <c r="R411">
        <v>0</v>
      </c>
      <c r="S411">
        <v>3</v>
      </c>
      <c r="T411" t="str">
        <f>IF(OR((Table1[[#This Row],[Chest Pain]]=0),(Table1[[#This Row],[Resting Blood Pressure(mmHg)]]&gt;=139),(Table1[[#This Row],[Cholesterol(mg/dl)]]&gt;240),(Table1[[#This Row],[ECG]]=2),(Table1[[#This Row],[Heart Rate ]]=0)),"Chances of Heart Attack","Safe")</f>
        <v>Chances of Heart Attack</v>
      </c>
    </row>
    <row r="412" spans="1:20" x14ac:dyDescent="0.35">
      <c r="A412">
        <v>62</v>
      </c>
      <c r="B412" t="s">
        <v>10</v>
      </c>
      <c r="C412" t="str">
        <f>IF(Table1[[#This Row],[Age]]&gt;=50, "Senior", IF(Table1[[#This Row],[Age]]&gt;=30,"Adult","Teenager"))</f>
        <v>Senior</v>
      </c>
      <c r="D412">
        <v>1</v>
      </c>
      <c r="E412" t="str">
        <f>IF(Table1[[#This Row],[Chest Pain]]=3,"Asymptomatic",IF(Table1[[#This Row],[Chest Pain]]=2,"Non-anginal pain",IF(Table1[[#This Row],[Chest Pain]]=1,"Atypical angina","Typical angina")))</f>
        <v>Atypical angina</v>
      </c>
      <c r="F412">
        <v>120</v>
      </c>
      <c r="G412">
        <v>281</v>
      </c>
      <c r="H412">
        <v>0</v>
      </c>
      <c r="I412">
        <v>0</v>
      </c>
      <c r="J412" s="7">
        <f>220-Table1[[#This Row],[Age]]</f>
        <v>158</v>
      </c>
      <c r="K412" s="7">
        <v>103</v>
      </c>
      <c r="L412" s="7">
        <f>Table1[[#This Row],[MHR -220]]-Table1[[#This Row],[Maximum Heart Rate ]]</f>
        <v>55</v>
      </c>
      <c r="M412" s="7">
        <f>IF(Table1[[#This Row],[MhR220-Max heart rate]]&gt;=0,1,0)</f>
        <v>1</v>
      </c>
      <c r="N412">
        <v>0</v>
      </c>
      <c r="O412" t="str">
        <f>IF(Table1[[#This Row],[Exercise-Induced Angina]]=1,"Induced Angina","Safe from Angina")</f>
        <v>Safe from Angina</v>
      </c>
      <c r="P412">
        <v>1.4</v>
      </c>
      <c r="Q412">
        <v>1</v>
      </c>
      <c r="R412">
        <v>1</v>
      </c>
      <c r="S412">
        <v>3</v>
      </c>
      <c r="T412" t="str">
        <f>IF(OR((Table1[[#This Row],[Chest Pain]]=0),(Table1[[#This Row],[Resting Blood Pressure(mmHg)]]&gt;=139),(Table1[[#This Row],[Cholesterol(mg/dl)]]&gt;240),(Table1[[#This Row],[ECG]]=2),(Table1[[#This Row],[Heart Rate ]]=0)),"Chances of Heart Attack","Safe")</f>
        <v>Chances of Heart Attack</v>
      </c>
    </row>
    <row r="413" spans="1:20" x14ac:dyDescent="0.35">
      <c r="A413">
        <v>40</v>
      </c>
      <c r="B413" t="s">
        <v>10</v>
      </c>
      <c r="C413" t="str">
        <f>IF(Table1[[#This Row],[Age]]&gt;=50, "Senior", IF(Table1[[#This Row],[Age]]&gt;=30,"Adult","Teenager"))</f>
        <v>Adult</v>
      </c>
      <c r="D413">
        <v>0</v>
      </c>
      <c r="E413" t="str">
        <f>IF(Table1[[#This Row],[Chest Pain]]=3,"Asymptomatic",IF(Table1[[#This Row],[Chest Pain]]=2,"Non-anginal pain",IF(Table1[[#This Row],[Chest Pain]]=1,"Atypical angina","Typical angina")))</f>
        <v>Typical angina</v>
      </c>
      <c r="F413">
        <v>152</v>
      </c>
      <c r="G413">
        <v>223</v>
      </c>
      <c r="H413">
        <v>0</v>
      </c>
      <c r="I413">
        <v>1</v>
      </c>
      <c r="J413" s="7">
        <f>220-Table1[[#This Row],[Age]]</f>
        <v>180</v>
      </c>
      <c r="K413" s="7">
        <v>181</v>
      </c>
      <c r="L413" s="7">
        <f>Table1[[#This Row],[MHR -220]]-Table1[[#This Row],[Maximum Heart Rate ]]</f>
        <v>-1</v>
      </c>
      <c r="M413" s="7">
        <f>IF(Table1[[#This Row],[MhR220-Max heart rate]]&gt;=0,1,0)</f>
        <v>0</v>
      </c>
      <c r="N413">
        <v>0</v>
      </c>
      <c r="O413" t="str">
        <f>IF(Table1[[#This Row],[Exercise-Induced Angina]]=1,"Induced Angina","Safe from Angina")</f>
        <v>Safe from Angina</v>
      </c>
      <c r="P413">
        <v>0</v>
      </c>
      <c r="Q413">
        <v>2</v>
      </c>
      <c r="R413">
        <v>0</v>
      </c>
      <c r="S413">
        <v>3</v>
      </c>
      <c r="T413" t="str">
        <f>IF(OR((Table1[[#This Row],[Chest Pain]]=0),(Table1[[#This Row],[Resting Blood Pressure(mmHg)]]&gt;=139),(Table1[[#This Row],[Cholesterol(mg/dl)]]&gt;240),(Table1[[#This Row],[ECG]]=2),(Table1[[#This Row],[Heart Rate ]]=0)),"Chances of Heart Attack","Safe")</f>
        <v>Chances of Heart Attack</v>
      </c>
    </row>
    <row r="414" spans="1:20" x14ac:dyDescent="0.35">
      <c r="A414">
        <v>54</v>
      </c>
      <c r="B414" t="s">
        <v>10</v>
      </c>
      <c r="C414" t="str">
        <f>IF(Table1[[#This Row],[Age]]&gt;=50, "Senior", IF(Table1[[#This Row],[Age]]&gt;=30,"Adult","Teenager"))</f>
        <v>Senior</v>
      </c>
      <c r="D414">
        <v>0</v>
      </c>
      <c r="E414" t="str">
        <f>IF(Table1[[#This Row],[Chest Pain]]=3,"Asymptomatic",IF(Table1[[#This Row],[Chest Pain]]=2,"Non-anginal pain",IF(Table1[[#This Row],[Chest Pain]]=1,"Atypical angina","Typical angina")))</f>
        <v>Typical angina</v>
      </c>
      <c r="F414">
        <v>110</v>
      </c>
      <c r="G414">
        <v>206</v>
      </c>
      <c r="H414">
        <v>0</v>
      </c>
      <c r="I414">
        <v>0</v>
      </c>
      <c r="J414" s="7">
        <f>220-Table1[[#This Row],[Age]]</f>
        <v>166</v>
      </c>
      <c r="K414" s="7">
        <v>108</v>
      </c>
      <c r="L414" s="7">
        <f>Table1[[#This Row],[MHR -220]]-Table1[[#This Row],[Maximum Heart Rate ]]</f>
        <v>58</v>
      </c>
      <c r="M414" s="7">
        <f>IF(Table1[[#This Row],[MhR220-Max heart rate]]&gt;=0,1,0)</f>
        <v>1</v>
      </c>
      <c r="N414">
        <v>1</v>
      </c>
      <c r="O414" t="str">
        <f>IF(Table1[[#This Row],[Exercise-Induced Angina]]=1,"Induced Angina","Safe from Angina")</f>
        <v>Induced Angina</v>
      </c>
      <c r="P414">
        <v>0</v>
      </c>
      <c r="Q414">
        <v>1</v>
      </c>
      <c r="R414">
        <v>1</v>
      </c>
      <c r="S414">
        <v>2</v>
      </c>
      <c r="T414" t="str">
        <f>IF(OR((Table1[[#This Row],[Chest Pain]]=0),(Table1[[#This Row],[Resting Blood Pressure(mmHg)]]&gt;=139),(Table1[[#This Row],[Cholesterol(mg/dl)]]&gt;240),(Table1[[#This Row],[ECG]]=2),(Table1[[#This Row],[Heart Rate ]]=0)),"Chances of Heart Attack","Safe")</f>
        <v>Chances of Heart Attack</v>
      </c>
    </row>
    <row r="415" spans="1:20" x14ac:dyDescent="0.35">
      <c r="A415">
        <v>44</v>
      </c>
      <c r="B415" t="s">
        <v>10</v>
      </c>
      <c r="C415" t="str">
        <f>IF(Table1[[#This Row],[Age]]&gt;=50, "Senior", IF(Table1[[#This Row],[Age]]&gt;=30,"Adult","Teenager"))</f>
        <v>Adult</v>
      </c>
      <c r="D415">
        <v>0</v>
      </c>
      <c r="E415" t="str">
        <f>IF(Table1[[#This Row],[Chest Pain]]=3,"Asymptomatic",IF(Table1[[#This Row],[Chest Pain]]=2,"Non-anginal pain",IF(Table1[[#This Row],[Chest Pain]]=1,"Atypical angina","Typical angina")))</f>
        <v>Typical angina</v>
      </c>
      <c r="F415">
        <v>110</v>
      </c>
      <c r="G415">
        <v>197</v>
      </c>
      <c r="H415">
        <v>0</v>
      </c>
      <c r="I415">
        <v>0</v>
      </c>
      <c r="J415" s="7">
        <f>220-Table1[[#This Row],[Age]]</f>
        <v>176</v>
      </c>
      <c r="K415" s="7">
        <v>177</v>
      </c>
      <c r="L415" s="7">
        <f>Table1[[#This Row],[MHR -220]]-Table1[[#This Row],[Maximum Heart Rate ]]</f>
        <v>-1</v>
      </c>
      <c r="M415" s="7">
        <f>IF(Table1[[#This Row],[MhR220-Max heart rate]]&gt;=0,1,0)</f>
        <v>0</v>
      </c>
      <c r="N415">
        <v>0</v>
      </c>
      <c r="O415" t="str">
        <f>IF(Table1[[#This Row],[Exercise-Induced Angina]]=1,"Induced Angina","Safe from Angina")</f>
        <v>Safe from Angina</v>
      </c>
      <c r="P415">
        <v>0</v>
      </c>
      <c r="Q415">
        <v>2</v>
      </c>
      <c r="R415">
        <v>1</v>
      </c>
      <c r="S415">
        <v>2</v>
      </c>
      <c r="T415" t="str">
        <f>IF(OR((Table1[[#This Row],[Chest Pain]]=0),(Table1[[#This Row],[Resting Blood Pressure(mmHg)]]&gt;=139),(Table1[[#This Row],[Cholesterol(mg/dl)]]&gt;240),(Table1[[#This Row],[ECG]]=2),(Table1[[#This Row],[Heart Rate ]]=0)),"Chances of Heart Attack","Safe")</f>
        <v>Chances of Heart Attack</v>
      </c>
    </row>
    <row r="416" spans="1:20" x14ac:dyDescent="0.35">
      <c r="A416">
        <v>53</v>
      </c>
      <c r="B416" t="s">
        <v>10</v>
      </c>
      <c r="C416" t="str">
        <f>IF(Table1[[#This Row],[Age]]&gt;=50, "Senior", IF(Table1[[#This Row],[Age]]&gt;=30,"Adult","Teenager"))</f>
        <v>Senior</v>
      </c>
      <c r="D416">
        <v>0</v>
      </c>
      <c r="E416" t="str">
        <f>IF(Table1[[#This Row],[Chest Pain]]=3,"Asymptomatic",IF(Table1[[#This Row],[Chest Pain]]=2,"Non-anginal pain",IF(Table1[[#This Row],[Chest Pain]]=1,"Atypical angina","Typical angina")))</f>
        <v>Typical angina</v>
      </c>
      <c r="F416">
        <v>142</v>
      </c>
      <c r="G416">
        <v>226</v>
      </c>
      <c r="H416">
        <v>0</v>
      </c>
      <c r="I416">
        <v>0</v>
      </c>
      <c r="J416" s="7">
        <f>220-Table1[[#This Row],[Age]]</f>
        <v>167</v>
      </c>
      <c r="K416" s="7">
        <v>111</v>
      </c>
      <c r="L416" s="7">
        <f>Table1[[#This Row],[MHR -220]]-Table1[[#This Row],[Maximum Heart Rate ]]</f>
        <v>56</v>
      </c>
      <c r="M416" s="7">
        <f>IF(Table1[[#This Row],[MhR220-Max heart rate]]&gt;=0,1,0)</f>
        <v>1</v>
      </c>
      <c r="N416">
        <v>1</v>
      </c>
      <c r="O416" t="str">
        <f>IF(Table1[[#This Row],[Exercise-Induced Angina]]=1,"Induced Angina","Safe from Angina")</f>
        <v>Induced Angina</v>
      </c>
      <c r="P416">
        <v>0</v>
      </c>
      <c r="Q416">
        <v>2</v>
      </c>
      <c r="R416">
        <v>0</v>
      </c>
      <c r="S416">
        <v>3</v>
      </c>
      <c r="T416" t="str">
        <f>IF(OR((Table1[[#This Row],[Chest Pain]]=0),(Table1[[#This Row],[Resting Blood Pressure(mmHg)]]&gt;=139),(Table1[[#This Row],[Cholesterol(mg/dl)]]&gt;240),(Table1[[#This Row],[ECG]]=2),(Table1[[#This Row],[Heart Rate ]]=0)),"Chances of Heart Attack","Safe")</f>
        <v>Chances of Heart Attack</v>
      </c>
    </row>
    <row r="417" spans="1:20" x14ac:dyDescent="0.35">
      <c r="A417">
        <v>48</v>
      </c>
      <c r="B417" t="s">
        <v>10</v>
      </c>
      <c r="C417" t="str">
        <f>IF(Table1[[#This Row],[Age]]&gt;=50, "Senior", IF(Table1[[#This Row],[Age]]&gt;=30,"Adult","Teenager"))</f>
        <v>Adult</v>
      </c>
      <c r="D417">
        <v>0</v>
      </c>
      <c r="E417" t="str">
        <f>IF(Table1[[#This Row],[Chest Pain]]=3,"Asymptomatic",IF(Table1[[#This Row],[Chest Pain]]=2,"Non-anginal pain",IF(Table1[[#This Row],[Chest Pain]]=1,"Atypical angina","Typical angina")))</f>
        <v>Typical angina</v>
      </c>
      <c r="F417">
        <v>130</v>
      </c>
      <c r="G417">
        <v>256</v>
      </c>
      <c r="H417">
        <v>1</v>
      </c>
      <c r="I417">
        <v>0</v>
      </c>
      <c r="J417" s="7">
        <f>220-Table1[[#This Row],[Age]]</f>
        <v>172</v>
      </c>
      <c r="K417" s="7">
        <v>150</v>
      </c>
      <c r="L417" s="7">
        <f>Table1[[#This Row],[MHR -220]]-Table1[[#This Row],[Maximum Heart Rate ]]</f>
        <v>22</v>
      </c>
      <c r="M417" s="7">
        <f>IF(Table1[[#This Row],[MhR220-Max heart rate]]&gt;=0,1,0)</f>
        <v>1</v>
      </c>
      <c r="N417">
        <v>1</v>
      </c>
      <c r="O417" t="str">
        <f>IF(Table1[[#This Row],[Exercise-Induced Angina]]=1,"Induced Angina","Safe from Angina")</f>
        <v>Induced Angina</v>
      </c>
      <c r="P417">
        <v>0</v>
      </c>
      <c r="Q417">
        <v>2</v>
      </c>
      <c r="R417">
        <v>2</v>
      </c>
      <c r="S417">
        <v>3</v>
      </c>
      <c r="T417" t="str">
        <f>IF(OR((Table1[[#This Row],[Chest Pain]]=0),(Table1[[#This Row],[Resting Blood Pressure(mmHg)]]&gt;=139),(Table1[[#This Row],[Cholesterol(mg/dl)]]&gt;240),(Table1[[#This Row],[ECG]]=2),(Table1[[#This Row],[Heart Rate ]]=0)),"Chances of Heart Attack","Safe")</f>
        <v>Chances of Heart Attack</v>
      </c>
    </row>
    <row r="418" spans="1:20" x14ac:dyDescent="0.35">
      <c r="A418">
        <v>57</v>
      </c>
      <c r="B418" t="s">
        <v>10</v>
      </c>
      <c r="C418" t="str">
        <f>IF(Table1[[#This Row],[Age]]&gt;=50, "Senior", IF(Table1[[#This Row],[Age]]&gt;=30,"Adult","Teenager"))</f>
        <v>Senior</v>
      </c>
      <c r="D418">
        <v>0</v>
      </c>
      <c r="E418" t="str">
        <f>IF(Table1[[#This Row],[Chest Pain]]=3,"Asymptomatic",IF(Table1[[#This Row],[Chest Pain]]=2,"Non-anginal pain",IF(Table1[[#This Row],[Chest Pain]]=1,"Atypical angina","Typical angina")))</f>
        <v>Typical angina</v>
      </c>
      <c r="F418">
        <v>110</v>
      </c>
      <c r="G418">
        <v>335</v>
      </c>
      <c r="H418">
        <v>0</v>
      </c>
      <c r="I418">
        <v>1</v>
      </c>
      <c r="J418" s="7">
        <f>220-Table1[[#This Row],[Age]]</f>
        <v>163</v>
      </c>
      <c r="K418" s="7">
        <v>143</v>
      </c>
      <c r="L418" s="7">
        <f>Table1[[#This Row],[MHR -220]]-Table1[[#This Row],[Maximum Heart Rate ]]</f>
        <v>20</v>
      </c>
      <c r="M418" s="7">
        <f>IF(Table1[[#This Row],[MhR220-Max heart rate]]&gt;=0,1,0)</f>
        <v>1</v>
      </c>
      <c r="N418">
        <v>1</v>
      </c>
      <c r="O418" t="str">
        <f>IF(Table1[[#This Row],[Exercise-Induced Angina]]=1,"Induced Angina","Safe from Angina")</f>
        <v>Induced Angina</v>
      </c>
      <c r="P418">
        <v>3</v>
      </c>
      <c r="Q418">
        <v>1</v>
      </c>
      <c r="R418">
        <v>1</v>
      </c>
      <c r="S418">
        <v>3</v>
      </c>
      <c r="T418" t="str">
        <f>IF(OR((Table1[[#This Row],[Chest Pain]]=0),(Table1[[#This Row],[Resting Blood Pressure(mmHg)]]&gt;=139),(Table1[[#This Row],[Cholesterol(mg/dl)]]&gt;240),(Table1[[#This Row],[ECG]]=2),(Table1[[#This Row],[Heart Rate ]]=0)),"Chances of Heart Attack","Safe")</f>
        <v>Chances of Heart Attack</v>
      </c>
    </row>
    <row r="419" spans="1:20" x14ac:dyDescent="0.35">
      <c r="A419">
        <v>59</v>
      </c>
      <c r="B419" t="s">
        <v>10</v>
      </c>
      <c r="C419" t="str">
        <f>IF(Table1[[#This Row],[Age]]&gt;=50, "Senior", IF(Table1[[#This Row],[Age]]&gt;=30,"Adult","Teenager"))</f>
        <v>Senior</v>
      </c>
      <c r="D419">
        <v>2</v>
      </c>
      <c r="E419" t="str">
        <f>IF(Table1[[#This Row],[Chest Pain]]=3,"Asymptomatic",IF(Table1[[#This Row],[Chest Pain]]=2,"Non-anginal pain",IF(Table1[[#This Row],[Chest Pain]]=1,"Atypical angina","Typical angina")))</f>
        <v>Non-anginal pain</v>
      </c>
      <c r="F419">
        <v>126</v>
      </c>
      <c r="G419">
        <v>218</v>
      </c>
      <c r="H419">
        <v>1</v>
      </c>
      <c r="I419">
        <v>1</v>
      </c>
      <c r="J419" s="7">
        <f>220-Table1[[#This Row],[Age]]</f>
        <v>161</v>
      </c>
      <c r="K419" s="7">
        <v>134</v>
      </c>
      <c r="L419" s="7">
        <f>Table1[[#This Row],[MHR -220]]-Table1[[#This Row],[Maximum Heart Rate ]]</f>
        <v>27</v>
      </c>
      <c r="M419" s="7">
        <f>IF(Table1[[#This Row],[MhR220-Max heart rate]]&gt;=0,1,0)</f>
        <v>1</v>
      </c>
      <c r="N419">
        <v>0</v>
      </c>
      <c r="O419" t="str">
        <f>IF(Table1[[#This Row],[Exercise-Induced Angina]]=1,"Induced Angina","Safe from Angina")</f>
        <v>Safe from Angina</v>
      </c>
      <c r="P419">
        <v>2.2000000000000002</v>
      </c>
      <c r="Q419">
        <v>1</v>
      </c>
      <c r="R419">
        <v>1</v>
      </c>
      <c r="S419">
        <v>1</v>
      </c>
      <c r="T419" t="str">
        <f>IF(OR((Table1[[#This Row],[Chest Pain]]=0),(Table1[[#This Row],[Resting Blood Pressure(mmHg)]]&gt;=139),(Table1[[#This Row],[Cholesterol(mg/dl)]]&gt;240),(Table1[[#This Row],[ECG]]=2),(Table1[[#This Row],[Heart Rate ]]=0)),"Chances of Heart Attack","Safe")</f>
        <v>Safe</v>
      </c>
    </row>
    <row r="420" spans="1:20" x14ac:dyDescent="0.35">
      <c r="A420">
        <v>61</v>
      </c>
      <c r="B420" t="s">
        <v>11</v>
      </c>
      <c r="C420" t="str">
        <f>IF(Table1[[#This Row],[Age]]&gt;=50, "Senior", IF(Table1[[#This Row],[Age]]&gt;=30,"Adult","Teenager"))</f>
        <v>Senior</v>
      </c>
      <c r="D420">
        <v>0</v>
      </c>
      <c r="E420" t="str">
        <f>IF(Table1[[#This Row],[Chest Pain]]=3,"Asymptomatic",IF(Table1[[#This Row],[Chest Pain]]=2,"Non-anginal pain",IF(Table1[[#This Row],[Chest Pain]]=1,"Atypical angina","Typical angina")))</f>
        <v>Typical angina</v>
      </c>
      <c r="F420">
        <v>145</v>
      </c>
      <c r="G420">
        <v>307</v>
      </c>
      <c r="H420">
        <v>0</v>
      </c>
      <c r="I420">
        <v>0</v>
      </c>
      <c r="J420" s="7">
        <f>220-Table1[[#This Row],[Age]]</f>
        <v>159</v>
      </c>
      <c r="K420" s="7">
        <v>146</v>
      </c>
      <c r="L420" s="7">
        <f>Table1[[#This Row],[MHR -220]]-Table1[[#This Row],[Maximum Heart Rate ]]</f>
        <v>13</v>
      </c>
      <c r="M420" s="7">
        <f>IF(Table1[[#This Row],[MhR220-Max heart rate]]&gt;=0,1,0)</f>
        <v>1</v>
      </c>
      <c r="N420">
        <v>1</v>
      </c>
      <c r="O420" t="str">
        <f>IF(Table1[[#This Row],[Exercise-Induced Angina]]=1,"Induced Angina","Safe from Angina")</f>
        <v>Induced Angina</v>
      </c>
      <c r="P420">
        <v>1</v>
      </c>
      <c r="Q420">
        <v>1</v>
      </c>
      <c r="R420">
        <v>0</v>
      </c>
      <c r="S420">
        <v>3</v>
      </c>
      <c r="T420" t="str">
        <f>IF(OR((Table1[[#This Row],[Chest Pain]]=0),(Table1[[#This Row],[Resting Blood Pressure(mmHg)]]&gt;=139),(Table1[[#This Row],[Cholesterol(mg/dl)]]&gt;240),(Table1[[#This Row],[ECG]]=2),(Table1[[#This Row],[Heart Rate ]]=0)),"Chances of Heart Attack","Safe")</f>
        <v>Chances of Heart Attack</v>
      </c>
    </row>
    <row r="421" spans="1:20" x14ac:dyDescent="0.35">
      <c r="A421">
        <v>63</v>
      </c>
      <c r="B421" t="s">
        <v>10</v>
      </c>
      <c r="C421" t="str">
        <f>IF(Table1[[#This Row],[Age]]&gt;=50, "Senior", IF(Table1[[#This Row],[Age]]&gt;=30,"Adult","Teenager"))</f>
        <v>Senior</v>
      </c>
      <c r="D421">
        <v>0</v>
      </c>
      <c r="E421" t="str">
        <f>IF(Table1[[#This Row],[Chest Pain]]=3,"Asymptomatic",IF(Table1[[#This Row],[Chest Pain]]=2,"Non-anginal pain",IF(Table1[[#This Row],[Chest Pain]]=1,"Atypical angina","Typical angina")))</f>
        <v>Typical angina</v>
      </c>
      <c r="F421">
        <v>130</v>
      </c>
      <c r="G421">
        <v>254</v>
      </c>
      <c r="H421">
        <v>0</v>
      </c>
      <c r="I421">
        <v>0</v>
      </c>
      <c r="J421" s="7">
        <f>220-Table1[[#This Row],[Age]]</f>
        <v>157</v>
      </c>
      <c r="K421" s="7">
        <v>147</v>
      </c>
      <c r="L421" s="7">
        <f>Table1[[#This Row],[MHR -220]]-Table1[[#This Row],[Maximum Heart Rate ]]</f>
        <v>10</v>
      </c>
      <c r="M421" s="7">
        <f>IF(Table1[[#This Row],[MhR220-Max heart rate]]&gt;=0,1,0)</f>
        <v>1</v>
      </c>
      <c r="N421">
        <v>0</v>
      </c>
      <c r="O421" t="str">
        <f>IF(Table1[[#This Row],[Exercise-Induced Angina]]=1,"Induced Angina","Safe from Angina")</f>
        <v>Safe from Angina</v>
      </c>
      <c r="P421">
        <v>1.4</v>
      </c>
      <c r="Q421">
        <v>1</v>
      </c>
      <c r="R421">
        <v>1</v>
      </c>
      <c r="S421">
        <v>3</v>
      </c>
      <c r="T421" t="str">
        <f>IF(OR((Table1[[#This Row],[Chest Pain]]=0),(Table1[[#This Row],[Resting Blood Pressure(mmHg)]]&gt;=139),(Table1[[#This Row],[Cholesterol(mg/dl)]]&gt;240),(Table1[[#This Row],[ECG]]=2),(Table1[[#This Row],[Heart Rate ]]=0)),"Chances of Heart Attack","Safe")</f>
        <v>Chances of Heart Attack</v>
      </c>
    </row>
    <row r="422" spans="1:20" x14ac:dyDescent="0.35">
      <c r="A422">
        <v>43</v>
      </c>
      <c r="B422" t="s">
        <v>10</v>
      </c>
      <c r="C422" t="str">
        <f>IF(Table1[[#This Row],[Age]]&gt;=50, "Senior", IF(Table1[[#This Row],[Age]]&gt;=30,"Adult","Teenager"))</f>
        <v>Adult</v>
      </c>
      <c r="D422">
        <v>0</v>
      </c>
      <c r="E422" t="str">
        <f>IF(Table1[[#This Row],[Chest Pain]]=3,"Asymptomatic",IF(Table1[[#This Row],[Chest Pain]]=2,"Non-anginal pain",IF(Table1[[#This Row],[Chest Pain]]=1,"Atypical angina","Typical angina")))</f>
        <v>Typical angina</v>
      </c>
      <c r="F422">
        <v>120</v>
      </c>
      <c r="G422">
        <v>177</v>
      </c>
      <c r="H422">
        <v>0</v>
      </c>
      <c r="I422">
        <v>0</v>
      </c>
      <c r="J422" s="7">
        <f>220-Table1[[#This Row],[Age]]</f>
        <v>177</v>
      </c>
      <c r="K422" s="7">
        <v>120</v>
      </c>
      <c r="L422" s="7">
        <f>Table1[[#This Row],[MHR -220]]-Table1[[#This Row],[Maximum Heart Rate ]]</f>
        <v>57</v>
      </c>
      <c r="M422" s="7">
        <f>IF(Table1[[#This Row],[MhR220-Max heart rate]]&gt;=0,1,0)</f>
        <v>1</v>
      </c>
      <c r="N422">
        <v>1</v>
      </c>
      <c r="O422" t="str">
        <f>IF(Table1[[#This Row],[Exercise-Induced Angina]]=1,"Induced Angina","Safe from Angina")</f>
        <v>Induced Angina</v>
      </c>
      <c r="P422">
        <v>2.5</v>
      </c>
      <c r="Q422">
        <v>1</v>
      </c>
      <c r="R422">
        <v>0</v>
      </c>
      <c r="S422">
        <v>3</v>
      </c>
      <c r="T422" t="str">
        <f>IF(OR((Table1[[#This Row],[Chest Pain]]=0),(Table1[[#This Row],[Resting Blood Pressure(mmHg)]]&gt;=139),(Table1[[#This Row],[Cholesterol(mg/dl)]]&gt;240),(Table1[[#This Row],[ECG]]=2),(Table1[[#This Row],[Heart Rate ]]=0)),"Chances of Heart Attack","Safe")</f>
        <v>Chances of Heart Attack</v>
      </c>
    </row>
    <row r="423" spans="1:20" x14ac:dyDescent="0.35">
      <c r="A423">
        <v>29</v>
      </c>
      <c r="B423" t="s">
        <v>10</v>
      </c>
      <c r="C423" t="str">
        <f>IF(Table1[[#This Row],[Age]]&gt;=50, "Senior", IF(Table1[[#This Row],[Age]]&gt;=30,"Adult","Teenager"))</f>
        <v>Teenager</v>
      </c>
      <c r="D423">
        <v>1</v>
      </c>
      <c r="E423" t="str">
        <f>IF(Table1[[#This Row],[Chest Pain]]=3,"Asymptomatic",IF(Table1[[#This Row],[Chest Pain]]=2,"Non-anginal pain",IF(Table1[[#This Row],[Chest Pain]]=1,"Atypical angina","Typical angina")))</f>
        <v>Atypical angina</v>
      </c>
      <c r="F423">
        <v>130</v>
      </c>
      <c r="G423">
        <v>204</v>
      </c>
      <c r="H423">
        <v>0</v>
      </c>
      <c r="I423">
        <v>0</v>
      </c>
      <c r="J423" s="7">
        <f>220-Table1[[#This Row],[Age]]</f>
        <v>191</v>
      </c>
      <c r="K423" s="7">
        <v>202</v>
      </c>
      <c r="L423" s="7">
        <f>Table1[[#This Row],[MHR -220]]-Table1[[#This Row],[Maximum Heart Rate ]]</f>
        <v>-11</v>
      </c>
      <c r="M423" s="7">
        <f>IF(Table1[[#This Row],[MhR220-Max heart rate]]&gt;=0,1,0)</f>
        <v>0</v>
      </c>
      <c r="N423">
        <v>0</v>
      </c>
      <c r="O423" t="str">
        <f>IF(Table1[[#This Row],[Exercise-Induced Angina]]=1,"Induced Angina","Safe from Angina")</f>
        <v>Safe from Angina</v>
      </c>
      <c r="P423">
        <v>0</v>
      </c>
      <c r="Q423">
        <v>2</v>
      </c>
      <c r="R423">
        <v>0</v>
      </c>
      <c r="S423">
        <v>2</v>
      </c>
      <c r="T423" t="str">
        <f>IF(OR((Table1[[#This Row],[Chest Pain]]=0),(Table1[[#This Row],[Resting Blood Pressure(mmHg)]]&gt;=139),(Table1[[#This Row],[Cholesterol(mg/dl)]]&gt;240),(Table1[[#This Row],[ECG]]=2),(Table1[[#This Row],[Heart Rate ]]=0)),"Chances of Heart Attack","Safe")</f>
        <v>Chances of Heart Attack</v>
      </c>
    </row>
    <row r="424" spans="1:20" x14ac:dyDescent="0.35">
      <c r="A424">
        <v>42</v>
      </c>
      <c r="B424" t="s">
        <v>10</v>
      </c>
      <c r="C424" t="str">
        <f>IF(Table1[[#This Row],[Age]]&gt;=50, "Senior", IF(Table1[[#This Row],[Age]]&gt;=30,"Adult","Teenager"))</f>
        <v>Adult</v>
      </c>
      <c r="D424">
        <v>1</v>
      </c>
      <c r="E424" t="str">
        <f>IF(Table1[[#This Row],[Chest Pain]]=3,"Asymptomatic",IF(Table1[[#This Row],[Chest Pain]]=2,"Non-anginal pain",IF(Table1[[#This Row],[Chest Pain]]=1,"Atypical angina","Typical angina")))</f>
        <v>Atypical angina</v>
      </c>
      <c r="F424">
        <v>120</v>
      </c>
      <c r="G424">
        <v>295</v>
      </c>
      <c r="H424">
        <v>0</v>
      </c>
      <c r="I424">
        <v>1</v>
      </c>
      <c r="J424" s="7">
        <f>220-Table1[[#This Row],[Age]]</f>
        <v>178</v>
      </c>
      <c r="K424" s="7">
        <v>162</v>
      </c>
      <c r="L424" s="7">
        <f>Table1[[#This Row],[MHR -220]]-Table1[[#This Row],[Maximum Heart Rate ]]</f>
        <v>16</v>
      </c>
      <c r="M424" s="7">
        <f>IF(Table1[[#This Row],[MhR220-Max heart rate]]&gt;=0,1,0)</f>
        <v>1</v>
      </c>
      <c r="N424">
        <v>0</v>
      </c>
      <c r="O424" t="str">
        <f>IF(Table1[[#This Row],[Exercise-Induced Angina]]=1,"Induced Angina","Safe from Angina")</f>
        <v>Safe from Angina</v>
      </c>
      <c r="P424">
        <v>0</v>
      </c>
      <c r="Q424">
        <v>2</v>
      </c>
      <c r="R424">
        <v>0</v>
      </c>
      <c r="S424">
        <v>2</v>
      </c>
      <c r="T424" t="str">
        <f>IF(OR((Table1[[#This Row],[Chest Pain]]=0),(Table1[[#This Row],[Resting Blood Pressure(mmHg)]]&gt;=139),(Table1[[#This Row],[Cholesterol(mg/dl)]]&gt;240),(Table1[[#This Row],[ECG]]=2),(Table1[[#This Row],[Heart Rate ]]=0)),"Chances of Heart Attack","Safe")</f>
        <v>Chances of Heart Attack</v>
      </c>
    </row>
    <row r="425" spans="1:20" x14ac:dyDescent="0.35">
      <c r="A425">
        <v>54</v>
      </c>
      <c r="B425" t="s">
        <v>10</v>
      </c>
      <c r="C425" t="str">
        <f>IF(Table1[[#This Row],[Age]]&gt;=50, "Senior", IF(Table1[[#This Row],[Age]]&gt;=30,"Adult","Teenager"))</f>
        <v>Senior</v>
      </c>
      <c r="D425">
        <v>1</v>
      </c>
      <c r="E425" t="str">
        <f>IF(Table1[[#This Row],[Chest Pain]]=3,"Asymptomatic",IF(Table1[[#This Row],[Chest Pain]]=2,"Non-anginal pain",IF(Table1[[#This Row],[Chest Pain]]=1,"Atypical angina","Typical angina")))</f>
        <v>Atypical angina</v>
      </c>
      <c r="F425">
        <v>108</v>
      </c>
      <c r="G425">
        <v>309</v>
      </c>
      <c r="H425">
        <v>0</v>
      </c>
      <c r="I425">
        <v>1</v>
      </c>
      <c r="J425" s="7">
        <f>220-Table1[[#This Row],[Age]]</f>
        <v>166</v>
      </c>
      <c r="K425" s="7">
        <v>156</v>
      </c>
      <c r="L425" s="7">
        <f>Table1[[#This Row],[MHR -220]]-Table1[[#This Row],[Maximum Heart Rate ]]</f>
        <v>10</v>
      </c>
      <c r="M425" s="7">
        <f>IF(Table1[[#This Row],[MhR220-Max heart rate]]&gt;=0,1,0)</f>
        <v>1</v>
      </c>
      <c r="N425">
        <v>0</v>
      </c>
      <c r="O425" t="str">
        <f>IF(Table1[[#This Row],[Exercise-Induced Angina]]=1,"Induced Angina","Safe from Angina")</f>
        <v>Safe from Angina</v>
      </c>
      <c r="P425">
        <v>0</v>
      </c>
      <c r="Q425">
        <v>2</v>
      </c>
      <c r="R425">
        <v>0</v>
      </c>
      <c r="S425">
        <v>3</v>
      </c>
      <c r="T425" t="str">
        <f>IF(OR((Table1[[#This Row],[Chest Pain]]=0),(Table1[[#This Row],[Resting Blood Pressure(mmHg)]]&gt;=139),(Table1[[#This Row],[Cholesterol(mg/dl)]]&gt;240),(Table1[[#This Row],[ECG]]=2),(Table1[[#This Row],[Heart Rate ]]=0)),"Chances of Heart Attack","Safe")</f>
        <v>Chances of Heart Attack</v>
      </c>
    </row>
    <row r="426" spans="1:20" x14ac:dyDescent="0.35">
      <c r="A426">
        <v>44</v>
      </c>
      <c r="B426" t="s">
        <v>10</v>
      </c>
      <c r="C426" t="str">
        <f>IF(Table1[[#This Row],[Age]]&gt;=50, "Senior", IF(Table1[[#This Row],[Age]]&gt;=30,"Adult","Teenager"))</f>
        <v>Adult</v>
      </c>
      <c r="D426">
        <v>0</v>
      </c>
      <c r="E426" t="str">
        <f>IF(Table1[[#This Row],[Chest Pain]]=3,"Asymptomatic",IF(Table1[[#This Row],[Chest Pain]]=2,"Non-anginal pain",IF(Table1[[#This Row],[Chest Pain]]=1,"Atypical angina","Typical angina")))</f>
        <v>Typical angina</v>
      </c>
      <c r="F426">
        <v>120</v>
      </c>
      <c r="G426">
        <v>169</v>
      </c>
      <c r="H426">
        <v>0</v>
      </c>
      <c r="I426">
        <v>1</v>
      </c>
      <c r="J426" s="7">
        <f>220-Table1[[#This Row],[Age]]</f>
        <v>176</v>
      </c>
      <c r="K426" s="7">
        <v>144</v>
      </c>
      <c r="L426" s="7">
        <f>Table1[[#This Row],[MHR -220]]-Table1[[#This Row],[Maximum Heart Rate ]]</f>
        <v>32</v>
      </c>
      <c r="M426" s="7">
        <f>IF(Table1[[#This Row],[MhR220-Max heart rate]]&gt;=0,1,0)</f>
        <v>1</v>
      </c>
      <c r="N426">
        <v>1</v>
      </c>
      <c r="O426" t="str">
        <f>IF(Table1[[#This Row],[Exercise-Induced Angina]]=1,"Induced Angina","Safe from Angina")</f>
        <v>Induced Angina</v>
      </c>
      <c r="P426">
        <v>2.8</v>
      </c>
      <c r="Q426">
        <v>0</v>
      </c>
      <c r="R426">
        <v>0</v>
      </c>
      <c r="S426">
        <v>1</v>
      </c>
      <c r="T426" t="str">
        <f>IF(OR((Table1[[#This Row],[Chest Pain]]=0),(Table1[[#This Row],[Resting Blood Pressure(mmHg)]]&gt;=139),(Table1[[#This Row],[Cholesterol(mg/dl)]]&gt;240),(Table1[[#This Row],[ECG]]=2),(Table1[[#This Row],[Heart Rate ]]=0)),"Chances of Heart Attack","Safe")</f>
        <v>Chances of Heart Attack</v>
      </c>
    </row>
    <row r="427" spans="1:20" x14ac:dyDescent="0.35">
      <c r="A427">
        <v>60</v>
      </c>
      <c r="B427" t="s">
        <v>10</v>
      </c>
      <c r="C427" t="str">
        <f>IF(Table1[[#This Row],[Age]]&gt;=50, "Senior", IF(Table1[[#This Row],[Age]]&gt;=30,"Adult","Teenager"))</f>
        <v>Senior</v>
      </c>
      <c r="D427">
        <v>0</v>
      </c>
      <c r="E427" t="str">
        <f>IF(Table1[[#This Row],[Chest Pain]]=3,"Asymptomatic",IF(Table1[[#This Row],[Chest Pain]]=2,"Non-anginal pain",IF(Table1[[#This Row],[Chest Pain]]=1,"Atypical angina","Typical angina")))</f>
        <v>Typical angina</v>
      </c>
      <c r="F427">
        <v>145</v>
      </c>
      <c r="G427">
        <v>282</v>
      </c>
      <c r="H427">
        <v>0</v>
      </c>
      <c r="I427">
        <v>0</v>
      </c>
      <c r="J427" s="7">
        <f>220-Table1[[#This Row],[Age]]</f>
        <v>160</v>
      </c>
      <c r="K427" s="7">
        <v>142</v>
      </c>
      <c r="L427" s="7">
        <f>Table1[[#This Row],[MHR -220]]-Table1[[#This Row],[Maximum Heart Rate ]]</f>
        <v>18</v>
      </c>
      <c r="M427" s="7">
        <f>IF(Table1[[#This Row],[MhR220-Max heart rate]]&gt;=0,1,0)</f>
        <v>1</v>
      </c>
      <c r="N427">
        <v>1</v>
      </c>
      <c r="O427" t="str">
        <f>IF(Table1[[#This Row],[Exercise-Induced Angina]]=1,"Induced Angina","Safe from Angina")</f>
        <v>Induced Angina</v>
      </c>
      <c r="P427">
        <v>2.8</v>
      </c>
      <c r="Q427">
        <v>1</v>
      </c>
      <c r="R427">
        <v>2</v>
      </c>
      <c r="S427">
        <v>3</v>
      </c>
      <c r="T427" t="str">
        <f>IF(OR((Table1[[#This Row],[Chest Pain]]=0),(Table1[[#This Row],[Resting Blood Pressure(mmHg)]]&gt;=139),(Table1[[#This Row],[Cholesterol(mg/dl)]]&gt;240),(Table1[[#This Row],[ECG]]=2),(Table1[[#This Row],[Heart Rate ]]=0)),"Chances of Heart Attack","Safe")</f>
        <v>Chances of Heart Attack</v>
      </c>
    </row>
    <row r="428" spans="1:20" x14ac:dyDescent="0.35">
      <c r="A428">
        <v>65</v>
      </c>
      <c r="B428" t="s">
        <v>11</v>
      </c>
      <c r="C428" t="str">
        <f>IF(Table1[[#This Row],[Age]]&gt;=50, "Senior", IF(Table1[[#This Row],[Age]]&gt;=30,"Adult","Teenager"))</f>
        <v>Senior</v>
      </c>
      <c r="D428">
        <v>2</v>
      </c>
      <c r="E428" t="str">
        <f>IF(Table1[[#This Row],[Chest Pain]]=3,"Asymptomatic",IF(Table1[[#This Row],[Chest Pain]]=2,"Non-anginal pain",IF(Table1[[#This Row],[Chest Pain]]=1,"Atypical angina","Typical angina")))</f>
        <v>Non-anginal pain</v>
      </c>
      <c r="F428">
        <v>140</v>
      </c>
      <c r="G428">
        <v>417</v>
      </c>
      <c r="H428">
        <v>1</v>
      </c>
      <c r="I428">
        <v>0</v>
      </c>
      <c r="J428" s="7">
        <f>220-Table1[[#This Row],[Age]]</f>
        <v>155</v>
      </c>
      <c r="K428" s="7">
        <v>157</v>
      </c>
      <c r="L428" s="7">
        <f>Table1[[#This Row],[MHR -220]]-Table1[[#This Row],[Maximum Heart Rate ]]</f>
        <v>-2</v>
      </c>
      <c r="M428" s="7">
        <f>IF(Table1[[#This Row],[MhR220-Max heart rate]]&gt;=0,1,0)</f>
        <v>0</v>
      </c>
      <c r="N428">
        <v>0</v>
      </c>
      <c r="O428" t="str">
        <f>IF(Table1[[#This Row],[Exercise-Induced Angina]]=1,"Induced Angina","Safe from Angina")</f>
        <v>Safe from Angina</v>
      </c>
      <c r="P428">
        <v>0.8</v>
      </c>
      <c r="Q428">
        <v>2</v>
      </c>
      <c r="R428">
        <v>1</v>
      </c>
      <c r="S428">
        <v>2</v>
      </c>
      <c r="T428" t="str">
        <f>IF(OR((Table1[[#This Row],[Chest Pain]]=0),(Table1[[#This Row],[Resting Blood Pressure(mmHg)]]&gt;=139),(Table1[[#This Row],[Cholesterol(mg/dl)]]&gt;240),(Table1[[#This Row],[ECG]]=2),(Table1[[#This Row],[Heart Rate ]]=0)),"Chances of Heart Attack","Safe")</f>
        <v>Chances of Heart Attack</v>
      </c>
    </row>
    <row r="429" spans="1:20" x14ac:dyDescent="0.35">
      <c r="A429">
        <v>61</v>
      </c>
      <c r="B429" t="s">
        <v>10</v>
      </c>
      <c r="C429" t="str">
        <f>IF(Table1[[#This Row],[Age]]&gt;=50, "Senior", IF(Table1[[#This Row],[Age]]&gt;=30,"Adult","Teenager"))</f>
        <v>Senior</v>
      </c>
      <c r="D429">
        <v>0</v>
      </c>
      <c r="E429" t="str">
        <f>IF(Table1[[#This Row],[Chest Pain]]=3,"Asymptomatic",IF(Table1[[#This Row],[Chest Pain]]=2,"Non-anginal pain",IF(Table1[[#This Row],[Chest Pain]]=1,"Atypical angina","Typical angina")))</f>
        <v>Typical angina</v>
      </c>
      <c r="F429">
        <v>120</v>
      </c>
      <c r="G429">
        <v>260</v>
      </c>
      <c r="H429">
        <v>0</v>
      </c>
      <c r="I429">
        <v>1</v>
      </c>
      <c r="J429" s="7">
        <f>220-Table1[[#This Row],[Age]]</f>
        <v>159</v>
      </c>
      <c r="K429" s="7">
        <v>140</v>
      </c>
      <c r="L429" s="7">
        <f>Table1[[#This Row],[MHR -220]]-Table1[[#This Row],[Maximum Heart Rate ]]</f>
        <v>19</v>
      </c>
      <c r="M429" s="7">
        <f>IF(Table1[[#This Row],[MhR220-Max heart rate]]&gt;=0,1,0)</f>
        <v>1</v>
      </c>
      <c r="N429">
        <v>1</v>
      </c>
      <c r="O429" t="str">
        <f>IF(Table1[[#This Row],[Exercise-Induced Angina]]=1,"Induced Angina","Safe from Angina")</f>
        <v>Induced Angina</v>
      </c>
      <c r="P429">
        <v>3.6</v>
      </c>
      <c r="Q429">
        <v>1</v>
      </c>
      <c r="R429">
        <v>1</v>
      </c>
      <c r="S429">
        <v>3</v>
      </c>
      <c r="T429" t="str">
        <f>IF(OR((Table1[[#This Row],[Chest Pain]]=0),(Table1[[#This Row],[Resting Blood Pressure(mmHg)]]&gt;=139),(Table1[[#This Row],[Cholesterol(mg/dl)]]&gt;240),(Table1[[#This Row],[ECG]]=2),(Table1[[#This Row],[Heart Rate ]]=0)),"Chances of Heart Attack","Safe")</f>
        <v>Chances of Heart Attack</v>
      </c>
    </row>
    <row r="430" spans="1:20" x14ac:dyDescent="0.35">
      <c r="A430">
        <v>60</v>
      </c>
      <c r="B430" t="s">
        <v>11</v>
      </c>
      <c r="C430" t="str">
        <f>IF(Table1[[#This Row],[Age]]&gt;=50, "Senior", IF(Table1[[#This Row],[Age]]&gt;=30,"Adult","Teenager"))</f>
        <v>Senior</v>
      </c>
      <c r="D430">
        <v>3</v>
      </c>
      <c r="E430" t="str">
        <f>IF(Table1[[#This Row],[Chest Pain]]=3,"Asymptomatic",IF(Table1[[#This Row],[Chest Pain]]=2,"Non-anginal pain",IF(Table1[[#This Row],[Chest Pain]]=1,"Atypical angina","Typical angina")))</f>
        <v>Asymptomatic</v>
      </c>
      <c r="F430">
        <v>150</v>
      </c>
      <c r="G430">
        <v>240</v>
      </c>
      <c r="H430">
        <v>0</v>
      </c>
      <c r="I430">
        <v>1</v>
      </c>
      <c r="J430" s="7">
        <f>220-Table1[[#This Row],[Age]]</f>
        <v>160</v>
      </c>
      <c r="K430" s="7">
        <v>171</v>
      </c>
      <c r="L430" s="7">
        <f>Table1[[#This Row],[MHR -220]]-Table1[[#This Row],[Maximum Heart Rate ]]</f>
        <v>-11</v>
      </c>
      <c r="M430" s="7">
        <f>IF(Table1[[#This Row],[MhR220-Max heart rate]]&gt;=0,1,0)</f>
        <v>0</v>
      </c>
      <c r="N430">
        <v>0</v>
      </c>
      <c r="O430" t="str">
        <f>IF(Table1[[#This Row],[Exercise-Induced Angina]]=1,"Induced Angina","Safe from Angina")</f>
        <v>Safe from Angina</v>
      </c>
      <c r="P430">
        <v>0.9</v>
      </c>
      <c r="Q430">
        <v>2</v>
      </c>
      <c r="R430">
        <v>0</v>
      </c>
      <c r="S430">
        <v>2</v>
      </c>
      <c r="T430" t="str">
        <f>IF(OR((Table1[[#This Row],[Chest Pain]]=0),(Table1[[#This Row],[Resting Blood Pressure(mmHg)]]&gt;=139),(Table1[[#This Row],[Cholesterol(mg/dl)]]&gt;240),(Table1[[#This Row],[ECG]]=2),(Table1[[#This Row],[Heart Rate ]]=0)),"Chances of Heart Attack","Safe")</f>
        <v>Chances of Heart Attack</v>
      </c>
    </row>
    <row r="431" spans="1:20" x14ac:dyDescent="0.35">
      <c r="A431">
        <v>66</v>
      </c>
      <c r="B431" t="s">
        <v>10</v>
      </c>
      <c r="C431" t="str">
        <f>IF(Table1[[#This Row],[Age]]&gt;=50, "Senior", IF(Table1[[#This Row],[Age]]&gt;=30,"Adult","Teenager"))</f>
        <v>Senior</v>
      </c>
      <c r="D431">
        <v>0</v>
      </c>
      <c r="E431" t="str">
        <f>IF(Table1[[#This Row],[Chest Pain]]=3,"Asymptomatic",IF(Table1[[#This Row],[Chest Pain]]=2,"Non-anginal pain",IF(Table1[[#This Row],[Chest Pain]]=1,"Atypical angina","Typical angina")))</f>
        <v>Typical angina</v>
      </c>
      <c r="F431">
        <v>120</v>
      </c>
      <c r="G431">
        <v>302</v>
      </c>
      <c r="H431">
        <v>0</v>
      </c>
      <c r="I431">
        <v>0</v>
      </c>
      <c r="J431" s="7">
        <f>220-Table1[[#This Row],[Age]]</f>
        <v>154</v>
      </c>
      <c r="K431" s="7">
        <v>151</v>
      </c>
      <c r="L431" s="7">
        <f>Table1[[#This Row],[MHR -220]]-Table1[[#This Row],[Maximum Heart Rate ]]</f>
        <v>3</v>
      </c>
      <c r="M431" s="7">
        <f>IF(Table1[[#This Row],[MhR220-Max heart rate]]&gt;=0,1,0)</f>
        <v>1</v>
      </c>
      <c r="N431">
        <v>0</v>
      </c>
      <c r="O431" t="str">
        <f>IF(Table1[[#This Row],[Exercise-Induced Angina]]=1,"Induced Angina","Safe from Angina")</f>
        <v>Safe from Angina</v>
      </c>
      <c r="P431">
        <v>0.4</v>
      </c>
      <c r="Q431">
        <v>1</v>
      </c>
      <c r="R431">
        <v>0</v>
      </c>
      <c r="S431">
        <v>2</v>
      </c>
      <c r="T431" t="str">
        <f>IF(OR((Table1[[#This Row],[Chest Pain]]=0),(Table1[[#This Row],[Resting Blood Pressure(mmHg)]]&gt;=139),(Table1[[#This Row],[Cholesterol(mg/dl)]]&gt;240),(Table1[[#This Row],[ECG]]=2),(Table1[[#This Row],[Heart Rate ]]=0)),"Chances of Heart Attack","Safe")</f>
        <v>Chances of Heart Attack</v>
      </c>
    </row>
    <row r="432" spans="1:20" x14ac:dyDescent="0.35">
      <c r="A432">
        <v>53</v>
      </c>
      <c r="B432" t="s">
        <v>10</v>
      </c>
      <c r="C432" t="str">
        <f>IF(Table1[[#This Row],[Age]]&gt;=50, "Senior", IF(Table1[[#This Row],[Age]]&gt;=30,"Adult","Teenager"))</f>
        <v>Senior</v>
      </c>
      <c r="D432">
        <v>2</v>
      </c>
      <c r="E432" t="str">
        <f>IF(Table1[[#This Row],[Chest Pain]]=3,"Asymptomatic",IF(Table1[[#This Row],[Chest Pain]]=2,"Non-anginal pain",IF(Table1[[#This Row],[Chest Pain]]=1,"Atypical angina","Typical angina")))</f>
        <v>Non-anginal pain</v>
      </c>
      <c r="F432">
        <v>130</v>
      </c>
      <c r="G432">
        <v>197</v>
      </c>
      <c r="H432">
        <v>1</v>
      </c>
      <c r="I432">
        <v>0</v>
      </c>
      <c r="J432" s="7">
        <f>220-Table1[[#This Row],[Age]]</f>
        <v>167</v>
      </c>
      <c r="K432" s="7">
        <v>152</v>
      </c>
      <c r="L432" s="7">
        <f>Table1[[#This Row],[MHR -220]]-Table1[[#This Row],[Maximum Heart Rate ]]</f>
        <v>15</v>
      </c>
      <c r="M432" s="7">
        <f>IF(Table1[[#This Row],[MhR220-Max heart rate]]&gt;=0,1,0)</f>
        <v>1</v>
      </c>
      <c r="N432">
        <v>0</v>
      </c>
      <c r="O432" t="str">
        <f>IF(Table1[[#This Row],[Exercise-Induced Angina]]=1,"Induced Angina","Safe from Angina")</f>
        <v>Safe from Angina</v>
      </c>
      <c r="P432">
        <v>1.2</v>
      </c>
      <c r="Q432">
        <v>0</v>
      </c>
      <c r="R432">
        <v>0</v>
      </c>
      <c r="S432">
        <v>2</v>
      </c>
      <c r="T432" t="str">
        <f>IF(OR((Table1[[#This Row],[Chest Pain]]=0),(Table1[[#This Row],[Resting Blood Pressure(mmHg)]]&gt;=139),(Table1[[#This Row],[Cholesterol(mg/dl)]]&gt;240),(Table1[[#This Row],[ECG]]=2),(Table1[[#This Row],[Heart Rate ]]=0)),"Chances of Heart Attack","Safe")</f>
        <v>Safe</v>
      </c>
    </row>
    <row r="433" spans="1:20" x14ac:dyDescent="0.35">
      <c r="A433">
        <v>52</v>
      </c>
      <c r="B433" t="s">
        <v>10</v>
      </c>
      <c r="C433" t="str">
        <f>IF(Table1[[#This Row],[Age]]&gt;=50, "Senior", IF(Table1[[#This Row],[Age]]&gt;=30,"Adult","Teenager"))</f>
        <v>Senior</v>
      </c>
      <c r="D433">
        <v>2</v>
      </c>
      <c r="E433" t="str">
        <f>IF(Table1[[#This Row],[Chest Pain]]=3,"Asymptomatic",IF(Table1[[#This Row],[Chest Pain]]=2,"Non-anginal pain",IF(Table1[[#This Row],[Chest Pain]]=1,"Atypical angina","Typical angina")))</f>
        <v>Non-anginal pain</v>
      </c>
      <c r="F433">
        <v>138</v>
      </c>
      <c r="G433">
        <v>223</v>
      </c>
      <c r="H433">
        <v>0</v>
      </c>
      <c r="I433">
        <v>1</v>
      </c>
      <c r="J433" s="7">
        <f>220-Table1[[#This Row],[Age]]</f>
        <v>168</v>
      </c>
      <c r="K433" s="7">
        <v>169</v>
      </c>
      <c r="L433" s="7">
        <f>Table1[[#This Row],[MHR -220]]-Table1[[#This Row],[Maximum Heart Rate ]]</f>
        <v>-1</v>
      </c>
      <c r="M433" s="7">
        <f>IF(Table1[[#This Row],[MhR220-Max heart rate]]&gt;=0,1,0)</f>
        <v>0</v>
      </c>
      <c r="N433">
        <v>0</v>
      </c>
      <c r="O433" t="str">
        <f>IF(Table1[[#This Row],[Exercise-Induced Angina]]=1,"Induced Angina","Safe from Angina")</f>
        <v>Safe from Angina</v>
      </c>
      <c r="P433">
        <v>0</v>
      </c>
      <c r="Q433">
        <v>2</v>
      </c>
      <c r="R433">
        <v>4</v>
      </c>
      <c r="S433">
        <v>2</v>
      </c>
      <c r="T433" t="str">
        <f>IF(OR((Table1[[#This Row],[Chest Pain]]=0),(Table1[[#This Row],[Resting Blood Pressure(mmHg)]]&gt;=139),(Table1[[#This Row],[Cholesterol(mg/dl)]]&gt;240),(Table1[[#This Row],[ECG]]=2),(Table1[[#This Row],[Heart Rate ]]=0)),"Chances of Heart Attack","Safe")</f>
        <v>Chances of Heart Attack</v>
      </c>
    </row>
    <row r="434" spans="1:20" x14ac:dyDescent="0.35">
      <c r="A434">
        <v>57</v>
      </c>
      <c r="B434" t="s">
        <v>10</v>
      </c>
      <c r="C434" t="str">
        <f>IF(Table1[[#This Row],[Age]]&gt;=50, "Senior", IF(Table1[[#This Row],[Age]]&gt;=30,"Adult","Teenager"))</f>
        <v>Senior</v>
      </c>
      <c r="D434">
        <v>0</v>
      </c>
      <c r="E434" t="str">
        <f>IF(Table1[[#This Row],[Chest Pain]]=3,"Asymptomatic",IF(Table1[[#This Row],[Chest Pain]]=2,"Non-anginal pain",IF(Table1[[#This Row],[Chest Pain]]=1,"Atypical angina","Typical angina")))</f>
        <v>Typical angina</v>
      </c>
      <c r="F434">
        <v>140</v>
      </c>
      <c r="G434">
        <v>192</v>
      </c>
      <c r="H434">
        <v>0</v>
      </c>
      <c r="I434">
        <v>1</v>
      </c>
      <c r="J434" s="7">
        <f>220-Table1[[#This Row],[Age]]</f>
        <v>163</v>
      </c>
      <c r="K434" s="7">
        <v>148</v>
      </c>
      <c r="L434" s="7">
        <f>Table1[[#This Row],[MHR -220]]-Table1[[#This Row],[Maximum Heart Rate ]]</f>
        <v>15</v>
      </c>
      <c r="M434" s="7">
        <f>IF(Table1[[#This Row],[MhR220-Max heart rate]]&gt;=0,1,0)</f>
        <v>1</v>
      </c>
      <c r="N434">
        <v>0</v>
      </c>
      <c r="O434" t="str">
        <f>IF(Table1[[#This Row],[Exercise-Induced Angina]]=1,"Induced Angina","Safe from Angina")</f>
        <v>Safe from Angina</v>
      </c>
      <c r="P434">
        <v>0.4</v>
      </c>
      <c r="Q434">
        <v>1</v>
      </c>
      <c r="R434">
        <v>0</v>
      </c>
      <c r="S434">
        <v>1</v>
      </c>
      <c r="T434" t="str">
        <f>IF(OR((Table1[[#This Row],[Chest Pain]]=0),(Table1[[#This Row],[Resting Blood Pressure(mmHg)]]&gt;=139),(Table1[[#This Row],[Cholesterol(mg/dl)]]&gt;240),(Table1[[#This Row],[ECG]]=2),(Table1[[#This Row],[Heart Rate ]]=0)),"Chances of Heart Attack","Safe")</f>
        <v>Chances of Heart Attack</v>
      </c>
    </row>
    <row r="435" spans="1:20" x14ac:dyDescent="0.35">
      <c r="A435">
        <v>60</v>
      </c>
      <c r="B435" t="s">
        <v>11</v>
      </c>
      <c r="C435" t="str">
        <f>IF(Table1[[#This Row],[Age]]&gt;=50, "Senior", IF(Table1[[#This Row],[Age]]&gt;=30,"Adult","Teenager"))</f>
        <v>Senior</v>
      </c>
      <c r="D435">
        <v>3</v>
      </c>
      <c r="E435" t="str">
        <f>IF(Table1[[#This Row],[Chest Pain]]=3,"Asymptomatic",IF(Table1[[#This Row],[Chest Pain]]=2,"Non-anginal pain",IF(Table1[[#This Row],[Chest Pain]]=1,"Atypical angina","Typical angina")))</f>
        <v>Asymptomatic</v>
      </c>
      <c r="F435">
        <v>150</v>
      </c>
      <c r="G435">
        <v>240</v>
      </c>
      <c r="H435">
        <v>0</v>
      </c>
      <c r="I435">
        <v>1</v>
      </c>
      <c r="J435" s="7">
        <f>220-Table1[[#This Row],[Age]]</f>
        <v>160</v>
      </c>
      <c r="K435" s="7">
        <v>171</v>
      </c>
      <c r="L435" s="7">
        <f>Table1[[#This Row],[MHR -220]]-Table1[[#This Row],[Maximum Heart Rate ]]</f>
        <v>-11</v>
      </c>
      <c r="M435" s="7">
        <f>IF(Table1[[#This Row],[MhR220-Max heart rate]]&gt;=0,1,0)</f>
        <v>0</v>
      </c>
      <c r="N435">
        <v>0</v>
      </c>
      <c r="O435" t="str">
        <f>IF(Table1[[#This Row],[Exercise-Induced Angina]]=1,"Induced Angina","Safe from Angina")</f>
        <v>Safe from Angina</v>
      </c>
      <c r="P435">
        <v>0.9</v>
      </c>
      <c r="Q435">
        <v>2</v>
      </c>
      <c r="R435">
        <v>0</v>
      </c>
      <c r="S435">
        <v>2</v>
      </c>
      <c r="T435" t="str">
        <f>IF(OR((Table1[[#This Row],[Chest Pain]]=0),(Table1[[#This Row],[Resting Blood Pressure(mmHg)]]&gt;=139),(Table1[[#This Row],[Cholesterol(mg/dl)]]&gt;240),(Table1[[#This Row],[ECG]]=2),(Table1[[#This Row],[Heart Rate ]]=0)),"Chances of Heart Attack","Safe")</f>
        <v>Chances of Heart Attack</v>
      </c>
    </row>
    <row r="436" spans="1:20" x14ac:dyDescent="0.35">
      <c r="A436">
        <v>51</v>
      </c>
      <c r="B436" t="s">
        <v>11</v>
      </c>
      <c r="C436" t="str">
        <f>IF(Table1[[#This Row],[Age]]&gt;=50, "Senior", IF(Table1[[#This Row],[Age]]&gt;=30,"Adult","Teenager"))</f>
        <v>Senior</v>
      </c>
      <c r="D436">
        <v>2</v>
      </c>
      <c r="E436" t="str">
        <f>IF(Table1[[#This Row],[Chest Pain]]=3,"Asymptomatic",IF(Table1[[#This Row],[Chest Pain]]=2,"Non-anginal pain",IF(Table1[[#This Row],[Chest Pain]]=1,"Atypical angina","Typical angina")))</f>
        <v>Non-anginal pain</v>
      </c>
      <c r="F436">
        <v>130</v>
      </c>
      <c r="G436">
        <v>256</v>
      </c>
      <c r="H436">
        <v>0</v>
      </c>
      <c r="I436">
        <v>0</v>
      </c>
      <c r="J436" s="7">
        <f>220-Table1[[#This Row],[Age]]</f>
        <v>169</v>
      </c>
      <c r="K436" s="7">
        <v>149</v>
      </c>
      <c r="L436" s="7">
        <f>Table1[[#This Row],[MHR -220]]-Table1[[#This Row],[Maximum Heart Rate ]]</f>
        <v>20</v>
      </c>
      <c r="M436" s="7">
        <f>IF(Table1[[#This Row],[MhR220-Max heart rate]]&gt;=0,1,0)</f>
        <v>1</v>
      </c>
      <c r="N436">
        <v>0</v>
      </c>
      <c r="O436" t="str">
        <f>IF(Table1[[#This Row],[Exercise-Induced Angina]]=1,"Induced Angina","Safe from Angina")</f>
        <v>Safe from Angina</v>
      </c>
      <c r="P436">
        <v>0.5</v>
      </c>
      <c r="Q436">
        <v>2</v>
      </c>
      <c r="R436">
        <v>0</v>
      </c>
      <c r="S436">
        <v>2</v>
      </c>
      <c r="T436" t="str">
        <f>IF(OR((Table1[[#This Row],[Chest Pain]]=0),(Table1[[#This Row],[Resting Blood Pressure(mmHg)]]&gt;=139),(Table1[[#This Row],[Cholesterol(mg/dl)]]&gt;240),(Table1[[#This Row],[ECG]]=2),(Table1[[#This Row],[Heart Rate ]]=0)),"Chances of Heart Attack","Safe")</f>
        <v>Chances of Heart Attack</v>
      </c>
    </row>
    <row r="437" spans="1:20" x14ac:dyDescent="0.35">
      <c r="A437">
        <v>41</v>
      </c>
      <c r="B437" t="s">
        <v>10</v>
      </c>
      <c r="C437" t="str">
        <f>IF(Table1[[#This Row],[Age]]&gt;=50, "Senior", IF(Table1[[#This Row],[Age]]&gt;=30,"Adult","Teenager"))</f>
        <v>Adult</v>
      </c>
      <c r="D437">
        <v>1</v>
      </c>
      <c r="E437" t="str">
        <f>IF(Table1[[#This Row],[Chest Pain]]=3,"Asymptomatic",IF(Table1[[#This Row],[Chest Pain]]=2,"Non-anginal pain",IF(Table1[[#This Row],[Chest Pain]]=1,"Atypical angina","Typical angina")))</f>
        <v>Atypical angina</v>
      </c>
      <c r="F437">
        <v>135</v>
      </c>
      <c r="G437">
        <v>203</v>
      </c>
      <c r="H437">
        <v>0</v>
      </c>
      <c r="I437">
        <v>1</v>
      </c>
      <c r="J437" s="7">
        <f>220-Table1[[#This Row],[Age]]</f>
        <v>179</v>
      </c>
      <c r="K437" s="7">
        <v>132</v>
      </c>
      <c r="L437" s="7">
        <f>Table1[[#This Row],[MHR -220]]-Table1[[#This Row],[Maximum Heart Rate ]]</f>
        <v>47</v>
      </c>
      <c r="M437" s="7">
        <f>IF(Table1[[#This Row],[MhR220-Max heart rate]]&gt;=0,1,0)</f>
        <v>1</v>
      </c>
      <c r="N437">
        <v>0</v>
      </c>
      <c r="O437" t="str">
        <f>IF(Table1[[#This Row],[Exercise-Induced Angina]]=1,"Induced Angina","Safe from Angina")</f>
        <v>Safe from Angina</v>
      </c>
      <c r="P437">
        <v>0</v>
      </c>
      <c r="Q437">
        <v>1</v>
      </c>
      <c r="R437">
        <v>0</v>
      </c>
      <c r="S437">
        <v>1</v>
      </c>
      <c r="T437" t="str">
        <f>IF(OR((Table1[[#This Row],[Chest Pain]]=0),(Table1[[#This Row],[Resting Blood Pressure(mmHg)]]&gt;=139),(Table1[[#This Row],[Cholesterol(mg/dl)]]&gt;240),(Table1[[#This Row],[ECG]]=2),(Table1[[#This Row],[Heart Rate ]]=0)),"Chances of Heart Attack","Safe")</f>
        <v>Safe</v>
      </c>
    </row>
    <row r="438" spans="1:20" x14ac:dyDescent="0.35">
      <c r="A438">
        <v>50</v>
      </c>
      <c r="B438" t="s">
        <v>10</v>
      </c>
      <c r="C438" t="str">
        <f>IF(Table1[[#This Row],[Age]]&gt;=50, "Senior", IF(Table1[[#This Row],[Age]]&gt;=30,"Adult","Teenager"))</f>
        <v>Senior</v>
      </c>
      <c r="D438">
        <v>2</v>
      </c>
      <c r="E438" t="str">
        <f>IF(Table1[[#This Row],[Chest Pain]]=3,"Asymptomatic",IF(Table1[[#This Row],[Chest Pain]]=2,"Non-anginal pain",IF(Table1[[#This Row],[Chest Pain]]=1,"Atypical angina","Typical angina")))</f>
        <v>Non-anginal pain</v>
      </c>
      <c r="F438">
        <v>129</v>
      </c>
      <c r="G438">
        <v>196</v>
      </c>
      <c r="H438">
        <v>0</v>
      </c>
      <c r="I438">
        <v>1</v>
      </c>
      <c r="J438" s="7">
        <f>220-Table1[[#This Row],[Age]]</f>
        <v>170</v>
      </c>
      <c r="K438" s="7">
        <v>163</v>
      </c>
      <c r="L438" s="7">
        <f>Table1[[#This Row],[MHR -220]]-Table1[[#This Row],[Maximum Heart Rate ]]</f>
        <v>7</v>
      </c>
      <c r="M438" s="7">
        <f>IF(Table1[[#This Row],[MhR220-Max heart rate]]&gt;=0,1,0)</f>
        <v>1</v>
      </c>
      <c r="N438">
        <v>0</v>
      </c>
      <c r="O438" t="str">
        <f>IF(Table1[[#This Row],[Exercise-Induced Angina]]=1,"Induced Angina","Safe from Angina")</f>
        <v>Safe from Angina</v>
      </c>
      <c r="P438">
        <v>0</v>
      </c>
      <c r="Q438">
        <v>2</v>
      </c>
      <c r="R438">
        <v>0</v>
      </c>
      <c r="S438">
        <v>2</v>
      </c>
      <c r="T438" t="str">
        <f>IF(OR((Table1[[#This Row],[Chest Pain]]=0),(Table1[[#This Row],[Resting Blood Pressure(mmHg)]]&gt;=139),(Table1[[#This Row],[Cholesterol(mg/dl)]]&gt;240),(Table1[[#This Row],[ECG]]=2),(Table1[[#This Row],[Heart Rate ]]=0)),"Chances of Heart Attack","Safe")</f>
        <v>Safe</v>
      </c>
    </row>
    <row r="439" spans="1:20" x14ac:dyDescent="0.35">
      <c r="A439">
        <v>54</v>
      </c>
      <c r="B439" t="s">
        <v>10</v>
      </c>
      <c r="C439" t="str">
        <f>IF(Table1[[#This Row],[Age]]&gt;=50, "Senior", IF(Table1[[#This Row],[Age]]&gt;=30,"Adult","Teenager"))</f>
        <v>Senior</v>
      </c>
      <c r="D439">
        <v>1</v>
      </c>
      <c r="E439" t="str">
        <f>IF(Table1[[#This Row],[Chest Pain]]=3,"Asymptomatic",IF(Table1[[#This Row],[Chest Pain]]=2,"Non-anginal pain",IF(Table1[[#This Row],[Chest Pain]]=1,"Atypical angina","Typical angina")))</f>
        <v>Atypical angina</v>
      </c>
      <c r="F439">
        <v>108</v>
      </c>
      <c r="G439">
        <v>309</v>
      </c>
      <c r="H439">
        <v>0</v>
      </c>
      <c r="I439">
        <v>1</v>
      </c>
      <c r="J439" s="7">
        <f>220-Table1[[#This Row],[Age]]</f>
        <v>166</v>
      </c>
      <c r="K439" s="7">
        <v>156</v>
      </c>
      <c r="L439" s="7">
        <f>Table1[[#This Row],[MHR -220]]-Table1[[#This Row],[Maximum Heart Rate ]]</f>
        <v>10</v>
      </c>
      <c r="M439" s="7">
        <f>IF(Table1[[#This Row],[MhR220-Max heart rate]]&gt;=0,1,0)</f>
        <v>1</v>
      </c>
      <c r="N439">
        <v>0</v>
      </c>
      <c r="O439" t="str">
        <f>IF(Table1[[#This Row],[Exercise-Induced Angina]]=1,"Induced Angina","Safe from Angina")</f>
        <v>Safe from Angina</v>
      </c>
      <c r="P439">
        <v>0</v>
      </c>
      <c r="Q439">
        <v>2</v>
      </c>
      <c r="R439">
        <v>0</v>
      </c>
      <c r="S439">
        <v>3</v>
      </c>
      <c r="T439" t="str">
        <f>IF(OR((Table1[[#This Row],[Chest Pain]]=0),(Table1[[#This Row],[Resting Blood Pressure(mmHg)]]&gt;=139),(Table1[[#This Row],[Cholesterol(mg/dl)]]&gt;240),(Table1[[#This Row],[ECG]]=2),(Table1[[#This Row],[Heart Rate ]]=0)),"Chances of Heart Attack","Safe")</f>
        <v>Chances of Heart Attack</v>
      </c>
    </row>
    <row r="440" spans="1:20" x14ac:dyDescent="0.35">
      <c r="A440">
        <v>58</v>
      </c>
      <c r="B440" t="s">
        <v>11</v>
      </c>
      <c r="C440" t="str">
        <f>IF(Table1[[#This Row],[Age]]&gt;=50, "Senior", IF(Table1[[#This Row],[Age]]&gt;=30,"Adult","Teenager"))</f>
        <v>Senior</v>
      </c>
      <c r="D440">
        <v>0</v>
      </c>
      <c r="E440" t="str">
        <f>IF(Table1[[#This Row],[Chest Pain]]=3,"Asymptomatic",IF(Table1[[#This Row],[Chest Pain]]=2,"Non-anginal pain",IF(Table1[[#This Row],[Chest Pain]]=1,"Atypical angina","Typical angina")))</f>
        <v>Typical angina</v>
      </c>
      <c r="F440">
        <v>170</v>
      </c>
      <c r="G440">
        <v>225</v>
      </c>
      <c r="H440">
        <v>1</v>
      </c>
      <c r="I440">
        <v>0</v>
      </c>
      <c r="J440" s="7">
        <f>220-Table1[[#This Row],[Age]]</f>
        <v>162</v>
      </c>
      <c r="K440" s="7">
        <v>146</v>
      </c>
      <c r="L440" s="7">
        <f>Table1[[#This Row],[MHR -220]]-Table1[[#This Row],[Maximum Heart Rate ]]</f>
        <v>16</v>
      </c>
      <c r="M440" s="7">
        <f>IF(Table1[[#This Row],[MhR220-Max heart rate]]&gt;=0,1,0)</f>
        <v>1</v>
      </c>
      <c r="N440">
        <v>1</v>
      </c>
      <c r="O440" t="str">
        <f>IF(Table1[[#This Row],[Exercise-Induced Angina]]=1,"Induced Angina","Safe from Angina")</f>
        <v>Induced Angina</v>
      </c>
      <c r="P440">
        <v>2.8</v>
      </c>
      <c r="Q440">
        <v>1</v>
      </c>
      <c r="R440">
        <v>2</v>
      </c>
      <c r="S440">
        <v>1</v>
      </c>
      <c r="T440" t="str">
        <f>IF(OR((Table1[[#This Row],[Chest Pain]]=0),(Table1[[#This Row],[Resting Blood Pressure(mmHg)]]&gt;=139),(Table1[[#This Row],[Cholesterol(mg/dl)]]&gt;240),(Table1[[#This Row],[ECG]]=2),(Table1[[#This Row],[Heart Rate ]]=0)),"Chances of Heart Attack","Safe")</f>
        <v>Chances of Heart Attack</v>
      </c>
    </row>
    <row r="441" spans="1:20" x14ac:dyDescent="0.35">
      <c r="A441">
        <v>55</v>
      </c>
      <c r="B441" t="s">
        <v>11</v>
      </c>
      <c r="C441" t="str">
        <f>IF(Table1[[#This Row],[Age]]&gt;=50, "Senior", IF(Table1[[#This Row],[Age]]&gt;=30,"Adult","Teenager"))</f>
        <v>Senior</v>
      </c>
      <c r="D441">
        <v>1</v>
      </c>
      <c r="E441" t="str">
        <f>IF(Table1[[#This Row],[Chest Pain]]=3,"Asymptomatic",IF(Table1[[#This Row],[Chest Pain]]=2,"Non-anginal pain",IF(Table1[[#This Row],[Chest Pain]]=1,"Atypical angina","Typical angina")))</f>
        <v>Atypical angina</v>
      </c>
      <c r="F441">
        <v>132</v>
      </c>
      <c r="G441">
        <v>342</v>
      </c>
      <c r="H441">
        <v>0</v>
      </c>
      <c r="I441">
        <v>1</v>
      </c>
      <c r="J441" s="7">
        <f>220-Table1[[#This Row],[Age]]</f>
        <v>165</v>
      </c>
      <c r="K441" s="7">
        <v>166</v>
      </c>
      <c r="L441" s="7">
        <f>Table1[[#This Row],[MHR -220]]-Table1[[#This Row],[Maximum Heart Rate ]]</f>
        <v>-1</v>
      </c>
      <c r="M441" s="7">
        <f>IF(Table1[[#This Row],[MhR220-Max heart rate]]&gt;=0,1,0)</f>
        <v>0</v>
      </c>
      <c r="N441">
        <v>0</v>
      </c>
      <c r="O441" t="str">
        <f>IF(Table1[[#This Row],[Exercise-Induced Angina]]=1,"Induced Angina","Safe from Angina")</f>
        <v>Safe from Angina</v>
      </c>
      <c r="P441">
        <v>1.2</v>
      </c>
      <c r="Q441">
        <v>2</v>
      </c>
      <c r="R441">
        <v>0</v>
      </c>
      <c r="S441">
        <v>2</v>
      </c>
      <c r="T441" t="str">
        <f>IF(OR((Table1[[#This Row],[Chest Pain]]=0),(Table1[[#This Row],[Resting Blood Pressure(mmHg)]]&gt;=139),(Table1[[#This Row],[Cholesterol(mg/dl)]]&gt;240),(Table1[[#This Row],[ECG]]=2),(Table1[[#This Row],[Heart Rate ]]=0)),"Chances of Heart Attack","Safe")</f>
        <v>Chances of Heart Attack</v>
      </c>
    </row>
    <row r="442" spans="1:20" x14ac:dyDescent="0.35">
      <c r="A442">
        <v>64</v>
      </c>
      <c r="B442" t="s">
        <v>11</v>
      </c>
      <c r="C442" t="str">
        <f>IF(Table1[[#This Row],[Age]]&gt;=50, "Senior", IF(Table1[[#This Row],[Age]]&gt;=30,"Adult","Teenager"))</f>
        <v>Senior</v>
      </c>
      <c r="D442">
        <v>0</v>
      </c>
      <c r="E442" t="str">
        <f>IF(Table1[[#This Row],[Chest Pain]]=3,"Asymptomatic",IF(Table1[[#This Row],[Chest Pain]]=2,"Non-anginal pain",IF(Table1[[#This Row],[Chest Pain]]=1,"Atypical angina","Typical angina")))</f>
        <v>Typical angina</v>
      </c>
      <c r="F442">
        <v>180</v>
      </c>
      <c r="G442">
        <v>325</v>
      </c>
      <c r="H442">
        <v>0</v>
      </c>
      <c r="I442">
        <v>1</v>
      </c>
      <c r="J442" s="7">
        <f>220-Table1[[#This Row],[Age]]</f>
        <v>156</v>
      </c>
      <c r="K442" s="7">
        <v>154</v>
      </c>
      <c r="L442" s="7">
        <f>Table1[[#This Row],[MHR -220]]-Table1[[#This Row],[Maximum Heart Rate ]]</f>
        <v>2</v>
      </c>
      <c r="M442" s="7">
        <f>IF(Table1[[#This Row],[MhR220-Max heart rate]]&gt;=0,1,0)</f>
        <v>1</v>
      </c>
      <c r="N442">
        <v>1</v>
      </c>
      <c r="O442" t="str">
        <f>IF(Table1[[#This Row],[Exercise-Induced Angina]]=1,"Induced Angina","Safe from Angina")</f>
        <v>Induced Angina</v>
      </c>
      <c r="P442">
        <v>0</v>
      </c>
      <c r="Q442">
        <v>2</v>
      </c>
      <c r="R442">
        <v>0</v>
      </c>
      <c r="S442">
        <v>2</v>
      </c>
      <c r="T442" t="str">
        <f>IF(OR((Table1[[#This Row],[Chest Pain]]=0),(Table1[[#This Row],[Resting Blood Pressure(mmHg)]]&gt;=139),(Table1[[#This Row],[Cholesterol(mg/dl)]]&gt;240),(Table1[[#This Row],[ECG]]=2),(Table1[[#This Row],[Heart Rate ]]=0)),"Chances of Heart Attack","Safe")</f>
        <v>Chances of Heart Attack</v>
      </c>
    </row>
    <row r="443" spans="1:20" x14ac:dyDescent="0.35">
      <c r="A443">
        <v>47</v>
      </c>
      <c r="B443" t="s">
        <v>10</v>
      </c>
      <c r="C443" t="str">
        <f>IF(Table1[[#This Row],[Age]]&gt;=50, "Senior", IF(Table1[[#This Row],[Age]]&gt;=30,"Adult","Teenager"))</f>
        <v>Adult</v>
      </c>
      <c r="D443">
        <v>2</v>
      </c>
      <c r="E443" t="str">
        <f>IF(Table1[[#This Row],[Chest Pain]]=3,"Asymptomatic",IF(Table1[[#This Row],[Chest Pain]]=2,"Non-anginal pain",IF(Table1[[#This Row],[Chest Pain]]=1,"Atypical angina","Typical angina")))</f>
        <v>Non-anginal pain</v>
      </c>
      <c r="F443">
        <v>138</v>
      </c>
      <c r="G443">
        <v>257</v>
      </c>
      <c r="H443">
        <v>0</v>
      </c>
      <c r="I443">
        <v>0</v>
      </c>
      <c r="J443" s="7">
        <f>220-Table1[[#This Row],[Age]]</f>
        <v>173</v>
      </c>
      <c r="K443" s="7">
        <v>156</v>
      </c>
      <c r="L443" s="7">
        <f>Table1[[#This Row],[MHR -220]]-Table1[[#This Row],[Maximum Heart Rate ]]</f>
        <v>17</v>
      </c>
      <c r="M443" s="7">
        <f>IF(Table1[[#This Row],[MhR220-Max heart rate]]&gt;=0,1,0)</f>
        <v>1</v>
      </c>
      <c r="N443">
        <v>0</v>
      </c>
      <c r="O443" t="str">
        <f>IF(Table1[[#This Row],[Exercise-Induced Angina]]=1,"Induced Angina","Safe from Angina")</f>
        <v>Safe from Angina</v>
      </c>
      <c r="P443">
        <v>0</v>
      </c>
      <c r="Q443">
        <v>2</v>
      </c>
      <c r="R443">
        <v>0</v>
      </c>
      <c r="S443">
        <v>2</v>
      </c>
      <c r="T443" t="str">
        <f>IF(OR((Table1[[#This Row],[Chest Pain]]=0),(Table1[[#This Row],[Resting Blood Pressure(mmHg)]]&gt;=139),(Table1[[#This Row],[Cholesterol(mg/dl)]]&gt;240),(Table1[[#This Row],[ECG]]=2),(Table1[[#This Row],[Heart Rate ]]=0)),"Chances of Heart Attack","Safe")</f>
        <v>Chances of Heart Attack</v>
      </c>
    </row>
    <row r="444" spans="1:20" x14ac:dyDescent="0.35">
      <c r="A444">
        <v>41</v>
      </c>
      <c r="B444" t="s">
        <v>10</v>
      </c>
      <c r="C444" t="str">
        <f>IF(Table1[[#This Row],[Age]]&gt;=50, "Senior", IF(Table1[[#This Row],[Age]]&gt;=30,"Adult","Teenager"))</f>
        <v>Adult</v>
      </c>
      <c r="D444">
        <v>1</v>
      </c>
      <c r="E444" t="str">
        <f>IF(Table1[[#This Row],[Chest Pain]]=3,"Asymptomatic",IF(Table1[[#This Row],[Chest Pain]]=2,"Non-anginal pain",IF(Table1[[#This Row],[Chest Pain]]=1,"Atypical angina","Typical angina")))</f>
        <v>Atypical angina</v>
      </c>
      <c r="F444">
        <v>110</v>
      </c>
      <c r="G444">
        <v>235</v>
      </c>
      <c r="H444">
        <v>0</v>
      </c>
      <c r="I444">
        <v>1</v>
      </c>
      <c r="J444" s="7">
        <f>220-Table1[[#This Row],[Age]]</f>
        <v>179</v>
      </c>
      <c r="K444" s="7">
        <v>153</v>
      </c>
      <c r="L444" s="7">
        <f>Table1[[#This Row],[MHR -220]]-Table1[[#This Row],[Maximum Heart Rate ]]</f>
        <v>26</v>
      </c>
      <c r="M444" s="7">
        <f>IF(Table1[[#This Row],[MhR220-Max heart rate]]&gt;=0,1,0)</f>
        <v>1</v>
      </c>
      <c r="N444">
        <v>0</v>
      </c>
      <c r="O444" t="str">
        <f>IF(Table1[[#This Row],[Exercise-Induced Angina]]=1,"Induced Angina","Safe from Angina")</f>
        <v>Safe from Angina</v>
      </c>
      <c r="P444">
        <v>0</v>
      </c>
      <c r="Q444">
        <v>2</v>
      </c>
      <c r="R444">
        <v>0</v>
      </c>
      <c r="S444">
        <v>2</v>
      </c>
      <c r="T444" t="str">
        <f>IF(OR((Table1[[#This Row],[Chest Pain]]=0),(Table1[[#This Row],[Resting Blood Pressure(mmHg)]]&gt;=139),(Table1[[#This Row],[Cholesterol(mg/dl)]]&gt;240),(Table1[[#This Row],[ECG]]=2),(Table1[[#This Row],[Heart Rate ]]=0)),"Chances of Heart Attack","Safe")</f>
        <v>Safe</v>
      </c>
    </row>
    <row r="445" spans="1:20" x14ac:dyDescent="0.35">
      <c r="A445">
        <v>57</v>
      </c>
      <c r="B445" t="s">
        <v>10</v>
      </c>
      <c r="C445" t="str">
        <f>IF(Table1[[#This Row],[Age]]&gt;=50, "Senior", IF(Table1[[#This Row],[Age]]&gt;=30,"Adult","Teenager"))</f>
        <v>Senior</v>
      </c>
      <c r="D445">
        <v>0</v>
      </c>
      <c r="E445" t="str">
        <f>IF(Table1[[#This Row],[Chest Pain]]=3,"Asymptomatic",IF(Table1[[#This Row],[Chest Pain]]=2,"Non-anginal pain",IF(Table1[[#This Row],[Chest Pain]]=1,"Atypical angina","Typical angina")))</f>
        <v>Typical angina</v>
      </c>
      <c r="F445">
        <v>152</v>
      </c>
      <c r="G445">
        <v>274</v>
      </c>
      <c r="H445">
        <v>0</v>
      </c>
      <c r="I445">
        <v>1</v>
      </c>
      <c r="J445" s="7">
        <f>220-Table1[[#This Row],[Age]]</f>
        <v>163</v>
      </c>
      <c r="K445" s="7">
        <v>88</v>
      </c>
      <c r="L445" s="7">
        <f>Table1[[#This Row],[MHR -220]]-Table1[[#This Row],[Maximum Heart Rate ]]</f>
        <v>75</v>
      </c>
      <c r="M445" s="7">
        <f>IF(Table1[[#This Row],[MhR220-Max heart rate]]&gt;=0,1,0)</f>
        <v>1</v>
      </c>
      <c r="N445">
        <v>1</v>
      </c>
      <c r="O445" t="str">
        <f>IF(Table1[[#This Row],[Exercise-Induced Angina]]=1,"Induced Angina","Safe from Angina")</f>
        <v>Induced Angina</v>
      </c>
      <c r="P445">
        <v>1.2</v>
      </c>
      <c r="Q445">
        <v>1</v>
      </c>
      <c r="R445">
        <v>1</v>
      </c>
      <c r="S445">
        <v>3</v>
      </c>
      <c r="T445" t="str">
        <f>IF(OR((Table1[[#This Row],[Chest Pain]]=0),(Table1[[#This Row],[Resting Blood Pressure(mmHg)]]&gt;=139),(Table1[[#This Row],[Cholesterol(mg/dl)]]&gt;240),(Table1[[#This Row],[ECG]]=2),(Table1[[#This Row],[Heart Rate ]]=0)),"Chances of Heart Attack","Safe")</f>
        <v>Chances of Heart Attack</v>
      </c>
    </row>
    <row r="446" spans="1:20" x14ac:dyDescent="0.35">
      <c r="A446">
        <v>63</v>
      </c>
      <c r="B446" t="s">
        <v>11</v>
      </c>
      <c r="C446" t="str">
        <f>IF(Table1[[#This Row],[Age]]&gt;=50, "Senior", IF(Table1[[#This Row],[Age]]&gt;=30,"Adult","Teenager"))</f>
        <v>Senior</v>
      </c>
      <c r="D446">
        <v>0</v>
      </c>
      <c r="E446" t="str">
        <f>IF(Table1[[#This Row],[Chest Pain]]=3,"Asymptomatic",IF(Table1[[#This Row],[Chest Pain]]=2,"Non-anginal pain",IF(Table1[[#This Row],[Chest Pain]]=1,"Atypical angina","Typical angina")))</f>
        <v>Typical angina</v>
      </c>
      <c r="F446">
        <v>124</v>
      </c>
      <c r="G446">
        <v>197</v>
      </c>
      <c r="H446">
        <v>0</v>
      </c>
      <c r="I446">
        <v>1</v>
      </c>
      <c r="J446" s="7">
        <f>220-Table1[[#This Row],[Age]]</f>
        <v>157</v>
      </c>
      <c r="K446" s="7">
        <v>136</v>
      </c>
      <c r="L446" s="7">
        <f>Table1[[#This Row],[MHR -220]]-Table1[[#This Row],[Maximum Heart Rate ]]</f>
        <v>21</v>
      </c>
      <c r="M446" s="7">
        <f>IF(Table1[[#This Row],[MhR220-Max heart rate]]&gt;=0,1,0)</f>
        <v>1</v>
      </c>
      <c r="N446">
        <v>1</v>
      </c>
      <c r="O446" t="str">
        <f>IF(Table1[[#This Row],[Exercise-Induced Angina]]=1,"Induced Angina","Safe from Angina")</f>
        <v>Induced Angina</v>
      </c>
      <c r="P446">
        <v>0</v>
      </c>
      <c r="Q446">
        <v>1</v>
      </c>
      <c r="R446">
        <v>0</v>
      </c>
      <c r="S446">
        <v>2</v>
      </c>
      <c r="T446" t="str">
        <f>IF(OR((Table1[[#This Row],[Chest Pain]]=0),(Table1[[#This Row],[Resting Blood Pressure(mmHg)]]&gt;=139),(Table1[[#This Row],[Cholesterol(mg/dl)]]&gt;240),(Table1[[#This Row],[ECG]]=2),(Table1[[#This Row],[Heart Rate ]]=0)),"Chances of Heart Attack","Safe")</f>
        <v>Chances of Heart Attack</v>
      </c>
    </row>
    <row r="447" spans="1:20" x14ac:dyDescent="0.35">
      <c r="A447">
        <v>61</v>
      </c>
      <c r="B447" t="s">
        <v>10</v>
      </c>
      <c r="C447" t="str">
        <f>IF(Table1[[#This Row],[Age]]&gt;=50, "Senior", IF(Table1[[#This Row],[Age]]&gt;=30,"Adult","Teenager"))</f>
        <v>Senior</v>
      </c>
      <c r="D447">
        <v>3</v>
      </c>
      <c r="E447" t="str">
        <f>IF(Table1[[#This Row],[Chest Pain]]=3,"Asymptomatic",IF(Table1[[#This Row],[Chest Pain]]=2,"Non-anginal pain",IF(Table1[[#This Row],[Chest Pain]]=1,"Atypical angina","Typical angina")))</f>
        <v>Asymptomatic</v>
      </c>
      <c r="F447">
        <v>134</v>
      </c>
      <c r="G447">
        <v>234</v>
      </c>
      <c r="H447">
        <v>0</v>
      </c>
      <c r="I447">
        <v>1</v>
      </c>
      <c r="J447" s="7">
        <f>220-Table1[[#This Row],[Age]]</f>
        <v>159</v>
      </c>
      <c r="K447" s="7">
        <v>145</v>
      </c>
      <c r="L447" s="7">
        <f>Table1[[#This Row],[MHR -220]]-Table1[[#This Row],[Maximum Heart Rate ]]</f>
        <v>14</v>
      </c>
      <c r="M447" s="7">
        <f>IF(Table1[[#This Row],[MhR220-Max heart rate]]&gt;=0,1,0)</f>
        <v>1</v>
      </c>
      <c r="N447">
        <v>0</v>
      </c>
      <c r="O447" t="str">
        <f>IF(Table1[[#This Row],[Exercise-Induced Angina]]=1,"Induced Angina","Safe from Angina")</f>
        <v>Safe from Angina</v>
      </c>
      <c r="P447">
        <v>2.6</v>
      </c>
      <c r="Q447">
        <v>1</v>
      </c>
      <c r="R447">
        <v>2</v>
      </c>
      <c r="S447">
        <v>2</v>
      </c>
      <c r="T447" t="str">
        <f>IF(OR((Table1[[#This Row],[Chest Pain]]=0),(Table1[[#This Row],[Resting Blood Pressure(mmHg)]]&gt;=139),(Table1[[#This Row],[Cholesterol(mg/dl)]]&gt;240),(Table1[[#This Row],[ECG]]=2),(Table1[[#This Row],[Heart Rate ]]=0)),"Chances of Heart Attack","Safe")</f>
        <v>Safe</v>
      </c>
    </row>
    <row r="448" spans="1:20" x14ac:dyDescent="0.35">
      <c r="A448">
        <v>34</v>
      </c>
      <c r="B448" t="s">
        <v>10</v>
      </c>
      <c r="C448" t="str">
        <f>IF(Table1[[#This Row],[Age]]&gt;=50, "Senior", IF(Table1[[#This Row],[Age]]&gt;=30,"Adult","Teenager"))</f>
        <v>Adult</v>
      </c>
      <c r="D448">
        <v>3</v>
      </c>
      <c r="E448" t="str">
        <f>IF(Table1[[#This Row],[Chest Pain]]=3,"Asymptomatic",IF(Table1[[#This Row],[Chest Pain]]=2,"Non-anginal pain",IF(Table1[[#This Row],[Chest Pain]]=1,"Atypical angina","Typical angina")))</f>
        <v>Asymptomatic</v>
      </c>
      <c r="F448">
        <v>118</v>
      </c>
      <c r="G448">
        <v>182</v>
      </c>
      <c r="H448">
        <v>0</v>
      </c>
      <c r="I448">
        <v>0</v>
      </c>
      <c r="J448" s="7">
        <f>220-Table1[[#This Row],[Age]]</f>
        <v>186</v>
      </c>
      <c r="K448" s="7">
        <v>174</v>
      </c>
      <c r="L448" s="7">
        <f>Table1[[#This Row],[MHR -220]]-Table1[[#This Row],[Maximum Heart Rate ]]</f>
        <v>12</v>
      </c>
      <c r="M448" s="7">
        <f>IF(Table1[[#This Row],[MhR220-Max heart rate]]&gt;=0,1,0)</f>
        <v>1</v>
      </c>
      <c r="N448">
        <v>0</v>
      </c>
      <c r="O448" t="str">
        <f>IF(Table1[[#This Row],[Exercise-Induced Angina]]=1,"Induced Angina","Safe from Angina")</f>
        <v>Safe from Angina</v>
      </c>
      <c r="P448">
        <v>0</v>
      </c>
      <c r="Q448">
        <v>2</v>
      </c>
      <c r="R448">
        <v>0</v>
      </c>
      <c r="S448">
        <v>2</v>
      </c>
      <c r="T448" t="str">
        <f>IF(OR((Table1[[#This Row],[Chest Pain]]=0),(Table1[[#This Row],[Resting Blood Pressure(mmHg)]]&gt;=139),(Table1[[#This Row],[Cholesterol(mg/dl)]]&gt;240),(Table1[[#This Row],[ECG]]=2),(Table1[[#This Row],[Heart Rate ]]=0)),"Chances of Heart Attack","Safe")</f>
        <v>Safe</v>
      </c>
    </row>
    <row r="449" spans="1:20" x14ac:dyDescent="0.35">
      <c r="A449">
        <v>47</v>
      </c>
      <c r="B449" t="s">
        <v>10</v>
      </c>
      <c r="C449" t="str">
        <f>IF(Table1[[#This Row],[Age]]&gt;=50, "Senior", IF(Table1[[#This Row],[Age]]&gt;=30,"Adult","Teenager"))</f>
        <v>Adult</v>
      </c>
      <c r="D449">
        <v>0</v>
      </c>
      <c r="E449" t="str">
        <f>IF(Table1[[#This Row],[Chest Pain]]=3,"Asymptomatic",IF(Table1[[#This Row],[Chest Pain]]=2,"Non-anginal pain",IF(Table1[[#This Row],[Chest Pain]]=1,"Atypical angina","Typical angina")))</f>
        <v>Typical angina</v>
      </c>
      <c r="F449">
        <v>112</v>
      </c>
      <c r="G449">
        <v>204</v>
      </c>
      <c r="H449">
        <v>0</v>
      </c>
      <c r="I449">
        <v>1</v>
      </c>
      <c r="J449" s="7">
        <f>220-Table1[[#This Row],[Age]]</f>
        <v>173</v>
      </c>
      <c r="K449" s="7">
        <v>143</v>
      </c>
      <c r="L449" s="7">
        <f>Table1[[#This Row],[MHR -220]]-Table1[[#This Row],[Maximum Heart Rate ]]</f>
        <v>30</v>
      </c>
      <c r="M449" s="7">
        <f>IF(Table1[[#This Row],[MhR220-Max heart rate]]&gt;=0,1,0)</f>
        <v>1</v>
      </c>
      <c r="N449">
        <v>0</v>
      </c>
      <c r="O449" t="str">
        <f>IF(Table1[[#This Row],[Exercise-Induced Angina]]=1,"Induced Angina","Safe from Angina")</f>
        <v>Safe from Angina</v>
      </c>
      <c r="P449">
        <v>0.1</v>
      </c>
      <c r="Q449">
        <v>2</v>
      </c>
      <c r="R449">
        <v>0</v>
      </c>
      <c r="S449">
        <v>2</v>
      </c>
      <c r="T449" t="str">
        <f>IF(OR((Table1[[#This Row],[Chest Pain]]=0),(Table1[[#This Row],[Resting Blood Pressure(mmHg)]]&gt;=139),(Table1[[#This Row],[Cholesterol(mg/dl)]]&gt;240),(Table1[[#This Row],[ECG]]=2),(Table1[[#This Row],[Heart Rate ]]=0)),"Chances of Heart Attack","Safe")</f>
        <v>Chances of Heart Attack</v>
      </c>
    </row>
    <row r="450" spans="1:20" x14ac:dyDescent="0.35">
      <c r="A450">
        <v>40</v>
      </c>
      <c r="B450" t="s">
        <v>10</v>
      </c>
      <c r="C450" t="str">
        <f>IF(Table1[[#This Row],[Age]]&gt;=50, "Senior", IF(Table1[[#This Row],[Age]]&gt;=30,"Adult","Teenager"))</f>
        <v>Adult</v>
      </c>
      <c r="D450">
        <v>0</v>
      </c>
      <c r="E450" t="str">
        <f>IF(Table1[[#This Row],[Chest Pain]]=3,"Asymptomatic",IF(Table1[[#This Row],[Chest Pain]]=2,"Non-anginal pain",IF(Table1[[#This Row],[Chest Pain]]=1,"Atypical angina","Typical angina")))</f>
        <v>Typical angina</v>
      </c>
      <c r="F450">
        <v>110</v>
      </c>
      <c r="G450">
        <v>167</v>
      </c>
      <c r="H450">
        <v>0</v>
      </c>
      <c r="I450">
        <v>0</v>
      </c>
      <c r="J450" s="7">
        <f>220-Table1[[#This Row],[Age]]</f>
        <v>180</v>
      </c>
      <c r="K450" s="7">
        <v>114</v>
      </c>
      <c r="L450" s="7">
        <f>Table1[[#This Row],[MHR -220]]-Table1[[#This Row],[Maximum Heart Rate ]]</f>
        <v>66</v>
      </c>
      <c r="M450" s="7">
        <f>IF(Table1[[#This Row],[MhR220-Max heart rate]]&gt;=0,1,0)</f>
        <v>1</v>
      </c>
      <c r="N450">
        <v>1</v>
      </c>
      <c r="O450" t="str">
        <f>IF(Table1[[#This Row],[Exercise-Induced Angina]]=1,"Induced Angina","Safe from Angina")</f>
        <v>Induced Angina</v>
      </c>
      <c r="P450">
        <v>2</v>
      </c>
      <c r="Q450">
        <v>1</v>
      </c>
      <c r="R450">
        <v>0</v>
      </c>
      <c r="S450">
        <v>3</v>
      </c>
      <c r="T450" t="str">
        <f>IF(OR((Table1[[#This Row],[Chest Pain]]=0),(Table1[[#This Row],[Resting Blood Pressure(mmHg)]]&gt;=139),(Table1[[#This Row],[Cholesterol(mg/dl)]]&gt;240),(Table1[[#This Row],[ECG]]=2),(Table1[[#This Row],[Heart Rate ]]=0)),"Chances of Heart Attack","Safe")</f>
        <v>Chances of Heart Attack</v>
      </c>
    </row>
    <row r="451" spans="1:20" x14ac:dyDescent="0.35">
      <c r="A451">
        <v>51</v>
      </c>
      <c r="B451" t="s">
        <v>11</v>
      </c>
      <c r="C451" t="str">
        <f>IF(Table1[[#This Row],[Age]]&gt;=50, "Senior", IF(Table1[[#This Row],[Age]]&gt;=30,"Adult","Teenager"))</f>
        <v>Senior</v>
      </c>
      <c r="D451">
        <v>2</v>
      </c>
      <c r="E451" t="str">
        <f>IF(Table1[[#This Row],[Chest Pain]]=3,"Asymptomatic",IF(Table1[[#This Row],[Chest Pain]]=2,"Non-anginal pain",IF(Table1[[#This Row],[Chest Pain]]=1,"Atypical angina","Typical angina")))</f>
        <v>Non-anginal pain</v>
      </c>
      <c r="F451">
        <v>120</v>
      </c>
      <c r="G451">
        <v>295</v>
      </c>
      <c r="H451">
        <v>0</v>
      </c>
      <c r="I451">
        <v>0</v>
      </c>
      <c r="J451" s="7">
        <f>220-Table1[[#This Row],[Age]]</f>
        <v>169</v>
      </c>
      <c r="K451" s="7">
        <v>157</v>
      </c>
      <c r="L451" s="7">
        <f>Table1[[#This Row],[MHR -220]]-Table1[[#This Row],[Maximum Heart Rate ]]</f>
        <v>12</v>
      </c>
      <c r="M451" s="7">
        <f>IF(Table1[[#This Row],[MhR220-Max heart rate]]&gt;=0,1,0)</f>
        <v>1</v>
      </c>
      <c r="N451">
        <v>0</v>
      </c>
      <c r="O451" t="str">
        <f>IF(Table1[[#This Row],[Exercise-Induced Angina]]=1,"Induced Angina","Safe from Angina")</f>
        <v>Safe from Angina</v>
      </c>
      <c r="P451">
        <v>0.6</v>
      </c>
      <c r="Q451">
        <v>2</v>
      </c>
      <c r="R451">
        <v>0</v>
      </c>
      <c r="S451">
        <v>2</v>
      </c>
      <c r="T451" t="str">
        <f>IF(OR((Table1[[#This Row],[Chest Pain]]=0),(Table1[[#This Row],[Resting Blood Pressure(mmHg)]]&gt;=139),(Table1[[#This Row],[Cholesterol(mg/dl)]]&gt;240),(Table1[[#This Row],[ECG]]=2),(Table1[[#This Row],[Heart Rate ]]=0)),"Chances of Heart Attack","Safe")</f>
        <v>Chances of Heart Attack</v>
      </c>
    </row>
    <row r="452" spans="1:20" x14ac:dyDescent="0.35">
      <c r="A452">
        <v>41</v>
      </c>
      <c r="B452" t="s">
        <v>10</v>
      </c>
      <c r="C452" t="str">
        <f>IF(Table1[[#This Row],[Age]]&gt;=50, "Senior", IF(Table1[[#This Row],[Age]]&gt;=30,"Adult","Teenager"))</f>
        <v>Adult</v>
      </c>
      <c r="D452">
        <v>0</v>
      </c>
      <c r="E452" t="str">
        <f>IF(Table1[[#This Row],[Chest Pain]]=3,"Asymptomatic",IF(Table1[[#This Row],[Chest Pain]]=2,"Non-anginal pain",IF(Table1[[#This Row],[Chest Pain]]=1,"Atypical angina","Typical angina")))</f>
        <v>Typical angina</v>
      </c>
      <c r="F452">
        <v>110</v>
      </c>
      <c r="G452">
        <v>172</v>
      </c>
      <c r="H452">
        <v>0</v>
      </c>
      <c r="I452">
        <v>0</v>
      </c>
      <c r="J452" s="7">
        <f>220-Table1[[#This Row],[Age]]</f>
        <v>179</v>
      </c>
      <c r="K452" s="7">
        <v>158</v>
      </c>
      <c r="L452" s="7">
        <f>Table1[[#This Row],[MHR -220]]-Table1[[#This Row],[Maximum Heart Rate ]]</f>
        <v>21</v>
      </c>
      <c r="M452" s="7">
        <f>IF(Table1[[#This Row],[MhR220-Max heart rate]]&gt;=0,1,0)</f>
        <v>1</v>
      </c>
      <c r="N452">
        <v>0</v>
      </c>
      <c r="O452" t="str">
        <f>IF(Table1[[#This Row],[Exercise-Induced Angina]]=1,"Induced Angina","Safe from Angina")</f>
        <v>Safe from Angina</v>
      </c>
      <c r="P452">
        <v>0</v>
      </c>
      <c r="Q452">
        <v>2</v>
      </c>
      <c r="R452">
        <v>0</v>
      </c>
      <c r="S452">
        <v>3</v>
      </c>
      <c r="T452" t="str">
        <f>IF(OR((Table1[[#This Row],[Chest Pain]]=0),(Table1[[#This Row],[Resting Blood Pressure(mmHg)]]&gt;=139),(Table1[[#This Row],[Cholesterol(mg/dl)]]&gt;240),(Table1[[#This Row],[ECG]]=2),(Table1[[#This Row],[Heart Rate ]]=0)),"Chances of Heart Attack","Safe")</f>
        <v>Chances of Heart Attack</v>
      </c>
    </row>
    <row r="453" spans="1:20" x14ac:dyDescent="0.35">
      <c r="A453">
        <v>52</v>
      </c>
      <c r="B453" t="s">
        <v>10</v>
      </c>
      <c r="C453" t="str">
        <f>IF(Table1[[#This Row],[Age]]&gt;=50, "Senior", IF(Table1[[#This Row],[Age]]&gt;=30,"Adult","Teenager"))</f>
        <v>Senior</v>
      </c>
      <c r="D453">
        <v>3</v>
      </c>
      <c r="E453" t="str">
        <f>IF(Table1[[#This Row],[Chest Pain]]=3,"Asymptomatic",IF(Table1[[#This Row],[Chest Pain]]=2,"Non-anginal pain",IF(Table1[[#This Row],[Chest Pain]]=1,"Atypical angina","Typical angina")))</f>
        <v>Asymptomatic</v>
      </c>
      <c r="F453">
        <v>152</v>
      </c>
      <c r="G453">
        <v>298</v>
      </c>
      <c r="H453">
        <v>1</v>
      </c>
      <c r="I453">
        <v>1</v>
      </c>
      <c r="J453" s="7">
        <f>220-Table1[[#This Row],[Age]]</f>
        <v>168</v>
      </c>
      <c r="K453" s="7">
        <v>178</v>
      </c>
      <c r="L453" s="7">
        <f>Table1[[#This Row],[MHR -220]]-Table1[[#This Row],[Maximum Heart Rate ]]</f>
        <v>-10</v>
      </c>
      <c r="M453" s="7">
        <f>IF(Table1[[#This Row],[MhR220-Max heart rate]]&gt;=0,1,0)</f>
        <v>0</v>
      </c>
      <c r="N453">
        <v>0</v>
      </c>
      <c r="O453" t="str">
        <f>IF(Table1[[#This Row],[Exercise-Induced Angina]]=1,"Induced Angina","Safe from Angina")</f>
        <v>Safe from Angina</v>
      </c>
      <c r="P453">
        <v>1.2</v>
      </c>
      <c r="Q453">
        <v>1</v>
      </c>
      <c r="R453">
        <v>0</v>
      </c>
      <c r="S453">
        <v>3</v>
      </c>
      <c r="T453" t="str">
        <f>IF(OR((Table1[[#This Row],[Chest Pain]]=0),(Table1[[#This Row],[Resting Blood Pressure(mmHg)]]&gt;=139),(Table1[[#This Row],[Cholesterol(mg/dl)]]&gt;240),(Table1[[#This Row],[ECG]]=2),(Table1[[#This Row],[Heart Rate ]]=0)),"Chances of Heart Attack","Safe")</f>
        <v>Chances of Heart Attack</v>
      </c>
    </row>
    <row r="454" spans="1:20" x14ac:dyDescent="0.35">
      <c r="A454">
        <v>39</v>
      </c>
      <c r="B454" t="s">
        <v>10</v>
      </c>
      <c r="C454" t="str">
        <f>IF(Table1[[#This Row],[Age]]&gt;=50, "Senior", IF(Table1[[#This Row],[Age]]&gt;=30,"Adult","Teenager"))</f>
        <v>Adult</v>
      </c>
      <c r="D454">
        <v>2</v>
      </c>
      <c r="E454" t="str">
        <f>IF(Table1[[#This Row],[Chest Pain]]=3,"Asymptomatic",IF(Table1[[#This Row],[Chest Pain]]=2,"Non-anginal pain",IF(Table1[[#This Row],[Chest Pain]]=1,"Atypical angina","Typical angina")))</f>
        <v>Non-anginal pain</v>
      </c>
      <c r="F454">
        <v>140</v>
      </c>
      <c r="G454">
        <v>321</v>
      </c>
      <c r="H454">
        <v>0</v>
      </c>
      <c r="I454">
        <v>0</v>
      </c>
      <c r="J454" s="7">
        <f>220-Table1[[#This Row],[Age]]</f>
        <v>181</v>
      </c>
      <c r="K454" s="7">
        <v>182</v>
      </c>
      <c r="L454" s="7">
        <f>Table1[[#This Row],[MHR -220]]-Table1[[#This Row],[Maximum Heart Rate ]]</f>
        <v>-1</v>
      </c>
      <c r="M454" s="7">
        <f>IF(Table1[[#This Row],[MhR220-Max heart rate]]&gt;=0,1,0)</f>
        <v>0</v>
      </c>
      <c r="N454">
        <v>0</v>
      </c>
      <c r="O454" t="str">
        <f>IF(Table1[[#This Row],[Exercise-Induced Angina]]=1,"Induced Angina","Safe from Angina")</f>
        <v>Safe from Angina</v>
      </c>
      <c r="P454">
        <v>0</v>
      </c>
      <c r="Q454">
        <v>2</v>
      </c>
      <c r="R454">
        <v>0</v>
      </c>
      <c r="S454">
        <v>2</v>
      </c>
      <c r="T454" t="str">
        <f>IF(OR((Table1[[#This Row],[Chest Pain]]=0),(Table1[[#This Row],[Resting Blood Pressure(mmHg)]]&gt;=139),(Table1[[#This Row],[Cholesterol(mg/dl)]]&gt;240),(Table1[[#This Row],[ECG]]=2),(Table1[[#This Row],[Heart Rate ]]=0)),"Chances of Heart Attack","Safe")</f>
        <v>Chances of Heart Attack</v>
      </c>
    </row>
    <row r="455" spans="1:20" x14ac:dyDescent="0.35">
      <c r="A455">
        <v>58</v>
      </c>
      <c r="B455" t="s">
        <v>10</v>
      </c>
      <c r="C455" t="str">
        <f>IF(Table1[[#This Row],[Age]]&gt;=50, "Senior", IF(Table1[[#This Row],[Age]]&gt;=30,"Adult","Teenager"))</f>
        <v>Senior</v>
      </c>
      <c r="D455">
        <v>0</v>
      </c>
      <c r="E455" t="str">
        <f>IF(Table1[[#This Row],[Chest Pain]]=3,"Asymptomatic",IF(Table1[[#This Row],[Chest Pain]]=2,"Non-anginal pain",IF(Table1[[#This Row],[Chest Pain]]=1,"Atypical angina","Typical angina")))</f>
        <v>Typical angina</v>
      </c>
      <c r="F455">
        <v>114</v>
      </c>
      <c r="G455">
        <v>318</v>
      </c>
      <c r="H455">
        <v>0</v>
      </c>
      <c r="I455">
        <v>2</v>
      </c>
      <c r="J455" s="7">
        <f>220-Table1[[#This Row],[Age]]</f>
        <v>162</v>
      </c>
      <c r="K455" s="7">
        <v>140</v>
      </c>
      <c r="L455" s="7">
        <f>Table1[[#This Row],[MHR -220]]-Table1[[#This Row],[Maximum Heart Rate ]]</f>
        <v>22</v>
      </c>
      <c r="M455" s="7">
        <f>IF(Table1[[#This Row],[MhR220-Max heart rate]]&gt;=0,1,0)</f>
        <v>1</v>
      </c>
      <c r="N455">
        <v>0</v>
      </c>
      <c r="O455" t="str">
        <f>IF(Table1[[#This Row],[Exercise-Induced Angina]]=1,"Induced Angina","Safe from Angina")</f>
        <v>Safe from Angina</v>
      </c>
      <c r="P455">
        <v>4.4000000000000004</v>
      </c>
      <c r="Q455">
        <v>0</v>
      </c>
      <c r="R455">
        <v>3</v>
      </c>
      <c r="S455">
        <v>1</v>
      </c>
      <c r="T455" t="str">
        <f>IF(OR((Table1[[#This Row],[Chest Pain]]=0),(Table1[[#This Row],[Resting Blood Pressure(mmHg)]]&gt;=139),(Table1[[#This Row],[Cholesterol(mg/dl)]]&gt;240),(Table1[[#This Row],[ECG]]=2),(Table1[[#This Row],[Heart Rate ]]=0)),"Chances of Heart Attack","Safe")</f>
        <v>Chances of Heart Attack</v>
      </c>
    </row>
    <row r="456" spans="1:20" x14ac:dyDescent="0.35">
      <c r="A456">
        <v>54</v>
      </c>
      <c r="B456" t="s">
        <v>10</v>
      </c>
      <c r="C456" t="str">
        <f>IF(Table1[[#This Row],[Age]]&gt;=50, "Senior", IF(Table1[[#This Row],[Age]]&gt;=30,"Adult","Teenager"))</f>
        <v>Senior</v>
      </c>
      <c r="D456">
        <v>1</v>
      </c>
      <c r="E456" t="str">
        <f>IF(Table1[[#This Row],[Chest Pain]]=3,"Asymptomatic",IF(Table1[[#This Row],[Chest Pain]]=2,"Non-anginal pain",IF(Table1[[#This Row],[Chest Pain]]=1,"Atypical angina","Typical angina")))</f>
        <v>Atypical angina</v>
      </c>
      <c r="F456">
        <v>192</v>
      </c>
      <c r="G456">
        <v>283</v>
      </c>
      <c r="H456">
        <v>0</v>
      </c>
      <c r="I456">
        <v>0</v>
      </c>
      <c r="J456" s="7">
        <f>220-Table1[[#This Row],[Age]]</f>
        <v>166</v>
      </c>
      <c r="K456" s="7">
        <v>195</v>
      </c>
      <c r="L456" s="7">
        <f>Table1[[#This Row],[MHR -220]]-Table1[[#This Row],[Maximum Heart Rate ]]</f>
        <v>-29</v>
      </c>
      <c r="M456" s="7">
        <f>IF(Table1[[#This Row],[MhR220-Max heart rate]]&gt;=0,1,0)</f>
        <v>0</v>
      </c>
      <c r="N456">
        <v>0</v>
      </c>
      <c r="O456" t="str">
        <f>IF(Table1[[#This Row],[Exercise-Induced Angina]]=1,"Induced Angina","Safe from Angina")</f>
        <v>Safe from Angina</v>
      </c>
      <c r="P456">
        <v>0</v>
      </c>
      <c r="Q456">
        <v>2</v>
      </c>
      <c r="R456">
        <v>1</v>
      </c>
      <c r="S456">
        <v>3</v>
      </c>
      <c r="T456" t="str">
        <f>IF(OR((Table1[[#This Row],[Chest Pain]]=0),(Table1[[#This Row],[Resting Blood Pressure(mmHg)]]&gt;=139),(Table1[[#This Row],[Cholesterol(mg/dl)]]&gt;240),(Table1[[#This Row],[ECG]]=2),(Table1[[#This Row],[Heart Rate ]]=0)),"Chances of Heart Attack","Safe")</f>
        <v>Chances of Heart Attack</v>
      </c>
    </row>
    <row r="457" spans="1:20" x14ac:dyDescent="0.35">
      <c r="A457">
        <v>58</v>
      </c>
      <c r="B457" t="s">
        <v>10</v>
      </c>
      <c r="C457" t="str">
        <f>IF(Table1[[#This Row],[Age]]&gt;=50, "Senior", IF(Table1[[#This Row],[Age]]&gt;=30,"Adult","Teenager"))</f>
        <v>Senior</v>
      </c>
      <c r="D457">
        <v>0</v>
      </c>
      <c r="E457" t="str">
        <f>IF(Table1[[#This Row],[Chest Pain]]=3,"Asymptomatic",IF(Table1[[#This Row],[Chest Pain]]=2,"Non-anginal pain",IF(Table1[[#This Row],[Chest Pain]]=1,"Atypical angina","Typical angina")))</f>
        <v>Typical angina</v>
      </c>
      <c r="F457">
        <v>125</v>
      </c>
      <c r="G457">
        <v>300</v>
      </c>
      <c r="H457">
        <v>0</v>
      </c>
      <c r="I457">
        <v>0</v>
      </c>
      <c r="J457" s="7">
        <f>220-Table1[[#This Row],[Age]]</f>
        <v>162</v>
      </c>
      <c r="K457" s="7">
        <v>171</v>
      </c>
      <c r="L457" s="7">
        <f>Table1[[#This Row],[MHR -220]]-Table1[[#This Row],[Maximum Heart Rate ]]</f>
        <v>-9</v>
      </c>
      <c r="M457" s="7">
        <f>IF(Table1[[#This Row],[MhR220-Max heart rate]]&gt;=0,1,0)</f>
        <v>0</v>
      </c>
      <c r="N457">
        <v>0</v>
      </c>
      <c r="O457" t="str">
        <f>IF(Table1[[#This Row],[Exercise-Induced Angina]]=1,"Induced Angina","Safe from Angina")</f>
        <v>Safe from Angina</v>
      </c>
      <c r="P457">
        <v>0</v>
      </c>
      <c r="Q457">
        <v>2</v>
      </c>
      <c r="R457">
        <v>2</v>
      </c>
      <c r="S457">
        <v>3</v>
      </c>
      <c r="T457" t="str">
        <f>IF(OR((Table1[[#This Row],[Chest Pain]]=0),(Table1[[#This Row],[Resting Blood Pressure(mmHg)]]&gt;=139),(Table1[[#This Row],[Cholesterol(mg/dl)]]&gt;240),(Table1[[#This Row],[ECG]]=2),(Table1[[#This Row],[Heart Rate ]]=0)),"Chances of Heart Attack","Safe")</f>
        <v>Chances of Heart Attack</v>
      </c>
    </row>
    <row r="458" spans="1:20" x14ac:dyDescent="0.35">
      <c r="A458">
        <v>54</v>
      </c>
      <c r="B458" t="s">
        <v>10</v>
      </c>
      <c r="C458" t="str">
        <f>IF(Table1[[#This Row],[Age]]&gt;=50, "Senior", IF(Table1[[#This Row],[Age]]&gt;=30,"Adult","Teenager"))</f>
        <v>Senior</v>
      </c>
      <c r="D458">
        <v>2</v>
      </c>
      <c r="E458" t="str">
        <f>IF(Table1[[#This Row],[Chest Pain]]=3,"Asymptomatic",IF(Table1[[#This Row],[Chest Pain]]=2,"Non-anginal pain",IF(Table1[[#This Row],[Chest Pain]]=1,"Atypical angina","Typical angina")))</f>
        <v>Non-anginal pain</v>
      </c>
      <c r="F458">
        <v>120</v>
      </c>
      <c r="G458">
        <v>258</v>
      </c>
      <c r="H458">
        <v>0</v>
      </c>
      <c r="I458">
        <v>0</v>
      </c>
      <c r="J458" s="7">
        <f>220-Table1[[#This Row],[Age]]</f>
        <v>166</v>
      </c>
      <c r="K458" s="7">
        <v>147</v>
      </c>
      <c r="L458" s="7">
        <f>Table1[[#This Row],[MHR -220]]-Table1[[#This Row],[Maximum Heart Rate ]]</f>
        <v>19</v>
      </c>
      <c r="M458" s="7">
        <f>IF(Table1[[#This Row],[MhR220-Max heart rate]]&gt;=0,1,0)</f>
        <v>1</v>
      </c>
      <c r="N458">
        <v>0</v>
      </c>
      <c r="O458" t="str">
        <f>IF(Table1[[#This Row],[Exercise-Induced Angina]]=1,"Induced Angina","Safe from Angina")</f>
        <v>Safe from Angina</v>
      </c>
      <c r="P458">
        <v>0.4</v>
      </c>
      <c r="Q458">
        <v>1</v>
      </c>
      <c r="R458">
        <v>0</v>
      </c>
      <c r="S458">
        <v>3</v>
      </c>
      <c r="T458" t="str">
        <f>IF(OR((Table1[[#This Row],[Chest Pain]]=0),(Table1[[#This Row],[Resting Blood Pressure(mmHg)]]&gt;=139),(Table1[[#This Row],[Cholesterol(mg/dl)]]&gt;240),(Table1[[#This Row],[ECG]]=2),(Table1[[#This Row],[Heart Rate ]]=0)),"Chances of Heart Attack","Safe")</f>
        <v>Chances of Heart Attack</v>
      </c>
    </row>
    <row r="459" spans="1:20" x14ac:dyDescent="0.35">
      <c r="A459">
        <v>63</v>
      </c>
      <c r="B459" t="s">
        <v>10</v>
      </c>
      <c r="C459" t="str">
        <f>IF(Table1[[#This Row],[Age]]&gt;=50, "Senior", IF(Table1[[#This Row],[Age]]&gt;=30,"Adult","Teenager"))</f>
        <v>Senior</v>
      </c>
      <c r="D459">
        <v>0</v>
      </c>
      <c r="E459" t="str">
        <f>IF(Table1[[#This Row],[Chest Pain]]=3,"Asymptomatic",IF(Table1[[#This Row],[Chest Pain]]=2,"Non-anginal pain",IF(Table1[[#This Row],[Chest Pain]]=1,"Atypical angina","Typical angina")))</f>
        <v>Typical angina</v>
      </c>
      <c r="F459">
        <v>130</v>
      </c>
      <c r="G459">
        <v>330</v>
      </c>
      <c r="H459">
        <v>1</v>
      </c>
      <c r="I459">
        <v>0</v>
      </c>
      <c r="J459" s="7">
        <f>220-Table1[[#This Row],[Age]]</f>
        <v>157</v>
      </c>
      <c r="K459" s="7">
        <v>132</v>
      </c>
      <c r="L459" s="7">
        <f>Table1[[#This Row],[MHR -220]]-Table1[[#This Row],[Maximum Heart Rate ]]</f>
        <v>25</v>
      </c>
      <c r="M459" s="7">
        <f>IF(Table1[[#This Row],[MhR220-Max heart rate]]&gt;=0,1,0)</f>
        <v>1</v>
      </c>
      <c r="N459">
        <v>1</v>
      </c>
      <c r="O459" t="str">
        <f>IF(Table1[[#This Row],[Exercise-Induced Angina]]=1,"Induced Angina","Safe from Angina")</f>
        <v>Induced Angina</v>
      </c>
      <c r="P459">
        <v>1.8</v>
      </c>
      <c r="Q459">
        <v>2</v>
      </c>
      <c r="R459">
        <v>3</v>
      </c>
      <c r="S459">
        <v>3</v>
      </c>
      <c r="T459" t="str">
        <f>IF(OR((Table1[[#This Row],[Chest Pain]]=0),(Table1[[#This Row],[Resting Blood Pressure(mmHg)]]&gt;=139),(Table1[[#This Row],[Cholesterol(mg/dl)]]&gt;240),(Table1[[#This Row],[ECG]]=2),(Table1[[#This Row],[Heart Rate ]]=0)),"Chances of Heart Attack","Safe")</f>
        <v>Chances of Heart Attack</v>
      </c>
    </row>
    <row r="460" spans="1:20" x14ac:dyDescent="0.35">
      <c r="A460">
        <v>54</v>
      </c>
      <c r="B460" t="s">
        <v>10</v>
      </c>
      <c r="C460" t="str">
        <f>IF(Table1[[#This Row],[Age]]&gt;=50, "Senior", IF(Table1[[#This Row],[Age]]&gt;=30,"Adult","Teenager"))</f>
        <v>Senior</v>
      </c>
      <c r="D460">
        <v>1</v>
      </c>
      <c r="E460" t="str">
        <f>IF(Table1[[#This Row],[Chest Pain]]=3,"Asymptomatic",IF(Table1[[#This Row],[Chest Pain]]=2,"Non-anginal pain",IF(Table1[[#This Row],[Chest Pain]]=1,"Atypical angina","Typical angina")))</f>
        <v>Atypical angina</v>
      </c>
      <c r="F460">
        <v>108</v>
      </c>
      <c r="G460">
        <v>309</v>
      </c>
      <c r="H460">
        <v>0</v>
      </c>
      <c r="I460">
        <v>1</v>
      </c>
      <c r="J460" s="7">
        <f>220-Table1[[#This Row],[Age]]</f>
        <v>166</v>
      </c>
      <c r="K460" s="7">
        <v>156</v>
      </c>
      <c r="L460" s="7">
        <f>Table1[[#This Row],[MHR -220]]-Table1[[#This Row],[Maximum Heart Rate ]]</f>
        <v>10</v>
      </c>
      <c r="M460" s="7">
        <f>IF(Table1[[#This Row],[MhR220-Max heart rate]]&gt;=0,1,0)</f>
        <v>1</v>
      </c>
      <c r="N460">
        <v>0</v>
      </c>
      <c r="O460" t="str">
        <f>IF(Table1[[#This Row],[Exercise-Induced Angina]]=1,"Induced Angina","Safe from Angina")</f>
        <v>Safe from Angina</v>
      </c>
      <c r="P460">
        <v>0</v>
      </c>
      <c r="Q460">
        <v>2</v>
      </c>
      <c r="R460">
        <v>0</v>
      </c>
      <c r="S460">
        <v>3</v>
      </c>
      <c r="T460" t="str">
        <f>IF(OR((Table1[[#This Row],[Chest Pain]]=0),(Table1[[#This Row],[Resting Blood Pressure(mmHg)]]&gt;=139),(Table1[[#This Row],[Cholesterol(mg/dl)]]&gt;240),(Table1[[#This Row],[ECG]]=2),(Table1[[#This Row],[Heart Rate ]]=0)),"Chances of Heart Attack","Safe")</f>
        <v>Chances of Heart Attack</v>
      </c>
    </row>
    <row r="461" spans="1:20" x14ac:dyDescent="0.35">
      <c r="A461">
        <v>40</v>
      </c>
      <c r="B461" t="s">
        <v>10</v>
      </c>
      <c r="C461" t="str">
        <f>IF(Table1[[#This Row],[Age]]&gt;=50, "Senior", IF(Table1[[#This Row],[Age]]&gt;=30,"Adult","Teenager"))</f>
        <v>Adult</v>
      </c>
      <c r="D461">
        <v>3</v>
      </c>
      <c r="E461" t="str">
        <f>IF(Table1[[#This Row],[Chest Pain]]=3,"Asymptomatic",IF(Table1[[#This Row],[Chest Pain]]=2,"Non-anginal pain",IF(Table1[[#This Row],[Chest Pain]]=1,"Atypical angina","Typical angina")))</f>
        <v>Asymptomatic</v>
      </c>
      <c r="F461">
        <v>140</v>
      </c>
      <c r="G461">
        <v>199</v>
      </c>
      <c r="H461">
        <v>0</v>
      </c>
      <c r="I461">
        <v>1</v>
      </c>
      <c r="J461" s="7">
        <f>220-Table1[[#This Row],[Age]]</f>
        <v>180</v>
      </c>
      <c r="K461" s="7">
        <v>178</v>
      </c>
      <c r="L461" s="7">
        <f>Table1[[#This Row],[MHR -220]]-Table1[[#This Row],[Maximum Heart Rate ]]</f>
        <v>2</v>
      </c>
      <c r="M461" s="7">
        <f>IF(Table1[[#This Row],[MhR220-Max heart rate]]&gt;=0,1,0)</f>
        <v>1</v>
      </c>
      <c r="N461">
        <v>1</v>
      </c>
      <c r="O461" t="str">
        <f>IF(Table1[[#This Row],[Exercise-Induced Angina]]=1,"Induced Angina","Safe from Angina")</f>
        <v>Induced Angina</v>
      </c>
      <c r="P461">
        <v>1.4</v>
      </c>
      <c r="Q461">
        <v>2</v>
      </c>
      <c r="R461">
        <v>0</v>
      </c>
      <c r="S461">
        <v>3</v>
      </c>
      <c r="T461" t="str">
        <f>IF(OR((Table1[[#This Row],[Chest Pain]]=0),(Table1[[#This Row],[Resting Blood Pressure(mmHg)]]&gt;=139),(Table1[[#This Row],[Cholesterol(mg/dl)]]&gt;240),(Table1[[#This Row],[ECG]]=2),(Table1[[#This Row],[Heart Rate ]]=0)),"Chances of Heart Attack","Safe")</f>
        <v>Chances of Heart Attack</v>
      </c>
    </row>
    <row r="462" spans="1:20" x14ac:dyDescent="0.35">
      <c r="A462">
        <v>54</v>
      </c>
      <c r="B462" t="s">
        <v>10</v>
      </c>
      <c r="C462" t="str">
        <f>IF(Table1[[#This Row],[Age]]&gt;=50, "Senior", IF(Table1[[#This Row],[Age]]&gt;=30,"Adult","Teenager"))</f>
        <v>Senior</v>
      </c>
      <c r="D462">
        <v>2</v>
      </c>
      <c r="E462" t="str">
        <f>IF(Table1[[#This Row],[Chest Pain]]=3,"Asymptomatic",IF(Table1[[#This Row],[Chest Pain]]=2,"Non-anginal pain",IF(Table1[[#This Row],[Chest Pain]]=1,"Atypical angina","Typical angina")))</f>
        <v>Non-anginal pain</v>
      </c>
      <c r="F462">
        <v>120</v>
      </c>
      <c r="G462">
        <v>258</v>
      </c>
      <c r="H462">
        <v>0</v>
      </c>
      <c r="I462">
        <v>0</v>
      </c>
      <c r="J462" s="7">
        <f>220-Table1[[#This Row],[Age]]</f>
        <v>166</v>
      </c>
      <c r="K462" s="7">
        <v>147</v>
      </c>
      <c r="L462" s="7">
        <f>Table1[[#This Row],[MHR -220]]-Table1[[#This Row],[Maximum Heart Rate ]]</f>
        <v>19</v>
      </c>
      <c r="M462" s="7">
        <f>IF(Table1[[#This Row],[MhR220-Max heart rate]]&gt;=0,1,0)</f>
        <v>1</v>
      </c>
      <c r="N462">
        <v>0</v>
      </c>
      <c r="O462" t="str">
        <f>IF(Table1[[#This Row],[Exercise-Induced Angina]]=1,"Induced Angina","Safe from Angina")</f>
        <v>Safe from Angina</v>
      </c>
      <c r="P462">
        <v>0.4</v>
      </c>
      <c r="Q462">
        <v>1</v>
      </c>
      <c r="R462">
        <v>0</v>
      </c>
      <c r="S462">
        <v>3</v>
      </c>
      <c r="T462" t="str">
        <f>IF(OR((Table1[[#This Row],[Chest Pain]]=0),(Table1[[#This Row],[Resting Blood Pressure(mmHg)]]&gt;=139),(Table1[[#This Row],[Cholesterol(mg/dl)]]&gt;240),(Table1[[#This Row],[ECG]]=2),(Table1[[#This Row],[Heart Rate ]]=0)),"Chances of Heart Attack","Safe")</f>
        <v>Chances of Heart Attack</v>
      </c>
    </row>
    <row r="463" spans="1:20" x14ac:dyDescent="0.35">
      <c r="A463">
        <v>67</v>
      </c>
      <c r="B463" t="s">
        <v>11</v>
      </c>
      <c r="C463" t="str">
        <f>IF(Table1[[#This Row],[Age]]&gt;=50, "Senior", IF(Table1[[#This Row],[Age]]&gt;=30,"Adult","Teenager"))</f>
        <v>Senior</v>
      </c>
      <c r="D463">
        <v>2</v>
      </c>
      <c r="E463" t="str">
        <f>IF(Table1[[#This Row],[Chest Pain]]=3,"Asymptomatic",IF(Table1[[#This Row],[Chest Pain]]=2,"Non-anginal pain",IF(Table1[[#This Row],[Chest Pain]]=1,"Atypical angina","Typical angina")))</f>
        <v>Non-anginal pain</v>
      </c>
      <c r="F463">
        <v>115</v>
      </c>
      <c r="G463">
        <v>564</v>
      </c>
      <c r="H463">
        <v>0</v>
      </c>
      <c r="I463">
        <v>0</v>
      </c>
      <c r="J463" s="7">
        <f>220-Table1[[#This Row],[Age]]</f>
        <v>153</v>
      </c>
      <c r="K463" s="7">
        <v>160</v>
      </c>
      <c r="L463" s="7">
        <f>Table1[[#This Row],[MHR -220]]-Table1[[#This Row],[Maximum Heart Rate ]]</f>
        <v>-7</v>
      </c>
      <c r="M463" s="7">
        <f>IF(Table1[[#This Row],[MhR220-Max heart rate]]&gt;=0,1,0)</f>
        <v>0</v>
      </c>
      <c r="N463">
        <v>0</v>
      </c>
      <c r="O463" t="str">
        <f>IF(Table1[[#This Row],[Exercise-Induced Angina]]=1,"Induced Angina","Safe from Angina")</f>
        <v>Safe from Angina</v>
      </c>
      <c r="P463">
        <v>1.6</v>
      </c>
      <c r="Q463">
        <v>1</v>
      </c>
      <c r="R463">
        <v>0</v>
      </c>
      <c r="S463">
        <v>3</v>
      </c>
      <c r="T463" t="str">
        <f>IF(OR((Table1[[#This Row],[Chest Pain]]=0),(Table1[[#This Row],[Resting Blood Pressure(mmHg)]]&gt;=139),(Table1[[#This Row],[Cholesterol(mg/dl)]]&gt;240),(Table1[[#This Row],[ECG]]=2),(Table1[[#This Row],[Heart Rate ]]=0)),"Chances of Heart Attack","Safe")</f>
        <v>Chances of Heart Attack</v>
      </c>
    </row>
    <row r="464" spans="1:20" x14ac:dyDescent="0.35">
      <c r="A464">
        <v>41</v>
      </c>
      <c r="B464" t="s">
        <v>10</v>
      </c>
      <c r="C464" t="str">
        <f>IF(Table1[[#This Row],[Age]]&gt;=50, "Senior", IF(Table1[[#This Row],[Age]]&gt;=30,"Adult","Teenager"))</f>
        <v>Adult</v>
      </c>
      <c r="D464">
        <v>1</v>
      </c>
      <c r="E464" t="str">
        <f>IF(Table1[[#This Row],[Chest Pain]]=3,"Asymptomatic",IF(Table1[[#This Row],[Chest Pain]]=2,"Non-anginal pain",IF(Table1[[#This Row],[Chest Pain]]=1,"Atypical angina","Typical angina")))</f>
        <v>Atypical angina</v>
      </c>
      <c r="F464">
        <v>120</v>
      </c>
      <c r="G464">
        <v>157</v>
      </c>
      <c r="H464">
        <v>0</v>
      </c>
      <c r="I464">
        <v>1</v>
      </c>
      <c r="J464" s="7">
        <f>220-Table1[[#This Row],[Age]]</f>
        <v>179</v>
      </c>
      <c r="K464" s="7">
        <v>182</v>
      </c>
      <c r="L464" s="7">
        <f>Table1[[#This Row],[MHR -220]]-Table1[[#This Row],[Maximum Heart Rate ]]</f>
        <v>-3</v>
      </c>
      <c r="M464" s="7">
        <f>IF(Table1[[#This Row],[MhR220-Max heart rate]]&gt;=0,1,0)</f>
        <v>0</v>
      </c>
      <c r="N464">
        <v>0</v>
      </c>
      <c r="O464" t="str">
        <f>IF(Table1[[#This Row],[Exercise-Induced Angina]]=1,"Induced Angina","Safe from Angina")</f>
        <v>Safe from Angina</v>
      </c>
      <c r="P464">
        <v>0</v>
      </c>
      <c r="Q464">
        <v>2</v>
      </c>
      <c r="R464">
        <v>0</v>
      </c>
      <c r="S464">
        <v>2</v>
      </c>
      <c r="T464" t="str">
        <f>IF(OR((Table1[[#This Row],[Chest Pain]]=0),(Table1[[#This Row],[Resting Blood Pressure(mmHg)]]&gt;=139),(Table1[[#This Row],[Cholesterol(mg/dl)]]&gt;240),(Table1[[#This Row],[ECG]]=2),(Table1[[#This Row],[Heart Rate ]]=0)),"Chances of Heart Attack","Safe")</f>
        <v>Chances of Heart Attack</v>
      </c>
    </row>
    <row r="465" spans="1:20" x14ac:dyDescent="0.35">
      <c r="A465">
        <v>77</v>
      </c>
      <c r="B465" t="s">
        <v>10</v>
      </c>
      <c r="C465" t="str">
        <f>IF(Table1[[#This Row],[Age]]&gt;=50, "Senior", IF(Table1[[#This Row],[Age]]&gt;=30,"Adult","Teenager"))</f>
        <v>Senior</v>
      </c>
      <c r="D465">
        <v>0</v>
      </c>
      <c r="E465" t="str">
        <f>IF(Table1[[#This Row],[Chest Pain]]=3,"Asymptomatic",IF(Table1[[#This Row],[Chest Pain]]=2,"Non-anginal pain",IF(Table1[[#This Row],[Chest Pain]]=1,"Atypical angina","Typical angina")))</f>
        <v>Typical angina</v>
      </c>
      <c r="F465">
        <v>125</v>
      </c>
      <c r="G465">
        <v>304</v>
      </c>
      <c r="H465">
        <v>0</v>
      </c>
      <c r="I465">
        <v>0</v>
      </c>
      <c r="J465" s="7">
        <f>220-Table1[[#This Row],[Age]]</f>
        <v>143</v>
      </c>
      <c r="K465" s="7">
        <v>162</v>
      </c>
      <c r="L465" s="7">
        <f>Table1[[#This Row],[MHR -220]]-Table1[[#This Row],[Maximum Heart Rate ]]</f>
        <v>-19</v>
      </c>
      <c r="M465" s="7">
        <f>IF(Table1[[#This Row],[MhR220-Max heart rate]]&gt;=0,1,0)</f>
        <v>0</v>
      </c>
      <c r="N465">
        <v>1</v>
      </c>
      <c r="O465" t="str">
        <f>IF(Table1[[#This Row],[Exercise-Induced Angina]]=1,"Induced Angina","Safe from Angina")</f>
        <v>Induced Angina</v>
      </c>
      <c r="P465">
        <v>0</v>
      </c>
      <c r="Q465">
        <v>2</v>
      </c>
      <c r="R465">
        <v>3</v>
      </c>
      <c r="S465">
        <v>2</v>
      </c>
      <c r="T465" t="str">
        <f>IF(OR((Table1[[#This Row],[Chest Pain]]=0),(Table1[[#This Row],[Resting Blood Pressure(mmHg)]]&gt;=139),(Table1[[#This Row],[Cholesterol(mg/dl)]]&gt;240),(Table1[[#This Row],[ECG]]=2),(Table1[[#This Row],[Heart Rate ]]=0)),"Chances of Heart Attack","Safe")</f>
        <v>Chances of Heart Attack</v>
      </c>
    </row>
    <row r="466" spans="1:20" x14ac:dyDescent="0.35">
      <c r="A466">
        <v>51</v>
      </c>
      <c r="B466" t="s">
        <v>10</v>
      </c>
      <c r="C466" t="str">
        <f>IF(Table1[[#This Row],[Age]]&gt;=50, "Senior", IF(Table1[[#This Row],[Age]]&gt;=30,"Adult","Teenager"))</f>
        <v>Senior</v>
      </c>
      <c r="D466">
        <v>2</v>
      </c>
      <c r="E466" t="str">
        <f>IF(Table1[[#This Row],[Chest Pain]]=3,"Asymptomatic",IF(Table1[[#This Row],[Chest Pain]]=2,"Non-anginal pain",IF(Table1[[#This Row],[Chest Pain]]=1,"Atypical angina","Typical angina")))</f>
        <v>Non-anginal pain</v>
      </c>
      <c r="F466">
        <v>100</v>
      </c>
      <c r="G466">
        <v>222</v>
      </c>
      <c r="H466">
        <v>0</v>
      </c>
      <c r="I466">
        <v>1</v>
      </c>
      <c r="J466" s="7">
        <f>220-Table1[[#This Row],[Age]]</f>
        <v>169</v>
      </c>
      <c r="K466" s="7">
        <v>143</v>
      </c>
      <c r="L466" s="7">
        <f>Table1[[#This Row],[MHR -220]]-Table1[[#This Row],[Maximum Heart Rate ]]</f>
        <v>26</v>
      </c>
      <c r="M466" s="7">
        <f>IF(Table1[[#This Row],[MhR220-Max heart rate]]&gt;=0,1,0)</f>
        <v>1</v>
      </c>
      <c r="N466">
        <v>1</v>
      </c>
      <c r="O466" t="str">
        <f>IF(Table1[[#This Row],[Exercise-Induced Angina]]=1,"Induced Angina","Safe from Angina")</f>
        <v>Induced Angina</v>
      </c>
      <c r="P466">
        <v>1.2</v>
      </c>
      <c r="Q466">
        <v>1</v>
      </c>
      <c r="R466">
        <v>0</v>
      </c>
      <c r="S466">
        <v>2</v>
      </c>
      <c r="T466" t="str">
        <f>IF(OR((Table1[[#This Row],[Chest Pain]]=0),(Table1[[#This Row],[Resting Blood Pressure(mmHg)]]&gt;=139),(Table1[[#This Row],[Cholesterol(mg/dl)]]&gt;240),(Table1[[#This Row],[ECG]]=2),(Table1[[#This Row],[Heart Rate ]]=0)),"Chances of Heart Attack","Safe")</f>
        <v>Safe</v>
      </c>
    </row>
    <row r="467" spans="1:20" x14ac:dyDescent="0.35">
      <c r="A467">
        <v>77</v>
      </c>
      <c r="B467" t="s">
        <v>10</v>
      </c>
      <c r="C467" t="str">
        <f>IF(Table1[[#This Row],[Age]]&gt;=50, "Senior", IF(Table1[[#This Row],[Age]]&gt;=30,"Adult","Teenager"))</f>
        <v>Senior</v>
      </c>
      <c r="D467">
        <v>0</v>
      </c>
      <c r="E467" t="str">
        <f>IF(Table1[[#This Row],[Chest Pain]]=3,"Asymptomatic",IF(Table1[[#This Row],[Chest Pain]]=2,"Non-anginal pain",IF(Table1[[#This Row],[Chest Pain]]=1,"Atypical angina","Typical angina")))</f>
        <v>Typical angina</v>
      </c>
      <c r="F467">
        <v>125</v>
      </c>
      <c r="G467">
        <v>304</v>
      </c>
      <c r="H467">
        <v>0</v>
      </c>
      <c r="I467">
        <v>0</v>
      </c>
      <c r="J467" s="7">
        <f>220-Table1[[#This Row],[Age]]</f>
        <v>143</v>
      </c>
      <c r="K467" s="7">
        <v>162</v>
      </c>
      <c r="L467" s="7">
        <f>Table1[[#This Row],[MHR -220]]-Table1[[#This Row],[Maximum Heart Rate ]]</f>
        <v>-19</v>
      </c>
      <c r="M467" s="7">
        <f>IF(Table1[[#This Row],[MhR220-Max heart rate]]&gt;=0,1,0)</f>
        <v>0</v>
      </c>
      <c r="N467">
        <v>1</v>
      </c>
      <c r="O467" t="str">
        <f>IF(Table1[[#This Row],[Exercise-Induced Angina]]=1,"Induced Angina","Safe from Angina")</f>
        <v>Induced Angina</v>
      </c>
      <c r="P467">
        <v>0</v>
      </c>
      <c r="Q467">
        <v>2</v>
      </c>
      <c r="R467">
        <v>3</v>
      </c>
      <c r="S467">
        <v>2</v>
      </c>
      <c r="T467" t="str">
        <f>IF(OR((Table1[[#This Row],[Chest Pain]]=0),(Table1[[#This Row],[Resting Blood Pressure(mmHg)]]&gt;=139),(Table1[[#This Row],[Cholesterol(mg/dl)]]&gt;240),(Table1[[#This Row],[ECG]]=2),(Table1[[#This Row],[Heart Rate ]]=0)),"Chances of Heart Attack","Safe")</f>
        <v>Chances of Heart Attack</v>
      </c>
    </row>
    <row r="468" spans="1:20" x14ac:dyDescent="0.35">
      <c r="A468">
        <v>48</v>
      </c>
      <c r="B468" t="s">
        <v>10</v>
      </c>
      <c r="C468" t="str">
        <f>IF(Table1[[#This Row],[Age]]&gt;=50, "Senior", IF(Table1[[#This Row],[Age]]&gt;=30,"Adult","Teenager"))</f>
        <v>Adult</v>
      </c>
      <c r="D468">
        <v>0</v>
      </c>
      <c r="E468" t="str">
        <f>IF(Table1[[#This Row],[Chest Pain]]=3,"Asymptomatic",IF(Table1[[#This Row],[Chest Pain]]=2,"Non-anginal pain",IF(Table1[[#This Row],[Chest Pain]]=1,"Atypical angina","Typical angina")))</f>
        <v>Typical angina</v>
      </c>
      <c r="F468">
        <v>124</v>
      </c>
      <c r="G468">
        <v>274</v>
      </c>
      <c r="H468">
        <v>0</v>
      </c>
      <c r="I468">
        <v>0</v>
      </c>
      <c r="J468" s="7">
        <f>220-Table1[[#This Row],[Age]]</f>
        <v>172</v>
      </c>
      <c r="K468" s="7">
        <v>166</v>
      </c>
      <c r="L468" s="7">
        <f>Table1[[#This Row],[MHR -220]]-Table1[[#This Row],[Maximum Heart Rate ]]</f>
        <v>6</v>
      </c>
      <c r="M468" s="7">
        <f>IF(Table1[[#This Row],[MhR220-Max heart rate]]&gt;=0,1,0)</f>
        <v>1</v>
      </c>
      <c r="N468">
        <v>0</v>
      </c>
      <c r="O468" t="str">
        <f>IF(Table1[[#This Row],[Exercise-Induced Angina]]=1,"Induced Angina","Safe from Angina")</f>
        <v>Safe from Angina</v>
      </c>
      <c r="P468">
        <v>0.5</v>
      </c>
      <c r="Q468">
        <v>1</v>
      </c>
      <c r="R468">
        <v>0</v>
      </c>
      <c r="S468">
        <v>3</v>
      </c>
      <c r="T468" t="str">
        <f>IF(OR((Table1[[#This Row],[Chest Pain]]=0),(Table1[[#This Row],[Resting Blood Pressure(mmHg)]]&gt;=139),(Table1[[#This Row],[Cholesterol(mg/dl)]]&gt;240),(Table1[[#This Row],[ECG]]=2),(Table1[[#This Row],[Heart Rate ]]=0)),"Chances of Heart Attack","Safe")</f>
        <v>Chances of Heart Attack</v>
      </c>
    </row>
    <row r="469" spans="1:20" x14ac:dyDescent="0.35">
      <c r="A469">
        <v>56</v>
      </c>
      <c r="B469" t="s">
        <v>10</v>
      </c>
      <c r="C469" t="str">
        <f>IF(Table1[[#This Row],[Age]]&gt;=50, "Senior", IF(Table1[[#This Row],[Age]]&gt;=30,"Adult","Teenager"))</f>
        <v>Senior</v>
      </c>
      <c r="D469">
        <v>0</v>
      </c>
      <c r="E469" t="str">
        <f>IF(Table1[[#This Row],[Chest Pain]]=3,"Asymptomatic",IF(Table1[[#This Row],[Chest Pain]]=2,"Non-anginal pain",IF(Table1[[#This Row],[Chest Pain]]=1,"Atypical angina","Typical angina")))</f>
        <v>Typical angina</v>
      </c>
      <c r="F469">
        <v>125</v>
      </c>
      <c r="G469">
        <v>249</v>
      </c>
      <c r="H469">
        <v>1</v>
      </c>
      <c r="I469">
        <v>0</v>
      </c>
      <c r="J469" s="7">
        <f>220-Table1[[#This Row],[Age]]</f>
        <v>164</v>
      </c>
      <c r="K469" s="7">
        <v>144</v>
      </c>
      <c r="L469" s="7">
        <f>Table1[[#This Row],[MHR -220]]-Table1[[#This Row],[Maximum Heart Rate ]]</f>
        <v>20</v>
      </c>
      <c r="M469" s="7">
        <f>IF(Table1[[#This Row],[MhR220-Max heart rate]]&gt;=0,1,0)</f>
        <v>1</v>
      </c>
      <c r="N469">
        <v>1</v>
      </c>
      <c r="O469" t="str">
        <f>IF(Table1[[#This Row],[Exercise-Induced Angina]]=1,"Induced Angina","Safe from Angina")</f>
        <v>Induced Angina</v>
      </c>
      <c r="P469">
        <v>1.2</v>
      </c>
      <c r="Q469">
        <v>1</v>
      </c>
      <c r="R469">
        <v>1</v>
      </c>
      <c r="S469">
        <v>2</v>
      </c>
      <c r="T469" t="str">
        <f>IF(OR((Table1[[#This Row],[Chest Pain]]=0),(Table1[[#This Row],[Resting Blood Pressure(mmHg)]]&gt;=139),(Table1[[#This Row],[Cholesterol(mg/dl)]]&gt;240),(Table1[[#This Row],[ECG]]=2),(Table1[[#This Row],[Heart Rate ]]=0)),"Chances of Heart Attack","Safe")</f>
        <v>Chances of Heart Attack</v>
      </c>
    </row>
    <row r="470" spans="1:20" x14ac:dyDescent="0.35">
      <c r="A470">
        <v>59</v>
      </c>
      <c r="B470" t="s">
        <v>10</v>
      </c>
      <c r="C470" t="str">
        <f>IF(Table1[[#This Row],[Age]]&gt;=50, "Senior", IF(Table1[[#This Row],[Age]]&gt;=30,"Adult","Teenager"))</f>
        <v>Senior</v>
      </c>
      <c r="D470">
        <v>0</v>
      </c>
      <c r="E470" t="str">
        <f>IF(Table1[[#This Row],[Chest Pain]]=3,"Asymptomatic",IF(Table1[[#This Row],[Chest Pain]]=2,"Non-anginal pain",IF(Table1[[#This Row],[Chest Pain]]=1,"Atypical angina","Typical angina")))</f>
        <v>Typical angina</v>
      </c>
      <c r="F470">
        <v>170</v>
      </c>
      <c r="G470">
        <v>326</v>
      </c>
      <c r="H470">
        <v>0</v>
      </c>
      <c r="I470">
        <v>0</v>
      </c>
      <c r="J470" s="7">
        <f>220-Table1[[#This Row],[Age]]</f>
        <v>161</v>
      </c>
      <c r="K470" s="7">
        <v>140</v>
      </c>
      <c r="L470" s="7">
        <f>Table1[[#This Row],[MHR -220]]-Table1[[#This Row],[Maximum Heart Rate ]]</f>
        <v>21</v>
      </c>
      <c r="M470" s="7">
        <f>IF(Table1[[#This Row],[MhR220-Max heart rate]]&gt;=0,1,0)</f>
        <v>1</v>
      </c>
      <c r="N470">
        <v>1</v>
      </c>
      <c r="O470" t="str">
        <f>IF(Table1[[#This Row],[Exercise-Induced Angina]]=1,"Induced Angina","Safe from Angina")</f>
        <v>Induced Angina</v>
      </c>
      <c r="P470">
        <v>3.4</v>
      </c>
      <c r="Q470">
        <v>0</v>
      </c>
      <c r="R470">
        <v>0</v>
      </c>
      <c r="S470">
        <v>3</v>
      </c>
      <c r="T470" t="str">
        <f>IF(OR((Table1[[#This Row],[Chest Pain]]=0),(Table1[[#This Row],[Resting Blood Pressure(mmHg)]]&gt;=139),(Table1[[#This Row],[Cholesterol(mg/dl)]]&gt;240),(Table1[[#This Row],[ECG]]=2),(Table1[[#This Row],[Heart Rate ]]=0)),"Chances of Heart Attack","Safe")</f>
        <v>Chances of Heart Attack</v>
      </c>
    </row>
    <row r="471" spans="1:20" x14ac:dyDescent="0.35">
      <c r="A471">
        <v>56</v>
      </c>
      <c r="B471" t="s">
        <v>10</v>
      </c>
      <c r="C471" t="str">
        <f>IF(Table1[[#This Row],[Age]]&gt;=50, "Senior", IF(Table1[[#This Row],[Age]]&gt;=30,"Adult","Teenager"))</f>
        <v>Senior</v>
      </c>
      <c r="D471">
        <v>0</v>
      </c>
      <c r="E471" t="str">
        <f>IF(Table1[[#This Row],[Chest Pain]]=3,"Asymptomatic",IF(Table1[[#This Row],[Chest Pain]]=2,"Non-anginal pain",IF(Table1[[#This Row],[Chest Pain]]=1,"Atypical angina","Typical angina")))</f>
        <v>Typical angina</v>
      </c>
      <c r="F471">
        <v>132</v>
      </c>
      <c r="G471">
        <v>184</v>
      </c>
      <c r="H471">
        <v>0</v>
      </c>
      <c r="I471">
        <v>0</v>
      </c>
      <c r="J471" s="7">
        <f>220-Table1[[#This Row],[Age]]</f>
        <v>164</v>
      </c>
      <c r="K471" s="7">
        <v>105</v>
      </c>
      <c r="L471" s="7">
        <f>Table1[[#This Row],[MHR -220]]-Table1[[#This Row],[Maximum Heart Rate ]]</f>
        <v>59</v>
      </c>
      <c r="M471" s="7">
        <f>IF(Table1[[#This Row],[MhR220-Max heart rate]]&gt;=0,1,0)</f>
        <v>1</v>
      </c>
      <c r="N471">
        <v>1</v>
      </c>
      <c r="O471" t="str">
        <f>IF(Table1[[#This Row],[Exercise-Induced Angina]]=1,"Induced Angina","Safe from Angina")</f>
        <v>Induced Angina</v>
      </c>
      <c r="P471">
        <v>2.1</v>
      </c>
      <c r="Q471">
        <v>1</v>
      </c>
      <c r="R471">
        <v>1</v>
      </c>
      <c r="S471">
        <v>1</v>
      </c>
      <c r="T471" t="str">
        <f>IF(OR((Table1[[#This Row],[Chest Pain]]=0),(Table1[[#This Row],[Resting Blood Pressure(mmHg)]]&gt;=139),(Table1[[#This Row],[Cholesterol(mg/dl)]]&gt;240),(Table1[[#This Row],[ECG]]=2),(Table1[[#This Row],[Heart Rate ]]=0)),"Chances of Heart Attack","Safe")</f>
        <v>Chances of Heart Attack</v>
      </c>
    </row>
    <row r="472" spans="1:20" x14ac:dyDescent="0.35">
      <c r="A472">
        <v>57</v>
      </c>
      <c r="B472" t="s">
        <v>11</v>
      </c>
      <c r="C472" t="str">
        <f>IF(Table1[[#This Row],[Age]]&gt;=50, "Senior", IF(Table1[[#This Row],[Age]]&gt;=30,"Adult","Teenager"))</f>
        <v>Senior</v>
      </c>
      <c r="D472">
        <v>0</v>
      </c>
      <c r="E472" t="str">
        <f>IF(Table1[[#This Row],[Chest Pain]]=3,"Asymptomatic",IF(Table1[[#This Row],[Chest Pain]]=2,"Non-anginal pain",IF(Table1[[#This Row],[Chest Pain]]=1,"Atypical angina","Typical angina")))</f>
        <v>Typical angina</v>
      </c>
      <c r="F472">
        <v>120</v>
      </c>
      <c r="G472">
        <v>354</v>
      </c>
      <c r="H472">
        <v>0</v>
      </c>
      <c r="I472">
        <v>1</v>
      </c>
      <c r="J472" s="7">
        <f>220-Table1[[#This Row],[Age]]</f>
        <v>163</v>
      </c>
      <c r="K472" s="7">
        <v>163</v>
      </c>
      <c r="L472" s="7">
        <f>Table1[[#This Row],[MHR -220]]-Table1[[#This Row],[Maximum Heart Rate ]]</f>
        <v>0</v>
      </c>
      <c r="M472" s="7">
        <f>IF(Table1[[#This Row],[MhR220-Max heart rate]]&gt;=0,1,0)</f>
        <v>1</v>
      </c>
      <c r="N472">
        <v>1</v>
      </c>
      <c r="O472" t="str">
        <f>IF(Table1[[#This Row],[Exercise-Induced Angina]]=1,"Induced Angina","Safe from Angina")</f>
        <v>Induced Angina</v>
      </c>
      <c r="P472">
        <v>0.6</v>
      </c>
      <c r="Q472">
        <v>2</v>
      </c>
      <c r="R472">
        <v>0</v>
      </c>
      <c r="S472">
        <v>2</v>
      </c>
      <c r="T472" t="str">
        <f>IF(OR((Table1[[#This Row],[Chest Pain]]=0),(Table1[[#This Row],[Resting Blood Pressure(mmHg)]]&gt;=139),(Table1[[#This Row],[Cholesterol(mg/dl)]]&gt;240),(Table1[[#This Row],[ECG]]=2),(Table1[[#This Row],[Heart Rate ]]=0)),"Chances of Heart Attack","Safe")</f>
        <v>Chances of Heart Attack</v>
      </c>
    </row>
    <row r="473" spans="1:20" x14ac:dyDescent="0.35">
      <c r="A473">
        <v>43</v>
      </c>
      <c r="B473" t="s">
        <v>10</v>
      </c>
      <c r="C473" t="str">
        <f>IF(Table1[[#This Row],[Age]]&gt;=50, "Senior", IF(Table1[[#This Row],[Age]]&gt;=30,"Adult","Teenager"))</f>
        <v>Adult</v>
      </c>
      <c r="D473">
        <v>2</v>
      </c>
      <c r="E473" t="str">
        <f>IF(Table1[[#This Row],[Chest Pain]]=3,"Asymptomatic",IF(Table1[[#This Row],[Chest Pain]]=2,"Non-anginal pain",IF(Table1[[#This Row],[Chest Pain]]=1,"Atypical angina","Typical angina")))</f>
        <v>Non-anginal pain</v>
      </c>
      <c r="F473">
        <v>130</v>
      </c>
      <c r="G473">
        <v>315</v>
      </c>
      <c r="H473">
        <v>0</v>
      </c>
      <c r="I473">
        <v>1</v>
      </c>
      <c r="J473" s="7">
        <f>220-Table1[[#This Row],[Age]]</f>
        <v>177</v>
      </c>
      <c r="K473" s="7">
        <v>162</v>
      </c>
      <c r="L473" s="7">
        <f>Table1[[#This Row],[MHR -220]]-Table1[[#This Row],[Maximum Heart Rate ]]</f>
        <v>15</v>
      </c>
      <c r="M473" s="7">
        <f>IF(Table1[[#This Row],[MhR220-Max heart rate]]&gt;=0,1,0)</f>
        <v>1</v>
      </c>
      <c r="N473">
        <v>0</v>
      </c>
      <c r="O473" t="str">
        <f>IF(Table1[[#This Row],[Exercise-Induced Angina]]=1,"Induced Angina","Safe from Angina")</f>
        <v>Safe from Angina</v>
      </c>
      <c r="P473">
        <v>1.9</v>
      </c>
      <c r="Q473">
        <v>2</v>
      </c>
      <c r="R473">
        <v>1</v>
      </c>
      <c r="S473">
        <v>2</v>
      </c>
      <c r="T473" t="str">
        <f>IF(OR((Table1[[#This Row],[Chest Pain]]=0),(Table1[[#This Row],[Resting Blood Pressure(mmHg)]]&gt;=139),(Table1[[#This Row],[Cholesterol(mg/dl)]]&gt;240),(Table1[[#This Row],[ECG]]=2),(Table1[[#This Row],[Heart Rate ]]=0)),"Chances of Heart Attack","Safe")</f>
        <v>Chances of Heart Attack</v>
      </c>
    </row>
    <row r="474" spans="1:20" x14ac:dyDescent="0.35">
      <c r="A474">
        <v>45</v>
      </c>
      <c r="B474" t="s">
        <v>11</v>
      </c>
      <c r="C474" t="str">
        <f>IF(Table1[[#This Row],[Age]]&gt;=50, "Senior", IF(Table1[[#This Row],[Age]]&gt;=30,"Adult","Teenager"))</f>
        <v>Adult</v>
      </c>
      <c r="D474">
        <v>1</v>
      </c>
      <c r="E474" t="str">
        <f>IF(Table1[[#This Row],[Chest Pain]]=3,"Asymptomatic",IF(Table1[[#This Row],[Chest Pain]]=2,"Non-anginal pain",IF(Table1[[#This Row],[Chest Pain]]=1,"Atypical angina","Typical angina")))</f>
        <v>Atypical angina</v>
      </c>
      <c r="F474">
        <v>112</v>
      </c>
      <c r="G474">
        <v>160</v>
      </c>
      <c r="H474">
        <v>0</v>
      </c>
      <c r="I474">
        <v>1</v>
      </c>
      <c r="J474" s="7">
        <f>220-Table1[[#This Row],[Age]]</f>
        <v>175</v>
      </c>
      <c r="K474" s="7">
        <v>138</v>
      </c>
      <c r="L474" s="7">
        <f>Table1[[#This Row],[MHR -220]]-Table1[[#This Row],[Maximum Heart Rate ]]</f>
        <v>37</v>
      </c>
      <c r="M474" s="7">
        <f>IF(Table1[[#This Row],[MhR220-Max heart rate]]&gt;=0,1,0)</f>
        <v>1</v>
      </c>
      <c r="N474">
        <v>0</v>
      </c>
      <c r="O474" t="str">
        <f>IF(Table1[[#This Row],[Exercise-Induced Angina]]=1,"Induced Angina","Safe from Angina")</f>
        <v>Safe from Angina</v>
      </c>
      <c r="P474">
        <v>0</v>
      </c>
      <c r="Q474">
        <v>1</v>
      </c>
      <c r="R474">
        <v>0</v>
      </c>
      <c r="S474">
        <v>2</v>
      </c>
      <c r="T474" t="str">
        <f>IF(OR((Table1[[#This Row],[Chest Pain]]=0),(Table1[[#This Row],[Resting Blood Pressure(mmHg)]]&gt;=139),(Table1[[#This Row],[Cholesterol(mg/dl)]]&gt;240),(Table1[[#This Row],[ECG]]=2),(Table1[[#This Row],[Heart Rate ]]=0)),"Chances of Heart Attack","Safe")</f>
        <v>Safe</v>
      </c>
    </row>
    <row r="475" spans="1:20" x14ac:dyDescent="0.35">
      <c r="A475">
        <v>43</v>
      </c>
      <c r="B475" t="s">
        <v>10</v>
      </c>
      <c r="C475" t="str">
        <f>IF(Table1[[#This Row],[Age]]&gt;=50, "Senior", IF(Table1[[#This Row],[Age]]&gt;=30,"Adult","Teenager"))</f>
        <v>Adult</v>
      </c>
      <c r="D475">
        <v>0</v>
      </c>
      <c r="E475" t="str">
        <f>IF(Table1[[#This Row],[Chest Pain]]=3,"Asymptomatic",IF(Table1[[#This Row],[Chest Pain]]=2,"Non-anginal pain",IF(Table1[[#This Row],[Chest Pain]]=1,"Atypical angina","Typical angina")))</f>
        <v>Typical angina</v>
      </c>
      <c r="F475">
        <v>150</v>
      </c>
      <c r="G475">
        <v>247</v>
      </c>
      <c r="H475">
        <v>0</v>
      </c>
      <c r="I475">
        <v>1</v>
      </c>
      <c r="J475" s="7">
        <f>220-Table1[[#This Row],[Age]]</f>
        <v>177</v>
      </c>
      <c r="K475" s="7">
        <v>171</v>
      </c>
      <c r="L475" s="7">
        <f>Table1[[#This Row],[MHR -220]]-Table1[[#This Row],[Maximum Heart Rate ]]</f>
        <v>6</v>
      </c>
      <c r="M475" s="7">
        <f>IF(Table1[[#This Row],[MhR220-Max heart rate]]&gt;=0,1,0)</f>
        <v>1</v>
      </c>
      <c r="N475">
        <v>0</v>
      </c>
      <c r="O475" t="str">
        <f>IF(Table1[[#This Row],[Exercise-Induced Angina]]=1,"Induced Angina","Safe from Angina")</f>
        <v>Safe from Angina</v>
      </c>
      <c r="P475">
        <v>1.5</v>
      </c>
      <c r="Q475">
        <v>2</v>
      </c>
      <c r="R475">
        <v>0</v>
      </c>
      <c r="S475">
        <v>2</v>
      </c>
      <c r="T475" t="str">
        <f>IF(OR((Table1[[#This Row],[Chest Pain]]=0),(Table1[[#This Row],[Resting Blood Pressure(mmHg)]]&gt;=139),(Table1[[#This Row],[Cholesterol(mg/dl)]]&gt;240),(Table1[[#This Row],[ECG]]=2),(Table1[[#This Row],[Heart Rate ]]=0)),"Chances of Heart Attack","Safe")</f>
        <v>Chances of Heart Attack</v>
      </c>
    </row>
    <row r="476" spans="1:20" x14ac:dyDescent="0.35">
      <c r="A476">
        <v>56</v>
      </c>
      <c r="B476" t="s">
        <v>10</v>
      </c>
      <c r="C476" t="str">
        <f>IF(Table1[[#This Row],[Age]]&gt;=50, "Senior", IF(Table1[[#This Row],[Age]]&gt;=30,"Adult","Teenager"))</f>
        <v>Senior</v>
      </c>
      <c r="D476">
        <v>0</v>
      </c>
      <c r="E476" t="str">
        <f>IF(Table1[[#This Row],[Chest Pain]]=3,"Asymptomatic",IF(Table1[[#This Row],[Chest Pain]]=2,"Non-anginal pain",IF(Table1[[#This Row],[Chest Pain]]=1,"Atypical angina","Typical angina")))</f>
        <v>Typical angina</v>
      </c>
      <c r="F476">
        <v>130</v>
      </c>
      <c r="G476">
        <v>283</v>
      </c>
      <c r="H476">
        <v>1</v>
      </c>
      <c r="I476">
        <v>0</v>
      </c>
      <c r="J476" s="7">
        <f>220-Table1[[#This Row],[Age]]</f>
        <v>164</v>
      </c>
      <c r="K476" s="7">
        <v>103</v>
      </c>
      <c r="L476" s="7">
        <f>Table1[[#This Row],[MHR -220]]-Table1[[#This Row],[Maximum Heart Rate ]]</f>
        <v>61</v>
      </c>
      <c r="M476" s="7">
        <f>IF(Table1[[#This Row],[MhR220-Max heart rate]]&gt;=0,1,0)</f>
        <v>1</v>
      </c>
      <c r="N476">
        <v>1</v>
      </c>
      <c r="O476" t="str">
        <f>IF(Table1[[#This Row],[Exercise-Induced Angina]]=1,"Induced Angina","Safe from Angina")</f>
        <v>Induced Angina</v>
      </c>
      <c r="P476">
        <v>1.6</v>
      </c>
      <c r="Q476">
        <v>0</v>
      </c>
      <c r="R476">
        <v>0</v>
      </c>
      <c r="S476">
        <v>3</v>
      </c>
      <c r="T476" t="str">
        <f>IF(OR((Table1[[#This Row],[Chest Pain]]=0),(Table1[[#This Row],[Resting Blood Pressure(mmHg)]]&gt;=139),(Table1[[#This Row],[Cholesterol(mg/dl)]]&gt;240),(Table1[[#This Row],[ECG]]=2),(Table1[[#This Row],[Heart Rate ]]=0)),"Chances of Heart Attack","Safe")</f>
        <v>Chances of Heart Attack</v>
      </c>
    </row>
    <row r="477" spans="1:20" x14ac:dyDescent="0.35">
      <c r="A477">
        <v>56</v>
      </c>
      <c r="B477" t="s">
        <v>10</v>
      </c>
      <c r="C477" t="str">
        <f>IF(Table1[[#This Row],[Age]]&gt;=50, "Senior", IF(Table1[[#This Row],[Age]]&gt;=30,"Adult","Teenager"))</f>
        <v>Senior</v>
      </c>
      <c r="D477">
        <v>1</v>
      </c>
      <c r="E477" t="str">
        <f>IF(Table1[[#This Row],[Chest Pain]]=3,"Asymptomatic",IF(Table1[[#This Row],[Chest Pain]]=2,"Non-anginal pain",IF(Table1[[#This Row],[Chest Pain]]=1,"Atypical angina","Typical angina")))</f>
        <v>Atypical angina</v>
      </c>
      <c r="F477">
        <v>120</v>
      </c>
      <c r="G477">
        <v>240</v>
      </c>
      <c r="H477">
        <v>0</v>
      </c>
      <c r="I477">
        <v>1</v>
      </c>
      <c r="J477" s="7">
        <f>220-Table1[[#This Row],[Age]]</f>
        <v>164</v>
      </c>
      <c r="K477" s="7">
        <v>169</v>
      </c>
      <c r="L477" s="7">
        <f>Table1[[#This Row],[MHR -220]]-Table1[[#This Row],[Maximum Heart Rate ]]</f>
        <v>-5</v>
      </c>
      <c r="M477" s="7">
        <f>IF(Table1[[#This Row],[MhR220-Max heart rate]]&gt;=0,1,0)</f>
        <v>0</v>
      </c>
      <c r="N477">
        <v>0</v>
      </c>
      <c r="O477" t="str">
        <f>IF(Table1[[#This Row],[Exercise-Induced Angina]]=1,"Induced Angina","Safe from Angina")</f>
        <v>Safe from Angina</v>
      </c>
      <c r="P477">
        <v>0</v>
      </c>
      <c r="Q477">
        <v>0</v>
      </c>
      <c r="R477">
        <v>0</v>
      </c>
      <c r="S477">
        <v>2</v>
      </c>
      <c r="T477" t="str">
        <f>IF(OR((Table1[[#This Row],[Chest Pain]]=0),(Table1[[#This Row],[Resting Blood Pressure(mmHg)]]&gt;=139),(Table1[[#This Row],[Cholesterol(mg/dl)]]&gt;240),(Table1[[#This Row],[ECG]]=2),(Table1[[#This Row],[Heart Rate ]]=0)),"Chances of Heart Attack","Safe")</f>
        <v>Chances of Heart Attack</v>
      </c>
    </row>
    <row r="478" spans="1:20" x14ac:dyDescent="0.35">
      <c r="A478">
        <v>39</v>
      </c>
      <c r="B478" t="s">
        <v>11</v>
      </c>
      <c r="C478" t="str">
        <f>IF(Table1[[#This Row],[Age]]&gt;=50, "Senior", IF(Table1[[#This Row],[Age]]&gt;=30,"Adult","Teenager"))</f>
        <v>Adult</v>
      </c>
      <c r="D478">
        <v>2</v>
      </c>
      <c r="E478" t="str">
        <f>IF(Table1[[#This Row],[Chest Pain]]=3,"Asymptomatic",IF(Table1[[#This Row],[Chest Pain]]=2,"Non-anginal pain",IF(Table1[[#This Row],[Chest Pain]]=1,"Atypical angina","Typical angina")))</f>
        <v>Non-anginal pain</v>
      </c>
      <c r="F478">
        <v>94</v>
      </c>
      <c r="G478">
        <v>199</v>
      </c>
      <c r="H478">
        <v>0</v>
      </c>
      <c r="I478">
        <v>1</v>
      </c>
      <c r="J478" s="7">
        <f>220-Table1[[#This Row],[Age]]</f>
        <v>181</v>
      </c>
      <c r="K478" s="7">
        <v>179</v>
      </c>
      <c r="L478" s="7">
        <f>Table1[[#This Row],[MHR -220]]-Table1[[#This Row],[Maximum Heart Rate ]]</f>
        <v>2</v>
      </c>
      <c r="M478" s="7">
        <f>IF(Table1[[#This Row],[MhR220-Max heart rate]]&gt;=0,1,0)</f>
        <v>1</v>
      </c>
      <c r="N478">
        <v>0</v>
      </c>
      <c r="O478" t="str">
        <f>IF(Table1[[#This Row],[Exercise-Induced Angina]]=1,"Induced Angina","Safe from Angina")</f>
        <v>Safe from Angina</v>
      </c>
      <c r="P478">
        <v>0</v>
      </c>
      <c r="Q478">
        <v>2</v>
      </c>
      <c r="R478">
        <v>0</v>
      </c>
      <c r="S478">
        <v>2</v>
      </c>
      <c r="T478" t="str">
        <f>IF(OR((Table1[[#This Row],[Chest Pain]]=0),(Table1[[#This Row],[Resting Blood Pressure(mmHg)]]&gt;=139),(Table1[[#This Row],[Cholesterol(mg/dl)]]&gt;240),(Table1[[#This Row],[ECG]]=2),(Table1[[#This Row],[Heart Rate ]]=0)),"Chances of Heart Attack","Safe")</f>
        <v>Safe</v>
      </c>
    </row>
    <row r="479" spans="1:20" x14ac:dyDescent="0.35">
      <c r="A479">
        <v>54</v>
      </c>
      <c r="B479" t="s">
        <v>10</v>
      </c>
      <c r="C479" t="str">
        <f>IF(Table1[[#This Row],[Age]]&gt;=50, "Senior", IF(Table1[[#This Row],[Age]]&gt;=30,"Adult","Teenager"))</f>
        <v>Senior</v>
      </c>
      <c r="D479">
        <v>0</v>
      </c>
      <c r="E479" t="str">
        <f>IF(Table1[[#This Row],[Chest Pain]]=3,"Asymptomatic",IF(Table1[[#This Row],[Chest Pain]]=2,"Non-anginal pain",IF(Table1[[#This Row],[Chest Pain]]=1,"Atypical angina","Typical angina")))</f>
        <v>Typical angina</v>
      </c>
      <c r="F479">
        <v>110</v>
      </c>
      <c r="G479">
        <v>239</v>
      </c>
      <c r="H479">
        <v>0</v>
      </c>
      <c r="I479">
        <v>1</v>
      </c>
      <c r="J479" s="7">
        <f>220-Table1[[#This Row],[Age]]</f>
        <v>166</v>
      </c>
      <c r="K479" s="7">
        <v>126</v>
      </c>
      <c r="L479" s="7">
        <f>Table1[[#This Row],[MHR -220]]-Table1[[#This Row],[Maximum Heart Rate ]]</f>
        <v>40</v>
      </c>
      <c r="M479" s="7">
        <f>IF(Table1[[#This Row],[MhR220-Max heart rate]]&gt;=0,1,0)</f>
        <v>1</v>
      </c>
      <c r="N479">
        <v>1</v>
      </c>
      <c r="O479" t="str">
        <f>IF(Table1[[#This Row],[Exercise-Induced Angina]]=1,"Induced Angina","Safe from Angina")</f>
        <v>Induced Angina</v>
      </c>
      <c r="P479">
        <v>2.8</v>
      </c>
      <c r="Q479">
        <v>1</v>
      </c>
      <c r="R479">
        <v>1</v>
      </c>
      <c r="S479">
        <v>3</v>
      </c>
      <c r="T479" t="str">
        <f>IF(OR((Table1[[#This Row],[Chest Pain]]=0),(Table1[[#This Row],[Resting Blood Pressure(mmHg)]]&gt;=139),(Table1[[#This Row],[Cholesterol(mg/dl)]]&gt;240),(Table1[[#This Row],[ECG]]=2),(Table1[[#This Row],[Heart Rate ]]=0)),"Chances of Heart Attack","Safe")</f>
        <v>Chances of Heart Attack</v>
      </c>
    </row>
    <row r="480" spans="1:20" x14ac:dyDescent="0.35">
      <c r="A480">
        <v>56</v>
      </c>
      <c r="B480" t="s">
        <v>11</v>
      </c>
      <c r="C480" t="str">
        <f>IF(Table1[[#This Row],[Age]]&gt;=50, "Senior", IF(Table1[[#This Row],[Age]]&gt;=30,"Adult","Teenager"))</f>
        <v>Senior</v>
      </c>
      <c r="D480">
        <v>0</v>
      </c>
      <c r="E480" t="str">
        <f>IF(Table1[[#This Row],[Chest Pain]]=3,"Asymptomatic",IF(Table1[[#This Row],[Chest Pain]]=2,"Non-anginal pain",IF(Table1[[#This Row],[Chest Pain]]=1,"Atypical angina","Typical angina")))</f>
        <v>Typical angina</v>
      </c>
      <c r="F480">
        <v>200</v>
      </c>
      <c r="G480">
        <v>288</v>
      </c>
      <c r="H480">
        <v>1</v>
      </c>
      <c r="I480">
        <v>0</v>
      </c>
      <c r="J480" s="7">
        <f>220-Table1[[#This Row],[Age]]</f>
        <v>164</v>
      </c>
      <c r="K480" s="7">
        <v>133</v>
      </c>
      <c r="L480" s="7">
        <f>Table1[[#This Row],[MHR -220]]-Table1[[#This Row],[Maximum Heart Rate ]]</f>
        <v>31</v>
      </c>
      <c r="M480" s="7">
        <f>IF(Table1[[#This Row],[MhR220-Max heart rate]]&gt;=0,1,0)</f>
        <v>1</v>
      </c>
      <c r="N480">
        <v>1</v>
      </c>
      <c r="O480" t="str">
        <f>IF(Table1[[#This Row],[Exercise-Induced Angina]]=1,"Induced Angina","Safe from Angina")</f>
        <v>Induced Angina</v>
      </c>
      <c r="P480">
        <v>4</v>
      </c>
      <c r="Q480">
        <v>0</v>
      </c>
      <c r="R480">
        <v>2</v>
      </c>
      <c r="S480">
        <v>3</v>
      </c>
      <c r="T480" t="str">
        <f>IF(OR((Table1[[#This Row],[Chest Pain]]=0),(Table1[[#This Row],[Resting Blood Pressure(mmHg)]]&gt;=139),(Table1[[#This Row],[Cholesterol(mg/dl)]]&gt;240),(Table1[[#This Row],[ECG]]=2),(Table1[[#This Row],[Heart Rate ]]=0)),"Chances of Heart Attack","Safe")</f>
        <v>Chances of Heart Attack</v>
      </c>
    </row>
    <row r="481" spans="1:20" x14ac:dyDescent="0.35">
      <c r="A481">
        <v>56</v>
      </c>
      <c r="B481" t="s">
        <v>10</v>
      </c>
      <c r="C481" t="str">
        <f>IF(Table1[[#This Row],[Age]]&gt;=50, "Senior", IF(Table1[[#This Row],[Age]]&gt;=30,"Adult","Teenager"))</f>
        <v>Senior</v>
      </c>
      <c r="D481">
        <v>0</v>
      </c>
      <c r="E481" t="str">
        <f>IF(Table1[[#This Row],[Chest Pain]]=3,"Asymptomatic",IF(Table1[[#This Row],[Chest Pain]]=2,"Non-anginal pain",IF(Table1[[#This Row],[Chest Pain]]=1,"Atypical angina","Typical angina")))</f>
        <v>Typical angina</v>
      </c>
      <c r="F481">
        <v>130</v>
      </c>
      <c r="G481">
        <v>283</v>
      </c>
      <c r="H481">
        <v>1</v>
      </c>
      <c r="I481">
        <v>0</v>
      </c>
      <c r="J481" s="7">
        <f>220-Table1[[#This Row],[Age]]</f>
        <v>164</v>
      </c>
      <c r="K481" s="7">
        <v>103</v>
      </c>
      <c r="L481" s="7">
        <f>Table1[[#This Row],[MHR -220]]-Table1[[#This Row],[Maximum Heart Rate ]]</f>
        <v>61</v>
      </c>
      <c r="M481" s="7">
        <f>IF(Table1[[#This Row],[MhR220-Max heart rate]]&gt;=0,1,0)</f>
        <v>1</v>
      </c>
      <c r="N481">
        <v>1</v>
      </c>
      <c r="O481" t="str">
        <f>IF(Table1[[#This Row],[Exercise-Induced Angina]]=1,"Induced Angina","Safe from Angina")</f>
        <v>Induced Angina</v>
      </c>
      <c r="P481">
        <v>1.6</v>
      </c>
      <c r="Q481">
        <v>0</v>
      </c>
      <c r="R481">
        <v>0</v>
      </c>
      <c r="S481">
        <v>3</v>
      </c>
      <c r="T481" t="str">
        <f>IF(OR((Table1[[#This Row],[Chest Pain]]=0),(Table1[[#This Row],[Resting Blood Pressure(mmHg)]]&gt;=139),(Table1[[#This Row],[Cholesterol(mg/dl)]]&gt;240),(Table1[[#This Row],[ECG]]=2),(Table1[[#This Row],[Heart Rate ]]=0)),"Chances of Heart Attack","Safe")</f>
        <v>Chances of Heart Attack</v>
      </c>
    </row>
    <row r="482" spans="1:20" x14ac:dyDescent="0.35">
      <c r="A482">
        <v>64</v>
      </c>
      <c r="B482" t="s">
        <v>10</v>
      </c>
      <c r="C482" t="str">
        <f>IF(Table1[[#This Row],[Age]]&gt;=50, "Senior", IF(Table1[[#This Row],[Age]]&gt;=30,"Adult","Teenager"))</f>
        <v>Senior</v>
      </c>
      <c r="D482">
        <v>0</v>
      </c>
      <c r="E482" t="str">
        <f>IF(Table1[[#This Row],[Chest Pain]]=3,"Asymptomatic",IF(Table1[[#This Row],[Chest Pain]]=2,"Non-anginal pain",IF(Table1[[#This Row],[Chest Pain]]=1,"Atypical angina","Typical angina")))</f>
        <v>Typical angina</v>
      </c>
      <c r="F482">
        <v>120</v>
      </c>
      <c r="G482">
        <v>246</v>
      </c>
      <c r="H482">
        <v>0</v>
      </c>
      <c r="I482">
        <v>0</v>
      </c>
      <c r="J482" s="7">
        <f>220-Table1[[#This Row],[Age]]</f>
        <v>156</v>
      </c>
      <c r="K482" s="7">
        <v>96</v>
      </c>
      <c r="L482" s="7">
        <f>Table1[[#This Row],[MHR -220]]-Table1[[#This Row],[Maximum Heart Rate ]]</f>
        <v>60</v>
      </c>
      <c r="M482" s="7">
        <f>IF(Table1[[#This Row],[MhR220-Max heart rate]]&gt;=0,1,0)</f>
        <v>1</v>
      </c>
      <c r="N482">
        <v>1</v>
      </c>
      <c r="O482" t="str">
        <f>IF(Table1[[#This Row],[Exercise-Induced Angina]]=1,"Induced Angina","Safe from Angina")</f>
        <v>Induced Angina</v>
      </c>
      <c r="P482">
        <v>2.2000000000000002</v>
      </c>
      <c r="Q482">
        <v>0</v>
      </c>
      <c r="R482">
        <v>1</v>
      </c>
      <c r="S482">
        <v>2</v>
      </c>
      <c r="T482" t="str">
        <f>IF(OR((Table1[[#This Row],[Chest Pain]]=0),(Table1[[#This Row],[Resting Blood Pressure(mmHg)]]&gt;=139),(Table1[[#This Row],[Cholesterol(mg/dl)]]&gt;240),(Table1[[#This Row],[ECG]]=2),(Table1[[#This Row],[Heart Rate ]]=0)),"Chances of Heart Attack","Safe")</f>
        <v>Chances of Heart Attack</v>
      </c>
    </row>
    <row r="483" spans="1:20" x14ac:dyDescent="0.35">
      <c r="A483">
        <v>44</v>
      </c>
      <c r="B483" t="s">
        <v>10</v>
      </c>
      <c r="C483" t="str">
        <f>IF(Table1[[#This Row],[Age]]&gt;=50, "Senior", IF(Table1[[#This Row],[Age]]&gt;=30,"Adult","Teenager"))</f>
        <v>Adult</v>
      </c>
      <c r="D483">
        <v>0</v>
      </c>
      <c r="E483" t="str">
        <f>IF(Table1[[#This Row],[Chest Pain]]=3,"Asymptomatic",IF(Table1[[#This Row],[Chest Pain]]=2,"Non-anginal pain",IF(Table1[[#This Row],[Chest Pain]]=1,"Atypical angina","Typical angina")))</f>
        <v>Typical angina</v>
      </c>
      <c r="F483">
        <v>110</v>
      </c>
      <c r="G483">
        <v>197</v>
      </c>
      <c r="H483">
        <v>0</v>
      </c>
      <c r="I483">
        <v>0</v>
      </c>
      <c r="J483" s="7">
        <f>220-Table1[[#This Row],[Age]]</f>
        <v>176</v>
      </c>
      <c r="K483" s="7">
        <v>177</v>
      </c>
      <c r="L483" s="7">
        <f>Table1[[#This Row],[MHR -220]]-Table1[[#This Row],[Maximum Heart Rate ]]</f>
        <v>-1</v>
      </c>
      <c r="M483" s="7">
        <f>IF(Table1[[#This Row],[MhR220-Max heart rate]]&gt;=0,1,0)</f>
        <v>0</v>
      </c>
      <c r="N483">
        <v>0</v>
      </c>
      <c r="O483" t="str">
        <f>IF(Table1[[#This Row],[Exercise-Induced Angina]]=1,"Induced Angina","Safe from Angina")</f>
        <v>Safe from Angina</v>
      </c>
      <c r="P483">
        <v>0</v>
      </c>
      <c r="Q483">
        <v>2</v>
      </c>
      <c r="R483">
        <v>1</v>
      </c>
      <c r="S483">
        <v>2</v>
      </c>
      <c r="T483" t="str">
        <f>IF(OR((Table1[[#This Row],[Chest Pain]]=0),(Table1[[#This Row],[Resting Blood Pressure(mmHg)]]&gt;=139),(Table1[[#This Row],[Cholesterol(mg/dl)]]&gt;240),(Table1[[#This Row],[ECG]]=2),(Table1[[#This Row],[Heart Rate ]]=0)),"Chances of Heart Attack","Safe")</f>
        <v>Chances of Heart Attack</v>
      </c>
    </row>
    <row r="484" spans="1:20" x14ac:dyDescent="0.35">
      <c r="A484">
        <v>56</v>
      </c>
      <c r="B484" t="s">
        <v>11</v>
      </c>
      <c r="C484" t="str">
        <f>IF(Table1[[#This Row],[Age]]&gt;=50, "Senior", IF(Table1[[#This Row],[Age]]&gt;=30,"Adult","Teenager"))</f>
        <v>Senior</v>
      </c>
      <c r="D484">
        <v>0</v>
      </c>
      <c r="E484" t="str">
        <f>IF(Table1[[#This Row],[Chest Pain]]=3,"Asymptomatic",IF(Table1[[#This Row],[Chest Pain]]=2,"Non-anginal pain",IF(Table1[[#This Row],[Chest Pain]]=1,"Atypical angina","Typical angina")))</f>
        <v>Typical angina</v>
      </c>
      <c r="F484">
        <v>134</v>
      </c>
      <c r="G484">
        <v>409</v>
      </c>
      <c r="H484">
        <v>0</v>
      </c>
      <c r="I484">
        <v>0</v>
      </c>
      <c r="J484" s="7">
        <f>220-Table1[[#This Row],[Age]]</f>
        <v>164</v>
      </c>
      <c r="K484" s="7">
        <v>150</v>
      </c>
      <c r="L484" s="7">
        <f>Table1[[#This Row],[MHR -220]]-Table1[[#This Row],[Maximum Heart Rate ]]</f>
        <v>14</v>
      </c>
      <c r="M484" s="7">
        <f>IF(Table1[[#This Row],[MhR220-Max heart rate]]&gt;=0,1,0)</f>
        <v>1</v>
      </c>
      <c r="N484">
        <v>1</v>
      </c>
      <c r="O484" t="str">
        <f>IF(Table1[[#This Row],[Exercise-Induced Angina]]=1,"Induced Angina","Safe from Angina")</f>
        <v>Induced Angina</v>
      </c>
      <c r="P484">
        <v>1.9</v>
      </c>
      <c r="Q484">
        <v>1</v>
      </c>
      <c r="R484">
        <v>2</v>
      </c>
      <c r="S484">
        <v>3</v>
      </c>
      <c r="T484" t="str">
        <f>IF(OR((Table1[[#This Row],[Chest Pain]]=0),(Table1[[#This Row],[Resting Blood Pressure(mmHg)]]&gt;=139),(Table1[[#This Row],[Cholesterol(mg/dl)]]&gt;240),(Table1[[#This Row],[ECG]]=2),(Table1[[#This Row],[Heart Rate ]]=0)),"Chances of Heart Attack","Safe")</f>
        <v>Chances of Heart Attack</v>
      </c>
    </row>
    <row r="485" spans="1:20" x14ac:dyDescent="0.35">
      <c r="A485">
        <v>63</v>
      </c>
      <c r="B485" t="s">
        <v>10</v>
      </c>
      <c r="C485" t="str">
        <f>IF(Table1[[#This Row],[Age]]&gt;=50, "Senior", IF(Table1[[#This Row],[Age]]&gt;=30,"Adult","Teenager"))</f>
        <v>Senior</v>
      </c>
      <c r="D485">
        <v>0</v>
      </c>
      <c r="E485" t="str">
        <f>IF(Table1[[#This Row],[Chest Pain]]=3,"Asymptomatic",IF(Table1[[#This Row],[Chest Pain]]=2,"Non-anginal pain",IF(Table1[[#This Row],[Chest Pain]]=1,"Atypical angina","Typical angina")))</f>
        <v>Typical angina</v>
      </c>
      <c r="F485">
        <v>140</v>
      </c>
      <c r="G485">
        <v>187</v>
      </c>
      <c r="H485">
        <v>0</v>
      </c>
      <c r="I485">
        <v>0</v>
      </c>
      <c r="J485" s="7">
        <f>220-Table1[[#This Row],[Age]]</f>
        <v>157</v>
      </c>
      <c r="K485" s="7">
        <v>144</v>
      </c>
      <c r="L485" s="7">
        <f>Table1[[#This Row],[MHR -220]]-Table1[[#This Row],[Maximum Heart Rate ]]</f>
        <v>13</v>
      </c>
      <c r="M485" s="7">
        <f>IF(Table1[[#This Row],[MhR220-Max heart rate]]&gt;=0,1,0)</f>
        <v>1</v>
      </c>
      <c r="N485">
        <v>1</v>
      </c>
      <c r="O485" t="str">
        <f>IF(Table1[[#This Row],[Exercise-Induced Angina]]=1,"Induced Angina","Safe from Angina")</f>
        <v>Induced Angina</v>
      </c>
      <c r="P485">
        <v>4</v>
      </c>
      <c r="Q485">
        <v>2</v>
      </c>
      <c r="R485">
        <v>2</v>
      </c>
      <c r="S485">
        <v>3</v>
      </c>
      <c r="T485" t="str">
        <f>IF(OR((Table1[[#This Row],[Chest Pain]]=0),(Table1[[#This Row],[Resting Blood Pressure(mmHg)]]&gt;=139),(Table1[[#This Row],[Cholesterol(mg/dl)]]&gt;240),(Table1[[#This Row],[ECG]]=2),(Table1[[#This Row],[Heart Rate ]]=0)),"Chances of Heart Attack","Safe")</f>
        <v>Chances of Heart Attack</v>
      </c>
    </row>
    <row r="486" spans="1:20" x14ac:dyDescent="0.35">
      <c r="A486">
        <v>64</v>
      </c>
      <c r="B486" t="s">
        <v>10</v>
      </c>
      <c r="C486" t="str">
        <f>IF(Table1[[#This Row],[Age]]&gt;=50, "Senior", IF(Table1[[#This Row],[Age]]&gt;=30,"Adult","Teenager"))</f>
        <v>Senior</v>
      </c>
      <c r="D486">
        <v>3</v>
      </c>
      <c r="E486" t="str">
        <f>IF(Table1[[#This Row],[Chest Pain]]=3,"Asymptomatic",IF(Table1[[#This Row],[Chest Pain]]=2,"Non-anginal pain",IF(Table1[[#This Row],[Chest Pain]]=1,"Atypical angina","Typical angina")))</f>
        <v>Asymptomatic</v>
      </c>
      <c r="F486">
        <v>110</v>
      </c>
      <c r="G486">
        <v>211</v>
      </c>
      <c r="H486">
        <v>0</v>
      </c>
      <c r="I486">
        <v>0</v>
      </c>
      <c r="J486" s="7">
        <f>220-Table1[[#This Row],[Age]]</f>
        <v>156</v>
      </c>
      <c r="K486" s="7">
        <v>144</v>
      </c>
      <c r="L486" s="7">
        <f>Table1[[#This Row],[MHR -220]]-Table1[[#This Row],[Maximum Heart Rate ]]</f>
        <v>12</v>
      </c>
      <c r="M486" s="7">
        <f>IF(Table1[[#This Row],[MhR220-Max heart rate]]&gt;=0,1,0)</f>
        <v>1</v>
      </c>
      <c r="N486">
        <v>1</v>
      </c>
      <c r="O486" t="str">
        <f>IF(Table1[[#This Row],[Exercise-Induced Angina]]=1,"Induced Angina","Safe from Angina")</f>
        <v>Induced Angina</v>
      </c>
      <c r="P486">
        <v>1.8</v>
      </c>
      <c r="Q486">
        <v>1</v>
      </c>
      <c r="R486">
        <v>0</v>
      </c>
      <c r="S486">
        <v>2</v>
      </c>
      <c r="T486" t="str">
        <f>IF(OR((Table1[[#This Row],[Chest Pain]]=0),(Table1[[#This Row],[Resting Blood Pressure(mmHg)]]&gt;=139),(Table1[[#This Row],[Cholesterol(mg/dl)]]&gt;240),(Table1[[#This Row],[ECG]]=2),(Table1[[#This Row],[Heart Rate ]]=0)),"Chances of Heart Attack","Safe")</f>
        <v>Safe</v>
      </c>
    </row>
    <row r="487" spans="1:20" x14ac:dyDescent="0.35">
      <c r="A487">
        <v>60</v>
      </c>
      <c r="B487" t="s">
        <v>10</v>
      </c>
      <c r="C487" t="str">
        <f>IF(Table1[[#This Row],[Age]]&gt;=50, "Senior", IF(Table1[[#This Row],[Age]]&gt;=30,"Adult","Teenager"))</f>
        <v>Senior</v>
      </c>
      <c r="D487">
        <v>0</v>
      </c>
      <c r="E487" t="str">
        <f>IF(Table1[[#This Row],[Chest Pain]]=3,"Asymptomatic",IF(Table1[[#This Row],[Chest Pain]]=2,"Non-anginal pain",IF(Table1[[#This Row],[Chest Pain]]=1,"Atypical angina","Typical angina")))</f>
        <v>Typical angina</v>
      </c>
      <c r="F487">
        <v>140</v>
      </c>
      <c r="G487">
        <v>293</v>
      </c>
      <c r="H487">
        <v>0</v>
      </c>
      <c r="I487">
        <v>0</v>
      </c>
      <c r="J487" s="7">
        <f>220-Table1[[#This Row],[Age]]</f>
        <v>160</v>
      </c>
      <c r="K487" s="7">
        <v>170</v>
      </c>
      <c r="L487" s="7">
        <f>Table1[[#This Row],[MHR -220]]-Table1[[#This Row],[Maximum Heart Rate ]]</f>
        <v>-10</v>
      </c>
      <c r="M487" s="7">
        <f>IF(Table1[[#This Row],[MhR220-Max heart rate]]&gt;=0,1,0)</f>
        <v>0</v>
      </c>
      <c r="N487">
        <v>0</v>
      </c>
      <c r="O487" t="str">
        <f>IF(Table1[[#This Row],[Exercise-Induced Angina]]=1,"Induced Angina","Safe from Angina")</f>
        <v>Safe from Angina</v>
      </c>
      <c r="P487">
        <v>1.2</v>
      </c>
      <c r="Q487">
        <v>1</v>
      </c>
      <c r="R487">
        <v>2</v>
      </c>
      <c r="S487">
        <v>3</v>
      </c>
      <c r="T487" t="str">
        <f>IF(OR((Table1[[#This Row],[Chest Pain]]=0),(Table1[[#This Row],[Resting Blood Pressure(mmHg)]]&gt;=139),(Table1[[#This Row],[Cholesterol(mg/dl)]]&gt;240),(Table1[[#This Row],[ECG]]=2),(Table1[[#This Row],[Heart Rate ]]=0)),"Chances of Heart Attack","Safe")</f>
        <v>Chances of Heart Attack</v>
      </c>
    </row>
    <row r="488" spans="1:20" x14ac:dyDescent="0.35">
      <c r="A488">
        <v>42</v>
      </c>
      <c r="B488" t="s">
        <v>10</v>
      </c>
      <c r="C488" t="str">
        <f>IF(Table1[[#This Row],[Age]]&gt;=50, "Senior", IF(Table1[[#This Row],[Age]]&gt;=30,"Adult","Teenager"))</f>
        <v>Adult</v>
      </c>
      <c r="D488">
        <v>2</v>
      </c>
      <c r="E488" t="str">
        <f>IF(Table1[[#This Row],[Chest Pain]]=3,"Asymptomatic",IF(Table1[[#This Row],[Chest Pain]]=2,"Non-anginal pain",IF(Table1[[#This Row],[Chest Pain]]=1,"Atypical angina","Typical angina")))</f>
        <v>Non-anginal pain</v>
      </c>
      <c r="F488">
        <v>130</v>
      </c>
      <c r="G488">
        <v>180</v>
      </c>
      <c r="H488">
        <v>0</v>
      </c>
      <c r="I488">
        <v>1</v>
      </c>
      <c r="J488" s="7">
        <f>220-Table1[[#This Row],[Age]]</f>
        <v>178</v>
      </c>
      <c r="K488" s="7">
        <v>150</v>
      </c>
      <c r="L488" s="7">
        <f>Table1[[#This Row],[MHR -220]]-Table1[[#This Row],[Maximum Heart Rate ]]</f>
        <v>28</v>
      </c>
      <c r="M488" s="7">
        <f>IF(Table1[[#This Row],[MhR220-Max heart rate]]&gt;=0,1,0)</f>
        <v>1</v>
      </c>
      <c r="N488">
        <v>0</v>
      </c>
      <c r="O488" t="str">
        <f>IF(Table1[[#This Row],[Exercise-Induced Angina]]=1,"Induced Angina","Safe from Angina")</f>
        <v>Safe from Angina</v>
      </c>
      <c r="P488">
        <v>0</v>
      </c>
      <c r="Q488">
        <v>2</v>
      </c>
      <c r="R488">
        <v>0</v>
      </c>
      <c r="S488">
        <v>2</v>
      </c>
      <c r="T488" t="str">
        <f>IF(OR((Table1[[#This Row],[Chest Pain]]=0),(Table1[[#This Row],[Resting Blood Pressure(mmHg)]]&gt;=139),(Table1[[#This Row],[Cholesterol(mg/dl)]]&gt;240),(Table1[[#This Row],[ECG]]=2),(Table1[[#This Row],[Heart Rate ]]=0)),"Chances of Heart Attack","Safe")</f>
        <v>Safe</v>
      </c>
    </row>
    <row r="489" spans="1:20" x14ac:dyDescent="0.35">
      <c r="A489">
        <v>45</v>
      </c>
      <c r="B489" t="s">
        <v>10</v>
      </c>
      <c r="C489" t="str">
        <f>IF(Table1[[#This Row],[Age]]&gt;=50, "Senior", IF(Table1[[#This Row],[Age]]&gt;=30,"Adult","Teenager"))</f>
        <v>Adult</v>
      </c>
      <c r="D489">
        <v>1</v>
      </c>
      <c r="E489" t="str">
        <f>IF(Table1[[#This Row],[Chest Pain]]=3,"Asymptomatic",IF(Table1[[#This Row],[Chest Pain]]=2,"Non-anginal pain",IF(Table1[[#This Row],[Chest Pain]]=1,"Atypical angina","Typical angina")))</f>
        <v>Atypical angina</v>
      </c>
      <c r="F489">
        <v>128</v>
      </c>
      <c r="G489">
        <v>308</v>
      </c>
      <c r="H489">
        <v>0</v>
      </c>
      <c r="I489">
        <v>0</v>
      </c>
      <c r="J489" s="7">
        <f>220-Table1[[#This Row],[Age]]</f>
        <v>175</v>
      </c>
      <c r="K489" s="7">
        <v>170</v>
      </c>
      <c r="L489" s="7">
        <f>Table1[[#This Row],[MHR -220]]-Table1[[#This Row],[Maximum Heart Rate ]]</f>
        <v>5</v>
      </c>
      <c r="M489" s="7">
        <f>IF(Table1[[#This Row],[MhR220-Max heart rate]]&gt;=0,1,0)</f>
        <v>1</v>
      </c>
      <c r="N489">
        <v>0</v>
      </c>
      <c r="O489" t="str">
        <f>IF(Table1[[#This Row],[Exercise-Induced Angina]]=1,"Induced Angina","Safe from Angina")</f>
        <v>Safe from Angina</v>
      </c>
      <c r="P489">
        <v>0</v>
      </c>
      <c r="Q489">
        <v>2</v>
      </c>
      <c r="R489">
        <v>0</v>
      </c>
      <c r="S489">
        <v>2</v>
      </c>
      <c r="T489" t="str">
        <f>IF(OR((Table1[[#This Row],[Chest Pain]]=0),(Table1[[#This Row],[Resting Blood Pressure(mmHg)]]&gt;=139),(Table1[[#This Row],[Cholesterol(mg/dl)]]&gt;240),(Table1[[#This Row],[ECG]]=2),(Table1[[#This Row],[Heart Rate ]]=0)),"Chances of Heart Attack","Safe")</f>
        <v>Chances of Heart Attack</v>
      </c>
    </row>
    <row r="490" spans="1:20" x14ac:dyDescent="0.35">
      <c r="A490">
        <v>57</v>
      </c>
      <c r="B490" t="s">
        <v>10</v>
      </c>
      <c r="C490" t="str">
        <f>IF(Table1[[#This Row],[Age]]&gt;=50, "Senior", IF(Table1[[#This Row],[Age]]&gt;=30,"Adult","Teenager"))</f>
        <v>Senior</v>
      </c>
      <c r="D490">
        <v>0</v>
      </c>
      <c r="E490" t="str">
        <f>IF(Table1[[#This Row],[Chest Pain]]=3,"Asymptomatic",IF(Table1[[#This Row],[Chest Pain]]=2,"Non-anginal pain",IF(Table1[[#This Row],[Chest Pain]]=1,"Atypical angina","Typical angina")))</f>
        <v>Typical angina</v>
      </c>
      <c r="F490">
        <v>165</v>
      </c>
      <c r="G490">
        <v>289</v>
      </c>
      <c r="H490">
        <v>1</v>
      </c>
      <c r="I490">
        <v>0</v>
      </c>
      <c r="J490" s="7">
        <f>220-Table1[[#This Row],[Age]]</f>
        <v>163</v>
      </c>
      <c r="K490" s="7">
        <v>124</v>
      </c>
      <c r="L490" s="7">
        <f>Table1[[#This Row],[MHR -220]]-Table1[[#This Row],[Maximum Heart Rate ]]</f>
        <v>39</v>
      </c>
      <c r="M490" s="7">
        <f>IF(Table1[[#This Row],[MhR220-Max heart rate]]&gt;=0,1,0)</f>
        <v>1</v>
      </c>
      <c r="N490">
        <v>0</v>
      </c>
      <c r="O490" t="str">
        <f>IF(Table1[[#This Row],[Exercise-Induced Angina]]=1,"Induced Angina","Safe from Angina")</f>
        <v>Safe from Angina</v>
      </c>
      <c r="P490">
        <v>1</v>
      </c>
      <c r="Q490">
        <v>1</v>
      </c>
      <c r="R490">
        <v>3</v>
      </c>
      <c r="S490">
        <v>3</v>
      </c>
      <c r="T490" t="str">
        <f>IF(OR((Table1[[#This Row],[Chest Pain]]=0),(Table1[[#This Row],[Resting Blood Pressure(mmHg)]]&gt;=139),(Table1[[#This Row],[Cholesterol(mg/dl)]]&gt;240),(Table1[[#This Row],[ECG]]=2),(Table1[[#This Row],[Heart Rate ]]=0)),"Chances of Heart Attack","Safe")</f>
        <v>Chances of Heart Attack</v>
      </c>
    </row>
    <row r="491" spans="1:20" x14ac:dyDescent="0.35">
      <c r="A491">
        <v>40</v>
      </c>
      <c r="B491" t="s">
        <v>10</v>
      </c>
      <c r="C491" t="str">
        <f>IF(Table1[[#This Row],[Age]]&gt;=50, "Senior", IF(Table1[[#This Row],[Age]]&gt;=30,"Adult","Teenager"))</f>
        <v>Adult</v>
      </c>
      <c r="D491">
        <v>0</v>
      </c>
      <c r="E491" t="str">
        <f>IF(Table1[[#This Row],[Chest Pain]]=3,"Asymptomatic",IF(Table1[[#This Row],[Chest Pain]]=2,"Non-anginal pain",IF(Table1[[#This Row],[Chest Pain]]=1,"Atypical angina","Typical angina")))</f>
        <v>Typical angina</v>
      </c>
      <c r="F491">
        <v>110</v>
      </c>
      <c r="G491">
        <v>167</v>
      </c>
      <c r="H491">
        <v>0</v>
      </c>
      <c r="I491">
        <v>0</v>
      </c>
      <c r="J491" s="7">
        <f>220-Table1[[#This Row],[Age]]</f>
        <v>180</v>
      </c>
      <c r="K491" s="7">
        <v>114</v>
      </c>
      <c r="L491" s="7">
        <f>Table1[[#This Row],[MHR -220]]-Table1[[#This Row],[Maximum Heart Rate ]]</f>
        <v>66</v>
      </c>
      <c r="M491" s="7">
        <f>IF(Table1[[#This Row],[MhR220-Max heart rate]]&gt;=0,1,0)</f>
        <v>1</v>
      </c>
      <c r="N491">
        <v>1</v>
      </c>
      <c r="O491" t="str">
        <f>IF(Table1[[#This Row],[Exercise-Induced Angina]]=1,"Induced Angina","Safe from Angina")</f>
        <v>Induced Angina</v>
      </c>
      <c r="P491">
        <v>2</v>
      </c>
      <c r="Q491">
        <v>1</v>
      </c>
      <c r="R491">
        <v>0</v>
      </c>
      <c r="S491">
        <v>3</v>
      </c>
      <c r="T491" t="str">
        <f>IF(OR((Table1[[#This Row],[Chest Pain]]=0),(Table1[[#This Row],[Resting Blood Pressure(mmHg)]]&gt;=139),(Table1[[#This Row],[Cholesterol(mg/dl)]]&gt;240),(Table1[[#This Row],[ECG]]=2),(Table1[[#This Row],[Heart Rate ]]=0)),"Chances of Heart Attack","Safe")</f>
        <v>Chances of Heart Attack</v>
      </c>
    </row>
    <row r="492" spans="1:20" x14ac:dyDescent="0.35">
      <c r="A492">
        <v>56</v>
      </c>
      <c r="B492" t="s">
        <v>10</v>
      </c>
      <c r="C492" t="str">
        <f>IF(Table1[[#This Row],[Age]]&gt;=50, "Senior", IF(Table1[[#This Row],[Age]]&gt;=30,"Adult","Teenager"))</f>
        <v>Senior</v>
      </c>
      <c r="D492">
        <v>0</v>
      </c>
      <c r="E492" t="str">
        <f>IF(Table1[[#This Row],[Chest Pain]]=3,"Asymptomatic",IF(Table1[[#This Row],[Chest Pain]]=2,"Non-anginal pain",IF(Table1[[#This Row],[Chest Pain]]=1,"Atypical angina","Typical angina")))</f>
        <v>Typical angina</v>
      </c>
      <c r="F492">
        <v>125</v>
      </c>
      <c r="G492">
        <v>249</v>
      </c>
      <c r="H492">
        <v>1</v>
      </c>
      <c r="I492">
        <v>0</v>
      </c>
      <c r="J492" s="7">
        <f>220-Table1[[#This Row],[Age]]</f>
        <v>164</v>
      </c>
      <c r="K492" s="7">
        <v>144</v>
      </c>
      <c r="L492" s="7">
        <f>Table1[[#This Row],[MHR -220]]-Table1[[#This Row],[Maximum Heart Rate ]]</f>
        <v>20</v>
      </c>
      <c r="M492" s="7">
        <f>IF(Table1[[#This Row],[MhR220-Max heart rate]]&gt;=0,1,0)</f>
        <v>1</v>
      </c>
      <c r="N492">
        <v>1</v>
      </c>
      <c r="O492" t="str">
        <f>IF(Table1[[#This Row],[Exercise-Induced Angina]]=1,"Induced Angina","Safe from Angina")</f>
        <v>Induced Angina</v>
      </c>
      <c r="P492">
        <v>1.2</v>
      </c>
      <c r="Q492">
        <v>1</v>
      </c>
      <c r="R492">
        <v>1</v>
      </c>
      <c r="S492">
        <v>2</v>
      </c>
      <c r="T492" t="str">
        <f>IF(OR((Table1[[#This Row],[Chest Pain]]=0),(Table1[[#This Row],[Resting Blood Pressure(mmHg)]]&gt;=139),(Table1[[#This Row],[Cholesterol(mg/dl)]]&gt;240),(Table1[[#This Row],[ECG]]=2),(Table1[[#This Row],[Heart Rate ]]=0)),"Chances of Heart Attack","Safe")</f>
        <v>Chances of Heart Attack</v>
      </c>
    </row>
    <row r="493" spans="1:20" x14ac:dyDescent="0.35">
      <c r="A493">
        <v>63</v>
      </c>
      <c r="B493" t="s">
        <v>10</v>
      </c>
      <c r="C493" t="str">
        <f>IF(Table1[[#This Row],[Age]]&gt;=50, "Senior", IF(Table1[[#This Row],[Age]]&gt;=30,"Adult","Teenager"))</f>
        <v>Senior</v>
      </c>
      <c r="D493">
        <v>0</v>
      </c>
      <c r="E493" t="str">
        <f>IF(Table1[[#This Row],[Chest Pain]]=3,"Asymptomatic",IF(Table1[[#This Row],[Chest Pain]]=2,"Non-anginal pain",IF(Table1[[#This Row],[Chest Pain]]=1,"Atypical angina","Typical angina")))</f>
        <v>Typical angina</v>
      </c>
      <c r="F493">
        <v>130</v>
      </c>
      <c r="G493">
        <v>254</v>
      </c>
      <c r="H493">
        <v>0</v>
      </c>
      <c r="I493">
        <v>0</v>
      </c>
      <c r="J493" s="7">
        <f>220-Table1[[#This Row],[Age]]</f>
        <v>157</v>
      </c>
      <c r="K493" s="7">
        <v>147</v>
      </c>
      <c r="L493" s="7">
        <f>Table1[[#This Row],[MHR -220]]-Table1[[#This Row],[Maximum Heart Rate ]]</f>
        <v>10</v>
      </c>
      <c r="M493" s="7">
        <f>IF(Table1[[#This Row],[MhR220-Max heart rate]]&gt;=0,1,0)</f>
        <v>1</v>
      </c>
      <c r="N493">
        <v>0</v>
      </c>
      <c r="O493" t="str">
        <f>IF(Table1[[#This Row],[Exercise-Induced Angina]]=1,"Induced Angina","Safe from Angina")</f>
        <v>Safe from Angina</v>
      </c>
      <c r="P493">
        <v>1.4</v>
      </c>
      <c r="Q493">
        <v>1</v>
      </c>
      <c r="R493">
        <v>1</v>
      </c>
      <c r="S493">
        <v>3</v>
      </c>
      <c r="T493" t="str">
        <f>IF(OR((Table1[[#This Row],[Chest Pain]]=0),(Table1[[#This Row],[Resting Blood Pressure(mmHg)]]&gt;=139),(Table1[[#This Row],[Cholesterol(mg/dl)]]&gt;240),(Table1[[#This Row],[ECG]]=2),(Table1[[#This Row],[Heart Rate ]]=0)),"Chances of Heart Attack","Safe")</f>
        <v>Chances of Heart Attack</v>
      </c>
    </row>
    <row r="494" spans="1:20" x14ac:dyDescent="0.35">
      <c r="A494">
        <v>64</v>
      </c>
      <c r="B494" t="s">
        <v>10</v>
      </c>
      <c r="C494" t="str">
        <f>IF(Table1[[#This Row],[Age]]&gt;=50, "Senior", IF(Table1[[#This Row],[Age]]&gt;=30,"Adult","Teenager"))</f>
        <v>Senior</v>
      </c>
      <c r="D494">
        <v>2</v>
      </c>
      <c r="E494" t="str">
        <f>IF(Table1[[#This Row],[Chest Pain]]=3,"Asymptomatic",IF(Table1[[#This Row],[Chest Pain]]=2,"Non-anginal pain",IF(Table1[[#This Row],[Chest Pain]]=1,"Atypical angina","Typical angina")))</f>
        <v>Non-anginal pain</v>
      </c>
      <c r="F494">
        <v>125</v>
      </c>
      <c r="G494">
        <v>309</v>
      </c>
      <c r="H494">
        <v>0</v>
      </c>
      <c r="I494">
        <v>1</v>
      </c>
      <c r="J494" s="7">
        <f>220-Table1[[#This Row],[Age]]</f>
        <v>156</v>
      </c>
      <c r="K494" s="7">
        <v>131</v>
      </c>
      <c r="L494" s="7">
        <f>Table1[[#This Row],[MHR -220]]-Table1[[#This Row],[Maximum Heart Rate ]]</f>
        <v>25</v>
      </c>
      <c r="M494" s="7">
        <f>IF(Table1[[#This Row],[MhR220-Max heart rate]]&gt;=0,1,0)</f>
        <v>1</v>
      </c>
      <c r="N494">
        <v>1</v>
      </c>
      <c r="O494" t="str">
        <f>IF(Table1[[#This Row],[Exercise-Induced Angina]]=1,"Induced Angina","Safe from Angina")</f>
        <v>Induced Angina</v>
      </c>
      <c r="P494">
        <v>1.8</v>
      </c>
      <c r="Q494">
        <v>1</v>
      </c>
      <c r="R494">
        <v>0</v>
      </c>
      <c r="S494">
        <v>3</v>
      </c>
      <c r="T494" t="str">
        <f>IF(OR((Table1[[#This Row],[Chest Pain]]=0),(Table1[[#This Row],[Resting Blood Pressure(mmHg)]]&gt;=139),(Table1[[#This Row],[Cholesterol(mg/dl)]]&gt;240),(Table1[[#This Row],[ECG]]=2),(Table1[[#This Row],[Heart Rate ]]=0)),"Chances of Heart Attack","Safe")</f>
        <v>Chances of Heart Attack</v>
      </c>
    </row>
    <row r="495" spans="1:20" x14ac:dyDescent="0.35">
      <c r="A495">
        <v>41</v>
      </c>
      <c r="B495" t="s">
        <v>10</v>
      </c>
      <c r="C495" t="str">
        <f>IF(Table1[[#This Row],[Age]]&gt;=50, "Senior", IF(Table1[[#This Row],[Age]]&gt;=30,"Adult","Teenager"))</f>
        <v>Adult</v>
      </c>
      <c r="D495">
        <v>2</v>
      </c>
      <c r="E495" t="str">
        <f>IF(Table1[[#This Row],[Chest Pain]]=3,"Asymptomatic",IF(Table1[[#This Row],[Chest Pain]]=2,"Non-anginal pain",IF(Table1[[#This Row],[Chest Pain]]=1,"Atypical angina","Typical angina")))</f>
        <v>Non-anginal pain</v>
      </c>
      <c r="F495">
        <v>112</v>
      </c>
      <c r="G495">
        <v>250</v>
      </c>
      <c r="H495">
        <v>0</v>
      </c>
      <c r="I495">
        <v>1</v>
      </c>
      <c r="J495" s="7">
        <f>220-Table1[[#This Row],[Age]]</f>
        <v>179</v>
      </c>
      <c r="K495" s="7">
        <v>179</v>
      </c>
      <c r="L495" s="7">
        <f>Table1[[#This Row],[MHR -220]]-Table1[[#This Row],[Maximum Heart Rate ]]</f>
        <v>0</v>
      </c>
      <c r="M495" s="7">
        <f>IF(Table1[[#This Row],[MhR220-Max heart rate]]&gt;=0,1,0)</f>
        <v>1</v>
      </c>
      <c r="N495">
        <v>0</v>
      </c>
      <c r="O495" t="str">
        <f>IF(Table1[[#This Row],[Exercise-Induced Angina]]=1,"Induced Angina","Safe from Angina")</f>
        <v>Safe from Angina</v>
      </c>
      <c r="P495">
        <v>0</v>
      </c>
      <c r="Q495">
        <v>2</v>
      </c>
      <c r="R495">
        <v>0</v>
      </c>
      <c r="S495">
        <v>2</v>
      </c>
      <c r="T495" t="str">
        <f>IF(OR((Table1[[#This Row],[Chest Pain]]=0),(Table1[[#This Row],[Resting Blood Pressure(mmHg)]]&gt;=139),(Table1[[#This Row],[Cholesterol(mg/dl)]]&gt;240),(Table1[[#This Row],[ECG]]=2),(Table1[[#This Row],[Heart Rate ]]=0)),"Chances of Heart Attack","Safe")</f>
        <v>Chances of Heart Attack</v>
      </c>
    </row>
    <row r="496" spans="1:20" x14ac:dyDescent="0.35">
      <c r="A496">
        <v>56</v>
      </c>
      <c r="B496" t="s">
        <v>10</v>
      </c>
      <c r="C496" t="str">
        <f>IF(Table1[[#This Row],[Age]]&gt;=50, "Senior", IF(Table1[[#This Row],[Age]]&gt;=30,"Adult","Teenager"))</f>
        <v>Senior</v>
      </c>
      <c r="D496">
        <v>1</v>
      </c>
      <c r="E496" t="str">
        <f>IF(Table1[[#This Row],[Chest Pain]]=3,"Asymptomatic",IF(Table1[[#This Row],[Chest Pain]]=2,"Non-anginal pain",IF(Table1[[#This Row],[Chest Pain]]=1,"Atypical angina","Typical angina")))</f>
        <v>Atypical angina</v>
      </c>
      <c r="F496">
        <v>130</v>
      </c>
      <c r="G496">
        <v>221</v>
      </c>
      <c r="H496">
        <v>0</v>
      </c>
      <c r="I496">
        <v>0</v>
      </c>
      <c r="J496" s="7">
        <f>220-Table1[[#This Row],[Age]]</f>
        <v>164</v>
      </c>
      <c r="K496" s="7">
        <v>163</v>
      </c>
      <c r="L496" s="7">
        <f>Table1[[#This Row],[MHR -220]]-Table1[[#This Row],[Maximum Heart Rate ]]</f>
        <v>1</v>
      </c>
      <c r="M496" s="7">
        <f>IF(Table1[[#This Row],[MhR220-Max heart rate]]&gt;=0,1,0)</f>
        <v>1</v>
      </c>
      <c r="N496">
        <v>0</v>
      </c>
      <c r="O496" t="str">
        <f>IF(Table1[[#This Row],[Exercise-Induced Angina]]=1,"Induced Angina","Safe from Angina")</f>
        <v>Safe from Angina</v>
      </c>
      <c r="P496">
        <v>0</v>
      </c>
      <c r="Q496">
        <v>2</v>
      </c>
      <c r="R496">
        <v>0</v>
      </c>
      <c r="S496">
        <v>3</v>
      </c>
      <c r="T496" t="str">
        <f>IF(OR((Table1[[#This Row],[Chest Pain]]=0),(Table1[[#This Row],[Resting Blood Pressure(mmHg)]]&gt;=139),(Table1[[#This Row],[Cholesterol(mg/dl)]]&gt;240),(Table1[[#This Row],[ECG]]=2),(Table1[[#This Row],[Heart Rate ]]=0)),"Chances of Heart Attack","Safe")</f>
        <v>Safe</v>
      </c>
    </row>
    <row r="497" spans="1:20" x14ac:dyDescent="0.35">
      <c r="A497">
        <v>67</v>
      </c>
      <c r="B497" t="s">
        <v>11</v>
      </c>
      <c r="C497" t="str">
        <f>IF(Table1[[#This Row],[Age]]&gt;=50, "Senior", IF(Table1[[#This Row],[Age]]&gt;=30,"Adult","Teenager"))</f>
        <v>Senior</v>
      </c>
      <c r="D497">
        <v>2</v>
      </c>
      <c r="E497" t="str">
        <f>IF(Table1[[#This Row],[Chest Pain]]=3,"Asymptomatic",IF(Table1[[#This Row],[Chest Pain]]=2,"Non-anginal pain",IF(Table1[[#This Row],[Chest Pain]]=1,"Atypical angina","Typical angina")))</f>
        <v>Non-anginal pain</v>
      </c>
      <c r="F497">
        <v>115</v>
      </c>
      <c r="G497">
        <v>564</v>
      </c>
      <c r="H497">
        <v>0</v>
      </c>
      <c r="I497">
        <v>0</v>
      </c>
      <c r="J497" s="7">
        <f>220-Table1[[#This Row],[Age]]</f>
        <v>153</v>
      </c>
      <c r="K497" s="7">
        <v>160</v>
      </c>
      <c r="L497" s="7">
        <f>Table1[[#This Row],[MHR -220]]-Table1[[#This Row],[Maximum Heart Rate ]]</f>
        <v>-7</v>
      </c>
      <c r="M497" s="7">
        <f>IF(Table1[[#This Row],[MhR220-Max heart rate]]&gt;=0,1,0)</f>
        <v>0</v>
      </c>
      <c r="N497">
        <v>0</v>
      </c>
      <c r="O497" t="str">
        <f>IF(Table1[[#This Row],[Exercise-Induced Angina]]=1,"Induced Angina","Safe from Angina")</f>
        <v>Safe from Angina</v>
      </c>
      <c r="P497">
        <v>1.6</v>
      </c>
      <c r="Q497">
        <v>1</v>
      </c>
      <c r="R497">
        <v>0</v>
      </c>
      <c r="S497">
        <v>3</v>
      </c>
      <c r="T497" t="str">
        <f>IF(OR((Table1[[#This Row],[Chest Pain]]=0),(Table1[[#This Row],[Resting Blood Pressure(mmHg)]]&gt;=139),(Table1[[#This Row],[Cholesterol(mg/dl)]]&gt;240),(Table1[[#This Row],[ECG]]=2),(Table1[[#This Row],[Heart Rate ]]=0)),"Chances of Heart Attack","Safe")</f>
        <v>Chances of Heart Attack</v>
      </c>
    </row>
    <row r="498" spans="1:20" x14ac:dyDescent="0.35">
      <c r="A498">
        <v>69</v>
      </c>
      <c r="B498" t="s">
        <v>10</v>
      </c>
      <c r="C498" t="str">
        <f>IF(Table1[[#This Row],[Age]]&gt;=50, "Senior", IF(Table1[[#This Row],[Age]]&gt;=30,"Adult","Teenager"))</f>
        <v>Senior</v>
      </c>
      <c r="D498">
        <v>3</v>
      </c>
      <c r="E498" t="str">
        <f>IF(Table1[[#This Row],[Chest Pain]]=3,"Asymptomatic",IF(Table1[[#This Row],[Chest Pain]]=2,"Non-anginal pain",IF(Table1[[#This Row],[Chest Pain]]=1,"Atypical angina","Typical angina")))</f>
        <v>Asymptomatic</v>
      </c>
      <c r="F498">
        <v>160</v>
      </c>
      <c r="G498">
        <v>234</v>
      </c>
      <c r="H498">
        <v>1</v>
      </c>
      <c r="I498">
        <v>0</v>
      </c>
      <c r="J498" s="7">
        <f>220-Table1[[#This Row],[Age]]</f>
        <v>151</v>
      </c>
      <c r="K498" s="7">
        <v>131</v>
      </c>
      <c r="L498" s="7">
        <f>Table1[[#This Row],[MHR -220]]-Table1[[#This Row],[Maximum Heart Rate ]]</f>
        <v>20</v>
      </c>
      <c r="M498" s="7">
        <f>IF(Table1[[#This Row],[MhR220-Max heart rate]]&gt;=0,1,0)</f>
        <v>1</v>
      </c>
      <c r="N498">
        <v>0</v>
      </c>
      <c r="O498" t="str">
        <f>IF(Table1[[#This Row],[Exercise-Induced Angina]]=1,"Induced Angina","Safe from Angina")</f>
        <v>Safe from Angina</v>
      </c>
      <c r="P498">
        <v>0.1</v>
      </c>
      <c r="Q498">
        <v>1</v>
      </c>
      <c r="R498">
        <v>1</v>
      </c>
      <c r="S498">
        <v>2</v>
      </c>
      <c r="T498" t="str">
        <f>IF(OR((Table1[[#This Row],[Chest Pain]]=0),(Table1[[#This Row],[Resting Blood Pressure(mmHg)]]&gt;=139),(Table1[[#This Row],[Cholesterol(mg/dl)]]&gt;240),(Table1[[#This Row],[ECG]]=2),(Table1[[#This Row],[Heart Rate ]]=0)),"Chances of Heart Attack","Safe")</f>
        <v>Chances of Heart Attack</v>
      </c>
    </row>
    <row r="499" spans="1:20" x14ac:dyDescent="0.35">
      <c r="A499">
        <v>67</v>
      </c>
      <c r="B499" t="s">
        <v>10</v>
      </c>
      <c r="C499" t="str">
        <f>IF(Table1[[#This Row],[Age]]&gt;=50, "Senior", IF(Table1[[#This Row],[Age]]&gt;=30,"Adult","Teenager"))</f>
        <v>Senior</v>
      </c>
      <c r="D499">
        <v>0</v>
      </c>
      <c r="E499" t="str">
        <f>IF(Table1[[#This Row],[Chest Pain]]=3,"Asymptomatic",IF(Table1[[#This Row],[Chest Pain]]=2,"Non-anginal pain",IF(Table1[[#This Row],[Chest Pain]]=1,"Atypical angina","Typical angina")))</f>
        <v>Typical angina</v>
      </c>
      <c r="F499">
        <v>160</v>
      </c>
      <c r="G499">
        <v>286</v>
      </c>
      <c r="H499">
        <v>0</v>
      </c>
      <c r="I499">
        <v>0</v>
      </c>
      <c r="J499" s="7">
        <f>220-Table1[[#This Row],[Age]]</f>
        <v>153</v>
      </c>
      <c r="K499" s="7">
        <v>108</v>
      </c>
      <c r="L499" s="7">
        <f>Table1[[#This Row],[MHR -220]]-Table1[[#This Row],[Maximum Heart Rate ]]</f>
        <v>45</v>
      </c>
      <c r="M499" s="7">
        <f>IF(Table1[[#This Row],[MhR220-Max heart rate]]&gt;=0,1,0)</f>
        <v>1</v>
      </c>
      <c r="N499">
        <v>1</v>
      </c>
      <c r="O499" t="str">
        <f>IF(Table1[[#This Row],[Exercise-Induced Angina]]=1,"Induced Angina","Safe from Angina")</f>
        <v>Induced Angina</v>
      </c>
      <c r="P499">
        <v>1.5</v>
      </c>
      <c r="Q499">
        <v>1</v>
      </c>
      <c r="R499">
        <v>3</v>
      </c>
      <c r="S499">
        <v>2</v>
      </c>
      <c r="T499" t="str">
        <f>IF(OR((Table1[[#This Row],[Chest Pain]]=0),(Table1[[#This Row],[Resting Blood Pressure(mmHg)]]&gt;=139),(Table1[[#This Row],[Cholesterol(mg/dl)]]&gt;240),(Table1[[#This Row],[ECG]]=2),(Table1[[#This Row],[Heart Rate ]]=0)),"Chances of Heart Attack","Safe")</f>
        <v>Chances of Heart Attack</v>
      </c>
    </row>
    <row r="500" spans="1:20" x14ac:dyDescent="0.35">
      <c r="A500">
        <v>59</v>
      </c>
      <c r="B500" t="s">
        <v>10</v>
      </c>
      <c r="C500" t="str">
        <f>IF(Table1[[#This Row],[Age]]&gt;=50, "Senior", IF(Table1[[#This Row],[Age]]&gt;=30,"Adult","Teenager"))</f>
        <v>Senior</v>
      </c>
      <c r="D500">
        <v>2</v>
      </c>
      <c r="E500" t="str">
        <f>IF(Table1[[#This Row],[Chest Pain]]=3,"Asymptomatic",IF(Table1[[#This Row],[Chest Pain]]=2,"Non-anginal pain",IF(Table1[[#This Row],[Chest Pain]]=1,"Atypical angina","Typical angina")))</f>
        <v>Non-anginal pain</v>
      </c>
      <c r="F500">
        <v>150</v>
      </c>
      <c r="G500">
        <v>212</v>
      </c>
      <c r="H500">
        <v>1</v>
      </c>
      <c r="I500">
        <v>1</v>
      </c>
      <c r="J500" s="7">
        <f>220-Table1[[#This Row],[Age]]</f>
        <v>161</v>
      </c>
      <c r="K500" s="7">
        <v>157</v>
      </c>
      <c r="L500" s="7">
        <f>Table1[[#This Row],[MHR -220]]-Table1[[#This Row],[Maximum Heart Rate ]]</f>
        <v>4</v>
      </c>
      <c r="M500" s="7">
        <f>IF(Table1[[#This Row],[MhR220-Max heart rate]]&gt;=0,1,0)</f>
        <v>1</v>
      </c>
      <c r="N500">
        <v>0</v>
      </c>
      <c r="O500" t="str">
        <f>IF(Table1[[#This Row],[Exercise-Induced Angina]]=1,"Induced Angina","Safe from Angina")</f>
        <v>Safe from Angina</v>
      </c>
      <c r="P500">
        <v>1.6</v>
      </c>
      <c r="Q500">
        <v>2</v>
      </c>
      <c r="R500">
        <v>0</v>
      </c>
      <c r="S500">
        <v>2</v>
      </c>
      <c r="T500" t="str">
        <f>IF(OR((Table1[[#This Row],[Chest Pain]]=0),(Table1[[#This Row],[Resting Blood Pressure(mmHg)]]&gt;=139),(Table1[[#This Row],[Cholesterol(mg/dl)]]&gt;240),(Table1[[#This Row],[ECG]]=2),(Table1[[#This Row],[Heart Rate ]]=0)),"Chances of Heart Attack","Safe")</f>
        <v>Chances of Heart Attack</v>
      </c>
    </row>
    <row r="501" spans="1:20" x14ac:dyDescent="0.35">
      <c r="A501">
        <v>58</v>
      </c>
      <c r="B501" t="s">
        <v>10</v>
      </c>
      <c r="C501" t="str">
        <f>IF(Table1[[#This Row],[Age]]&gt;=50, "Senior", IF(Table1[[#This Row],[Age]]&gt;=30,"Adult","Teenager"))</f>
        <v>Senior</v>
      </c>
      <c r="D501">
        <v>0</v>
      </c>
      <c r="E501" t="str">
        <f>IF(Table1[[#This Row],[Chest Pain]]=3,"Asymptomatic",IF(Table1[[#This Row],[Chest Pain]]=2,"Non-anginal pain",IF(Table1[[#This Row],[Chest Pain]]=1,"Atypical angina","Typical angina")))</f>
        <v>Typical angina</v>
      </c>
      <c r="F501">
        <v>100</v>
      </c>
      <c r="G501">
        <v>234</v>
      </c>
      <c r="H501">
        <v>0</v>
      </c>
      <c r="I501">
        <v>1</v>
      </c>
      <c r="J501" s="7">
        <f>220-Table1[[#This Row],[Age]]</f>
        <v>162</v>
      </c>
      <c r="K501" s="7">
        <v>156</v>
      </c>
      <c r="L501" s="7">
        <f>Table1[[#This Row],[MHR -220]]-Table1[[#This Row],[Maximum Heart Rate ]]</f>
        <v>6</v>
      </c>
      <c r="M501" s="7">
        <f>IF(Table1[[#This Row],[MhR220-Max heart rate]]&gt;=0,1,0)</f>
        <v>1</v>
      </c>
      <c r="N501">
        <v>0</v>
      </c>
      <c r="O501" t="str">
        <f>IF(Table1[[#This Row],[Exercise-Induced Angina]]=1,"Induced Angina","Safe from Angina")</f>
        <v>Safe from Angina</v>
      </c>
      <c r="P501">
        <v>0.1</v>
      </c>
      <c r="Q501">
        <v>2</v>
      </c>
      <c r="R501">
        <v>1</v>
      </c>
      <c r="S501">
        <v>3</v>
      </c>
      <c r="T501" t="str">
        <f>IF(OR((Table1[[#This Row],[Chest Pain]]=0),(Table1[[#This Row],[Resting Blood Pressure(mmHg)]]&gt;=139),(Table1[[#This Row],[Cholesterol(mg/dl)]]&gt;240),(Table1[[#This Row],[ECG]]=2),(Table1[[#This Row],[Heart Rate ]]=0)),"Chances of Heart Attack","Safe")</f>
        <v>Chances of Heart Attack</v>
      </c>
    </row>
    <row r="502" spans="1:20" x14ac:dyDescent="0.35">
      <c r="A502">
        <v>45</v>
      </c>
      <c r="B502" t="s">
        <v>10</v>
      </c>
      <c r="C502" t="str">
        <f>IF(Table1[[#This Row],[Age]]&gt;=50, "Senior", IF(Table1[[#This Row],[Age]]&gt;=30,"Adult","Teenager"))</f>
        <v>Adult</v>
      </c>
      <c r="D502">
        <v>0</v>
      </c>
      <c r="E502" t="str">
        <f>IF(Table1[[#This Row],[Chest Pain]]=3,"Asymptomatic",IF(Table1[[#This Row],[Chest Pain]]=2,"Non-anginal pain",IF(Table1[[#This Row],[Chest Pain]]=1,"Atypical angina","Typical angina")))</f>
        <v>Typical angina</v>
      </c>
      <c r="F502">
        <v>115</v>
      </c>
      <c r="G502">
        <v>260</v>
      </c>
      <c r="H502">
        <v>0</v>
      </c>
      <c r="I502">
        <v>0</v>
      </c>
      <c r="J502" s="7">
        <f>220-Table1[[#This Row],[Age]]</f>
        <v>175</v>
      </c>
      <c r="K502" s="7">
        <v>185</v>
      </c>
      <c r="L502" s="7">
        <f>Table1[[#This Row],[MHR -220]]-Table1[[#This Row],[Maximum Heart Rate ]]</f>
        <v>-10</v>
      </c>
      <c r="M502" s="7">
        <f>IF(Table1[[#This Row],[MhR220-Max heart rate]]&gt;=0,1,0)</f>
        <v>0</v>
      </c>
      <c r="N502">
        <v>0</v>
      </c>
      <c r="O502" t="str">
        <f>IF(Table1[[#This Row],[Exercise-Induced Angina]]=1,"Induced Angina","Safe from Angina")</f>
        <v>Safe from Angina</v>
      </c>
      <c r="P502">
        <v>0</v>
      </c>
      <c r="Q502">
        <v>2</v>
      </c>
      <c r="R502">
        <v>0</v>
      </c>
      <c r="S502">
        <v>2</v>
      </c>
      <c r="T502" t="str">
        <f>IF(OR((Table1[[#This Row],[Chest Pain]]=0),(Table1[[#This Row],[Resting Blood Pressure(mmHg)]]&gt;=139),(Table1[[#This Row],[Cholesterol(mg/dl)]]&gt;240),(Table1[[#This Row],[ECG]]=2),(Table1[[#This Row],[Heart Rate ]]=0)),"Chances of Heart Attack","Safe")</f>
        <v>Chances of Heart Attack</v>
      </c>
    </row>
    <row r="503" spans="1:20" x14ac:dyDescent="0.35">
      <c r="A503">
        <v>60</v>
      </c>
      <c r="B503" t="s">
        <v>11</v>
      </c>
      <c r="C503" t="str">
        <f>IF(Table1[[#This Row],[Age]]&gt;=50, "Senior", IF(Table1[[#This Row],[Age]]&gt;=30,"Adult","Teenager"))</f>
        <v>Senior</v>
      </c>
      <c r="D503">
        <v>2</v>
      </c>
      <c r="E503" t="str">
        <f>IF(Table1[[#This Row],[Chest Pain]]=3,"Asymptomatic",IF(Table1[[#This Row],[Chest Pain]]=2,"Non-anginal pain",IF(Table1[[#This Row],[Chest Pain]]=1,"Atypical angina","Typical angina")))</f>
        <v>Non-anginal pain</v>
      </c>
      <c r="F503">
        <v>102</v>
      </c>
      <c r="G503">
        <v>318</v>
      </c>
      <c r="H503">
        <v>0</v>
      </c>
      <c r="I503">
        <v>1</v>
      </c>
      <c r="J503" s="7">
        <f>220-Table1[[#This Row],[Age]]</f>
        <v>160</v>
      </c>
      <c r="K503" s="7">
        <v>160</v>
      </c>
      <c r="L503" s="7">
        <f>Table1[[#This Row],[MHR -220]]-Table1[[#This Row],[Maximum Heart Rate ]]</f>
        <v>0</v>
      </c>
      <c r="M503" s="7">
        <f>IF(Table1[[#This Row],[MhR220-Max heart rate]]&gt;=0,1,0)</f>
        <v>1</v>
      </c>
      <c r="N503">
        <v>0</v>
      </c>
      <c r="O503" t="str">
        <f>IF(Table1[[#This Row],[Exercise-Induced Angina]]=1,"Induced Angina","Safe from Angina")</f>
        <v>Safe from Angina</v>
      </c>
      <c r="P503">
        <v>0</v>
      </c>
      <c r="Q503">
        <v>2</v>
      </c>
      <c r="R503">
        <v>1</v>
      </c>
      <c r="S503">
        <v>2</v>
      </c>
      <c r="T503" t="str">
        <f>IF(OR((Table1[[#This Row],[Chest Pain]]=0),(Table1[[#This Row],[Resting Blood Pressure(mmHg)]]&gt;=139),(Table1[[#This Row],[Cholesterol(mg/dl)]]&gt;240),(Table1[[#This Row],[ECG]]=2),(Table1[[#This Row],[Heart Rate ]]=0)),"Chances of Heart Attack","Safe")</f>
        <v>Chances of Heart Attack</v>
      </c>
    </row>
    <row r="504" spans="1:20" x14ac:dyDescent="0.35">
      <c r="A504">
        <v>50</v>
      </c>
      <c r="B504" t="s">
        <v>10</v>
      </c>
      <c r="C504" t="str">
        <f>IF(Table1[[#This Row],[Age]]&gt;=50, "Senior", IF(Table1[[#This Row],[Age]]&gt;=30,"Adult","Teenager"))</f>
        <v>Senior</v>
      </c>
      <c r="D504">
        <v>0</v>
      </c>
      <c r="E504" t="str">
        <f>IF(Table1[[#This Row],[Chest Pain]]=3,"Asymptomatic",IF(Table1[[#This Row],[Chest Pain]]=2,"Non-anginal pain",IF(Table1[[#This Row],[Chest Pain]]=1,"Atypical angina","Typical angina")))</f>
        <v>Typical angina</v>
      </c>
      <c r="F504">
        <v>144</v>
      </c>
      <c r="G504">
        <v>200</v>
      </c>
      <c r="H504">
        <v>0</v>
      </c>
      <c r="I504">
        <v>0</v>
      </c>
      <c r="J504" s="7">
        <f>220-Table1[[#This Row],[Age]]</f>
        <v>170</v>
      </c>
      <c r="K504" s="7">
        <v>126</v>
      </c>
      <c r="L504" s="7">
        <f>Table1[[#This Row],[MHR -220]]-Table1[[#This Row],[Maximum Heart Rate ]]</f>
        <v>44</v>
      </c>
      <c r="M504" s="7">
        <f>IF(Table1[[#This Row],[MhR220-Max heart rate]]&gt;=0,1,0)</f>
        <v>1</v>
      </c>
      <c r="N504">
        <v>1</v>
      </c>
      <c r="O504" t="str">
        <f>IF(Table1[[#This Row],[Exercise-Induced Angina]]=1,"Induced Angina","Safe from Angina")</f>
        <v>Induced Angina</v>
      </c>
      <c r="P504">
        <v>0.9</v>
      </c>
      <c r="Q504">
        <v>1</v>
      </c>
      <c r="R504">
        <v>0</v>
      </c>
      <c r="S504">
        <v>3</v>
      </c>
      <c r="T504" t="str">
        <f>IF(OR((Table1[[#This Row],[Chest Pain]]=0),(Table1[[#This Row],[Resting Blood Pressure(mmHg)]]&gt;=139),(Table1[[#This Row],[Cholesterol(mg/dl)]]&gt;240),(Table1[[#This Row],[ECG]]=2),(Table1[[#This Row],[Heart Rate ]]=0)),"Chances of Heart Attack","Safe")</f>
        <v>Chances of Heart Attack</v>
      </c>
    </row>
    <row r="505" spans="1:20" x14ac:dyDescent="0.35">
      <c r="A505">
        <v>62</v>
      </c>
      <c r="B505" t="s">
        <v>11</v>
      </c>
      <c r="C505" t="str">
        <f>IF(Table1[[#This Row],[Age]]&gt;=50, "Senior", IF(Table1[[#This Row],[Age]]&gt;=30,"Adult","Teenager"))</f>
        <v>Senior</v>
      </c>
      <c r="D505">
        <v>0</v>
      </c>
      <c r="E505" t="str">
        <f>IF(Table1[[#This Row],[Chest Pain]]=3,"Asymptomatic",IF(Table1[[#This Row],[Chest Pain]]=2,"Non-anginal pain",IF(Table1[[#This Row],[Chest Pain]]=1,"Atypical angina","Typical angina")))</f>
        <v>Typical angina</v>
      </c>
      <c r="F505">
        <v>124</v>
      </c>
      <c r="G505">
        <v>209</v>
      </c>
      <c r="H505">
        <v>0</v>
      </c>
      <c r="I505">
        <v>1</v>
      </c>
      <c r="J505" s="7">
        <f>220-Table1[[#This Row],[Age]]</f>
        <v>158</v>
      </c>
      <c r="K505" s="7">
        <v>163</v>
      </c>
      <c r="L505" s="7">
        <f>Table1[[#This Row],[MHR -220]]-Table1[[#This Row],[Maximum Heart Rate ]]</f>
        <v>-5</v>
      </c>
      <c r="M505" s="7">
        <f>IF(Table1[[#This Row],[MhR220-Max heart rate]]&gt;=0,1,0)</f>
        <v>0</v>
      </c>
      <c r="N505">
        <v>0</v>
      </c>
      <c r="O505" t="str">
        <f>IF(Table1[[#This Row],[Exercise-Induced Angina]]=1,"Induced Angina","Safe from Angina")</f>
        <v>Safe from Angina</v>
      </c>
      <c r="P505">
        <v>0</v>
      </c>
      <c r="Q505">
        <v>2</v>
      </c>
      <c r="R505">
        <v>0</v>
      </c>
      <c r="S505">
        <v>2</v>
      </c>
      <c r="T505" t="str">
        <f>IF(OR((Table1[[#This Row],[Chest Pain]]=0),(Table1[[#This Row],[Resting Blood Pressure(mmHg)]]&gt;=139),(Table1[[#This Row],[Cholesterol(mg/dl)]]&gt;240),(Table1[[#This Row],[ECG]]=2),(Table1[[#This Row],[Heart Rate ]]=0)),"Chances of Heart Attack","Safe")</f>
        <v>Chances of Heart Attack</v>
      </c>
    </row>
    <row r="506" spans="1:20" x14ac:dyDescent="0.35">
      <c r="A506">
        <v>34</v>
      </c>
      <c r="B506" t="s">
        <v>10</v>
      </c>
      <c r="C506" t="str">
        <f>IF(Table1[[#This Row],[Age]]&gt;=50, "Senior", IF(Table1[[#This Row],[Age]]&gt;=30,"Adult","Teenager"))</f>
        <v>Adult</v>
      </c>
      <c r="D506">
        <v>3</v>
      </c>
      <c r="E506" t="str">
        <f>IF(Table1[[#This Row],[Chest Pain]]=3,"Asymptomatic",IF(Table1[[#This Row],[Chest Pain]]=2,"Non-anginal pain",IF(Table1[[#This Row],[Chest Pain]]=1,"Atypical angina","Typical angina")))</f>
        <v>Asymptomatic</v>
      </c>
      <c r="F506">
        <v>118</v>
      </c>
      <c r="G506">
        <v>182</v>
      </c>
      <c r="H506">
        <v>0</v>
      </c>
      <c r="I506">
        <v>0</v>
      </c>
      <c r="J506" s="7">
        <f>220-Table1[[#This Row],[Age]]</f>
        <v>186</v>
      </c>
      <c r="K506" s="7">
        <v>174</v>
      </c>
      <c r="L506" s="7">
        <f>Table1[[#This Row],[MHR -220]]-Table1[[#This Row],[Maximum Heart Rate ]]</f>
        <v>12</v>
      </c>
      <c r="M506" s="7">
        <f>IF(Table1[[#This Row],[MhR220-Max heart rate]]&gt;=0,1,0)</f>
        <v>1</v>
      </c>
      <c r="N506">
        <v>0</v>
      </c>
      <c r="O506" t="str">
        <f>IF(Table1[[#This Row],[Exercise-Induced Angina]]=1,"Induced Angina","Safe from Angina")</f>
        <v>Safe from Angina</v>
      </c>
      <c r="P506">
        <v>0</v>
      </c>
      <c r="Q506">
        <v>2</v>
      </c>
      <c r="R506">
        <v>0</v>
      </c>
      <c r="S506">
        <v>2</v>
      </c>
      <c r="T506" t="str">
        <f>IF(OR((Table1[[#This Row],[Chest Pain]]=0),(Table1[[#This Row],[Resting Blood Pressure(mmHg)]]&gt;=139),(Table1[[#This Row],[Cholesterol(mg/dl)]]&gt;240),(Table1[[#This Row],[ECG]]=2),(Table1[[#This Row],[Heart Rate ]]=0)),"Chances of Heart Attack","Safe")</f>
        <v>Safe</v>
      </c>
    </row>
    <row r="507" spans="1:20" x14ac:dyDescent="0.35">
      <c r="A507">
        <v>52</v>
      </c>
      <c r="B507" t="s">
        <v>10</v>
      </c>
      <c r="C507" t="str">
        <f>IF(Table1[[#This Row],[Age]]&gt;=50, "Senior", IF(Table1[[#This Row],[Age]]&gt;=30,"Adult","Teenager"))</f>
        <v>Senior</v>
      </c>
      <c r="D507">
        <v>3</v>
      </c>
      <c r="E507" t="str">
        <f>IF(Table1[[#This Row],[Chest Pain]]=3,"Asymptomatic",IF(Table1[[#This Row],[Chest Pain]]=2,"Non-anginal pain",IF(Table1[[#This Row],[Chest Pain]]=1,"Atypical angina","Typical angina")))</f>
        <v>Asymptomatic</v>
      </c>
      <c r="F507">
        <v>152</v>
      </c>
      <c r="G507">
        <v>298</v>
      </c>
      <c r="H507">
        <v>1</v>
      </c>
      <c r="I507">
        <v>1</v>
      </c>
      <c r="J507" s="7">
        <f>220-Table1[[#This Row],[Age]]</f>
        <v>168</v>
      </c>
      <c r="K507" s="7">
        <v>178</v>
      </c>
      <c r="L507" s="7">
        <f>Table1[[#This Row],[MHR -220]]-Table1[[#This Row],[Maximum Heart Rate ]]</f>
        <v>-10</v>
      </c>
      <c r="M507" s="7">
        <f>IF(Table1[[#This Row],[MhR220-Max heart rate]]&gt;=0,1,0)</f>
        <v>0</v>
      </c>
      <c r="N507">
        <v>0</v>
      </c>
      <c r="O507" t="str">
        <f>IF(Table1[[#This Row],[Exercise-Induced Angina]]=1,"Induced Angina","Safe from Angina")</f>
        <v>Safe from Angina</v>
      </c>
      <c r="P507">
        <v>1.2</v>
      </c>
      <c r="Q507">
        <v>1</v>
      </c>
      <c r="R507">
        <v>0</v>
      </c>
      <c r="S507">
        <v>3</v>
      </c>
      <c r="T507" t="str">
        <f>IF(OR((Table1[[#This Row],[Chest Pain]]=0),(Table1[[#This Row],[Resting Blood Pressure(mmHg)]]&gt;=139),(Table1[[#This Row],[Cholesterol(mg/dl)]]&gt;240),(Table1[[#This Row],[ECG]]=2),(Table1[[#This Row],[Heart Rate ]]=0)),"Chances of Heart Attack","Safe")</f>
        <v>Chances of Heart Attack</v>
      </c>
    </row>
    <row r="508" spans="1:20" x14ac:dyDescent="0.35">
      <c r="A508">
        <v>64</v>
      </c>
      <c r="B508" t="s">
        <v>10</v>
      </c>
      <c r="C508" t="str">
        <f>IF(Table1[[#This Row],[Age]]&gt;=50, "Senior", IF(Table1[[#This Row],[Age]]&gt;=30,"Adult","Teenager"))</f>
        <v>Senior</v>
      </c>
      <c r="D508">
        <v>3</v>
      </c>
      <c r="E508" t="str">
        <f>IF(Table1[[#This Row],[Chest Pain]]=3,"Asymptomatic",IF(Table1[[#This Row],[Chest Pain]]=2,"Non-anginal pain",IF(Table1[[#This Row],[Chest Pain]]=1,"Atypical angina","Typical angina")))</f>
        <v>Asymptomatic</v>
      </c>
      <c r="F508">
        <v>170</v>
      </c>
      <c r="G508">
        <v>227</v>
      </c>
      <c r="H508">
        <v>0</v>
      </c>
      <c r="I508">
        <v>0</v>
      </c>
      <c r="J508" s="7">
        <f>220-Table1[[#This Row],[Age]]</f>
        <v>156</v>
      </c>
      <c r="K508" s="7">
        <v>155</v>
      </c>
      <c r="L508" s="7">
        <f>Table1[[#This Row],[MHR -220]]-Table1[[#This Row],[Maximum Heart Rate ]]</f>
        <v>1</v>
      </c>
      <c r="M508" s="7">
        <f>IF(Table1[[#This Row],[MhR220-Max heart rate]]&gt;=0,1,0)</f>
        <v>1</v>
      </c>
      <c r="N508">
        <v>0</v>
      </c>
      <c r="O508" t="str">
        <f>IF(Table1[[#This Row],[Exercise-Induced Angina]]=1,"Induced Angina","Safe from Angina")</f>
        <v>Safe from Angina</v>
      </c>
      <c r="P508">
        <v>0.6</v>
      </c>
      <c r="Q508">
        <v>1</v>
      </c>
      <c r="R508">
        <v>0</v>
      </c>
      <c r="S508">
        <v>3</v>
      </c>
      <c r="T508" t="str">
        <f>IF(OR((Table1[[#This Row],[Chest Pain]]=0),(Table1[[#This Row],[Resting Blood Pressure(mmHg)]]&gt;=139),(Table1[[#This Row],[Cholesterol(mg/dl)]]&gt;240),(Table1[[#This Row],[ECG]]=2),(Table1[[#This Row],[Heart Rate ]]=0)),"Chances of Heart Attack","Safe")</f>
        <v>Chances of Heart Attack</v>
      </c>
    </row>
    <row r="509" spans="1:20" x14ac:dyDescent="0.35">
      <c r="A509">
        <v>66</v>
      </c>
      <c r="B509" t="s">
        <v>11</v>
      </c>
      <c r="C509" t="str">
        <f>IF(Table1[[#This Row],[Age]]&gt;=50, "Senior", IF(Table1[[#This Row],[Age]]&gt;=30,"Adult","Teenager"))</f>
        <v>Senior</v>
      </c>
      <c r="D509">
        <v>2</v>
      </c>
      <c r="E509" t="str">
        <f>IF(Table1[[#This Row],[Chest Pain]]=3,"Asymptomatic",IF(Table1[[#This Row],[Chest Pain]]=2,"Non-anginal pain",IF(Table1[[#This Row],[Chest Pain]]=1,"Atypical angina","Typical angina")))</f>
        <v>Non-anginal pain</v>
      </c>
      <c r="F509">
        <v>146</v>
      </c>
      <c r="G509">
        <v>278</v>
      </c>
      <c r="H509">
        <v>0</v>
      </c>
      <c r="I509">
        <v>0</v>
      </c>
      <c r="J509" s="7">
        <f>220-Table1[[#This Row],[Age]]</f>
        <v>154</v>
      </c>
      <c r="K509" s="7">
        <v>152</v>
      </c>
      <c r="L509" s="7">
        <f>Table1[[#This Row],[MHR -220]]-Table1[[#This Row],[Maximum Heart Rate ]]</f>
        <v>2</v>
      </c>
      <c r="M509" s="7">
        <f>IF(Table1[[#This Row],[MhR220-Max heart rate]]&gt;=0,1,0)</f>
        <v>1</v>
      </c>
      <c r="N509">
        <v>0</v>
      </c>
      <c r="O509" t="str">
        <f>IF(Table1[[#This Row],[Exercise-Induced Angina]]=1,"Induced Angina","Safe from Angina")</f>
        <v>Safe from Angina</v>
      </c>
      <c r="P509">
        <v>0</v>
      </c>
      <c r="Q509">
        <v>1</v>
      </c>
      <c r="R509">
        <v>1</v>
      </c>
      <c r="S509">
        <v>2</v>
      </c>
      <c r="T509" t="str">
        <f>IF(OR((Table1[[#This Row],[Chest Pain]]=0),(Table1[[#This Row],[Resting Blood Pressure(mmHg)]]&gt;=139),(Table1[[#This Row],[Cholesterol(mg/dl)]]&gt;240),(Table1[[#This Row],[ECG]]=2),(Table1[[#This Row],[Heart Rate ]]=0)),"Chances of Heart Attack","Safe")</f>
        <v>Chances of Heart Attack</v>
      </c>
    </row>
    <row r="510" spans="1:20" x14ac:dyDescent="0.35">
      <c r="A510">
        <v>42</v>
      </c>
      <c r="B510" t="s">
        <v>10</v>
      </c>
      <c r="C510" t="str">
        <f>IF(Table1[[#This Row],[Age]]&gt;=50, "Senior", IF(Table1[[#This Row],[Age]]&gt;=30,"Adult","Teenager"))</f>
        <v>Adult</v>
      </c>
      <c r="D510">
        <v>3</v>
      </c>
      <c r="E510" t="str">
        <f>IF(Table1[[#This Row],[Chest Pain]]=3,"Asymptomatic",IF(Table1[[#This Row],[Chest Pain]]=2,"Non-anginal pain",IF(Table1[[#This Row],[Chest Pain]]=1,"Atypical angina","Typical angina")))</f>
        <v>Asymptomatic</v>
      </c>
      <c r="F510">
        <v>148</v>
      </c>
      <c r="G510">
        <v>244</v>
      </c>
      <c r="H510">
        <v>0</v>
      </c>
      <c r="I510">
        <v>0</v>
      </c>
      <c r="J510" s="7">
        <f>220-Table1[[#This Row],[Age]]</f>
        <v>178</v>
      </c>
      <c r="K510" s="7">
        <v>178</v>
      </c>
      <c r="L510" s="7">
        <f>Table1[[#This Row],[MHR -220]]-Table1[[#This Row],[Maximum Heart Rate ]]</f>
        <v>0</v>
      </c>
      <c r="M510" s="7">
        <f>IF(Table1[[#This Row],[MhR220-Max heart rate]]&gt;=0,1,0)</f>
        <v>1</v>
      </c>
      <c r="N510">
        <v>0</v>
      </c>
      <c r="O510" t="str">
        <f>IF(Table1[[#This Row],[Exercise-Induced Angina]]=1,"Induced Angina","Safe from Angina")</f>
        <v>Safe from Angina</v>
      </c>
      <c r="P510">
        <v>0.8</v>
      </c>
      <c r="Q510">
        <v>2</v>
      </c>
      <c r="R510">
        <v>2</v>
      </c>
      <c r="S510">
        <v>2</v>
      </c>
      <c r="T510" t="str">
        <f>IF(OR((Table1[[#This Row],[Chest Pain]]=0),(Table1[[#This Row],[Resting Blood Pressure(mmHg)]]&gt;=139),(Table1[[#This Row],[Cholesterol(mg/dl)]]&gt;240),(Table1[[#This Row],[ECG]]=2),(Table1[[#This Row],[Heart Rate ]]=0)),"Chances of Heart Attack","Safe")</f>
        <v>Chances of Heart Attack</v>
      </c>
    </row>
    <row r="511" spans="1:20" x14ac:dyDescent="0.35">
      <c r="A511">
        <v>59</v>
      </c>
      <c r="B511" t="s">
        <v>10</v>
      </c>
      <c r="C511" t="str">
        <f>IF(Table1[[#This Row],[Age]]&gt;=50, "Senior", IF(Table1[[#This Row],[Age]]&gt;=30,"Adult","Teenager"))</f>
        <v>Senior</v>
      </c>
      <c r="D511">
        <v>2</v>
      </c>
      <c r="E511" t="str">
        <f>IF(Table1[[#This Row],[Chest Pain]]=3,"Asymptomatic",IF(Table1[[#This Row],[Chest Pain]]=2,"Non-anginal pain",IF(Table1[[#This Row],[Chest Pain]]=1,"Atypical angina","Typical angina")))</f>
        <v>Non-anginal pain</v>
      </c>
      <c r="F511">
        <v>126</v>
      </c>
      <c r="G511">
        <v>218</v>
      </c>
      <c r="H511">
        <v>1</v>
      </c>
      <c r="I511">
        <v>1</v>
      </c>
      <c r="J511" s="7">
        <f>220-Table1[[#This Row],[Age]]</f>
        <v>161</v>
      </c>
      <c r="K511" s="7">
        <v>134</v>
      </c>
      <c r="L511" s="7">
        <f>Table1[[#This Row],[MHR -220]]-Table1[[#This Row],[Maximum Heart Rate ]]</f>
        <v>27</v>
      </c>
      <c r="M511" s="7">
        <f>IF(Table1[[#This Row],[MhR220-Max heart rate]]&gt;=0,1,0)</f>
        <v>1</v>
      </c>
      <c r="N511">
        <v>0</v>
      </c>
      <c r="O511" t="str">
        <f>IF(Table1[[#This Row],[Exercise-Induced Angina]]=1,"Induced Angina","Safe from Angina")</f>
        <v>Safe from Angina</v>
      </c>
      <c r="P511">
        <v>2.2000000000000002</v>
      </c>
      <c r="Q511">
        <v>1</v>
      </c>
      <c r="R511">
        <v>1</v>
      </c>
      <c r="S511">
        <v>1</v>
      </c>
      <c r="T511" t="str">
        <f>IF(OR((Table1[[#This Row],[Chest Pain]]=0),(Table1[[#This Row],[Resting Blood Pressure(mmHg)]]&gt;=139),(Table1[[#This Row],[Cholesterol(mg/dl)]]&gt;240),(Table1[[#This Row],[ECG]]=2),(Table1[[#This Row],[Heart Rate ]]=0)),"Chances of Heart Attack","Safe")</f>
        <v>Safe</v>
      </c>
    </row>
    <row r="512" spans="1:20" x14ac:dyDescent="0.35">
      <c r="A512">
        <v>41</v>
      </c>
      <c r="B512" t="s">
        <v>10</v>
      </c>
      <c r="C512" t="str">
        <f>IF(Table1[[#This Row],[Age]]&gt;=50, "Senior", IF(Table1[[#This Row],[Age]]&gt;=30,"Adult","Teenager"))</f>
        <v>Adult</v>
      </c>
      <c r="D512">
        <v>2</v>
      </c>
      <c r="E512" t="str">
        <f>IF(Table1[[#This Row],[Chest Pain]]=3,"Asymptomatic",IF(Table1[[#This Row],[Chest Pain]]=2,"Non-anginal pain",IF(Table1[[#This Row],[Chest Pain]]=1,"Atypical angina","Typical angina")))</f>
        <v>Non-anginal pain</v>
      </c>
      <c r="F512">
        <v>112</v>
      </c>
      <c r="G512">
        <v>250</v>
      </c>
      <c r="H512">
        <v>0</v>
      </c>
      <c r="I512">
        <v>1</v>
      </c>
      <c r="J512" s="7">
        <f>220-Table1[[#This Row],[Age]]</f>
        <v>179</v>
      </c>
      <c r="K512" s="7">
        <v>179</v>
      </c>
      <c r="L512" s="7">
        <f>Table1[[#This Row],[MHR -220]]-Table1[[#This Row],[Maximum Heart Rate ]]</f>
        <v>0</v>
      </c>
      <c r="M512" s="7">
        <f>IF(Table1[[#This Row],[MhR220-Max heart rate]]&gt;=0,1,0)</f>
        <v>1</v>
      </c>
      <c r="N512">
        <v>0</v>
      </c>
      <c r="O512" t="str">
        <f>IF(Table1[[#This Row],[Exercise-Induced Angina]]=1,"Induced Angina","Safe from Angina")</f>
        <v>Safe from Angina</v>
      </c>
      <c r="P512">
        <v>0</v>
      </c>
      <c r="Q512">
        <v>2</v>
      </c>
      <c r="R512">
        <v>0</v>
      </c>
      <c r="S512">
        <v>2</v>
      </c>
      <c r="T512" t="str">
        <f>IF(OR((Table1[[#This Row],[Chest Pain]]=0),(Table1[[#This Row],[Resting Blood Pressure(mmHg)]]&gt;=139),(Table1[[#This Row],[Cholesterol(mg/dl)]]&gt;240),(Table1[[#This Row],[ECG]]=2),(Table1[[#This Row],[Heart Rate ]]=0)),"Chances of Heart Attack","Safe")</f>
        <v>Chances of Heart Attack</v>
      </c>
    </row>
    <row r="513" spans="1:20" x14ac:dyDescent="0.35">
      <c r="A513">
        <v>38</v>
      </c>
      <c r="B513" t="s">
        <v>10</v>
      </c>
      <c r="C513" t="str">
        <f>IF(Table1[[#This Row],[Age]]&gt;=50, "Senior", IF(Table1[[#This Row],[Age]]&gt;=30,"Adult","Teenager"))</f>
        <v>Adult</v>
      </c>
      <c r="D513">
        <v>2</v>
      </c>
      <c r="E513" t="str">
        <f>IF(Table1[[#This Row],[Chest Pain]]=3,"Asymptomatic",IF(Table1[[#This Row],[Chest Pain]]=2,"Non-anginal pain",IF(Table1[[#This Row],[Chest Pain]]=1,"Atypical angina","Typical angina")))</f>
        <v>Non-anginal pain</v>
      </c>
      <c r="F513">
        <v>138</v>
      </c>
      <c r="G513">
        <v>175</v>
      </c>
      <c r="H513">
        <v>0</v>
      </c>
      <c r="I513">
        <v>1</v>
      </c>
      <c r="J513" s="7">
        <f>220-Table1[[#This Row],[Age]]</f>
        <v>182</v>
      </c>
      <c r="K513" s="7">
        <v>173</v>
      </c>
      <c r="L513" s="7">
        <f>Table1[[#This Row],[MHR -220]]-Table1[[#This Row],[Maximum Heart Rate ]]</f>
        <v>9</v>
      </c>
      <c r="M513" s="7">
        <f>IF(Table1[[#This Row],[MhR220-Max heart rate]]&gt;=0,1,0)</f>
        <v>1</v>
      </c>
      <c r="N513">
        <v>0</v>
      </c>
      <c r="O513" t="str">
        <f>IF(Table1[[#This Row],[Exercise-Induced Angina]]=1,"Induced Angina","Safe from Angina")</f>
        <v>Safe from Angina</v>
      </c>
      <c r="P513">
        <v>0</v>
      </c>
      <c r="Q513">
        <v>2</v>
      </c>
      <c r="R513">
        <v>4</v>
      </c>
      <c r="S513">
        <v>2</v>
      </c>
      <c r="T513" t="str">
        <f>IF(OR((Table1[[#This Row],[Chest Pain]]=0),(Table1[[#This Row],[Resting Blood Pressure(mmHg)]]&gt;=139),(Table1[[#This Row],[Cholesterol(mg/dl)]]&gt;240),(Table1[[#This Row],[ECG]]=2),(Table1[[#This Row],[Heart Rate ]]=0)),"Chances of Heart Attack","Safe")</f>
        <v>Safe</v>
      </c>
    </row>
    <row r="514" spans="1:20" x14ac:dyDescent="0.35">
      <c r="A514">
        <v>62</v>
      </c>
      <c r="B514" t="s">
        <v>10</v>
      </c>
      <c r="C514" t="str">
        <f>IF(Table1[[#This Row],[Age]]&gt;=50, "Senior", IF(Table1[[#This Row],[Age]]&gt;=30,"Adult","Teenager"))</f>
        <v>Senior</v>
      </c>
      <c r="D514">
        <v>1</v>
      </c>
      <c r="E514" t="str">
        <f>IF(Table1[[#This Row],[Chest Pain]]=3,"Asymptomatic",IF(Table1[[#This Row],[Chest Pain]]=2,"Non-anginal pain",IF(Table1[[#This Row],[Chest Pain]]=1,"Atypical angina","Typical angina")))</f>
        <v>Atypical angina</v>
      </c>
      <c r="F514">
        <v>120</v>
      </c>
      <c r="G514">
        <v>281</v>
      </c>
      <c r="H514">
        <v>0</v>
      </c>
      <c r="I514">
        <v>0</v>
      </c>
      <c r="J514" s="7">
        <f>220-Table1[[#This Row],[Age]]</f>
        <v>158</v>
      </c>
      <c r="K514" s="7">
        <v>103</v>
      </c>
      <c r="L514" s="7">
        <f>Table1[[#This Row],[MHR -220]]-Table1[[#This Row],[Maximum Heart Rate ]]</f>
        <v>55</v>
      </c>
      <c r="M514" s="7">
        <f>IF(Table1[[#This Row],[MhR220-Max heart rate]]&gt;=0,1,0)</f>
        <v>1</v>
      </c>
      <c r="N514">
        <v>0</v>
      </c>
      <c r="O514" t="str">
        <f>IF(Table1[[#This Row],[Exercise-Induced Angina]]=1,"Induced Angina","Safe from Angina")</f>
        <v>Safe from Angina</v>
      </c>
      <c r="P514">
        <v>1.4</v>
      </c>
      <c r="Q514">
        <v>1</v>
      </c>
      <c r="R514">
        <v>1</v>
      </c>
      <c r="S514">
        <v>3</v>
      </c>
      <c r="T514" t="str">
        <f>IF(OR((Table1[[#This Row],[Chest Pain]]=0),(Table1[[#This Row],[Resting Blood Pressure(mmHg)]]&gt;=139),(Table1[[#This Row],[Cholesterol(mg/dl)]]&gt;240),(Table1[[#This Row],[ECG]]=2),(Table1[[#This Row],[Heart Rate ]]=0)),"Chances of Heart Attack","Safe")</f>
        <v>Chances of Heart Attack</v>
      </c>
    </row>
    <row r="515" spans="1:20" x14ac:dyDescent="0.35">
      <c r="A515">
        <v>42</v>
      </c>
      <c r="B515" t="s">
        <v>10</v>
      </c>
      <c r="C515" t="str">
        <f>IF(Table1[[#This Row],[Age]]&gt;=50, "Senior", IF(Table1[[#This Row],[Age]]&gt;=30,"Adult","Teenager"))</f>
        <v>Adult</v>
      </c>
      <c r="D515">
        <v>2</v>
      </c>
      <c r="E515" t="str">
        <f>IF(Table1[[#This Row],[Chest Pain]]=3,"Asymptomatic",IF(Table1[[#This Row],[Chest Pain]]=2,"Non-anginal pain",IF(Table1[[#This Row],[Chest Pain]]=1,"Atypical angina","Typical angina")))</f>
        <v>Non-anginal pain</v>
      </c>
      <c r="F515">
        <v>120</v>
      </c>
      <c r="G515">
        <v>240</v>
      </c>
      <c r="H515">
        <v>1</v>
      </c>
      <c r="I515">
        <v>1</v>
      </c>
      <c r="J515" s="7">
        <f>220-Table1[[#This Row],[Age]]</f>
        <v>178</v>
      </c>
      <c r="K515" s="7">
        <v>194</v>
      </c>
      <c r="L515" s="7">
        <f>Table1[[#This Row],[MHR -220]]-Table1[[#This Row],[Maximum Heart Rate ]]</f>
        <v>-16</v>
      </c>
      <c r="M515" s="7">
        <f>IF(Table1[[#This Row],[MhR220-Max heart rate]]&gt;=0,1,0)</f>
        <v>0</v>
      </c>
      <c r="N515">
        <v>0</v>
      </c>
      <c r="O515" t="str">
        <f>IF(Table1[[#This Row],[Exercise-Induced Angina]]=1,"Induced Angina","Safe from Angina")</f>
        <v>Safe from Angina</v>
      </c>
      <c r="P515">
        <v>0.8</v>
      </c>
      <c r="Q515">
        <v>0</v>
      </c>
      <c r="R515">
        <v>0</v>
      </c>
      <c r="S515">
        <v>3</v>
      </c>
      <c r="T515" t="str">
        <f>IF(OR((Table1[[#This Row],[Chest Pain]]=0),(Table1[[#This Row],[Resting Blood Pressure(mmHg)]]&gt;=139),(Table1[[#This Row],[Cholesterol(mg/dl)]]&gt;240),(Table1[[#This Row],[ECG]]=2),(Table1[[#This Row],[Heart Rate ]]=0)),"Chances of Heart Attack","Safe")</f>
        <v>Chances of Heart Attack</v>
      </c>
    </row>
    <row r="516" spans="1:20" x14ac:dyDescent="0.35">
      <c r="A516">
        <v>67</v>
      </c>
      <c r="B516" t="s">
        <v>10</v>
      </c>
      <c r="C516" t="str">
        <f>IF(Table1[[#This Row],[Age]]&gt;=50, "Senior", IF(Table1[[#This Row],[Age]]&gt;=30,"Adult","Teenager"))</f>
        <v>Senior</v>
      </c>
      <c r="D516">
        <v>0</v>
      </c>
      <c r="E516" t="str">
        <f>IF(Table1[[#This Row],[Chest Pain]]=3,"Asymptomatic",IF(Table1[[#This Row],[Chest Pain]]=2,"Non-anginal pain",IF(Table1[[#This Row],[Chest Pain]]=1,"Atypical angina","Typical angina")))</f>
        <v>Typical angina</v>
      </c>
      <c r="F516">
        <v>100</v>
      </c>
      <c r="G516">
        <v>299</v>
      </c>
      <c r="H516">
        <v>0</v>
      </c>
      <c r="I516">
        <v>0</v>
      </c>
      <c r="J516" s="7">
        <f>220-Table1[[#This Row],[Age]]</f>
        <v>153</v>
      </c>
      <c r="K516" s="7">
        <v>125</v>
      </c>
      <c r="L516" s="7">
        <f>Table1[[#This Row],[MHR -220]]-Table1[[#This Row],[Maximum Heart Rate ]]</f>
        <v>28</v>
      </c>
      <c r="M516" s="7">
        <f>IF(Table1[[#This Row],[MhR220-Max heart rate]]&gt;=0,1,0)</f>
        <v>1</v>
      </c>
      <c r="N516">
        <v>1</v>
      </c>
      <c r="O516" t="str">
        <f>IF(Table1[[#This Row],[Exercise-Induced Angina]]=1,"Induced Angina","Safe from Angina")</f>
        <v>Induced Angina</v>
      </c>
      <c r="P516">
        <v>0.9</v>
      </c>
      <c r="Q516">
        <v>1</v>
      </c>
      <c r="R516">
        <v>2</v>
      </c>
      <c r="S516">
        <v>2</v>
      </c>
      <c r="T516" t="str">
        <f>IF(OR((Table1[[#This Row],[Chest Pain]]=0),(Table1[[#This Row],[Resting Blood Pressure(mmHg)]]&gt;=139),(Table1[[#This Row],[Cholesterol(mg/dl)]]&gt;240),(Table1[[#This Row],[ECG]]=2),(Table1[[#This Row],[Heart Rate ]]=0)),"Chances of Heart Attack","Safe")</f>
        <v>Chances of Heart Attack</v>
      </c>
    </row>
    <row r="517" spans="1:20" x14ac:dyDescent="0.35">
      <c r="A517">
        <v>50</v>
      </c>
      <c r="B517" t="s">
        <v>10</v>
      </c>
      <c r="C517" t="str">
        <f>IF(Table1[[#This Row],[Age]]&gt;=50, "Senior", IF(Table1[[#This Row],[Age]]&gt;=30,"Adult","Teenager"))</f>
        <v>Senior</v>
      </c>
      <c r="D517">
        <v>0</v>
      </c>
      <c r="E517" t="str">
        <f>IF(Table1[[#This Row],[Chest Pain]]=3,"Asymptomatic",IF(Table1[[#This Row],[Chest Pain]]=2,"Non-anginal pain",IF(Table1[[#This Row],[Chest Pain]]=1,"Atypical angina","Typical angina")))</f>
        <v>Typical angina</v>
      </c>
      <c r="F517">
        <v>150</v>
      </c>
      <c r="G517">
        <v>243</v>
      </c>
      <c r="H517">
        <v>0</v>
      </c>
      <c r="I517">
        <v>0</v>
      </c>
      <c r="J517" s="7">
        <f>220-Table1[[#This Row],[Age]]</f>
        <v>170</v>
      </c>
      <c r="K517" s="7">
        <v>128</v>
      </c>
      <c r="L517" s="7">
        <f>Table1[[#This Row],[MHR -220]]-Table1[[#This Row],[Maximum Heart Rate ]]</f>
        <v>42</v>
      </c>
      <c r="M517" s="7">
        <f>IF(Table1[[#This Row],[MhR220-Max heart rate]]&gt;=0,1,0)</f>
        <v>1</v>
      </c>
      <c r="N517">
        <v>0</v>
      </c>
      <c r="O517" t="str">
        <f>IF(Table1[[#This Row],[Exercise-Induced Angina]]=1,"Induced Angina","Safe from Angina")</f>
        <v>Safe from Angina</v>
      </c>
      <c r="P517">
        <v>2.6</v>
      </c>
      <c r="Q517">
        <v>1</v>
      </c>
      <c r="R517">
        <v>0</v>
      </c>
      <c r="S517">
        <v>3</v>
      </c>
      <c r="T517" t="str">
        <f>IF(OR((Table1[[#This Row],[Chest Pain]]=0),(Table1[[#This Row],[Resting Blood Pressure(mmHg)]]&gt;=139),(Table1[[#This Row],[Cholesterol(mg/dl)]]&gt;240),(Table1[[#This Row],[ECG]]=2),(Table1[[#This Row],[Heart Rate ]]=0)),"Chances of Heart Attack","Safe")</f>
        <v>Chances of Heart Attack</v>
      </c>
    </row>
    <row r="518" spans="1:20" x14ac:dyDescent="0.35">
      <c r="A518">
        <v>43</v>
      </c>
      <c r="B518" t="s">
        <v>10</v>
      </c>
      <c r="C518" t="str">
        <f>IF(Table1[[#This Row],[Age]]&gt;=50, "Senior", IF(Table1[[#This Row],[Age]]&gt;=30,"Adult","Teenager"))</f>
        <v>Adult</v>
      </c>
      <c r="D518">
        <v>2</v>
      </c>
      <c r="E518" t="str">
        <f>IF(Table1[[#This Row],[Chest Pain]]=3,"Asymptomatic",IF(Table1[[#This Row],[Chest Pain]]=2,"Non-anginal pain",IF(Table1[[#This Row],[Chest Pain]]=1,"Atypical angina","Typical angina")))</f>
        <v>Non-anginal pain</v>
      </c>
      <c r="F518">
        <v>130</v>
      </c>
      <c r="G518">
        <v>315</v>
      </c>
      <c r="H518">
        <v>0</v>
      </c>
      <c r="I518">
        <v>1</v>
      </c>
      <c r="J518" s="7">
        <f>220-Table1[[#This Row],[Age]]</f>
        <v>177</v>
      </c>
      <c r="K518" s="7">
        <v>162</v>
      </c>
      <c r="L518" s="7">
        <f>Table1[[#This Row],[MHR -220]]-Table1[[#This Row],[Maximum Heart Rate ]]</f>
        <v>15</v>
      </c>
      <c r="M518" s="7">
        <f>IF(Table1[[#This Row],[MhR220-Max heart rate]]&gt;=0,1,0)</f>
        <v>1</v>
      </c>
      <c r="N518">
        <v>0</v>
      </c>
      <c r="O518" t="str">
        <f>IF(Table1[[#This Row],[Exercise-Induced Angina]]=1,"Induced Angina","Safe from Angina")</f>
        <v>Safe from Angina</v>
      </c>
      <c r="P518">
        <v>1.9</v>
      </c>
      <c r="Q518">
        <v>2</v>
      </c>
      <c r="R518">
        <v>1</v>
      </c>
      <c r="S518">
        <v>2</v>
      </c>
      <c r="T518" t="str">
        <f>IF(OR((Table1[[#This Row],[Chest Pain]]=0),(Table1[[#This Row],[Resting Blood Pressure(mmHg)]]&gt;=139),(Table1[[#This Row],[Cholesterol(mg/dl)]]&gt;240),(Table1[[#This Row],[ECG]]=2),(Table1[[#This Row],[Heart Rate ]]=0)),"Chances of Heart Attack","Safe")</f>
        <v>Chances of Heart Attack</v>
      </c>
    </row>
    <row r="519" spans="1:20" x14ac:dyDescent="0.35">
      <c r="A519">
        <v>45</v>
      </c>
      <c r="B519" t="s">
        <v>10</v>
      </c>
      <c r="C519" t="str">
        <f>IF(Table1[[#This Row],[Age]]&gt;=50, "Senior", IF(Table1[[#This Row],[Age]]&gt;=30,"Adult","Teenager"))</f>
        <v>Adult</v>
      </c>
      <c r="D519">
        <v>1</v>
      </c>
      <c r="E519" t="str">
        <f>IF(Table1[[#This Row],[Chest Pain]]=3,"Asymptomatic",IF(Table1[[#This Row],[Chest Pain]]=2,"Non-anginal pain",IF(Table1[[#This Row],[Chest Pain]]=1,"Atypical angina","Typical angina")))</f>
        <v>Atypical angina</v>
      </c>
      <c r="F519">
        <v>128</v>
      </c>
      <c r="G519">
        <v>308</v>
      </c>
      <c r="H519">
        <v>0</v>
      </c>
      <c r="I519">
        <v>0</v>
      </c>
      <c r="J519" s="7">
        <f>220-Table1[[#This Row],[Age]]</f>
        <v>175</v>
      </c>
      <c r="K519" s="7">
        <v>170</v>
      </c>
      <c r="L519" s="7">
        <f>Table1[[#This Row],[MHR -220]]-Table1[[#This Row],[Maximum Heart Rate ]]</f>
        <v>5</v>
      </c>
      <c r="M519" s="7">
        <f>IF(Table1[[#This Row],[MhR220-Max heart rate]]&gt;=0,1,0)</f>
        <v>1</v>
      </c>
      <c r="N519">
        <v>0</v>
      </c>
      <c r="O519" t="str">
        <f>IF(Table1[[#This Row],[Exercise-Induced Angina]]=1,"Induced Angina","Safe from Angina")</f>
        <v>Safe from Angina</v>
      </c>
      <c r="P519">
        <v>0</v>
      </c>
      <c r="Q519">
        <v>2</v>
      </c>
      <c r="R519">
        <v>0</v>
      </c>
      <c r="S519">
        <v>2</v>
      </c>
      <c r="T519" t="str">
        <f>IF(OR((Table1[[#This Row],[Chest Pain]]=0),(Table1[[#This Row],[Resting Blood Pressure(mmHg)]]&gt;=139),(Table1[[#This Row],[Cholesterol(mg/dl)]]&gt;240),(Table1[[#This Row],[ECG]]=2),(Table1[[#This Row],[Heart Rate ]]=0)),"Chances of Heart Attack","Safe")</f>
        <v>Chances of Heart Attack</v>
      </c>
    </row>
    <row r="520" spans="1:20" x14ac:dyDescent="0.35">
      <c r="A520">
        <v>49</v>
      </c>
      <c r="B520" t="s">
        <v>10</v>
      </c>
      <c r="C520" t="str">
        <f>IF(Table1[[#This Row],[Age]]&gt;=50, "Senior", IF(Table1[[#This Row],[Age]]&gt;=30,"Adult","Teenager"))</f>
        <v>Adult</v>
      </c>
      <c r="D520">
        <v>1</v>
      </c>
      <c r="E520" t="str">
        <f>IF(Table1[[#This Row],[Chest Pain]]=3,"Asymptomatic",IF(Table1[[#This Row],[Chest Pain]]=2,"Non-anginal pain",IF(Table1[[#This Row],[Chest Pain]]=1,"Atypical angina","Typical angina")))</f>
        <v>Atypical angina</v>
      </c>
      <c r="F520">
        <v>130</v>
      </c>
      <c r="G520">
        <v>266</v>
      </c>
      <c r="H520">
        <v>0</v>
      </c>
      <c r="I520">
        <v>1</v>
      </c>
      <c r="J520" s="7">
        <f>220-Table1[[#This Row],[Age]]</f>
        <v>171</v>
      </c>
      <c r="K520" s="7">
        <v>171</v>
      </c>
      <c r="L520" s="7">
        <f>Table1[[#This Row],[MHR -220]]-Table1[[#This Row],[Maximum Heart Rate ]]</f>
        <v>0</v>
      </c>
      <c r="M520" s="7">
        <f>IF(Table1[[#This Row],[MhR220-Max heart rate]]&gt;=0,1,0)</f>
        <v>1</v>
      </c>
      <c r="N520">
        <v>0</v>
      </c>
      <c r="O520" t="str">
        <f>IF(Table1[[#This Row],[Exercise-Induced Angina]]=1,"Induced Angina","Safe from Angina")</f>
        <v>Safe from Angina</v>
      </c>
      <c r="P520">
        <v>0.6</v>
      </c>
      <c r="Q520">
        <v>2</v>
      </c>
      <c r="R520">
        <v>0</v>
      </c>
      <c r="S520">
        <v>2</v>
      </c>
      <c r="T520" t="str">
        <f>IF(OR((Table1[[#This Row],[Chest Pain]]=0),(Table1[[#This Row],[Resting Blood Pressure(mmHg)]]&gt;=139),(Table1[[#This Row],[Cholesterol(mg/dl)]]&gt;240),(Table1[[#This Row],[ECG]]=2),(Table1[[#This Row],[Heart Rate ]]=0)),"Chances of Heart Attack","Safe")</f>
        <v>Chances of Heart Attack</v>
      </c>
    </row>
    <row r="521" spans="1:20" x14ac:dyDescent="0.35">
      <c r="A521">
        <v>65</v>
      </c>
      <c r="B521" t="s">
        <v>10</v>
      </c>
      <c r="C521" t="str">
        <f>IF(Table1[[#This Row],[Age]]&gt;=50, "Senior", IF(Table1[[#This Row],[Age]]&gt;=30,"Adult","Teenager"))</f>
        <v>Senior</v>
      </c>
      <c r="D521">
        <v>0</v>
      </c>
      <c r="E521" t="str">
        <f>IF(Table1[[#This Row],[Chest Pain]]=3,"Asymptomatic",IF(Table1[[#This Row],[Chest Pain]]=2,"Non-anginal pain",IF(Table1[[#This Row],[Chest Pain]]=1,"Atypical angina","Typical angina")))</f>
        <v>Typical angina</v>
      </c>
      <c r="F521">
        <v>135</v>
      </c>
      <c r="G521">
        <v>254</v>
      </c>
      <c r="H521">
        <v>0</v>
      </c>
      <c r="I521">
        <v>0</v>
      </c>
      <c r="J521" s="7">
        <f>220-Table1[[#This Row],[Age]]</f>
        <v>155</v>
      </c>
      <c r="K521" s="7">
        <v>127</v>
      </c>
      <c r="L521" s="7">
        <f>Table1[[#This Row],[MHR -220]]-Table1[[#This Row],[Maximum Heart Rate ]]</f>
        <v>28</v>
      </c>
      <c r="M521" s="7">
        <f>IF(Table1[[#This Row],[MhR220-Max heart rate]]&gt;=0,1,0)</f>
        <v>1</v>
      </c>
      <c r="N521">
        <v>0</v>
      </c>
      <c r="O521" t="str">
        <f>IF(Table1[[#This Row],[Exercise-Induced Angina]]=1,"Induced Angina","Safe from Angina")</f>
        <v>Safe from Angina</v>
      </c>
      <c r="P521">
        <v>2.8</v>
      </c>
      <c r="Q521">
        <v>1</v>
      </c>
      <c r="R521">
        <v>1</v>
      </c>
      <c r="S521">
        <v>3</v>
      </c>
      <c r="T521" t="str">
        <f>IF(OR((Table1[[#This Row],[Chest Pain]]=0),(Table1[[#This Row],[Resting Blood Pressure(mmHg)]]&gt;=139),(Table1[[#This Row],[Cholesterol(mg/dl)]]&gt;240),(Table1[[#This Row],[ECG]]=2),(Table1[[#This Row],[Heart Rate ]]=0)),"Chances of Heart Attack","Safe")</f>
        <v>Chances of Heart Attack</v>
      </c>
    </row>
    <row r="522" spans="1:20" x14ac:dyDescent="0.35">
      <c r="A522">
        <v>41</v>
      </c>
      <c r="B522" t="s">
        <v>10</v>
      </c>
      <c r="C522" t="str">
        <f>IF(Table1[[#This Row],[Age]]&gt;=50, "Senior", IF(Table1[[#This Row],[Age]]&gt;=30,"Adult","Teenager"))</f>
        <v>Adult</v>
      </c>
      <c r="D522">
        <v>1</v>
      </c>
      <c r="E522" t="str">
        <f>IF(Table1[[#This Row],[Chest Pain]]=3,"Asymptomatic",IF(Table1[[#This Row],[Chest Pain]]=2,"Non-anginal pain",IF(Table1[[#This Row],[Chest Pain]]=1,"Atypical angina","Typical angina")))</f>
        <v>Atypical angina</v>
      </c>
      <c r="F522">
        <v>120</v>
      </c>
      <c r="G522">
        <v>157</v>
      </c>
      <c r="H522">
        <v>0</v>
      </c>
      <c r="I522">
        <v>1</v>
      </c>
      <c r="J522" s="7">
        <f>220-Table1[[#This Row],[Age]]</f>
        <v>179</v>
      </c>
      <c r="K522" s="7">
        <v>182</v>
      </c>
      <c r="L522" s="7">
        <f>Table1[[#This Row],[MHR -220]]-Table1[[#This Row],[Maximum Heart Rate ]]</f>
        <v>-3</v>
      </c>
      <c r="M522" s="7">
        <f>IF(Table1[[#This Row],[MhR220-Max heart rate]]&gt;=0,1,0)</f>
        <v>0</v>
      </c>
      <c r="N522">
        <v>0</v>
      </c>
      <c r="O522" t="str">
        <f>IF(Table1[[#This Row],[Exercise-Induced Angina]]=1,"Induced Angina","Safe from Angina")</f>
        <v>Safe from Angina</v>
      </c>
      <c r="P522">
        <v>0</v>
      </c>
      <c r="Q522">
        <v>2</v>
      </c>
      <c r="R522">
        <v>0</v>
      </c>
      <c r="S522">
        <v>2</v>
      </c>
      <c r="T522" t="str">
        <f>IF(OR((Table1[[#This Row],[Chest Pain]]=0),(Table1[[#This Row],[Resting Blood Pressure(mmHg)]]&gt;=139),(Table1[[#This Row],[Cholesterol(mg/dl)]]&gt;240),(Table1[[#This Row],[ECG]]=2),(Table1[[#This Row],[Heart Rate ]]=0)),"Chances of Heart Attack","Safe")</f>
        <v>Chances of Heart Attack</v>
      </c>
    </row>
    <row r="523" spans="1:20" x14ac:dyDescent="0.35">
      <c r="A523">
        <v>46</v>
      </c>
      <c r="B523" t="s">
        <v>10</v>
      </c>
      <c r="C523" t="str">
        <f>IF(Table1[[#This Row],[Age]]&gt;=50, "Senior", IF(Table1[[#This Row],[Age]]&gt;=30,"Adult","Teenager"))</f>
        <v>Adult</v>
      </c>
      <c r="D523">
        <v>0</v>
      </c>
      <c r="E523" t="str">
        <f>IF(Table1[[#This Row],[Chest Pain]]=3,"Asymptomatic",IF(Table1[[#This Row],[Chest Pain]]=2,"Non-anginal pain",IF(Table1[[#This Row],[Chest Pain]]=1,"Atypical angina","Typical angina")))</f>
        <v>Typical angina</v>
      </c>
      <c r="F523">
        <v>140</v>
      </c>
      <c r="G523">
        <v>311</v>
      </c>
      <c r="H523">
        <v>0</v>
      </c>
      <c r="I523">
        <v>1</v>
      </c>
      <c r="J523" s="7">
        <f>220-Table1[[#This Row],[Age]]</f>
        <v>174</v>
      </c>
      <c r="K523" s="7">
        <v>120</v>
      </c>
      <c r="L523" s="7">
        <f>Table1[[#This Row],[MHR -220]]-Table1[[#This Row],[Maximum Heart Rate ]]</f>
        <v>54</v>
      </c>
      <c r="M523" s="7">
        <f>IF(Table1[[#This Row],[MhR220-Max heart rate]]&gt;=0,1,0)</f>
        <v>1</v>
      </c>
      <c r="N523">
        <v>1</v>
      </c>
      <c r="O523" t="str">
        <f>IF(Table1[[#This Row],[Exercise-Induced Angina]]=1,"Induced Angina","Safe from Angina")</f>
        <v>Induced Angina</v>
      </c>
      <c r="P523">
        <v>1.8</v>
      </c>
      <c r="Q523">
        <v>1</v>
      </c>
      <c r="R523">
        <v>2</v>
      </c>
      <c r="S523">
        <v>3</v>
      </c>
      <c r="T523" t="str">
        <f>IF(OR((Table1[[#This Row],[Chest Pain]]=0),(Table1[[#This Row],[Resting Blood Pressure(mmHg)]]&gt;=139),(Table1[[#This Row],[Cholesterol(mg/dl)]]&gt;240),(Table1[[#This Row],[ECG]]=2),(Table1[[#This Row],[Heart Rate ]]=0)),"Chances of Heart Attack","Safe")</f>
        <v>Chances of Heart Attack</v>
      </c>
    </row>
    <row r="524" spans="1:20" x14ac:dyDescent="0.35">
      <c r="A524">
        <v>54</v>
      </c>
      <c r="B524" t="s">
        <v>10</v>
      </c>
      <c r="C524" t="str">
        <f>IF(Table1[[#This Row],[Age]]&gt;=50, "Senior", IF(Table1[[#This Row],[Age]]&gt;=30,"Adult","Teenager"))</f>
        <v>Senior</v>
      </c>
      <c r="D524">
        <v>0</v>
      </c>
      <c r="E524" t="str">
        <f>IF(Table1[[#This Row],[Chest Pain]]=3,"Asymptomatic",IF(Table1[[#This Row],[Chest Pain]]=2,"Non-anginal pain",IF(Table1[[#This Row],[Chest Pain]]=1,"Atypical angina","Typical angina")))</f>
        <v>Typical angina</v>
      </c>
      <c r="F524">
        <v>122</v>
      </c>
      <c r="G524">
        <v>286</v>
      </c>
      <c r="H524">
        <v>0</v>
      </c>
      <c r="I524">
        <v>0</v>
      </c>
      <c r="J524" s="7">
        <f>220-Table1[[#This Row],[Age]]</f>
        <v>166</v>
      </c>
      <c r="K524" s="7">
        <v>116</v>
      </c>
      <c r="L524" s="7">
        <f>Table1[[#This Row],[MHR -220]]-Table1[[#This Row],[Maximum Heart Rate ]]</f>
        <v>50</v>
      </c>
      <c r="M524" s="7">
        <f>IF(Table1[[#This Row],[MhR220-Max heart rate]]&gt;=0,1,0)</f>
        <v>1</v>
      </c>
      <c r="N524">
        <v>1</v>
      </c>
      <c r="O524" t="str">
        <f>IF(Table1[[#This Row],[Exercise-Induced Angina]]=1,"Induced Angina","Safe from Angina")</f>
        <v>Induced Angina</v>
      </c>
      <c r="P524">
        <v>3.2</v>
      </c>
      <c r="Q524">
        <v>1</v>
      </c>
      <c r="R524">
        <v>2</v>
      </c>
      <c r="S524">
        <v>2</v>
      </c>
      <c r="T524" t="str">
        <f>IF(OR((Table1[[#This Row],[Chest Pain]]=0),(Table1[[#This Row],[Resting Blood Pressure(mmHg)]]&gt;=139),(Table1[[#This Row],[Cholesterol(mg/dl)]]&gt;240),(Table1[[#This Row],[ECG]]=2),(Table1[[#This Row],[Heart Rate ]]=0)),"Chances of Heart Attack","Safe")</f>
        <v>Chances of Heart Attack</v>
      </c>
    </row>
    <row r="525" spans="1:20" x14ac:dyDescent="0.35">
      <c r="A525">
        <v>57</v>
      </c>
      <c r="B525" t="s">
        <v>11</v>
      </c>
      <c r="C525" t="str">
        <f>IF(Table1[[#This Row],[Age]]&gt;=50, "Senior", IF(Table1[[#This Row],[Age]]&gt;=30,"Adult","Teenager"))</f>
        <v>Senior</v>
      </c>
      <c r="D525">
        <v>1</v>
      </c>
      <c r="E525" t="str">
        <f>IF(Table1[[#This Row],[Chest Pain]]=3,"Asymptomatic",IF(Table1[[#This Row],[Chest Pain]]=2,"Non-anginal pain",IF(Table1[[#This Row],[Chest Pain]]=1,"Atypical angina","Typical angina")))</f>
        <v>Atypical angina</v>
      </c>
      <c r="F525">
        <v>130</v>
      </c>
      <c r="G525">
        <v>236</v>
      </c>
      <c r="H525">
        <v>0</v>
      </c>
      <c r="I525">
        <v>0</v>
      </c>
      <c r="J525" s="7">
        <f>220-Table1[[#This Row],[Age]]</f>
        <v>163</v>
      </c>
      <c r="K525" s="7">
        <v>174</v>
      </c>
      <c r="L525" s="7">
        <f>Table1[[#This Row],[MHR -220]]-Table1[[#This Row],[Maximum Heart Rate ]]</f>
        <v>-11</v>
      </c>
      <c r="M525" s="7">
        <f>IF(Table1[[#This Row],[MhR220-Max heart rate]]&gt;=0,1,0)</f>
        <v>0</v>
      </c>
      <c r="N525">
        <v>0</v>
      </c>
      <c r="O525" t="str">
        <f>IF(Table1[[#This Row],[Exercise-Induced Angina]]=1,"Induced Angina","Safe from Angina")</f>
        <v>Safe from Angina</v>
      </c>
      <c r="P525">
        <v>0</v>
      </c>
      <c r="Q525">
        <v>1</v>
      </c>
      <c r="R525">
        <v>1</v>
      </c>
      <c r="S525">
        <v>2</v>
      </c>
      <c r="T525" t="str">
        <f>IF(OR((Table1[[#This Row],[Chest Pain]]=0),(Table1[[#This Row],[Resting Blood Pressure(mmHg)]]&gt;=139),(Table1[[#This Row],[Cholesterol(mg/dl)]]&gt;240),(Table1[[#This Row],[ECG]]=2),(Table1[[#This Row],[Heart Rate ]]=0)),"Chances of Heart Attack","Safe")</f>
        <v>Chances of Heart Attack</v>
      </c>
    </row>
    <row r="526" spans="1:20" x14ac:dyDescent="0.35">
      <c r="A526">
        <v>63</v>
      </c>
      <c r="B526" t="s">
        <v>10</v>
      </c>
      <c r="C526" t="str">
        <f>IF(Table1[[#This Row],[Age]]&gt;=50, "Senior", IF(Table1[[#This Row],[Age]]&gt;=30,"Adult","Teenager"))</f>
        <v>Senior</v>
      </c>
      <c r="D526">
        <v>0</v>
      </c>
      <c r="E526" t="str">
        <f>IF(Table1[[#This Row],[Chest Pain]]=3,"Asymptomatic",IF(Table1[[#This Row],[Chest Pain]]=2,"Non-anginal pain",IF(Table1[[#This Row],[Chest Pain]]=1,"Atypical angina","Typical angina")))</f>
        <v>Typical angina</v>
      </c>
      <c r="F526">
        <v>130</v>
      </c>
      <c r="G526">
        <v>254</v>
      </c>
      <c r="H526">
        <v>0</v>
      </c>
      <c r="I526">
        <v>0</v>
      </c>
      <c r="J526" s="7">
        <f>220-Table1[[#This Row],[Age]]</f>
        <v>157</v>
      </c>
      <c r="K526" s="7">
        <v>147</v>
      </c>
      <c r="L526" s="7">
        <f>Table1[[#This Row],[MHR -220]]-Table1[[#This Row],[Maximum Heart Rate ]]</f>
        <v>10</v>
      </c>
      <c r="M526" s="7">
        <f>IF(Table1[[#This Row],[MhR220-Max heart rate]]&gt;=0,1,0)</f>
        <v>1</v>
      </c>
      <c r="N526">
        <v>0</v>
      </c>
      <c r="O526" t="str">
        <f>IF(Table1[[#This Row],[Exercise-Induced Angina]]=1,"Induced Angina","Safe from Angina")</f>
        <v>Safe from Angina</v>
      </c>
      <c r="P526">
        <v>1.4</v>
      </c>
      <c r="Q526">
        <v>1</v>
      </c>
      <c r="R526">
        <v>1</v>
      </c>
      <c r="S526">
        <v>3</v>
      </c>
      <c r="T526" t="str">
        <f>IF(OR((Table1[[#This Row],[Chest Pain]]=0),(Table1[[#This Row],[Resting Blood Pressure(mmHg)]]&gt;=139),(Table1[[#This Row],[Cholesterol(mg/dl)]]&gt;240),(Table1[[#This Row],[ECG]]=2),(Table1[[#This Row],[Heart Rate ]]=0)),"Chances of Heart Attack","Safe")</f>
        <v>Chances of Heart Attack</v>
      </c>
    </row>
    <row r="527" spans="1:20" x14ac:dyDescent="0.35">
      <c r="A527">
        <v>64</v>
      </c>
      <c r="B527" t="s">
        <v>10</v>
      </c>
      <c r="C527" t="str">
        <f>IF(Table1[[#This Row],[Age]]&gt;=50, "Senior", IF(Table1[[#This Row],[Age]]&gt;=30,"Adult","Teenager"))</f>
        <v>Senior</v>
      </c>
      <c r="D527">
        <v>3</v>
      </c>
      <c r="E527" t="str">
        <f>IF(Table1[[#This Row],[Chest Pain]]=3,"Asymptomatic",IF(Table1[[#This Row],[Chest Pain]]=2,"Non-anginal pain",IF(Table1[[#This Row],[Chest Pain]]=1,"Atypical angina","Typical angina")))</f>
        <v>Asymptomatic</v>
      </c>
      <c r="F527">
        <v>110</v>
      </c>
      <c r="G527">
        <v>211</v>
      </c>
      <c r="H527">
        <v>0</v>
      </c>
      <c r="I527">
        <v>0</v>
      </c>
      <c r="J527" s="7">
        <f>220-Table1[[#This Row],[Age]]</f>
        <v>156</v>
      </c>
      <c r="K527" s="7">
        <v>144</v>
      </c>
      <c r="L527" s="7">
        <f>Table1[[#This Row],[MHR -220]]-Table1[[#This Row],[Maximum Heart Rate ]]</f>
        <v>12</v>
      </c>
      <c r="M527" s="7">
        <f>IF(Table1[[#This Row],[MhR220-Max heart rate]]&gt;=0,1,0)</f>
        <v>1</v>
      </c>
      <c r="N527">
        <v>1</v>
      </c>
      <c r="O527" t="str">
        <f>IF(Table1[[#This Row],[Exercise-Induced Angina]]=1,"Induced Angina","Safe from Angina")</f>
        <v>Induced Angina</v>
      </c>
      <c r="P527">
        <v>1.8</v>
      </c>
      <c r="Q527">
        <v>1</v>
      </c>
      <c r="R527">
        <v>0</v>
      </c>
      <c r="S527">
        <v>2</v>
      </c>
      <c r="T527" t="str">
        <f>IF(OR((Table1[[#This Row],[Chest Pain]]=0),(Table1[[#This Row],[Resting Blood Pressure(mmHg)]]&gt;=139),(Table1[[#This Row],[Cholesterol(mg/dl)]]&gt;240),(Table1[[#This Row],[ECG]]=2),(Table1[[#This Row],[Heart Rate ]]=0)),"Chances of Heart Attack","Safe")</f>
        <v>Safe</v>
      </c>
    </row>
    <row r="528" spans="1:20" x14ac:dyDescent="0.35">
      <c r="A528">
        <v>39</v>
      </c>
      <c r="B528" t="s">
        <v>11</v>
      </c>
      <c r="C528" t="str">
        <f>IF(Table1[[#This Row],[Age]]&gt;=50, "Senior", IF(Table1[[#This Row],[Age]]&gt;=30,"Adult","Teenager"))</f>
        <v>Adult</v>
      </c>
      <c r="D528">
        <v>2</v>
      </c>
      <c r="E528" t="str">
        <f>IF(Table1[[#This Row],[Chest Pain]]=3,"Asymptomatic",IF(Table1[[#This Row],[Chest Pain]]=2,"Non-anginal pain",IF(Table1[[#This Row],[Chest Pain]]=1,"Atypical angina","Typical angina")))</f>
        <v>Non-anginal pain</v>
      </c>
      <c r="F528">
        <v>94</v>
      </c>
      <c r="G528">
        <v>199</v>
      </c>
      <c r="H528">
        <v>0</v>
      </c>
      <c r="I528">
        <v>1</v>
      </c>
      <c r="J528" s="7">
        <f>220-Table1[[#This Row],[Age]]</f>
        <v>181</v>
      </c>
      <c r="K528" s="7">
        <v>179</v>
      </c>
      <c r="L528" s="7">
        <f>Table1[[#This Row],[MHR -220]]-Table1[[#This Row],[Maximum Heart Rate ]]</f>
        <v>2</v>
      </c>
      <c r="M528" s="7">
        <f>IF(Table1[[#This Row],[MhR220-Max heart rate]]&gt;=0,1,0)</f>
        <v>1</v>
      </c>
      <c r="N528">
        <v>0</v>
      </c>
      <c r="O528" t="str">
        <f>IF(Table1[[#This Row],[Exercise-Induced Angina]]=1,"Induced Angina","Safe from Angina")</f>
        <v>Safe from Angina</v>
      </c>
      <c r="P528">
        <v>0</v>
      </c>
      <c r="Q528">
        <v>2</v>
      </c>
      <c r="R528">
        <v>0</v>
      </c>
      <c r="S528">
        <v>2</v>
      </c>
      <c r="T528" t="str">
        <f>IF(OR((Table1[[#This Row],[Chest Pain]]=0),(Table1[[#This Row],[Resting Blood Pressure(mmHg)]]&gt;=139),(Table1[[#This Row],[Cholesterol(mg/dl)]]&gt;240),(Table1[[#This Row],[ECG]]=2),(Table1[[#This Row],[Heart Rate ]]=0)),"Chances of Heart Attack","Safe")</f>
        <v>Safe</v>
      </c>
    </row>
    <row r="529" spans="1:20" x14ac:dyDescent="0.35">
      <c r="A529">
        <v>51</v>
      </c>
      <c r="B529" t="s">
        <v>10</v>
      </c>
      <c r="C529" t="str">
        <f>IF(Table1[[#This Row],[Age]]&gt;=50, "Senior", IF(Table1[[#This Row],[Age]]&gt;=30,"Adult","Teenager"))</f>
        <v>Senior</v>
      </c>
      <c r="D529">
        <v>0</v>
      </c>
      <c r="E529" t="str">
        <f>IF(Table1[[#This Row],[Chest Pain]]=3,"Asymptomatic",IF(Table1[[#This Row],[Chest Pain]]=2,"Non-anginal pain",IF(Table1[[#This Row],[Chest Pain]]=1,"Atypical angina","Typical angina")))</f>
        <v>Typical angina</v>
      </c>
      <c r="F529">
        <v>140</v>
      </c>
      <c r="G529">
        <v>261</v>
      </c>
      <c r="H529">
        <v>0</v>
      </c>
      <c r="I529">
        <v>0</v>
      </c>
      <c r="J529" s="7">
        <f>220-Table1[[#This Row],[Age]]</f>
        <v>169</v>
      </c>
      <c r="K529" s="7">
        <v>186</v>
      </c>
      <c r="L529" s="7">
        <f>Table1[[#This Row],[MHR -220]]-Table1[[#This Row],[Maximum Heart Rate ]]</f>
        <v>-17</v>
      </c>
      <c r="M529" s="7">
        <f>IF(Table1[[#This Row],[MhR220-Max heart rate]]&gt;=0,1,0)</f>
        <v>0</v>
      </c>
      <c r="N529">
        <v>1</v>
      </c>
      <c r="O529" t="str">
        <f>IF(Table1[[#This Row],[Exercise-Induced Angina]]=1,"Induced Angina","Safe from Angina")</f>
        <v>Induced Angina</v>
      </c>
      <c r="P529">
        <v>0</v>
      </c>
      <c r="Q529">
        <v>2</v>
      </c>
      <c r="R529">
        <v>0</v>
      </c>
      <c r="S529">
        <v>2</v>
      </c>
      <c r="T529" t="str">
        <f>IF(OR((Table1[[#This Row],[Chest Pain]]=0),(Table1[[#This Row],[Resting Blood Pressure(mmHg)]]&gt;=139),(Table1[[#This Row],[Cholesterol(mg/dl)]]&gt;240),(Table1[[#This Row],[ECG]]=2),(Table1[[#This Row],[Heart Rate ]]=0)),"Chances of Heart Attack","Safe")</f>
        <v>Chances of Heart Attack</v>
      </c>
    </row>
    <row r="530" spans="1:20" x14ac:dyDescent="0.35">
      <c r="A530">
        <v>54</v>
      </c>
      <c r="B530" t="s">
        <v>10</v>
      </c>
      <c r="C530" t="str">
        <f>IF(Table1[[#This Row],[Age]]&gt;=50, "Senior", IF(Table1[[#This Row],[Age]]&gt;=30,"Adult","Teenager"))</f>
        <v>Senior</v>
      </c>
      <c r="D530">
        <v>2</v>
      </c>
      <c r="E530" t="str">
        <f>IF(Table1[[#This Row],[Chest Pain]]=3,"Asymptomatic",IF(Table1[[#This Row],[Chest Pain]]=2,"Non-anginal pain",IF(Table1[[#This Row],[Chest Pain]]=1,"Atypical angina","Typical angina")))</f>
        <v>Non-anginal pain</v>
      </c>
      <c r="F530">
        <v>150</v>
      </c>
      <c r="G530">
        <v>232</v>
      </c>
      <c r="H530">
        <v>0</v>
      </c>
      <c r="I530">
        <v>0</v>
      </c>
      <c r="J530" s="7">
        <f>220-Table1[[#This Row],[Age]]</f>
        <v>166</v>
      </c>
      <c r="K530" s="7">
        <v>165</v>
      </c>
      <c r="L530" s="7">
        <f>Table1[[#This Row],[MHR -220]]-Table1[[#This Row],[Maximum Heart Rate ]]</f>
        <v>1</v>
      </c>
      <c r="M530" s="7">
        <f>IF(Table1[[#This Row],[MhR220-Max heart rate]]&gt;=0,1,0)</f>
        <v>1</v>
      </c>
      <c r="N530">
        <v>0</v>
      </c>
      <c r="O530" t="str">
        <f>IF(Table1[[#This Row],[Exercise-Induced Angina]]=1,"Induced Angina","Safe from Angina")</f>
        <v>Safe from Angina</v>
      </c>
      <c r="P530">
        <v>1.6</v>
      </c>
      <c r="Q530">
        <v>2</v>
      </c>
      <c r="R530">
        <v>0</v>
      </c>
      <c r="S530">
        <v>3</v>
      </c>
      <c r="T530" t="str">
        <f>IF(OR((Table1[[#This Row],[Chest Pain]]=0),(Table1[[#This Row],[Resting Blood Pressure(mmHg)]]&gt;=139),(Table1[[#This Row],[Cholesterol(mg/dl)]]&gt;240),(Table1[[#This Row],[ECG]]=2),(Table1[[#This Row],[Heart Rate ]]=0)),"Chances of Heart Attack","Safe")</f>
        <v>Chances of Heart Attack</v>
      </c>
    </row>
    <row r="531" spans="1:20" x14ac:dyDescent="0.35">
      <c r="A531">
        <v>49</v>
      </c>
      <c r="B531" t="s">
        <v>10</v>
      </c>
      <c r="C531" t="str">
        <f>IF(Table1[[#This Row],[Age]]&gt;=50, "Senior", IF(Table1[[#This Row],[Age]]&gt;=30,"Adult","Teenager"))</f>
        <v>Adult</v>
      </c>
      <c r="D531">
        <v>2</v>
      </c>
      <c r="E531" t="str">
        <f>IF(Table1[[#This Row],[Chest Pain]]=3,"Asymptomatic",IF(Table1[[#This Row],[Chest Pain]]=2,"Non-anginal pain",IF(Table1[[#This Row],[Chest Pain]]=1,"Atypical angina","Typical angina")))</f>
        <v>Non-anginal pain</v>
      </c>
      <c r="F531">
        <v>118</v>
      </c>
      <c r="G531">
        <v>149</v>
      </c>
      <c r="H531">
        <v>0</v>
      </c>
      <c r="I531">
        <v>0</v>
      </c>
      <c r="J531" s="7">
        <f>220-Table1[[#This Row],[Age]]</f>
        <v>171</v>
      </c>
      <c r="K531" s="7">
        <v>126</v>
      </c>
      <c r="L531" s="7">
        <f>Table1[[#This Row],[MHR -220]]-Table1[[#This Row],[Maximum Heart Rate ]]</f>
        <v>45</v>
      </c>
      <c r="M531" s="7">
        <f>IF(Table1[[#This Row],[MhR220-Max heart rate]]&gt;=0,1,0)</f>
        <v>1</v>
      </c>
      <c r="N531">
        <v>0</v>
      </c>
      <c r="O531" t="str">
        <f>IF(Table1[[#This Row],[Exercise-Induced Angina]]=1,"Induced Angina","Safe from Angina")</f>
        <v>Safe from Angina</v>
      </c>
      <c r="P531">
        <v>0.8</v>
      </c>
      <c r="Q531">
        <v>2</v>
      </c>
      <c r="R531">
        <v>3</v>
      </c>
      <c r="S531">
        <v>2</v>
      </c>
      <c r="T531" t="str">
        <f>IF(OR((Table1[[#This Row],[Chest Pain]]=0),(Table1[[#This Row],[Resting Blood Pressure(mmHg)]]&gt;=139),(Table1[[#This Row],[Cholesterol(mg/dl)]]&gt;240),(Table1[[#This Row],[ECG]]=2),(Table1[[#This Row],[Heart Rate ]]=0)),"Chances of Heart Attack","Safe")</f>
        <v>Safe</v>
      </c>
    </row>
    <row r="532" spans="1:20" x14ac:dyDescent="0.35">
      <c r="A532">
        <v>44</v>
      </c>
      <c r="B532" t="s">
        <v>11</v>
      </c>
      <c r="C532" t="str">
        <f>IF(Table1[[#This Row],[Age]]&gt;=50, "Senior", IF(Table1[[#This Row],[Age]]&gt;=30,"Adult","Teenager"))</f>
        <v>Adult</v>
      </c>
      <c r="D532">
        <v>2</v>
      </c>
      <c r="E532" t="str">
        <f>IF(Table1[[#This Row],[Chest Pain]]=3,"Asymptomatic",IF(Table1[[#This Row],[Chest Pain]]=2,"Non-anginal pain",IF(Table1[[#This Row],[Chest Pain]]=1,"Atypical angina","Typical angina")))</f>
        <v>Non-anginal pain</v>
      </c>
      <c r="F532">
        <v>118</v>
      </c>
      <c r="G532">
        <v>242</v>
      </c>
      <c r="H532">
        <v>0</v>
      </c>
      <c r="I532">
        <v>1</v>
      </c>
      <c r="J532" s="7">
        <f>220-Table1[[#This Row],[Age]]</f>
        <v>176</v>
      </c>
      <c r="K532" s="7">
        <v>149</v>
      </c>
      <c r="L532" s="7">
        <f>Table1[[#This Row],[MHR -220]]-Table1[[#This Row],[Maximum Heart Rate ]]</f>
        <v>27</v>
      </c>
      <c r="M532" s="7">
        <f>IF(Table1[[#This Row],[MhR220-Max heart rate]]&gt;=0,1,0)</f>
        <v>1</v>
      </c>
      <c r="N532">
        <v>0</v>
      </c>
      <c r="O532" t="str">
        <f>IF(Table1[[#This Row],[Exercise-Induced Angina]]=1,"Induced Angina","Safe from Angina")</f>
        <v>Safe from Angina</v>
      </c>
      <c r="P532">
        <v>0.3</v>
      </c>
      <c r="Q532">
        <v>1</v>
      </c>
      <c r="R532">
        <v>1</v>
      </c>
      <c r="S532">
        <v>2</v>
      </c>
      <c r="T532" t="str">
        <f>IF(OR((Table1[[#This Row],[Chest Pain]]=0),(Table1[[#This Row],[Resting Blood Pressure(mmHg)]]&gt;=139),(Table1[[#This Row],[Cholesterol(mg/dl)]]&gt;240),(Table1[[#This Row],[ECG]]=2),(Table1[[#This Row],[Heart Rate ]]=0)),"Chances of Heart Attack","Safe")</f>
        <v>Chances of Heart Attack</v>
      </c>
    </row>
    <row r="533" spans="1:20" x14ac:dyDescent="0.35">
      <c r="A533">
        <v>52</v>
      </c>
      <c r="B533" t="s">
        <v>10</v>
      </c>
      <c r="C533" t="str">
        <f>IF(Table1[[#This Row],[Age]]&gt;=50, "Senior", IF(Table1[[#This Row],[Age]]&gt;=30,"Adult","Teenager"))</f>
        <v>Senior</v>
      </c>
      <c r="D533">
        <v>1</v>
      </c>
      <c r="E533" t="str">
        <f>IF(Table1[[#This Row],[Chest Pain]]=3,"Asymptomatic",IF(Table1[[#This Row],[Chest Pain]]=2,"Non-anginal pain",IF(Table1[[#This Row],[Chest Pain]]=1,"Atypical angina","Typical angina")))</f>
        <v>Atypical angina</v>
      </c>
      <c r="F533">
        <v>128</v>
      </c>
      <c r="G533">
        <v>205</v>
      </c>
      <c r="H533">
        <v>1</v>
      </c>
      <c r="I533">
        <v>1</v>
      </c>
      <c r="J533" s="7">
        <f>220-Table1[[#This Row],[Age]]</f>
        <v>168</v>
      </c>
      <c r="K533" s="7">
        <v>184</v>
      </c>
      <c r="L533" s="7">
        <f>Table1[[#This Row],[MHR -220]]-Table1[[#This Row],[Maximum Heart Rate ]]</f>
        <v>-16</v>
      </c>
      <c r="M533" s="7">
        <f>IF(Table1[[#This Row],[MhR220-Max heart rate]]&gt;=0,1,0)</f>
        <v>0</v>
      </c>
      <c r="N533">
        <v>0</v>
      </c>
      <c r="O533" t="str">
        <f>IF(Table1[[#This Row],[Exercise-Induced Angina]]=1,"Induced Angina","Safe from Angina")</f>
        <v>Safe from Angina</v>
      </c>
      <c r="P533">
        <v>0</v>
      </c>
      <c r="Q533">
        <v>2</v>
      </c>
      <c r="R533">
        <v>0</v>
      </c>
      <c r="S533">
        <v>2</v>
      </c>
      <c r="T533" t="str">
        <f>IF(OR((Table1[[#This Row],[Chest Pain]]=0),(Table1[[#This Row],[Resting Blood Pressure(mmHg)]]&gt;=139),(Table1[[#This Row],[Cholesterol(mg/dl)]]&gt;240),(Table1[[#This Row],[ECG]]=2),(Table1[[#This Row],[Heart Rate ]]=0)),"Chances of Heart Attack","Safe")</f>
        <v>Chances of Heart Attack</v>
      </c>
    </row>
    <row r="534" spans="1:20" x14ac:dyDescent="0.35">
      <c r="A534">
        <v>66</v>
      </c>
      <c r="B534" t="s">
        <v>11</v>
      </c>
      <c r="C534" t="str">
        <f>IF(Table1[[#This Row],[Age]]&gt;=50, "Senior", IF(Table1[[#This Row],[Age]]&gt;=30,"Adult","Teenager"))</f>
        <v>Senior</v>
      </c>
      <c r="D534">
        <v>0</v>
      </c>
      <c r="E534" t="str">
        <f>IF(Table1[[#This Row],[Chest Pain]]=3,"Asymptomatic",IF(Table1[[#This Row],[Chest Pain]]=2,"Non-anginal pain",IF(Table1[[#This Row],[Chest Pain]]=1,"Atypical angina","Typical angina")))</f>
        <v>Typical angina</v>
      </c>
      <c r="F534">
        <v>178</v>
      </c>
      <c r="G534">
        <v>228</v>
      </c>
      <c r="H534">
        <v>1</v>
      </c>
      <c r="I534">
        <v>1</v>
      </c>
      <c r="J534" s="7">
        <f>220-Table1[[#This Row],[Age]]</f>
        <v>154</v>
      </c>
      <c r="K534" s="7">
        <v>165</v>
      </c>
      <c r="L534" s="7">
        <f>Table1[[#This Row],[MHR -220]]-Table1[[#This Row],[Maximum Heart Rate ]]</f>
        <v>-11</v>
      </c>
      <c r="M534" s="7">
        <f>IF(Table1[[#This Row],[MhR220-Max heart rate]]&gt;=0,1,0)</f>
        <v>0</v>
      </c>
      <c r="N534">
        <v>1</v>
      </c>
      <c r="O534" t="str">
        <f>IF(Table1[[#This Row],[Exercise-Induced Angina]]=1,"Induced Angina","Safe from Angina")</f>
        <v>Induced Angina</v>
      </c>
      <c r="P534">
        <v>1</v>
      </c>
      <c r="Q534">
        <v>1</v>
      </c>
      <c r="R534">
        <v>2</v>
      </c>
      <c r="S534">
        <v>3</v>
      </c>
      <c r="T534" t="str">
        <f>IF(OR((Table1[[#This Row],[Chest Pain]]=0),(Table1[[#This Row],[Resting Blood Pressure(mmHg)]]&gt;=139),(Table1[[#This Row],[Cholesterol(mg/dl)]]&gt;240),(Table1[[#This Row],[ECG]]=2),(Table1[[#This Row],[Heart Rate ]]=0)),"Chances of Heart Attack","Safe")</f>
        <v>Chances of Heart Attack</v>
      </c>
    </row>
    <row r="535" spans="1:20" x14ac:dyDescent="0.35">
      <c r="A535">
        <v>58</v>
      </c>
      <c r="B535" t="s">
        <v>10</v>
      </c>
      <c r="C535" t="str">
        <f>IF(Table1[[#This Row],[Age]]&gt;=50, "Senior", IF(Table1[[#This Row],[Age]]&gt;=30,"Adult","Teenager"))</f>
        <v>Senior</v>
      </c>
      <c r="D535">
        <v>0</v>
      </c>
      <c r="E535" t="str">
        <f>IF(Table1[[#This Row],[Chest Pain]]=3,"Asymptomatic",IF(Table1[[#This Row],[Chest Pain]]=2,"Non-anginal pain",IF(Table1[[#This Row],[Chest Pain]]=1,"Atypical angina","Typical angina")))</f>
        <v>Typical angina</v>
      </c>
      <c r="F535">
        <v>125</v>
      </c>
      <c r="G535">
        <v>300</v>
      </c>
      <c r="H535">
        <v>0</v>
      </c>
      <c r="I535">
        <v>0</v>
      </c>
      <c r="J535" s="7">
        <f>220-Table1[[#This Row],[Age]]</f>
        <v>162</v>
      </c>
      <c r="K535" s="7">
        <v>171</v>
      </c>
      <c r="L535" s="7">
        <f>Table1[[#This Row],[MHR -220]]-Table1[[#This Row],[Maximum Heart Rate ]]</f>
        <v>-9</v>
      </c>
      <c r="M535" s="7">
        <f>IF(Table1[[#This Row],[MhR220-Max heart rate]]&gt;=0,1,0)</f>
        <v>0</v>
      </c>
      <c r="N535">
        <v>0</v>
      </c>
      <c r="O535" t="str">
        <f>IF(Table1[[#This Row],[Exercise-Induced Angina]]=1,"Induced Angina","Safe from Angina")</f>
        <v>Safe from Angina</v>
      </c>
      <c r="P535">
        <v>0</v>
      </c>
      <c r="Q535">
        <v>2</v>
      </c>
      <c r="R535">
        <v>2</v>
      </c>
      <c r="S535">
        <v>3</v>
      </c>
      <c r="T535" t="str">
        <f>IF(OR((Table1[[#This Row],[Chest Pain]]=0),(Table1[[#This Row],[Resting Blood Pressure(mmHg)]]&gt;=139),(Table1[[#This Row],[Cholesterol(mg/dl)]]&gt;240),(Table1[[#This Row],[ECG]]=2),(Table1[[#This Row],[Heart Rate ]]=0)),"Chances of Heart Attack","Safe")</f>
        <v>Chances of Heart Attack</v>
      </c>
    </row>
    <row r="536" spans="1:20" x14ac:dyDescent="0.35">
      <c r="A536">
        <v>56</v>
      </c>
      <c r="B536" t="s">
        <v>10</v>
      </c>
      <c r="C536" t="str">
        <f>IF(Table1[[#This Row],[Age]]&gt;=50, "Senior", IF(Table1[[#This Row],[Age]]&gt;=30,"Adult","Teenager"))</f>
        <v>Senior</v>
      </c>
      <c r="D536">
        <v>1</v>
      </c>
      <c r="E536" t="str">
        <f>IF(Table1[[#This Row],[Chest Pain]]=3,"Asymptomatic",IF(Table1[[#This Row],[Chest Pain]]=2,"Non-anginal pain",IF(Table1[[#This Row],[Chest Pain]]=1,"Atypical angina","Typical angina")))</f>
        <v>Atypical angina</v>
      </c>
      <c r="F536">
        <v>120</v>
      </c>
      <c r="G536">
        <v>236</v>
      </c>
      <c r="H536">
        <v>0</v>
      </c>
      <c r="I536">
        <v>1</v>
      </c>
      <c r="J536" s="7">
        <f>220-Table1[[#This Row],[Age]]</f>
        <v>164</v>
      </c>
      <c r="K536" s="7">
        <v>178</v>
      </c>
      <c r="L536" s="7">
        <f>Table1[[#This Row],[MHR -220]]-Table1[[#This Row],[Maximum Heart Rate ]]</f>
        <v>-14</v>
      </c>
      <c r="M536" s="7">
        <f>IF(Table1[[#This Row],[MhR220-Max heart rate]]&gt;=0,1,0)</f>
        <v>0</v>
      </c>
      <c r="N536">
        <v>0</v>
      </c>
      <c r="O536" t="str">
        <f>IF(Table1[[#This Row],[Exercise-Induced Angina]]=1,"Induced Angina","Safe from Angina")</f>
        <v>Safe from Angina</v>
      </c>
      <c r="P536">
        <v>0.8</v>
      </c>
      <c r="Q536">
        <v>2</v>
      </c>
      <c r="R536">
        <v>0</v>
      </c>
      <c r="S536">
        <v>2</v>
      </c>
      <c r="T536" t="str">
        <f>IF(OR((Table1[[#This Row],[Chest Pain]]=0),(Table1[[#This Row],[Resting Blood Pressure(mmHg)]]&gt;=139),(Table1[[#This Row],[Cholesterol(mg/dl)]]&gt;240),(Table1[[#This Row],[ECG]]=2),(Table1[[#This Row],[Heart Rate ]]=0)),"Chances of Heart Attack","Safe")</f>
        <v>Chances of Heart Attack</v>
      </c>
    </row>
    <row r="537" spans="1:20" x14ac:dyDescent="0.35">
      <c r="A537">
        <v>60</v>
      </c>
      <c r="B537" t="s">
        <v>10</v>
      </c>
      <c r="C537" t="str">
        <f>IF(Table1[[#This Row],[Age]]&gt;=50, "Senior", IF(Table1[[#This Row],[Age]]&gt;=30,"Adult","Teenager"))</f>
        <v>Senior</v>
      </c>
      <c r="D537">
        <v>0</v>
      </c>
      <c r="E537" t="str">
        <f>IF(Table1[[#This Row],[Chest Pain]]=3,"Asymptomatic",IF(Table1[[#This Row],[Chest Pain]]=2,"Non-anginal pain",IF(Table1[[#This Row],[Chest Pain]]=1,"Atypical angina","Typical angina")))</f>
        <v>Typical angina</v>
      </c>
      <c r="F537">
        <v>125</v>
      </c>
      <c r="G537">
        <v>258</v>
      </c>
      <c r="H537">
        <v>0</v>
      </c>
      <c r="I537">
        <v>0</v>
      </c>
      <c r="J537" s="7">
        <f>220-Table1[[#This Row],[Age]]</f>
        <v>160</v>
      </c>
      <c r="K537" s="7">
        <v>141</v>
      </c>
      <c r="L537" s="7">
        <f>Table1[[#This Row],[MHR -220]]-Table1[[#This Row],[Maximum Heart Rate ]]</f>
        <v>19</v>
      </c>
      <c r="M537" s="7">
        <f>IF(Table1[[#This Row],[MhR220-Max heart rate]]&gt;=0,1,0)</f>
        <v>1</v>
      </c>
      <c r="N537">
        <v>1</v>
      </c>
      <c r="O537" t="str">
        <f>IF(Table1[[#This Row],[Exercise-Induced Angina]]=1,"Induced Angina","Safe from Angina")</f>
        <v>Induced Angina</v>
      </c>
      <c r="P537">
        <v>2.8</v>
      </c>
      <c r="Q537">
        <v>1</v>
      </c>
      <c r="R537">
        <v>1</v>
      </c>
      <c r="S537">
        <v>3</v>
      </c>
      <c r="T537" t="str">
        <f>IF(OR((Table1[[#This Row],[Chest Pain]]=0),(Table1[[#This Row],[Resting Blood Pressure(mmHg)]]&gt;=139),(Table1[[#This Row],[Cholesterol(mg/dl)]]&gt;240),(Table1[[#This Row],[ECG]]=2),(Table1[[#This Row],[Heart Rate ]]=0)),"Chances of Heart Attack","Safe")</f>
        <v>Chances of Heart Attack</v>
      </c>
    </row>
    <row r="538" spans="1:20" x14ac:dyDescent="0.35">
      <c r="A538">
        <v>41</v>
      </c>
      <c r="B538" t="s">
        <v>11</v>
      </c>
      <c r="C538" t="str">
        <f>IF(Table1[[#This Row],[Age]]&gt;=50, "Senior", IF(Table1[[#This Row],[Age]]&gt;=30,"Adult","Teenager"))</f>
        <v>Adult</v>
      </c>
      <c r="D538">
        <v>1</v>
      </c>
      <c r="E538" t="str">
        <f>IF(Table1[[#This Row],[Chest Pain]]=3,"Asymptomatic",IF(Table1[[#This Row],[Chest Pain]]=2,"Non-anginal pain",IF(Table1[[#This Row],[Chest Pain]]=1,"Atypical angina","Typical angina")))</f>
        <v>Atypical angina</v>
      </c>
      <c r="F538">
        <v>126</v>
      </c>
      <c r="G538">
        <v>306</v>
      </c>
      <c r="H538">
        <v>0</v>
      </c>
      <c r="I538">
        <v>1</v>
      </c>
      <c r="J538" s="7">
        <f>220-Table1[[#This Row],[Age]]</f>
        <v>179</v>
      </c>
      <c r="K538" s="7">
        <v>163</v>
      </c>
      <c r="L538" s="7">
        <f>Table1[[#This Row],[MHR -220]]-Table1[[#This Row],[Maximum Heart Rate ]]</f>
        <v>16</v>
      </c>
      <c r="M538" s="7">
        <f>IF(Table1[[#This Row],[MhR220-Max heart rate]]&gt;=0,1,0)</f>
        <v>1</v>
      </c>
      <c r="N538">
        <v>0</v>
      </c>
      <c r="O538" t="str">
        <f>IF(Table1[[#This Row],[Exercise-Induced Angina]]=1,"Induced Angina","Safe from Angina")</f>
        <v>Safe from Angina</v>
      </c>
      <c r="P538">
        <v>0</v>
      </c>
      <c r="Q538">
        <v>2</v>
      </c>
      <c r="R538">
        <v>0</v>
      </c>
      <c r="S538">
        <v>2</v>
      </c>
      <c r="T538" t="str">
        <f>IF(OR((Table1[[#This Row],[Chest Pain]]=0),(Table1[[#This Row],[Resting Blood Pressure(mmHg)]]&gt;=139),(Table1[[#This Row],[Cholesterol(mg/dl)]]&gt;240),(Table1[[#This Row],[ECG]]=2),(Table1[[#This Row],[Heart Rate ]]=0)),"Chances of Heart Attack","Safe")</f>
        <v>Chances of Heart Attack</v>
      </c>
    </row>
    <row r="539" spans="1:20" x14ac:dyDescent="0.35">
      <c r="A539">
        <v>49</v>
      </c>
      <c r="B539" t="s">
        <v>11</v>
      </c>
      <c r="C539" t="str">
        <f>IF(Table1[[#This Row],[Age]]&gt;=50, "Senior", IF(Table1[[#This Row],[Age]]&gt;=30,"Adult","Teenager"))</f>
        <v>Adult</v>
      </c>
      <c r="D539">
        <v>0</v>
      </c>
      <c r="E539" t="str">
        <f>IF(Table1[[#This Row],[Chest Pain]]=3,"Asymptomatic",IF(Table1[[#This Row],[Chest Pain]]=2,"Non-anginal pain",IF(Table1[[#This Row],[Chest Pain]]=1,"Atypical angina","Typical angina")))</f>
        <v>Typical angina</v>
      </c>
      <c r="F539">
        <v>130</v>
      </c>
      <c r="G539">
        <v>269</v>
      </c>
      <c r="H539">
        <v>0</v>
      </c>
      <c r="I539">
        <v>1</v>
      </c>
      <c r="J539" s="7">
        <f>220-Table1[[#This Row],[Age]]</f>
        <v>171</v>
      </c>
      <c r="K539" s="7">
        <v>163</v>
      </c>
      <c r="L539" s="7">
        <f>Table1[[#This Row],[MHR -220]]-Table1[[#This Row],[Maximum Heart Rate ]]</f>
        <v>8</v>
      </c>
      <c r="M539" s="7">
        <f>IF(Table1[[#This Row],[MhR220-Max heart rate]]&gt;=0,1,0)</f>
        <v>1</v>
      </c>
      <c r="N539">
        <v>0</v>
      </c>
      <c r="O539" t="str">
        <f>IF(Table1[[#This Row],[Exercise-Induced Angina]]=1,"Induced Angina","Safe from Angina")</f>
        <v>Safe from Angina</v>
      </c>
      <c r="P539">
        <v>0</v>
      </c>
      <c r="Q539">
        <v>2</v>
      </c>
      <c r="R539">
        <v>0</v>
      </c>
      <c r="S539">
        <v>2</v>
      </c>
      <c r="T539" t="str">
        <f>IF(OR((Table1[[#This Row],[Chest Pain]]=0),(Table1[[#This Row],[Resting Blood Pressure(mmHg)]]&gt;=139),(Table1[[#This Row],[Cholesterol(mg/dl)]]&gt;240),(Table1[[#This Row],[ECG]]=2),(Table1[[#This Row],[Heart Rate ]]=0)),"Chances of Heart Attack","Safe")</f>
        <v>Chances of Heart Attack</v>
      </c>
    </row>
    <row r="540" spans="1:20" x14ac:dyDescent="0.35">
      <c r="A540">
        <v>64</v>
      </c>
      <c r="B540" t="s">
        <v>10</v>
      </c>
      <c r="C540" t="str">
        <f>IF(Table1[[#This Row],[Age]]&gt;=50, "Senior", IF(Table1[[#This Row],[Age]]&gt;=30,"Adult","Teenager"))</f>
        <v>Senior</v>
      </c>
      <c r="D540">
        <v>3</v>
      </c>
      <c r="E540" t="str">
        <f>IF(Table1[[#This Row],[Chest Pain]]=3,"Asymptomatic",IF(Table1[[#This Row],[Chest Pain]]=2,"Non-anginal pain",IF(Table1[[#This Row],[Chest Pain]]=1,"Atypical angina","Typical angina")))</f>
        <v>Asymptomatic</v>
      </c>
      <c r="F540">
        <v>170</v>
      </c>
      <c r="G540">
        <v>227</v>
      </c>
      <c r="H540">
        <v>0</v>
      </c>
      <c r="I540">
        <v>0</v>
      </c>
      <c r="J540" s="7">
        <f>220-Table1[[#This Row],[Age]]</f>
        <v>156</v>
      </c>
      <c r="K540" s="7">
        <v>155</v>
      </c>
      <c r="L540" s="7">
        <f>Table1[[#This Row],[MHR -220]]-Table1[[#This Row],[Maximum Heart Rate ]]</f>
        <v>1</v>
      </c>
      <c r="M540" s="7">
        <f>IF(Table1[[#This Row],[MhR220-Max heart rate]]&gt;=0,1,0)</f>
        <v>1</v>
      </c>
      <c r="N540">
        <v>0</v>
      </c>
      <c r="O540" t="str">
        <f>IF(Table1[[#This Row],[Exercise-Induced Angina]]=1,"Induced Angina","Safe from Angina")</f>
        <v>Safe from Angina</v>
      </c>
      <c r="P540">
        <v>0.6</v>
      </c>
      <c r="Q540">
        <v>1</v>
      </c>
      <c r="R540">
        <v>0</v>
      </c>
      <c r="S540">
        <v>3</v>
      </c>
      <c r="T540" t="str">
        <f>IF(OR((Table1[[#This Row],[Chest Pain]]=0),(Table1[[#This Row],[Resting Blood Pressure(mmHg)]]&gt;=139),(Table1[[#This Row],[Cholesterol(mg/dl)]]&gt;240),(Table1[[#This Row],[ECG]]=2),(Table1[[#This Row],[Heart Rate ]]=0)),"Chances of Heart Attack","Safe")</f>
        <v>Chances of Heart Attack</v>
      </c>
    </row>
    <row r="541" spans="1:20" x14ac:dyDescent="0.35">
      <c r="A541">
        <v>49</v>
      </c>
      <c r="B541" t="s">
        <v>10</v>
      </c>
      <c r="C541" t="str">
        <f>IF(Table1[[#This Row],[Age]]&gt;=50, "Senior", IF(Table1[[#This Row],[Age]]&gt;=30,"Adult","Teenager"))</f>
        <v>Adult</v>
      </c>
      <c r="D541">
        <v>2</v>
      </c>
      <c r="E541" t="str">
        <f>IF(Table1[[#This Row],[Chest Pain]]=3,"Asymptomatic",IF(Table1[[#This Row],[Chest Pain]]=2,"Non-anginal pain",IF(Table1[[#This Row],[Chest Pain]]=1,"Atypical angina","Typical angina")))</f>
        <v>Non-anginal pain</v>
      </c>
      <c r="F541">
        <v>118</v>
      </c>
      <c r="G541">
        <v>149</v>
      </c>
      <c r="H541">
        <v>0</v>
      </c>
      <c r="I541">
        <v>0</v>
      </c>
      <c r="J541" s="7">
        <f>220-Table1[[#This Row],[Age]]</f>
        <v>171</v>
      </c>
      <c r="K541" s="7">
        <v>126</v>
      </c>
      <c r="L541" s="7">
        <f>Table1[[#This Row],[MHR -220]]-Table1[[#This Row],[Maximum Heart Rate ]]</f>
        <v>45</v>
      </c>
      <c r="M541" s="7">
        <f>IF(Table1[[#This Row],[MhR220-Max heart rate]]&gt;=0,1,0)</f>
        <v>1</v>
      </c>
      <c r="N541">
        <v>0</v>
      </c>
      <c r="O541" t="str">
        <f>IF(Table1[[#This Row],[Exercise-Induced Angina]]=1,"Induced Angina","Safe from Angina")</f>
        <v>Safe from Angina</v>
      </c>
      <c r="P541">
        <v>0.8</v>
      </c>
      <c r="Q541">
        <v>2</v>
      </c>
      <c r="R541">
        <v>3</v>
      </c>
      <c r="S541">
        <v>2</v>
      </c>
      <c r="T541" t="str">
        <f>IF(OR((Table1[[#This Row],[Chest Pain]]=0),(Table1[[#This Row],[Resting Blood Pressure(mmHg)]]&gt;=139),(Table1[[#This Row],[Cholesterol(mg/dl)]]&gt;240),(Table1[[#This Row],[ECG]]=2),(Table1[[#This Row],[Heart Rate ]]=0)),"Chances of Heart Attack","Safe")</f>
        <v>Safe</v>
      </c>
    </row>
    <row r="542" spans="1:20" x14ac:dyDescent="0.35">
      <c r="A542">
        <v>57</v>
      </c>
      <c r="B542" t="s">
        <v>10</v>
      </c>
      <c r="C542" t="str">
        <f>IF(Table1[[#This Row],[Age]]&gt;=50, "Senior", IF(Table1[[#This Row],[Age]]&gt;=30,"Adult","Teenager"))</f>
        <v>Senior</v>
      </c>
      <c r="D542">
        <v>1</v>
      </c>
      <c r="E542" t="str">
        <f>IF(Table1[[#This Row],[Chest Pain]]=3,"Asymptomatic",IF(Table1[[#This Row],[Chest Pain]]=2,"Non-anginal pain",IF(Table1[[#This Row],[Chest Pain]]=1,"Atypical angina","Typical angina")))</f>
        <v>Atypical angina</v>
      </c>
      <c r="F542">
        <v>124</v>
      </c>
      <c r="G542">
        <v>261</v>
      </c>
      <c r="H542">
        <v>0</v>
      </c>
      <c r="I542">
        <v>1</v>
      </c>
      <c r="J542" s="7">
        <f>220-Table1[[#This Row],[Age]]</f>
        <v>163</v>
      </c>
      <c r="K542" s="7">
        <v>141</v>
      </c>
      <c r="L542" s="7">
        <f>Table1[[#This Row],[MHR -220]]-Table1[[#This Row],[Maximum Heart Rate ]]</f>
        <v>22</v>
      </c>
      <c r="M542" s="7">
        <f>IF(Table1[[#This Row],[MhR220-Max heart rate]]&gt;=0,1,0)</f>
        <v>1</v>
      </c>
      <c r="N542">
        <v>0</v>
      </c>
      <c r="O542" t="str">
        <f>IF(Table1[[#This Row],[Exercise-Induced Angina]]=1,"Induced Angina","Safe from Angina")</f>
        <v>Safe from Angina</v>
      </c>
      <c r="P542">
        <v>0.3</v>
      </c>
      <c r="Q542">
        <v>2</v>
      </c>
      <c r="R542">
        <v>0</v>
      </c>
      <c r="S542">
        <v>3</v>
      </c>
      <c r="T542" t="str">
        <f>IF(OR((Table1[[#This Row],[Chest Pain]]=0),(Table1[[#This Row],[Resting Blood Pressure(mmHg)]]&gt;=139),(Table1[[#This Row],[Cholesterol(mg/dl)]]&gt;240),(Table1[[#This Row],[ECG]]=2),(Table1[[#This Row],[Heart Rate ]]=0)),"Chances of Heart Attack","Safe")</f>
        <v>Chances of Heart Attack</v>
      </c>
    </row>
    <row r="543" spans="1:20" x14ac:dyDescent="0.35">
      <c r="A543">
        <v>60</v>
      </c>
      <c r="B543" t="s">
        <v>10</v>
      </c>
      <c r="C543" t="str">
        <f>IF(Table1[[#This Row],[Age]]&gt;=50, "Senior", IF(Table1[[#This Row],[Age]]&gt;=30,"Adult","Teenager"))</f>
        <v>Senior</v>
      </c>
      <c r="D543">
        <v>0</v>
      </c>
      <c r="E543" t="str">
        <f>IF(Table1[[#This Row],[Chest Pain]]=3,"Asymptomatic",IF(Table1[[#This Row],[Chest Pain]]=2,"Non-anginal pain",IF(Table1[[#This Row],[Chest Pain]]=1,"Atypical angina","Typical angina")))</f>
        <v>Typical angina</v>
      </c>
      <c r="F543">
        <v>117</v>
      </c>
      <c r="G543">
        <v>230</v>
      </c>
      <c r="H543">
        <v>1</v>
      </c>
      <c r="I543">
        <v>1</v>
      </c>
      <c r="J543" s="7">
        <f>220-Table1[[#This Row],[Age]]</f>
        <v>160</v>
      </c>
      <c r="K543" s="7">
        <v>160</v>
      </c>
      <c r="L543" s="7">
        <f>Table1[[#This Row],[MHR -220]]-Table1[[#This Row],[Maximum Heart Rate ]]</f>
        <v>0</v>
      </c>
      <c r="M543" s="7">
        <f>IF(Table1[[#This Row],[MhR220-Max heart rate]]&gt;=0,1,0)</f>
        <v>1</v>
      </c>
      <c r="N543">
        <v>1</v>
      </c>
      <c r="O543" t="str">
        <f>IF(Table1[[#This Row],[Exercise-Induced Angina]]=1,"Induced Angina","Safe from Angina")</f>
        <v>Induced Angina</v>
      </c>
      <c r="P543">
        <v>1.4</v>
      </c>
      <c r="Q543">
        <v>2</v>
      </c>
      <c r="R543">
        <v>2</v>
      </c>
      <c r="S543">
        <v>3</v>
      </c>
      <c r="T543" t="str">
        <f>IF(OR((Table1[[#This Row],[Chest Pain]]=0),(Table1[[#This Row],[Resting Blood Pressure(mmHg)]]&gt;=139),(Table1[[#This Row],[Cholesterol(mg/dl)]]&gt;240),(Table1[[#This Row],[ECG]]=2),(Table1[[#This Row],[Heart Rate ]]=0)),"Chances of Heart Attack","Safe")</f>
        <v>Chances of Heart Attack</v>
      </c>
    </row>
    <row r="544" spans="1:20" x14ac:dyDescent="0.35">
      <c r="A544">
        <v>62</v>
      </c>
      <c r="B544" t="s">
        <v>11</v>
      </c>
      <c r="C544" t="str">
        <f>IF(Table1[[#This Row],[Age]]&gt;=50, "Senior", IF(Table1[[#This Row],[Age]]&gt;=30,"Adult","Teenager"))</f>
        <v>Senior</v>
      </c>
      <c r="D544">
        <v>0</v>
      </c>
      <c r="E544" t="str">
        <f>IF(Table1[[#This Row],[Chest Pain]]=3,"Asymptomatic",IF(Table1[[#This Row],[Chest Pain]]=2,"Non-anginal pain",IF(Table1[[#This Row],[Chest Pain]]=1,"Atypical angina","Typical angina")))</f>
        <v>Typical angina</v>
      </c>
      <c r="F544">
        <v>150</v>
      </c>
      <c r="G544">
        <v>244</v>
      </c>
      <c r="H544">
        <v>0</v>
      </c>
      <c r="I544">
        <v>1</v>
      </c>
      <c r="J544" s="7">
        <f>220-Table1[[#This Row],[Age]]</f>
        <v>158</v>
      </c>
      <c r="K544" s="7">
        <v>154</v>
      </c>
      <c r="L544" s="7">
        <f>Table1[[#This Row],[MHR -220]]-Table1[[#This Row],[Maximum Heart Rate ]]</f>
        <v>4</v>
      </c>
      <c r="M544" s="7">
        <f>IF(Table1[[#This Row],[MhR220-Max heart rate]]&gt;=0,1,0)</f>
        <v>1</v>
      </c>
      <c r="N544">
        <v>1</v>
      </c>
      <c r="O544" t="str">
        <f>IF(Table1[[#This Row],[Exercise-Induced Angina]]=1,"Induced Angina","Safe from Angina")</f>
        <v>Induced Angina</v>
      </c>
      <c r="P544">
        <v>1.4</v>
      </c>
      <c r="Q544">
        <v>1</v>
      </c>
      <c r="R544">
        <v>0</v>
      </c>
      <c r="S544">
        <v>2</v>
      </c>
      <c r="T544" t="str">
        <f>IF(OR((Table1[[#This Row],[Chest Pain]]=0),(Table1[[#This Row],[Resting Blood Pressure(mmHg)]]&gt;=139),(Table1[[#This Row],[Cholesterol(mg/dl)]]&gt;240),(Table1[[#This Row],[ECG]]=2),(Table1[[#This Row],[Heart Rate ]]=0)),"Chances of Heart Attack","Safe")</f>
        <v>Chances of Heart Attack</v>
      </c>
    </row>
    <row r="545" spans="1:20" x14ac:dyDescent="0.35">
      <c r="A545">
        <v>54</v>
      </c>
      <c r="B545" t="s">
        <v>11</v>
      </c>
      <c r="C545" t="str">
        <f>IF(Table1[[#This Row],[Age]]&gt;=50, "Senior", IF(Table1[[#This Row],[Age]]&gt;=30,"Adult","Teenager"))</f>
        <v>Senior</v>
      </c>
      <c r="D545">
        <v>1</v>
      </c>
      <c r="E545" t="str">
        <f>IF(Table1[[#This Row],[Chest Pain]]=3,"Asymptomatic",IF(Table1[[#This Row],[Chest Pain]]=2,"Non-anginal pain",IF(Table1[[#This Row],[Chest Pain]]=1,"Atypical angina","Typical angina")))</f>
        <v>Atypical angina</v>
      </c>
      <c r="F545">
        <v>132</v>
      </c>
      <c r="G545">
        <v>288</v>
      </c>
      <c r="H545">
        <v>1</v>
      </c>
      <c r="I545">
        <v>0</v>
      </c>
      <c r="J545" s="7">
        <f>220-Table1[[#This Row],[Age]]</f>
        <v>166</v>
      </c>
      <c r="K545" s="7">
        <v>159</v>
      </c>
      <c r="L545" s="7">
        <f>Table1[[#This Row],[MHR -220]]-Table1[[#This Row],[Maximum Heart Rate ]]</f>
        <v>7</v>
      </c>
      <c r="M545" s="7">
        <f>IF(Table1[[#This Row],[MhR220-Max heart rate]]&gt;=0,1,0)</f>
        <v>1</v>
      </c>
      <c r="N545">
        <v>1</v>
      </c>
      <c r="O545" t="str">
        <f>IF(Table1[[#This Row],[Exercise-Induced Angina]]=1,"Induced Angina","Safe from Angina")</f>
        <v>Induced Angina</v>
      </c>
      <c r="P545">
        <v>0</v>
      </c>
      <c r="Q545">
        <v>2</v>
      </c>
      <c r="R545">
        <v>1</v>
      </c>
      <c r="S545">
        <v>2</v>
      </c>
      <c r="T545" t="str">
        <f>IF(OR((Table1[[#This Row],[Chest Pain]]=0),(Table1[[#This Row],[Resting Blood Pressure(mmHg)]]&gt;=139),(Table1[[#This Row],[Cholesterol(mg/dl)]]&gt;240),(Table1[[#This Row],[ECG]]=2),(Table1[[#This Row],[Heart Rate ]]=0)),"Chances of Heart Attack","Safe")</f>
        <v>Chances of Heart Attack</v>
      </c>
    </row>
    <row r="546" spans="1:20" x14ac:dyDescent="0.35">
      <c r="A546">
        <v>67</v>
      </c>
      <c r="B546" t="s">
        <v>10</v>
      </c>
      <c r="C546" t="str">
        <f>IF(Table1[[#This Row],[Age]]&gt;=50, "Senior", IF(Table1[[#This Row],[Age]]&gt;=30,"Adult","Teenager"))</f>
        <v>Senior</v>
      </c>
      <c r="D546">
        <v>2</v>
      </c>
      <c r="E546" t="str">
        <f>IF(Table1[[#This Row],[Chest Pain]]=3,"Asymptomatic",IF(Table1[[#This Row],[Chest Pain]]=2,"Non-anginal pain",IF(Table1[[#This Row],[Chest Pain]]=1,"Atypical angina","Typical angina")))</f>
        <v>Non-anginal pain</v>
      </c>
      <c r="F546">
        <v>152</v>
      </c>
      <c r="G546">
        <v>212</v>
      </c>
      <c r="H546">
        <v>0</v>
      </c>
      <c r="I546">
        <v>0</v>
      </c>
      <c r="J546" s="7">
        <f>220-Table1[[#This Row],[Age]]</f>
        <v>153</v>
      </c>
      <c r="K546" s="7">
        <v>150</v>
      </c>
      <c r="L546" s="7">
        <f>Table1[[#This Row],[MHR -220]]-Table1[[#This Row],[Maximum Heart Rate ]]</f>
        <v>3</v>
      </c>
      <c r="M546" s="7">
        <f>IF(Table1[[#This Row],[MhR220-Max heart rate]]&gt;=0,1,0)</f>
        <v>1</v>
      </c>
      <c r="N546">
        <v>0</v>
      </c>
      <c r="O546" t="str">
        <f>IF(Table1[[#This Row],[Exercise-Induced Angina]]=1,"Induced Angina","Safe from Angina")</f>
        <v>Safe from Angina</v>
      </c>
      <c r="P546">
        <v>0.8</v>
      </c>
      <c r="Q546">
        <v>1</v>
      </c>
      <c r="R546">
        <v>0</v>
      </c>
      <c r="S546">
        <v>3</v>
      </c>
      <c r="T546" t="str">
        <f>IF(OR((Table1[[#This Row],[Chest Pain]]=0),(Table1[[#This Row],[Resting Blood Pressure(mmHg)]]&gt;=139),(Table1[[#This Row],[Cholesterol(mg/dl)]]&gt;240),(Table1[[#This Row],[ECG]]=2),(Table1[[#This Row],[Heart Rate ]]=0)),"Chances of Heart Attack","Safe")</f>
        <v>Chances of Heart Attack</v>
      </c>
    </row>
    <row r="547" spans="1:20" x14ac:dyDescent="0.35">
      <c r="A547">
        <v>38</v>
      </c>
      <c r="B547" t="s">
        <v>10</v>
      </c>
      <c r="C547" t="str">
        <f>IF(Table1[[#This Row],[Age]]&gt;=50, "Senior", IF(Table1[[#This Row],[Age]]&gt;=30,"Adult","Teenager"))</f>
        <v>Adult</v>
      </c>
      <c r="D547">
        <v>2</v>
      </c>
      <c r="E547" t="str">
        <f>IF(Table1[[#This Row],[Chest Pain]]=3,"Asymptomatic",IF(Table1[[#This Row],[Chest Pain]]=2,"Non-anginal pain",IF(Table1[[#This Row],[Chest Pain]]=1,"Atypical angina","Typical angina")))</f>
        <v>Non-anginal pain</v>
      </c>
      <c r="F547">
        <v>138</v>
      </c>
      <c r="G547">
        <v>175</v>
      </c>
      <c r="H547">
        <v>0</v>
      </c>
      <c r="I547">
        <v>1</v>
      </c>
      <c r="J547" s="7">
        <f>220-Table1[[#This Row],[Age]]</f>
        <v>182</v>
      </c>
      <c r="K547" s="7">
        <v>173</v>
      </c>
      <c r="L547" s="7">
        <f>Table1[[#This Row],[MHR -220]]-Table1[[#This Row],[Maximum Heart Rate ]]</f>
        <v>9</v>
      </c>
      <c r="M547" s="7">
        <f>IF(Table1[[#This Row],[MhR220-Max heart rate]]&gt;=0,1,0)</f>
        <v>1</v>
      </c>
      <c r="N547">
        <v>0</v>
      </c>
      <c r="O547" t="str">
        <f>IF(Table1[[#This Row],[Exercise-Induced Angina]]=1,"Induced Angina","Safe from Angina")</f>
        <v>Safe from Angina</v>
      </c>
      <c r="P547">
        <v>0</v>
      </c>
      <c r="Q547">
        <v>2</v>
      </c>
      <c r="R547">
        <v>4</v>
      </c>
      <c r="S547">
        <v>2</v>
      </c>
      <c r="T547" t="str">
        <f>IF(OR((Table1[[#This Row],[Chest Pain]]=0),(Table1[[#This Row],[Resting Blood Pressure(mmHg)]]&gt;=139),(Table1[[#This Row],[Cholesterol(mg/dl)]]&gt;240),(Table1[[#This Row],[ECG]]=2),(Table1[[#This Row],[Heart Rate ]]=0)),"Chances of Heart Attack","Safe")</f>
        <v>Safe</v>
      </c>
    </row>
    <row r="548" spans="1:20" x14ac:dyDescent="0.35">
      <c r="A548">
        <v>60</v>
      </c>
      <c r="B548" t="s">
        <v>10</v>
      </c>
      <c r="C548" t="str">
        <f>IF(Table1[[#This Row],[Age]]&gt;=50, "Senior", IF(Table1[[#This Row],[Age]]&gt;=30,"Adult","Teenager"))</f>
        <v>Senior</v>
      </c>
      <c r="D548">
        <v>2</v>
      </c>
      <c r="E548" t="str">
        <f>IF(Table1[[#This Row],[Chest Pain]]=3,"Asymptomatic",IF(Table1[[#This Row],[Chest Pain]]=2,"Non-anginal pain",IF(Table1[[#This Row],[Chest Pain]]=1,"Atypical angina","Typical angina")))</f>
        <v>Non-anginal pain</v>
      </c>
      <c r="F548">
        <v>140</v>
      </c>
      <c r="G548">
        <v>185</v>
      </c>
      <c r="H548">
        <v>0</v>
      </c>
      <c r="I548">
        <v>0</v>
      </c>
      <c r="J548" s="7">
        <f>220-Table1[[#This Row],[Age]]</f>
        <v>160</v>
      </c>
      <c r="K548" s="7">
        <v>155</v>
      </c>
      <c r="L548" s="7">
        <f>Table1[[#This Row],[MHR -220]]-Table1[[#This Row],[Maximum Heart Rate ]]</f>
        <v>5</v>
      </c>
      <c r="M548" s="7">
        <f>IF(Table1[[#This Row],[MhR220-Max heart rate]]&gt;=0,1,0)</f>
        <v>1</v>
      </c>
      <c r="N548">
        <v>0</v>
      </c>
      <c r="O548" t="str">
        <f>IF(Table1[[#This Row],[Exercise-Induced Angina]]=1,"Induced Angina","Safe from Angina")</f>
        <v>Safe from Angina</v>
      </c>
      <c r="P548">
        <v>3</v>
      </c>
      <c r="Q548">
        <v>1</v>
      </c>
      <c r="R548">
        <v>0</v>
      </c>
      <c r="S548">
        <v>2</v>
      </c>
      <c r="T548" t="str">
        <f>IF(OR((Table1[[#This Row],[Chest Pain]]=0),(Table1[[#This Row],[Resting Blood Pressure(mmHg)]]&gt;=139),(Table1[[#This Row],[Cholesterol(mg/dl)]]&gt;240),(Table1[[#This Row],[ECG]]=2),(Table1[[#This Row],[Heart Rate ]]=0)),"Chances of Heart Attack","Safe")</f>
        <v>Chances of Heart Attack</v>
      </c>
    </row>
    <row r="549" spans="1:20" x14ac:dyDescent="0.35">
      <c r="A549">
        <v>51</v>
      </c>
      <c r="B549" t="s">
        <v>10</v>
      </c>
      <c r="C549" t="str">
        <f>IF(Table1[[#This Row],[Age]]&gt;=50, "Senior", IF(Table1[[#This Row],[Age]]&gt;=30,"Adult","Teenager"))</f>
        <v>Senior</v>
      </c>
      <c r="D549">
        <v>2</v>
      </c>
      <c r="E549" t="str">
        <f>IF(Table1[[#This Row],[Chest Pain]]=3,"Asymptomatic",IF(Table1[[#This Row],[Chest Pain]]=2,"Non-anginal pain",IF(Table1[[#This Row],[Chest Pain]]=1,"Atypical angina","Typical angina")))</f>
        <v>Non-anginal pain</v>
      </c>
      <c r="F549">
        <v>125</v>
      </c>
      <c r="G549">
        <v>245</v>
      </c>
      <c r="H549">
        <v>1</v>
      </c>
      <c r="I549">
        <v>0</v>
      </c>
      <c r="J549" s="7">
        <f>220-Table1[[#This Row],[Age]]</f>
        <v>169</v>
      </c>
      <c r="K549" s="7">
        <v>166</v>
      </c>
      <c r="L549" s="7">
        <f>Table1[[#This Row],[MHR -220]]-Table1[[#This Row],[Maximum Heart Rate ]]</f>
        <v>3</v>
      </c>
      <c r="M549" s="7">
        <f>IF(Table1[[#This Row],[MhR220-Max heart rate]]&gt;=0,1,0)</f>
        <v>1</v>
      </c>
      <c r="N549">
        <v>0</v>
      </c>
      <c r="O549" t="str">
        <f>IF(Table1[[#This Row],[Exercise-Induced Angina]]=1,"Induced Angina","Safe from Angina")</f>
        <v>Safe from Angina</v>
      </c>
      <c r="P549">
        <v>2.4</v>
      </c>
      <c r="Q549">
        <v>1</v>
      </c>
      <c r="R549">
        <v>0</v>
      </c>
      <c r="S549">
        <v>2</v>
      </c>
      <c r="T549" t="str">
        <f>IF(OR((Table1[[#This Row],[Chest Pain]]=0),(Table1[[#This Row],[Resting Blood Pressure(mmHg)]]&gt;=139),(Table1[[#This Row],[Cholesterol(mg/dl)]]&gt;240),(Table1[[#This Row],[ECG]]=2),(Table1[[#This Row],[Heart Rate ]]=0)),"Chances of Heart Attack","Safe")</f>
        <v>Chances of Heart Attack</v>
      </c>
    </row>
    <row r="550" spans="1:20" x14ac:dyDescent="0.35">
      <c r="A550">
        <v>44</v>
      </c>
      <c r="B550" t="s">
        <v>10</v>
      </c>
      <c r="C550" t="str">
        <f>IF(Table1[[#This Row],[Age]]&gt;=50, "Senior", IF(Table1[[#This Row],[Age]]&gt;=30,"Adult","Teenager"))</f>
        <v>Adult</v>
      </c>
      <c r="D550">
        <v>1</v>
      </c>
      <c r="E550" t="str">
        <f>IF(Table1[[#This Row],[Chest Pain]]=3,"Asymptomatic",IF(Table1[[#This Row],[Chest Pain]]=2,"Non-anginal pain",IF(Table1[[#This Row],[Chest Pain]]=1,"Atypical angina","Typical angina")))</f>
        <v>Atypical angina</v>
      </c>
      <c r="F550">
        <v>130</v>
      </c>
      <c r="G550">
        <v>219</v>
      </c>
      <c r="H550">
        <v>0</v>
      </c>
      <c r="I550">
        <v>0</v>
      </c>
      <c r="J550" s="7">
        <f>220-Table1[[#This Row],[Age]]</f>
        <v>176</v>
      </c>
      <c r="K550" s="7">
        <v>188</v>
      </c>
      <c r="L550" s="7">
        <f>Table1[[#This Row],[MHR -220]]-Table1[[#This Row],[Maximum Heart Rate ]]</f>
        <v>-12</v>
      </c>
      <c r="M550" s="7">
        <f>IF(Table1[[#This Row],[MhR220-Max heart rate]]&gt;=0,1,0)</f>
        <v>0</v>
      </c>
      <c r="N550">
        <v>0</v>
      </c>
      <c r="O550" t="str">
        <f>IF(Table1[[#This Row],[Exercise-Induced Angina]]=1,"Induced Angina","Safe from Angina")</f>
        <v>Safe from Angina</v>
      </c>
      <c r="P550">
        <v>0</v>
      </c>
      <c r="Q550">
        <v>2</v>
      </c>
      <c r="R550">
        <v>0</v>
      </c>
      <c r="S550">
        <v>2</v>
      </c>
      <c r="T550" t="str">
        <f>IF(OR((Table1[[#This Row],[Chest Pain]]=0),(Table1[[#This Row],[Resting Blood Pressure(mmHg)]]&gt;=139),(Table1[[#This Row],[Cholesterol(mg/dl)]]&gt;240),(Table1[[#This Row],[ECG]]=2),(Table1[[#This Row],[Heart Rate ]]=0)),"Chances of Heart Attack","Safe")</f>
        <v>Chances of Heart Attack</v>
      </c>
    </row>
    <row r="551" spans="1:20" x14ac:dyDescent="0.35">
      <c r="A551">
        <v>54</v>
      </c>
      <c r="B551" t="s">
        <v>10</v>
      </c>
      <c r="C551" t="str">
        <f>IF(Table1[[#This Row],[Age]]&gt;=50, "Senior", IF(Table1[[#This Row],[Age]]&gt;=30,"Adult","Teenager"))</f>
        <v>Senior</v>
      </c>
      <c r="D551">
        <v>1</v>
      </c>
      <c r="E551" t="str">
        <f>IF(Table1[[#This Row],[Chest Pain]]=3,"Asymptomatic",IF(Table1[[#This Row],[Chest Pain]]=2,"Non-anginal pain",IF(Table1[[#This Row],[Chest Pain]]=1,"Atypical angina","Typical angina")))</f>
        <v>Atypical angina</v>
      </c>
      <c r="F551">
        <v>192</v>
      </c>
      <c r="G551">
        <v>283</v>
      </c>
      <c r="H551">
        <v>0</v>
      </c>
      <c r="I551">
        <v>0</v>
      </c>
      <c r="J551" s="7">
        <f>220-Table1[[#This Row],[Age]]</f>
        <v>166</v>
      </c>
      <c r="K551" s="7">
        <v>195</v>
      </c>
      <c r="L551" s="7">
        <f>Table1[[#This Row],[MHR -220]]-Table1[[#This Row],[Maximum Heart Rate ]]</f>
        <v>-29</v>
      </c>
      <c r="M551" s="7">
        <f>IF(Table1[[#This Row],[MhR220-Max heart rate]]&gt;=0,1,0)</f>
        <v>0</v>
      </c>
      <c r="N551">
        <v>0</v>
      </c>
      <c r="O551" t="str">
        <f>IF(Table1[[#This Row],[Exercise-Induced Angina]]=1,"Induced Angina","Safe from Angina")</f>
        <v>Safe from Angina</v>
      </c>
      <c r="P551">
        <v>0</v>
      </c>
      <c r="Q551">
        <v>2</v>
      </c>
      <c r="R551">
        <v>1</v>
      </c>
      <c r="S551">
        <v>3</v>
      </c>
      <c r="T551" t="str">
        <f>IF(OR((Table1[[#This Row],[Chest Pain]]=0),(Table1[[#This Row],[Resting Blood Pressure(mmHg)]]&gt;=139),(Table1[[#This Row],[Cholesterol(mg/dl)]]&gt;240),(Table1[[#This Row],[ECG]]=2),(Table1[[#This Row],[Heart Rate ]]=0)),"Chances of Heart Attack","Safe")</f>
        <v>Chances of Heart Attack</v>
      </c>
    </row>
    <row r="552" spans="1:20" x14ac:dyDescent="0.35">
      <c r="A552">
        <v>46</v>
      </c>
      <c r="B552" t="s">
        <v>10</v>
      </c>
      <c r="C552" t="str">
        <f>IF(Table1[[#This Row],[Age]]&gt;=50, "Senior", IF(Table1[[#This Row],[Age]]&gt;=30,"Adult","Teenager"))</f>
        <v>Adult</v>
      </c>
      <c r="D552">
        <v>0</v>
      </c>
      <c r="E552" t="str">
        <f>IF(Table1[[#This Row],[Chest Pain]]=3,"Asymptomatic",IF(Table1[[#This Row],[Chest Pain]]=2,"Non-anginal pain",IF(Table1[[#This Row],[Chest Pain]]=1,"Atypical angina","Typical angina")))</f>
        <v>Typical angina</v>
      </c>
      <c r="F552">
        <v>140</v>
      </c>
      <c r="G552">
        <v>311</v>
      </c>
      <c r="H552">
        <v>0</v>
      </c>
      <c r="I552">
        <v>1</v>
      </c>
      <c r="J552" s="7">
        <f>220-Table1[[#This Row],[Age]]</f>
        <v>174</v>
      </c>
      <c r="K552" s="7">
        <v>120</v>
      </c>
      <c r="L552" s="7">
        <f>Table1[[#This Row],[MHR -220]]-Table1[[#This Row],[Maximum Heart Rate ]]</f>
        <v>54</v>
      </c>
      <c r="M552" s="7">
        <f>IF(Table1[[#This Row],[MhR220-Max heart rate]]&gt;=0,1,0)</f>
        <v>1</v>
      </c>
      <c r="N552">
        <v>1</v>
      </c>
      <c r="O552" t="str">
        <f>IF(Table1[[#This Row],[Exercise-Induced Angina]]=1,"Induced Angina","Safe from Angina")</f>
        <v>Induced Angina</v>
      </c>
      <c r="P552">
        <v>1.8</v>
      </c>
      <c r="Q552">
        <v>1</v>
      </c>
      <c r="R552">
        <v>2</v>
      </c>
      <c r="S552">
        <v>3</v>
      </c>
      <c r="T552" t="str">
        <f>IF(OR((Table1[[#This Row],[Chest Pain]]=0),(Table1[[#This Row],[Resting Blood Pressure(mmHg)]]&gt;=139),(Table1[[#This Row],[Cholesterol(mg/dl)]]&gt;240),(Table1[[#This Row],[ECG]]=2),(Table1[[#This Row],[Heart Rate ]]=0)),"Chances of Heart Attack","Safe")</f>
        <v>Chances of Heart Attack</v>
      </c>
    </row>
    <row r="553" spans="1:20" x14ac:dyDescent="0.35">
      <c r="A553">
        <v>39</v>
      </c>
      <c r="B553" t="s">
        <v>11</v>
      </c>
      <c r="C553" t="str">
        <f>IF(Table1[[#This Row],[Age]]&gt;=50, "Senior", IF(Table1[[#This Row],[Age]]&gt;=30,"Adult","Teenager"))</f>
        <v>Adult</v>
      </c>
      <c r="D553">
        <v>2</v>
      </c>
      <c r="E553" t="str">
        <f>IF(Table1[[#This Row],[Chest Pain]]=3,"Asymptomatic",IF(Table1[[#This Row],[Chest Pain]]=2,"Non-anginal pain",IF(Table1[[#This Row],[Chest Pain]]=1,"Atypical angina","Typical angina")))</f>
        <v>Non-anginal pain</v>
      </c>
      <c r="F553">
        <v>138</v>
      </c>
      <c r="G553">
        <v>220</v>
      </c>
      <c r="H553">
        <v>0</v>
      </c>
      <c r="I553">
        <v>1</v>
      </c>
      <c r="J553" s="7">
        <f>220-Table1[[#This Row],[Age]]</f>
        <v>181</v>
      </c>
      <c r="K553" s="7">
        <v>152</v>
      </c>
      <c r="L553" s="7">
        <f>Table1[[#This Row],[MHR -220]]-Table1[[#This Row],[Maximum Heart Rate ]]</f>
        <v>29</v>
      </c>
      <c r="M553" s="7">
        <f>IF(Table1[[#This Row],[MhR220-Max heart rate]]&gt;=0,1,0)</f>
        <v>1</v>
      </c>
      <c r="N553">
        <v>0</v>
      </c>
      <c r="O553" t="str">
        <f>IF(Table1[[#This Row],[Exercise-Induced Angina]]=1,"Induced Angina","Safe from Angina")</f>
        <v>Safe from Angina</v>
      </c>
      <c r="P553">
        <v>0</v>
      </c>
      <c r="Q553">
        <v>1</v>
      </c>
      <c r="R553">
        <v>0</v>
      </c>
      <c r="S553">
        <v>2</v>
      </c>
      <c r="T553" t="str">
        <f>IF(OR((Table1[[#This Row],[Chest Pain]]=0),(Table1[[#This Row],[Resting Blood Pressure(mmHg)]]&gt;=139),(Table1[[#This Row],[Cholesterol(mg/dl)]]&gt;240),(Table1[[#This Row],[ECG]]=2),(Table1[[#This Row],[Heart Rate ]]=0)),"Chances of Heart Attack","Safe")</f>
        <v>Safe</v>
      </c>
    </row>
    <row r="554" spans="1:20" x14ac:dyDescent="0.35">
      <c r="A554">
        <v>42</v>
      </c>
      <c r="B554" t="s">
        <v>10</v>
      </c>
      <c r="C554" t="str">
        <f>IF(Table1[[#This Row],[Age]]&gt;=50, "Senior", IF(Table1[[#This Row],[Age]]&gt;=30,"Adult","Teenager"))</f>
        <v>Adult</v>
      </c>
      <c r="D554">
        <v>2</v>
      </c>
      <c r="E554" t="str">
        <f>IF(Table1[[#This Row],[Chest Pain]]=3,"Asymptomatic",IF(Table1[[#This Row],[Chest Pain]]=2,"Non-anginal pain",IF(Table1[[#This Row],[Chest Pain]]=1,"Atypical angina","Typical angina")))</f>
        <v>Non-anginal pain</v>
      </c>
      <c r="F554">
        <v>130</v>
      </c>
      <c r="G554">
        <v>180</v>
      </c>
      <c r="H554">
        <v>0</v>
      </c>
      <c r="I554">
        <v>1</v>
      </c>
      <c r="J554" s="7">
        <f>220-Table1[[#This Row],[Age]]</f>
        <v>178</v>
      </c>
      <c r="K554" s="7">
        <v>150</v>
      </c>
      <c r="L554" s="7">
        <f>Table1[[#This Row],[MHR -220]]-Table1[[#This Row],[Maximum Heart Rate ]]</f>
        <v>28</v>
      </c>
      <c r="M554" s="7">
        <f>IF(Table1[[#This Row],[MhR220-Max heart rate]]&gt;=0,1,0)</f>
        <v>1</v>
      </c>
      <c r="N554">
        <v>0</v>
      </c>
      <c r="O554" t="str">
        <f>IF(Table1[[#This Row],[Exercise-Induced Angina]]=1,"Induced Angina","Safe from Angina")</f>
        <v>Safe from Angina</v>
      </c>
      <c r="P554">
        <v>0</v>
      </c>
      <c r="Q554">
        <v>2</v>
      </c>
      <c r="R554">
        <v>0</v>
      </c>
      <c r="S554">
        <v>2</v>
      </c>
      <c r="T554" t="str">
        <f>IF(OR((Table1[[#This Row],[Chest Pain]]=0),(Table1[[#This Row],[Resting Blood Pressure(mmHg)]]&gt;=139),(Table1[[#This Row],[Cholesterol(mg/dl)]]&gt;240),(Table1[[#This Row],[ECG]]=2),(Table1[[#This Row],[Heart Rate ]]=0)),"Chances of Heart Attack","Safe")</f>
        <v>Safe</v>
      </c>
    </row>
    <row r="555" spans="1:20" x14ac:dyDescent="0.35">
      <c r="A555">
        <v>47</v>
      </c>
      <c r="B555" t="s">
        <v>10</v>
      </c>
      <c r="C555" t="str">
        <f>IF(Table1[[#This Row],[Age]]&gt;=50, "Senior", IF(Table1[[#This Row],[Age]]&gt;=30,"Adult","Teenager"))</f>
        <v>Adult</v>
      </c>
      <c r="D555">
        <v>0</v>
      </c>
      <c r="E555" t="str">
        <f>IF(Table1[[#This Row],[Chest Pain]]=3,"Asymptomatic",IF(Table1[[#This Row],[Chest Pain]]=2,"Non-anginal pain",IF(Table1[[#This Row],[Chest Pain]]=1,"Atypical angina","Typical angina")))</f>
        <v>Typical angina</v>
      </c>
      <c r="F555">
        <v>110</v>
      </c>
      <c r="G555">
        <v>275</v>
      </c>
      <c r="H555">
        <v>0</v>
      </c>
      <c r="I555">
        <v>0</v>
      </c>
      <c r="J555" s="7">
        <f>220-Table1[[#This Row],[Age]]</f>
        <v>173</v>
      </c>
      <c r="K555" s="7">
        <v>118</v>
      </c>
      <c r="L555" s="7">
        <f>Table1[[#This Row],[MHR -220]]-Table1[[#This Row],[Maximum Heart Rate ]]</f>
        <v>55</v>
      </c>
      <c r="M555" s="7">
        <f>IF(Table1[[#This Row],[MhR220-Max heart rate]]&gt;=0,1,0)</f>
        <v>1</v>
      </c>
      <c r="N555">
        <v>1</v>
      </c>
      <c r="O555" t="str">
        <f>IF(Table1[[#This Row],[Exercise-Induced Angina]]=1,"Induced Angina","Safe from Angina")</f>
        <v>Induced Angina</v>
      </c>
      <c r="P555">
        <v>1</v>
      </c>
      <c r="Q555">
        <v>1</v>
      </c>
      <c r="R555">
        <v>1</v>
      </c>
      <c r="S555">
        <v>2</v>
      </c>
      <c r="T555" t="str">
        <f>IF(OR((Table1[[#This Row],[Chest Pain]]=0),(Table1[[#This Row],[Resting Blood Pressure(mmHg)]]&gt;=139),(Table1[[#This Row],[Cholesterol(mg/dl)]]&gt;240),(Table1[[#This Row],[ECG]]=2),(Table1[[#This Row],[Heart Rate ]]=0)),"Chances of Heart Attack","Safe")</f>
        <v>Chances of Heart Attack</v>
      </c>
    </row>
    <row r="556" spans="1:20" x14ac:dyDescent="0.35">
      <c r="A556">
        <v>45</v>
      </c>
      <c r="B556" t="s">
        <v>11</v>
      </c>
      <c r="C556" t="str">
        <f>IF(Table1[[#This Row],[Age]]&gt;=50, "Senior", IF(Table1[[#This Row],[Age]]&gt;=30,"Adult","Teenager"))</f>
        <v>Adult</v>
      </c>
      <c r="D556">
        <v>1</v>
      </c>
      <c r="E556" t="str">
        <f>IF(Table1[[#This Row],[Chest Pain]]=3,"Asymptomatic",IF(Table1[[#This Row],[Chest Pain]]=2,"Non-anginal pain",IF(Table1[[#This Row],[Chest Pain]]=1,"Atypical angina","Typical angina")))</f>
        <v>Atypical angina</v>
      </c>
      <c r="F556">
        <v>112</v>
      </c>
      <c r="G556">
        <v>160</v>
      </c>
      <c r="H556">
        <v>0</v>
      </c>
      <c r="I556">
        <v>1</v>
      </c>
      <c r="J556" s="7">
        <f>220-Table1[[#This Row],[Age]]</f>
        <v>175</v>
      </c>
      <c r="K556" s="7">
        <v>138</v>
      </c>
      <c r="L556" s="7">
        <f>Table1[[#This Row],[MHR -220]]-Table1[[#This Row],[Maximum Heart Rate ]]</f>
        <v>37</v>
      </c>
      <c r="M556" s="7">
        <f>IF(Table1[[#This Row],[MhR220-Max heart rate]]&gt;=0,1,0)</f>
        <v>1</v>
      </c>
      <c r="N556">
        <v>0</v>
      </c>
      <c r="O556" t="str">
        <f>IF(Table1[[#This Row],[Exercise-Induced Angina]]=1,"Induced Angina","Safe from Angina")</f>
        <v>Safe from Angina</v>
      </c>
      <c r="P556">
        <v>0</v>
      </c>
      <c r="Q556">
        <v>1</v>
      </c>
      <c r="R556">
        <v>0</v>
      </c>
      <c r="S556">
        <v>2</v>
      </c>
      <c r="T556" t="str">
        <f>IF(OR((Table1[[#This Row],[Chest Pain]]=0),(Table1[[#This Row],[Resting Blood Pressure(mmHg)]]&gt;=139),(Table1[[#This Row],[Cholesterol(mg/dl)]]&gt;240),(Table1[[#This Row],[ECG]]=2),(Table1[[#This Row],[Heart Rate ]]=0)),"Chances of Heart Attack","Safe")</f>
        <v>Safe</v>
      </c>
    </row>
    <row r="557" spans="1:20" x14ac:dyDescent="0.35">
      <c r="A557">
        <v>55</v>
      </c>
      <c r="B557" t="s">
        <v>10</v>
      </c>
      <c r="C557" t="str">
        <f>IF(Table1[[#This Row],[Age]]&gt;=50, "Senior", IF(Table1[[#This Row],[Age]]&gt;=30,"Adult","Teenager"))</f>
        <v>Senior</v>
      </c>
      <c r="D557">
        <v>0</v>
      </c>
      <c r="E557" t="str">
        <f>IF(Table1[[#This Row],[Chest Pain]]=3,"Asymptomatic",IF(Table1[[#This Row],[Chest Pain]]=2,"Non-anginal pain",IF(Table1[[#This Row],[Chest Pain]]=1,"Atypical angina","Typical angina")))</f>
        <v>Typical angina</v>
      </c>
      <c r="F557">
        <v>132</v>
      </c>
      <c r="G557">
        <v>353</v>
      </c>
      <c r="H557">
        <v>0</v>
      </c>
      <c r="I557">
        <v>1</v>
      </c>
      <c r="J557" s="7">
        <f>220-Table1[[#This Row],[Age]]</f>
        <v>165</v>
      </c>
      <c r="K557" s="7">
        <v>132</v>
      </c>
      <c r="L557" s="7">
        <f>Table1[[#This Row],[MHR -220]]-Table1[[#This Row],[Maximum Heart Rate ]]</f>
        <v>33</v>
      </c>
      <c r="M557" s="7">
        <f>IF(Table1[[#This Row],[MhR220-Max heart rate]]&gt;=0,1,0)</f>
        <v>1</v>
      </c>
      <c r="N557">
        <v>1</v>
      </c>
      <c r="O557" t="str">
        <f>IF(Table1[[#This Row],[Exercise-Induced Angina]]=1,"Induced Angina","Safe from Angina")</f>
        <v>Induced Angina</v>
      </c>
      <c r="P557">
        <v>1.2</v>
      </c>
      <c r="Q557">
        <v>1</v>
      </c>
      <c r="R557">
        <v>1</v>
      </c>
      <c r="S557">
        <v>3</v>
      </c>
      <c r="T557" t="str">
        <f>IF(OR((Table1[[#This Row],[Chest Pain]]=0),(Table1[[#This Row],[Resting Blood Pressure(mmHg)]]&gt;=139),(Table1[[#This Row],[Cholesterol(mg/dl)]]&gt;240),(Table1[[#This Row],[ECG]]=2),(Table1[[#This Row],[Heart Rate ]]=0)),"Chances of Heart Attack","Safe")</f>
        <v>Chances of Heart Attack</v>
      </c>
    </row>
    <row r="558" spans="1:20" x14ac:dyDescent="0.35">
      <c r="A558">
        <v>57</v>
      </c>
      <c r="B558" t="s">
        <v>10</v>
      </c>
      <c r="C558" t="str">
        <f>IF(Table1[[#This Row],[Age]]&gt;=50, "Senior", IF(Table1[[#This Row],[Age]]&gt;=30,"Adult","Teenager"))</f>
        <v>Senior</v>
      </c>
      <c r="D558">
        <v>0</v>
      </c>
      <c r="E558" t="str">
        <f>IF(Table1[[#This Row],[Chest Pain]]=3,"Asymptomatic",IF(Table1[[#This Row],[Chest Pain]]=2,"Non-anginal pain",IF(Table1[[#This Row],[Chest Pain]]=1,"Atypical angina","Typical angina")))</f>
        <v>Typical angina</v>
      </c>
      <c r="F558">
        <v>165</v>
      </c>
      <c r="G558">
        <v>289</v>
      </c>
      <c r="H558">
        <v>1</v>
      </c>
      <c r="I558">
        <v>0</v>
      </c>
      <c r="J558" s="7">
        <f>220-Table1[[#This Row],[Age]]</f>
        <v>163</v>
      </c>
      <c r="K558" s="7">
        <v>124</v>
      </c>
      <c r="L558" s="7">
        <f>Table1[[#This Row],[MHR -220]]-Table1[[#This Row],[Maximum Heart Rate ]]</f>
        <v>39</v>
      </c>
      <c r="M558" s="7">
        <f>IF(Table1[[#This Row],[MhR220-Max heart rate]]&gt;=0,1,0)</f>
        <v>1</v>
      </c>
      <c r="N558">
        <v>0</v>
      </c>
      <c r="O558" t="str">
        <f>IF(Table1[[#This Row],[Exercise-Induced Angina]]=1,"Induced Angina","Safe from Angina")</f>
        <v>Safe from Angina</v>
      </c>
      <c r="P558">
        <v>1</v>
      </c>
      <c r="Q558">
        <v>1</v>
      </c>
      <c r="R558">
        <v>3</v>
      </c>
      <c r="S558">
        <v>3</v>
      </c>
      <c r="T558" t="str">
        <f>IF(OR((Table1[[#This Row],[Chest Pain]]=0),(Table1[[#This Row],[Resting Blood Pressure(mmHg)]]&gt;=139),(Table1[[#This Row],[Cholesterol(mg/dl)]]&gt;240),(Table1[[#This Row],[ECG]]=2),(Table1[[#This Row],[Heart Rate ]]=0)),"Chances of Heart Attack","Safe")</f>
        <v>Chances of Heart Attack</v>
      </c>
    </row>
    <row r="559" spans="1:20" x14ac:dyDescent="0.35">
      <c r="A559">
        <v>35</v>
      </c>
      <c r="B559" t="s">
        <v>10</v>
      </c>
      <c r="C559" t="str">
        <f>IF(Table1[[#This Row],[Age]]&gt;=50, "Senior", IF(Table1[[#This Row],[Age]]&gt;=30,"Adult","Teenager"))</f>
        <v>Adult</v>
      </c>
      <c r="D559">
        <v>0</v>
      </c>
      <c r="E559" t="str">
        <f>IF(Table1[[#This Row],[Chest Pain]]=3,"Asymptomatic",IF(Table1[[#This Row],[Chest Pain]]=2,"Non-anginal pain",IF(Table1[[#This Row],[Chest Pain]]=1,"Atypical angina","Typical angina")))</f>
        <v>Typical angina</v>
      </c>
      <c r="F559">
        <v>120</v>
      </c>
      <c r="G559">
        <v>198</v>
      </c>
      <c r="H559">
        <v>0</v>
      </c>
      <c r="I559">
        <v>1</v>
      </c>
      <c r="J559" s="7">
        <f>220-Table1[[#This Row],[Age]]</f>
        <v>185</v>
      </c>
      <c r="K559" s="7">
        <v>130</v>
      </c>
      <c r="L559" s="7">
        <f>Table1[[#This Row],[MHR -220]]-Table1[[#This Row],[Maximum Heart Rate ]]</f>
        <v>55</v>
      </c>
      <c r="M559" s="7">
        <f>IF(Table1[[#This Row],[MhR220-Max heart rate]]&gt;=0,1,0)</f>
        <v>1</v>
      </c>
      <c r="N559">
        <v>1</v>
      </c>
      <c r="O559" t="str">
        <f>IF(Table1[[#This Row],[Exercise-Induced Angina]]=1,"Induced Angina","Safe from Angina")</f>
        <v>Induced Angina</v>
      </c>
      <c r="P559">
        <v>1.6</v>
      </c>
      <c r="Q559">
        <v>1</v>
      </c>
      <c r="R559">
        <v>0</v>
      </c>
      <c r="S559">
        <v>3</v>
      </c>
      <c r="T559" t="str">
        <f>IF(OR((Table1[[#This Row],[Chest Pain]]=0),(Table1[[#This Row],[Resting Blood Pressure(mmHg)]]&gt;=139),(Table1[[#This Row],[Cholesterol(mg/dl)]]&gt;240),(Table1[[#This Row],[ECG]]=2),(Table1[[#This Row],[Heart Rate ]]=0)),"Chances of Heart Attack","Safe")</f>
        <v>Chances of Heart Attack</v>
      </c>
    </row>
    <row r="560" spans="1:20" x14ac:dyDescent="0.35">
      <c r="A560">
        <v>62</v>
      </c>
      <c r="B560" t="s">
        <v>11</v>
      </c>
      <c r="C560" t="str">
        <f>IF(Table1[[#This Row],[Age]]&gt;=50, "Senior", IF(Table1[[#This Row],[Age]]&gt;=30,"Adult","Teenager"))</f>
        <v>Senior</v>
      </c>
      <c r="D560">
        <v>0</v>
      </c>
      <c r="E560" t="str">
        <f>IF(Table1[[#This Row],[Chest Pain]]=3,"Asymptomatic",IF(Table1[[#This Row],[Chest Pain]]=2,"Non-anginal pain",IF(Table1[[#This Row],[Chest Pain]]=1,"Atypical angina","Typical angina")))</f>
        <v>Typical angina</v>
      </c>
      <c r="F560">
        <v>140</v>
      </c>
      <c r="G560">
        <v>394</v>
      </c>
      <c r="H560">
        <v>0</v>
      </c>
      <c r="I560">
        <v>0</v>
      </c>
      <c r="J560" s="7">
        <f>220-Table1[[#This Row],[Age]]</f>
        <v>158</v>
      </c>
      <c r="K560" s="7">
        <v>157</v>
      </c>
      <c r="L560" s="7">
        <f>Table1[[#This Row],[MHR -220]]-Table1[[#This Row],[Maximum Heart Rate ]]</f>
        <v>1</v>
      </c>
      <c r="M560" s="7">
        <f>IF(Table1[[#This Row],[MhR220-Max heart rate]]&gt;=0,1,0)</f>
        <v>1</v>
      </c>
      <c r="N560">
        <v>0</v>
      </c>
      <c r="O560" t="str">
        <f>IF(Table1[[#This Row],[Exercise-Induced Angina]]=1,"Induced Angina","Safe from Angina")</f>
        <v>Safe from Angina</v>
      </c>
      <c r="P560">
        <v>1.2</v>
      </c>
      <c r="Q560">
        <v>1</v>
      </c>
      <c r="R560">
        <v>0</v>
      </c>
      <c r="S560">
        <v>2</v>
      </c>
      <c r="T560" t="str">
        <f>IF(OR((Table1[[#This Row],[Chest Pain]]=0),(Table1[[#This Row],[Resting Blood Pressure(mmHg)]]&gt;=139),(Table1[[#This Row],[Cholesterol(mg/dl)]]&gt;240),(Table1[[#This Row],[ECG]]=2),(Table1[[#This Row],[Heart Rate ]]=0)),"Chances of Heart Attack","Safe")</f>
        <v>Chances of Heart Attack</v>
      </c>
    </row>
    <row r="561" spans="1:20" x14ac:dyDescent="0.35">
      <c r="A561">
        <v>35</v>
      </c>
      <c r="B561" t="s">
        <v>11</v>
      </c>
      <c r="C561" t="str">
        <f>IF(Table1[[#This Row],[Age]]&gt;=50, "Senior", IF(Table1[[#This Row],[Age]]&gt;=30,"Adult","Teenager"))</f>
        <v>Adult</v>
      </c>
      <c r="D561">
        <v>0</v>
      </c>
      <c r="E561" t="str">
        <f>IF(Table1[[#This Row],[Chest Pain]]=3,"Asymptomatic",IF(Table1[[#This Row],[Chest Pain]]=2,"Non-anginal pain",IF(Table1[[#This Row],[Chest Pain]]=1,"Atypical angina","Typical angina")))</f>
        <v>Typical angina</v>
      </c>
      <c r="F561">
        <v>138</v>
      </c>
      <c r="G561">
        <v>183</v>
      </c>
      <c r="H561">
        <v>0</v>
      </c>
      <c r="I561">
        <v>1</v>
      </c>
      <c r="J561" s="7">
        <f>220-Table1[[#This Row],[Age]]</f>
        <v>185</v>
      </c>
      <c r="K561" s="7">
        <v>182</v>
      </c>
      <c r="L561" s="7">
        <f>Table1[[#This Row],[MHR -220]]-Table1[[#This Row],[Maximum Heart Rate ]]</f>
        <v>3</v>
      </c>
      <c r="M561" s="7">
        <f>IF(Table1[[#This Row],[MhR220-Max heart rate]]&gt;=0,1,0)</f>
        <v>1</v>
      </c>
      <c r="N561">
        <v>0</v>
      </c>
      <c r="O561" t="str">
        <f>IF(Table1[[#This Row],[Exercise-Induced Angina]]=1,"Induced Angina","Safe from Angina")</f>
        <v>Safe from Angina</v>
      </c>
      <c r="P561">
        <v>1.4</v>
      </c>
      <c r="Q561">
        <v>2</v>
      </c>
      <c r="R561">
        <v>0</v>
      </c>
      <c r="S561">
        <v>2</v>
      </c>
      <c r="T561" t="str">
        <f>IF(OR((Table1[[#This Row],[Chest Pain]]=0),(Table1[[#This Row],[Resting Blood Pressure(mmHg)]]&gt;=139),(Table1[[#This Row],[Cholesterol(mg/dl)]]&gt;240),(Table1[[#This Row],[ECG]]=2),(Table1[[#This Row],[Heart Rate ]]=0)),"Chances of Heart Attack","Safe")</f>
        <v>Chances of Heart Attack</v>
      </c>
    </row>
    <row r="562" spans="1:20" x14ac:dyDescent="0.35">
      <c r="A562">
        <v>64</v>
      </c>
      <c r="B562" t="s">
        <v>11</v>
      </c>
      <c r="C562" t="str">
        <f>IF(Table1[[#This Row],[Age]]&gt;=50, "Senior", IF(Table1[[#This Row],[Age]]&gt;=30,"Adult","Teenager"))</f>
        <v>Senior</v>
      </c>
      <c r="D562">
        <v>0</v>
      </c>
      <c r="E562" t="str">
        <f>IF(Table1[[#This Row],[Chest Pain]]=3,"Asymptomatic",IF(Table1[[#This Row],[Chest Pain]]=2,"Non-anginal pain",IF(Table1[[#This Row],[Chest Pain]]=1,"Atypical angina","Typical angina")))</f>
        <v>Typical angina</v>
      </c>
      <c r="F562">
        <v>180</v>
      </c>
      <c r="G562">
        <v>325</v>
      </c>
      <c r="H562">
        <v>0</v>
      </c>
      <c r="I562">
        <v>1</v>
      </c>
      <c r="J562" s="7">
        <f>220-Table1[[#This Row],[Age]]</f>
        <v>156</v>
      </c>
      <c r="K562" s="7">
        <v>154</v>
      </c>
      <c r="L562" s="7">
        <f>Table1[[#This Row],[MHR -220]]-Table1[[#This Row],[Maximum Heart Rate ]]</f>
        <v>2</v>
      </c>
      <c r="M562" s="7">
        <f>IF(Table1[[#This Row],[MhR220-Max heart rate]]&gt;=0,1,0)</f>
        <v>1</v>
      </c>
      <c r="N562">
        <v>1</v>
      </c>
      <c r="O562" t="str">
        <f>IF(Table1[[#This Row],[Exercise-Induced Angina]]=1,"Induced Angina","Safe from Angina")</f>
        <v>Induced Angina</v>
      </c>
      <c r="P562">
        <v>0</v>
      </c>
      <c r="Q562">
        <v>2</v>
      </c>
      <c r="R562">
        <v>0</v>
      </c>
      <c r="S562">
        <v>2</v>
      </c>
      <c r="T562" t="str">
        <f>IF(OR((Table1[[#This Row],[Chest Pain]]=0),(Table1[[#This Row],[Resting Blood Pressure(mmHg)]]&gt;=139),(Table1[[#This Row],[Cholesterol(mg/dl)]]&gt;240),(Table1[[#This Row],[ECG]]=2),(Table1[[#This Row],[Heart Rate ]]=0)),"Chances of Heart Attack","Safe")</f>
        <v>Chances of Heart Attack</v>
      </c>
    </row>
    <row r="563" spans="1:20" x14ac:dyDescent="0.35">
      <c r="A563">
        <v>38</v>
      </c>
      <c r="B563" t="s">
        <v>10</v>
      </c>
      <c r="C563" t="str">
        <f>IF(Table1[[#This Row],[Age]]&gt;=50, "Senior", IF(Table1[[#This Row],[Age]]&gt;=30,"Adult","Teenager"))</f>
        <v>Adult</v>
      </c>
      <c r="D563">
        <v>3</v>
      </c>
      <c r="E563" t="str">
        <f>IF(Table1[[#This Row],[Chest Pain]]=3,"Asymptomatic",IF(Table1[[#This Row],[Chest Pain]]=2,"Non-anginal pain",IF(Table1[[#This Row],[Chest Pain]]=1,"Atypical angina","Typical angina")))</f>
        <v>Asymptomatic</v>
      </c>
      <c r="F563">
        <v>120</v>
      </c>
      <c r="G563">
        <v>231</v>
      </c>
      <c r="H563">
        <v>0</v>
      </c>
      <c r="I563">
        <v>1</v>
      </c>
      <c r="J563" s="7">
        <f>220-Table1[[#This Row],[Age]]</f>
        <v>182</v>
      </c>
      <c r="K563" s="7">
        <v>182</v>
      </c>
      <c r="L563" s="7">
        <f>Table1[[#This Row],[MHR -220]]-Table1[[#This Row],[Maximum Heart Rate ]]</f>
        <v>0</v>
      </c>
      <c r="M563" s="7">
        <f>IF(Table1[[#This Row],[MhR220-Max heart rate]]&gt;=0,1,0)</f>
        <v>1</v>
      </c>
      <c r="N563">
        <v>1</v>
      </c>
      <c r="O563" t="str">
        <f>IF(Table1[[#This Row],[Exercise-Induced Angina]]=1,"Induced Angina","Safe from Angina")</f>
        <v>Induced Angina</v>
      </c>
      <c r="P563">
        <v>3.8</v>
      </c>
      <c r="Q563">
        <v>1</v>
      </c>
      <c r="R563">
        <v>0</v>
      </c>
      <c r="S563">
        <v>3</v>
      </c>
      <c r="T563" t="str">
        <f>IF(OR((Table1[[#This Row],[Chest Pain]]=0),(Table1[[#This Row],[Resting Blood Pressure(mmHg)]]&gt;=139),(Table1[[#This Row],[Cholesterol(mg/dl)]]&gt;240),(Table1[[#This Row],[ECG]]=2),(Table1[[#This Row],[Heart Rate ]]=0)),"Chances of Heart Attack","Safe")</f>
        <v>Safe</v>
      </c>
    </row>
    <row r="564" spans="1:20" x14ac:dyDescent="0.35">
      <c r="A564">
        <v>66</v>
      </c>
      <c r="B564" t="s">
        <v>10</v>
      </c>
      <c r="C564" t="str">
        <f>IF(Table1[[#This Row],[Age]]&gt;=50, "Senior", IF(Table1[[#This Row],[Age]]&gt;=30,"Adult","Teenager"))</f>
        <v>Senior</v>
      </c>
      <c r="D564">
        <v>0</v>
      </c>
      <c r="E564" t="str">
        <f>IF(Table1[[#This Row],[Chest Pain]]=3,"Asymptomatic",IF(Table1[[#This Row],[Chest Pain]]=2,"Non-anginal pain",IF(Table1[[#This Row],[Chest Pain]]=1,"Atypical angina","Typical angina")))</f>
        <v>Typical angina</v>
      </c>
      <c r="F564">
        <v>120</v>
      </c>
      <c r="G564">
        <v>302</v>
      </c>
      <c r="H564">
        <v>0</v>
      </c>
      <c r="I564">
        <v>0</v>
      </c>
      <c r="J564" s="7">
        <f>220-Table1[[#This Row],[Age]]</f>
        <v>154</v>
      </c>
      <c r="K564" s="7">
        <v>151</v>
      </c>
      <c r="L564" s="7">
        <f>Table1[[#This Row],[MHR -220]]-Table1[[#This Row],[Maximum Heart Rate ]]</f>
        <v>3</v>
      </c>
      <c r="M564" s="7">
        <f>IF(Table1[[#This Row],[MhR220-Max heart rate]]&gt;=0,1,0)</f>
        <v>1</v>
      </c>
      <c r="N564">
        <v>0</v>
      </c>
      <c r="O564" t="str">
        <f>IF(Table1[[#This Row],[Exercise-Induced Angina]]=1,"Induced Angina","Safe from Angina")</f>
        <v>Safe from Angina</v>
      </c>
      <c r="P564">
        <v>0.4</v>
      </c>
      <c r="Q564">
        <v>1</v>
      </c>
      <c r="R564">
        <v>0</v>
      </c>
      <c r="S564">
        <v>2</v>
      </c>
      <c r="T564" t="str">
        <f>IF(OR((Table1[[#This Row],[Chest Pain]]=0),(Table1[[#This Row],[Resting Blood Pressure(mmHg)]]&gt;=139),(Table1[[#This Row],[Cholesterol(mg/dl)]]&gt;240),(Table1[[#This Row],[ECG]]=2),(Table1[[#This Row],[Heart Rate ]]=0)),"Chances of Heart Attack","Safe")</f>
        <v>Chances of Heart Attack</v>
      </c>
    </row>
    <row r="565" spans="1:20" x14ac:dyDescent="0.35">
      <c r="A565">
        <v>44</v>
      </c>
      <c r="B565" t="s">
        <v>10</v>
      </c>
      <c r="C565" t="str">
        <f>IF(Table1[[#This Row],[Age]]&gt;=50, "Senior", IF(Table1[[#This Row],[Age]]&gt;=30,"Adult","Teenager"))</f>
        <v>Adult</v>
      </c>
      <c r="D565">
        <v>2</v>
      </c>
      <c r="E565" t="str">
        <f>IF(Table1[[#This Row],[Chest Pain]]=3,"Asymptomatic",IF(Table1[[#This Row],[Chest Pain]]=2,"Non-anginal pain",IF(Table1[[#This Row],[Chest Pain]]=1,"Atypical angina","Typical angina")))</f>
        <v>Non-anginal pain</v>
      </c>
      <c r="F565">
        <v>120</v>
      </c>
      <c r="G565">
        <v>226</v>
      </c>
      <c r="H565">
        <v>0</v>
      </c>
      <c r="I565">
        <v>1</v>
      </c>
      <c r="J565" s="7">
        <f>220-Table1[[#This Row],[Age]]</f>
        <v>176</v>
      </c>
      <c r="K565" s="7">
        <v>169</v>
      </c>
      <c r="L565" s="7">
        <f>Table1[[#This Row],[MHR -220]]-Table1[[#This Row],[Maximum Heart Rate ]]</f>
        <v>7</v>
      </c>
      <c r="M565" s="7">
        <f>IF(Table1[[#This Row],[MhR220-Max heart rate]]&gt;=0,1,0)</f>
        <v>1</v>
      </c>
      <c r="N565">
        <v>0</v>
      </c>
      <c r="O565" t="str">
        <f>IF(Table1[[#This Row],[Exercise-Induced Angina]]=1,"Induced Angina","Safe from Angina")</f>
        <v>Safe from Angina</v>
      </c>
      <c r="P565">
        <v>0</v>
      </c>
      <c r="Q565">
        <v>2</v>
      </c>
      <c r="R565">
        <v>0</v>
      </c>
      <c r="S565">
        <v>2</v>
      </c>
      <c r="T565" t="str">
        <f>IF(OR((Table1[[#This Row],[Chest Pain]]=0),(Table1[[#This Row],[Resting Blood Pressure(mmHg)]]&gt;=139),(Table1[[#This Row],[Cholesterol(mg/dl)]]&gt;240),(Table1[[#This Row],[ECG]]=2),(Table1[[#This Row],[Heart Rate ]]=0)),"Chances of Heart Attack","Safe")</f>
        <v>Safe</v>
      </c>
    </row>
    <row r="566" spans="1:20" x14ac:dyDescent="0.35">
      <c r="A566">
        <v>54</v>
      </c>
      <c r="B566" t="s">
        <v>10</v>
      </c>
      <c r="C566" t="str">
        <f>IF(Table1[[#This Row],[Age]]&gt;=50, "Senior", IF(Table1[[#This Row],[Age]]&gt;=30,"Adult","Teenager"))</f>
        <v>Senior</v>
      </c>
      <c r="D566">
        <v>2</v>
      </c>
      <c r="E566" t="str">
        <f>IF(Table1[[#This Row],[Chest Pain]]=3,"Asymptomatic",IF(Table1[[#This Row],[Chest Pain]]=2,"Non-anginal pain",IF(Table1[[#This Row],[Chest Pain]]=1,"Atypical angina","Typical angina")))</f>
        <v>Non-anginal pain</v>
      </c>
      <c r="F566">
        <v>150</v>
      </c>
      <c r="G566">
        <v>232</v>
      </c>
      <c r="H566">
        <v>0</v>
      </c>
      <c r="I566">
        <v>0</v>
      </c>
      <c r="J566" s="7">
        <f>220-Table1[[#This Row],[Age]]</f>
        <v>166</v>
      </c>
      <c r="K566" s="7">
        <v>165</v>
      </c>
      <c r="L566" s="7">
        <f>Table1[[#This Row],[MHR -220]]-Table1[[#This Row],[Maximum Heart Rate ]]</f>
        <v>1</v>
      </c>
      <c r="M566" s="7">
        <f>IF(Table1[[#This Row],[MhR220-Max heart rate]]&gt;=0,1,0)</f>
        <v>1</v>
      </c>
      <c r="N566">
        <v>0</v>
      </c>
      <c r="O566" t="str">
        <f>IF(Table1[[#This Row],[Exercise-Induced Angina]]=1,"Induced Angina","Safe from Angina")</f>
        <v>Safe from Angina</v>
      </c>
      <c r="P566">
        <v>1.6</v>
      </c>
      <c r="Q566">
        <v>2</v>
      </c>
      <c r="R566">
        <v>0</v>
      </c>
      <c r="S566">
        <v>3</v>
      </c>
      <c r="T566" t="str">
        <f>IF(OR((Table1[[#This Row],[Chest Pain]]=0),(Table1[[#This Row],[Resting Blood Pressure(mmHg)]]&gt;=139),(Table1[[#This Row],[Cholesterol(mg/dl)]]&gt;240),(Table1[[#This Row],[ECG]]=2),(Table1[[#This Row],[Heart Rate ]]=0)),"Chances of Heart Attack","Safe")</f>
        <v>Chances of Heart Attack</v>
      </c>
    </row>
    <row r="567" spans="1:20" x14ac:dyDescent="0.35">
      <c r="A567">
        <v>48</v>
      </c>
      <c r="B567" t="s">
        <v>10</v>
      </c>
      <c r="C567" t="str">
        <f>IF(Table1[[#This Row],[Age]]&gt;=50, "Senior", IF(Table1[[#This Row],[Age]]&gt;=30,"Adult","Teenager"))</f>
        <v>Adult</v>
      </c>
      <c r="D567">
        <v>0</v>
      </c>
      <c r="E567" t="str">
        <f>IF(Table1[[#This Row],[Chest Pain]]=3,"Asymptomatic",IF(Table1[[#This Row],[Chest Pain]]=2,"Non-anginal pain",IF(Table1[[#This Row],[Chest Pain]]=1,"Atypical angina","Typical angina")))</f>
        <v>Typical angina</v>
      </c>
      <c r="F567">
        <v>122</v>
      </c>
      <c r="G567">
        <v>222</v>
      </c>
      <c r="H567">
        <v>0</v>
      </c>
      <c r="I567">
        <v>0</v>
      </c>
      <c r="J567" s="7">
        <f>220-Table1[[#This Row],[Age]]</f>
        <v>172</v>
      </c>
      <c r="K567" s="7">
        <v>186</v>
      </c>
      <c r="L567" s="7">
        <f>Table1[[#This Row],[MHR -220]]-Table1[[#This Row],[Maximum Heart Rate ]]</f>
        <v>-14</v>
      </c>
      <c r="M567" s="7">
        <f>IF(Table1[[#This Row],[MhR220-Max heart rate]]&gt;=0,1,0)</f>
        <v>0</v>
      </c>
      <c r="N567">
        <v>0</v>
      </c>
      <c r="O567" t="str">
        <f>IF(Table1[[#This Row],[Exercise-Induced Angina]]=1,"Induced Angina","Safe from Angina")</f>
        <v>Safe from Angina</v>
      </c>
      <c r="P567">
        <v>0</v>
      </c>
      <c r="Q567">
        <v>2</v>
      </c>
      <c r="R567">
        <v>0</v>
      </c>
      <c r="S567">
        <v>2</v>
      </c>
      <c r="T567" t="str">
        <f>IF(OR((Table1[[#This Row],[Chest Pain]]=0),(Table1[[#This Row],[Resting Blood Pressure(mmHg)]]&gt;=139),(Table1[[#This Row],[Cholesterol(mg/dl)]]&gt;240),(Table1[[#This Row],[ECG]]=2),(Table1[[#This Row],[Heart Rate ]]=0)),"Chances of Heart Attack","Safe")</f>
        <v>Chances of Heart Attack</v>
      </c>
    </row>
    <row r="568" spans="1:20" x14ac:dyDescent="0.35">
      <c r="A568">
        <v>55</v>
      </c>
      <c r="B568" t="s">
        <v>11</v>
      </c>
      <c r="C568" t="str">
        <f>IF(Table1[[#This Row],[Age]]&gt;=50, "Senior", IF(Table1[[#This Row],[Age]]&gt;=30,"Adult","Teenager"))</f>
        <v>Senior</v>
      </c>
      <c r="D568">
        <v>1</v>
      </c>
      <c r="E568" t="str">
        <f>IF(Table1[[#This Row],[Chest Pain]]=3,"Asymptomatic",IF(Table1[[#This Row],[Chest Pain]]=2,"Non-anginal pain",IF(Table1[[#This Row],[Chest Pain]]=1,"Atypical angina","Typical angina")))</f>
        <v>Atypical angina</v>
      </c>
      <c r="F568">
        <v>132</v>
      </c>
      <c r="G568">
        <v>342</v>
      </c>
      <c r="H568">
        <v>0</v>
      </c>
      <c r="I568">
        <v>1</v>
      </c>
      <c r="J568" s="7">
        <f>220-Table1[[#This Row],[Age]]</f>
        <v>165</v>
      </c>
      <c r="K568" s="7">
        <v>166</v>
      </c>
      <c r="L568" s="7">
        <f>Table1[[#This Row],[MHR -220]]-Table1[[#This Row],[Maximum Heart Rate ]]</f>
        <v>-1</v>
      </c>
      <c r="M568" s="7">
        <f>IF(Table1[[#This Row],[MhR220-Max heart rate]]&gt;=0,1,0)</f>
        <v>0</v>
      </c>
      <c r="N568">
        <v>0</v>
      </c>
      <c r="O568" t="str">
        <f>IF(Table1[[#This Row],[Exercise-Induced Angina]]=1,"Induced Angina","Safe from Angina")</f>
        <v>Safe from Angina</v>
      </c>
      <c r="P568">
        <v>1.2</v>
      </c>
      <c r="Q568">
        <v>2</v>
      </c>
      <c r="R568">
        <v>0</v>
      </c>
      <c r="S568">
        <v>2</v>
      </c>
      <c r="T568" t="str">
        <f>IF(OR((Table1[[#This Row],[Chest Pain]]=0),(Table1[[#This Row],[Resting Blood Pressure(mmHg)]]&gt;=139),(Table1[[#This Row],[Cholesterol(mg/dl)]]&gt;240),(Table1[[#This Row],[ECG]]=2),(Table1[[#This Row],[Heart Rate ]]=0)),"Chances of Heart Attack","Safe")</f>
        <v>Chances of Heart Attack</v>
      </c>
    </row>
    <row r="569" spans="1:20" x14ac:dyDescent="0.35">
      <c r="A569">
        <v>58</v>
      </c>
      <c r="B569" t="s">
        <v>11</v>
      </c>
      <c r="C569" t="str">
        <f>IF(Table1[[#This Row],[Age]]&gt;=50, "Senior", IF(Table1[[#This Row],[Age]]&gt;=30,"Adult","Teenager"))</f>
        <v>Senior</v>
      </c>
      <c r="D569">
        <v>0</v>
      </c>
      <c r="E569" t="str">
        <f>IF(Table1[[#This Row],[Chest Pain]]=3,"Asymptomatic",IF(Table1[[#This Row],[Chest Pain]]=2,"Non-anginal pain",IF(Table1[[#This Row],[Chest Pain]]=1,"Atypical angina","Typical angina")))</f>
        <v>Typical angina</v>
      </c>
      <c r="F569">
        <v>170</v>
      </c>
      <c r="G569">
        <v>225</v>
      </c>
      <c r="H569">
        <v>1</v>
      </c>
      <c r="I569">
        <v>0</v>
      </c>
      <c r="J569" s="7">
        <f>220-Table1[[#This Row],[Age]]</f>
        <v>162</v>
      </c>
      <c r="K569" s="7">
        <v>146</v>
      </c>
      <c r="L569" s="7">
        <f>Table1[[#This Row],[MHR -220]]-Table1[[#This Row],[Maximum Heart Rate ]]</f>
        <v>16</v>
      </c>
      <c r="M569" s="7">
        <f>IF(Table1[[#This Row],[MhR220-Max heart rate]]&gt;=0,1,0)</f>
        <v>1</v>
      </c>
      <c r="N569">
        <v>1</v>
      </c>
      <c r="O569" t="str">
        <f>IF(Table1[[#This Row],[Exercise-Induced Angina]]=1,"Induced Angina","Safe from Angina")</f>
        <v>Induced Angina</v>
      </c>
      <c r="P569">
        <v>2.8</v>
      </c>
      <c r="Q569">
        <v>1</v>
      </c>
      <c r="R569">
        <v>2</v>
      </c>
      <c r="S569">
        <v>1</v>
      </c>
      <c r="T569" t="str">
        <f>IF(OR((Table1[[#This Row],[Chest Pain]]=0),(Table1[[#This Row],[Resting Blood Pressure(mmHg)]]&gt;=139),(Table1[[#This Row],[Cholesterol(mg/dl)]]&gt;240),(Table1[[#This Row],[ECG]]=2),(Table1[[#This Row],[Heart Rate ]]=0)),"Chances of Heart Attack","Safe")</f>
        <v>Chances of Heart Attack</v>
      </c>
    </row>
    <row r="570" spans="1:20" x14ac:dyDescent="0.35">
      <c r="A570">
        <v>45</v>
      </c>
      <c r="B570" t="s">
        <v>10</v>
      </c>
      <c r="C570" t="str">
        <f>IF(Table1[[#This Row],[Age]]&gt;=50, "Senior", IF(Table1[[#This Row],[Age]]&gt;=30,"Adult","Teenager"))</f>
        <v>Adult</v>
      </c>
      <c r="D570">
        <v>0</v>
      </c>
      <c r="E570" t="str">
        <f>IF(Table1[[#This Row],[Chest Pain]]=3,"Asymptomatic",IF(Table1[[#This Row],[Chest Pain]]=2,"Non-anginal pain",IF(Table1[[#This Row],[Chest Pain]]=1,"Atypical angina","Typical angina")))</f>
        <v>Typical angina</v>
      </c>
      <c r="F570">
        <v>104</v>
      </c>
      <c r="G570">
        <v>208</v>
      </c>
      <c r="H570">
        <v>0</v>
      </c>
      <c r="I570">
        <v>0</v>
      </c>
      <c r="J570" s="7">
        <f>220-Table1[[#This Row],[Age]]</f>
        <v>175</v>
      </c>
      <c r="K570" s="7">
        <v>148</v>
      </c>
      <c r="L570" s="7">
        <f>Table1[[#This Row],[MHR -220]]-Table1[[#This Row],[Maximum Heart Rate ]]</f>
        <v>27</v>
      </c>
      <c r="M570" s="7">
        <f>IF(Table1[[#This Row],[MhR220-Max heart rate]]&gt;=0,1,0)</f>
        <v>1</v>
      </c>
      <c r="N570">
        <v>1</v>
      </c>
      <c r="O570" t="str">
        <f>IF(Table1[[#This Row],[Exercise-Induced Angina]]=1,"Induced Angina","Safe from Angina")</f>
        <v>Induced Angina</v>
      </c>
      <c r="P570">
        <v>3</v>
      </c>
      <c r="Q570">
        <v>1</v>
      </c>
      <c r="R570">
        <v>0</v>
      </c>
      <c r="S570">
        <v>2</v>
      </c>
      <c r="T570" t="str">
        <f>IF(OR((Table1[[#This Row],[Chest Pain]]=0),(Table1[[#This Row],[Resting Blood Pressure(mmHg)]]&gt;=139),(Table1[[#This Row],[Cholesterol(mg/dl)]]&gt;240),(Table1[[#This Row],[ECG]]=2),(Table1[[#This Row],[Heart Rate ]]=0)),"Chances of Heart Attack","Safe")</f>
        <v>Chances of Heart Attack</v>
      </c>
    </row>
    <row r="571" spans="1:20" x14ac:dyDescent="0.35">
      <c r="A571">
        <v>53</v>
      </c>
      <c r="B571" t="s">
        <v>10</v>
      </c>
      <c r="C571" t="str">
        <f>IF(Table1[[#This Row],[Age]]&gt;=50, "Senior", IF(Table1[[#This Row],[Age]]&gt;=30,"Adult","Teenager"))</f>
        <v>Senior</v>
      </c>
      <c r="D571">
        <v>0</v>
      </c>
      <c r="E571" t="str">
        <f>IF(Table1[[#This Row],[Chest Pain]]=3,"Asymptomatic",IF(Table1[[#This Row],[Chest Pain]]=2,"Non-anginal pain",IF(Table1[[#This Row],[Chest Pain]]=1,"Atypical angina","Typical angina")))</f>
        <v>Typical angina</v>
      </c>
      <c r="F571">
        <v>123</v>
      </c>
      <c r="G571">
        <v>282</v>
      </c>
      <c r="H571">
        <v>0</v>
      </c>
      <c r="I571">
        <v>1</v>
      </c>
      <c r="J571" s="7">
        <f>220-Table1[[#This Row],[Age]]</f>
        <v>167</v>
      </c>
      <c r="K571" s="7">
        <v>95</v>
      </c>
      <c r="L571" s="7">
        <f>Table1[[#This Row],[MHR -220]]-Table1[[#This Row],[Maximum Heart Rate ]]</f>
        <v>72</v>
      </c>
      <c r="M571" s="7">
        <f>IF(Table1[[#This Row],[MhR220-Max heart rate]]&gt;=0,1,0)</f>
        <v>1</v>
      </c>
      <c r="N571">
        <v>1</v>
      </c>
      <c r="O571" t="str">
        <f>IF(Table1[[#This Row],[Exercise-Induced Angina]]=1,"Induced Angina","Safe from Angina")</f>
        <v>Induced Angina</v>
      </c>
      <c r="P571">
        <v>2</v>
      </c>
      <c r="Q571">
        <v>1</v>
      </c>
      <c r="R571">
        <v>2</v>
      </c>
      <c r="S571">
        <v>3</v>
      </c>
      <c r="T571" t="str">
        <f>IF(OR((Table1[[#This Row],[Chest Pain]]=0),(Table1[[#This Row],[Resting Blood Pressure(mmHg)]]&gt;=139),(Table1[[#This Row],[Cholesterol(mg/dl)]]&gt;240),(Table1[[#This Row],[ECG]]=2),(Table1[[#This Row],[Heart Rate ]]=0)),"Chances of Heart Attack","Safe")</f>
        <v>Chances of Heart Attack</v>
      </c>
    </row>
    <row r="572" spans="1:20" x14ac:dyDescent="0.35">
      <c r="A572">
        <v>67</v>
      </c>
      <c r="B572" t="s">
        <v>10</v>
      </c>
      <c r="C572" t="str">
        <f>IF(Table1[[#This Row],[Age]]&gt;=50, "Senior", IF(Table1[[#This Row],[Age]]&gt;=30,"Adult","Teenager"))</f>
        <v>Senior</v>
      </c>
      <c r="D572">
        <v>0</v>
      </c>
      <c r="E572" t="str">
        <f>IF(Table1[[#This Row],[Chest Pain]]=3,"Asymptomatic",IF(Table1[[#This Row],[Chest Pain]]=2,"Non-anginal pain",IF(Table1[[#This Row],[Chest Pain]]=1,"Atypical angina","Typical angina")))</f>
        <v>Typical angina</v>
      </c>
      <c r="F572">
        <v>120</v>
      </c>
      <c r="G572">
        <v>237</v>
      </c>
      <c r="H572">
        <v>0</v>
      </c>
      <c r="I572">
        <v>1</v>
      </c>
      <c r="J572" s="7">
        <f>220-Table1[[#This Row],[Age]]</f>
        <v>153</v>
      </c>
      <c r="K572" s="7">
        <v>71</v>
      </c>
      <c r="L572" s="7">
        <f>Table1[[#This Row],[MHR -220]]-Table1[[#This Row],[Maximum Heart Rate ]]</f>
        <v>82</v>
      </c>
      <c r="M572" s="7">
        <f>IF(Table1[[#This Row],[MhR220-Max heart rate]]&gt;=0,1,0)</f>
        <v>1</v>
      </c>
      <c r="N572">
        <v>0</v>
      </c>
      <c r="O572" t="str">
        <f>IF(Table1[[#This Row],[Exercise-Induced Angina]]=1,"Induced Angina","Safe from Angina")</f>
        <v>Safe from Angina</v>
      </c>
      <c r="P572">
        <v>1</v>
      </c>
      <c r="Q572">
        <v>1</v>
      </c>
      <c r="R572">
        <v>0</v>
      </c>
      <c r="S572">
        <v>2</v>
      </c>
      <c r="T572" t="str">
        <f>IF(OR((Table1[[#This Row],[Chest Pain]]=0),(Table1[[#This Row],[Resting Blood Pressure(mmHg)]]&gt;=139),(Table1[[#This Row],[Cholesterol(mg/dl)]]&gt;240),(Table1[[#This Row],[ECG]]=2),(Table1[[#This Row],[Heart Rate ]]=0)),"Chances of Heart Attack","Safe")</f>
        <v>Chances of Heart Attack</v>
      </c>
    </row>
    <row r="573" spans="1:20" x14ac:dyDescent="0.35">
      <c r="A573">
        <v>58</v>
      </c>
      <c r="B573" t="s">
        <v>10</v>
      </c>
      <c r="C573" t="str">
        <f>IF(Table1[[#This Row],[Age]]&gt;=50, "Senior", IF(Table1[[#This Row],[Age]]&gt;=30,"Adult","Teenager"))</f>
        <v>Senior</v>
      </c>
      <c r="D573">
        <v>2</v>
      </c>
      <c r="E573" t="str">
        <f>IF(Table1[[#This Row],[Chest Pain]]=3,"Asymptomatic",IF(Table1[[#This Row],[Chest Pain]]=2,"Non-anginal pain",IF(Table1[[#This Row],[Chest Pain]]=1,"Atypical angina","Typical angina")))</f>
        <v>Non-anginal pain</v>
      </c>
      <c r="F573">
        <v>132</v>
      </c>
      <c r="G573">
        <v>224</v>
      </c>
      <c r="H573">
        <v>0</v>
      </c>
      <c r="I573">
        <v>0</v>
      </c>
      <c r="J573" s="7">
        <f>220-Table1[[#This Row],[Age]]</f>
        <v>162</v>
      </c>
      <c r="K573" s="7">
        <v>173</v>
      </c>
      <c r="L573" s="7">
        <f>Table1[[#This Row],[MHR -220]]-Table1[[#This Row],[Maximum Heart Rate ]]</f>
        <v>-11</v>
      </c>
      <c r="M573" s="7">
        <f>IF(Table1[[#This Row],[MhR220-Max heart rate]]&gt;=0,1,0)</f>
        <v>0</v>
      </c>
      <c r="N573">
        <v>0</v>
      </c>
      <c r="O573" t="str">
        <f>IF(Table1[[#This Row],[Exercise-Induced Angina]]=1,"Induced Angina","Safe from Angina")</f>
        <v>Safe from Angina</v>
      </c>
      <c r="P573">
        <v>3.2</v>
      </c>
      <c r="Q573">
        <v>2</v>
      </c>
      <c r="R573">
        <v>2</v>
      </c>
      <c r="S573">
        <v>3</v>
      </c>
      <c r="T573" t="str">
        <f>IF(OR((Table1[[#This Row],[Chest Pain]]=0),(Table1[[#This Row],[Resting Blood Pressure(mmHg)]]&gt;=139),(Table1[[#This Row],[Cholesterol(mg/dl)]]&gt;240),(Table1[[#This Row],[ECG]]=2),(Table1[[#This Row],[Heart Rate ]]=0)),"Chances of Heart Attack","Safe")</f>
        <v>Chances of Heart Attack</v>
      </c>
    </row>
    <row r="574" spans="1:20" x14ac:dyDescent="0.35">
      <c r="A574">
        <v>71</v>
      </c>
      <c r="B574" t="s">
        <v>11</v>
      </c>
      <c r="C574" t="str">
        <f>IF(Table1[[#This Row],[Age]]&gt;=50, "Senior", IF(Table1[[#This Row],[Age]]&gt;=30,"Adult","Teenager"))</f>
        <v>Senior</v>
      </c>
      <c r="D574">
        <v>2</v>
      </c>
      <c r="E574" t="str">
        <f>IF(Table1[[#This Row],[Chest Pain]]=3,"Asymptomatic",IF(Table1[[#This Row],[Chest Pain]]=2,"Non-anginal pain",IF(Table1[[#This Row],[Chest Pain]]=1,"Atypical angina","Typical angina")))</f>
        <v>Non-anginal pain</v>
      </c>
      <c r="F574">
        <v>110</v>
      </c>
      <c r="G574">
        <v>265</v>
      </c>
      <c r="H574">
        <v>1</v>
      </c>
      <c r="I574">
        <v>0</v>
      </c>
      <c r="J574" s="7">
        <f>220-Table1[[#This Row],[Age]]</f>
        <v>149</v>
      </c>
      <c r="K574" s="7">
        <v>130</v>
      </c>
      <c r="L574" s="7">
        <f>Table1[[#This Row],[MHR -220]]-Table1[[#This Row],[Maximum Heart Rate ]]</f>
        <v>19</v>
      </c>
      <c r="M574" s="7">
        <f>IF(Table1[[#This Row],[MhR220-Max heart rate]]&gt;=0,1,0)</f>
        <v>1</v>
      </c>
      <c r="N574">
        <v>0</v>
      </c>
      <c r="O574" t="str">
        <f>IF(Table1[[#This Row],[Exercise-Induced Angina]]=1,"Induced Angina","Safe from Angina")</f>
        <v>Safe from Angina</v>
      </c>
      <c r="P574">
        <v>0</v>
      </c>
      <c r="Q574">
        <v>2</v>
      </c>
      <c r="R574">
        <v>1</v>
      </c>
      <c r="S574">
        <v>2</v>
      </c>
      <c r="T574" t="str">
        <f>IF(OR((Table1[[#This Row],[Chest Pain]]=0),(Table1[[#This Row],[Resting Blood Pressure(mmHg)]]&gt;=139),(Table1[[#This Row],[Cholesterol(mg/dl)]]&gt;240),(Table1[[#This Row],[ECG]]=2),(Table1[[#This Row],[Heart Rate ]]=0)),"Chances of Heart Attack","Safe")</f>
        <v>Chances of Heart Attack</v>
      </c>
    </row>
    <row r="575" spans="1:20" x14ac:dyDescent="0.35">
      <c r="A575">
        <v>43</v>
      </c>
      <c r="B575" t="s">
        <v>10</v>
      </c>
      <c r="C575" t="str">
        <f>IF(Table1[[#This Row],[Age]]&gt;=50, "Senior", IF(Table1[[#This Row],[Age]]&gt;=30,"Adult","Teenager"))</f>
        <v>Adult</v>
      </c>
      <c r="D575">
        <v>0</v>
      </c>
      <c r="E575" t="str">
        <f>IF(Table1[[#This Row],[Chest Pain]]=3,"Asymptomatic",IF(Table1[[#This Row],[Chest Pain]]=2,"Non-anginal pain",IF(Table1[[#This Row],[Chest Pain]]=1,"Atypical angina","Typical angina")))</f>
        <v>Typical angina</v>
      </c>
      <c r="F575">
        <v>110</v>
      </c>
      <c r="G575">
        <v>211</v>
      </c>
      <c r="H575">
        <v>0</v>
      </c>
      <c r="I575">
        <v>1</v>
      </c>
      <c r="J575" s="7">
        <f>220-Table1[[#This Row],[Age]]</f>
        <v>177</v>
      </c>
      <c r="K575" s="7">
        <v>161</v>
      </c>
      <c r="L575" s="7">
        <f>Table1[[#This Row],[MHR -220]]-Table1[[#This Row],[Maximum Heart Rate ]]</f>
        <v>16</v>
      </c>
      <c r="M575" s="7">
        <f>IF(Table1[[#This Row],[MhR220-Max heart rate]]&gt;=0,1,0)</f>
        <v>1</v>
      </c>
      <c r="N575">
        <v>0</v>
      </c>
      <c r="O575" t="str">
        <f>IF(Table1[[#This Row],[Exercise-Induced Angina]]=1,"Induced Angina","Safe from Angina")</f>
        <v>Safe from Angina</v>
      </c>
      <c r="P575">
        <v>0</v>
      </c>
      <c r="Q575">
        <v>2</v>
      </c>
      <c r="R575">
        <v>0</v>
      </c>
      <c r="S575">
        <v>3</v>
      </c>
      <c r="T575" t="str">
        <f>IF(OR((Table1[[#This Row],[Chest Pain]]=0),(Table1[[#This Row],[Resting Blood Pressure(mmHg)]]&gt;=139),(Table1[[#This Row],[Cholesterol(mg/dl)]]&gt;240),(Table1[[#This Row],[ECG]]=2),(Table1[[#This Row],[Heart Rate ]]=0)),"Chances of Heart Attack","Safe")</f>
        <v>Chances of Heart Attack</v>
      </c>
    </row>
    <row r="576" spans="1:20" x14ac:dyDescent="0.35">
      <c r="A576">
        <v>44</v>
      </c>
      <c r="B576" t="s">
        <v>10</v>
      </c>
      <c r="C576" t="str">
        <f>IF(Table1[[#This Row],[Age]]&gt;=50, "Senior", IF(Table1[[#This Row],[Age]]&gt;=30,"Adult","Teenager"))</f>
        <v>Adult</v>
      </c>
      <c r="D576">
        <v>1</v>
      </c>
      <c r="E576" t="str">
        <f>IF(Table1[[#This Row],[Chest Pain]]=3,"Asymptomatic",IF(Table1[[#This Row],[Chest Pain]]=2,"Non-anginal pain",IF(Table1[[#This Row],[Chest Pain]]=1,"Atypical angina","Typical angina")))</f>
        <v>Atypical angina</v>
      </c>
      <c r="F576">
        <v>120</v>
      </c>
      <c r="G576">
        <v>263</v>
      </c>
      <c r="H576">
        <v>0</v>
      </c>
      <c r="I576">
        <v>1</v>
      </c>
      <c r="J576" s="7">
        <f>220-Table1[[#This Row],[Age]]</f>
        <v>176</v>
      </c>
      <c r="K576" s="7">
        <v>173</v>
      </c>
      <c r="L576" s="7">
        <f>Table1[[#This Row],[MHR -220]]-Table1[[#This Row],[Maximum Heart Rate ]]</f>
        <v>3</v>
      </c>
      <c r="M576" s="7">
        <f>IF(Table1[[#This Row],[MhR220-Max heart rate]]&gt;=0,1,0)</f>
        <v>1</v>
      </c>
      <c r="N576">
        <v>0</v>
      </c>
      <c r="O576" t="str">
        <f>IF(Table1[[#This Row],[Exercise-Induced Angina]]=1,"Induced Angina","Safe from Angina")</f>
        <v>Safe from Angina</v>
      </c>
      <c r="P576">
        <v>0</v>
      </c>
      <c r="Q576">
        <v>2</v>
      </c>
      <c r="R576">
        <v>0</v>
      </c>
      <c r="S576">
        <v>3</v>
      </c>
      <c r="T576" t="str">
        <f>IF(OR((Table1[[#This Row],[Chest Pain]]=0),(Table1[[#This Row],[Resting Blood Pressure(mmHg)]]&gt;=139),(Table1[[#This Row],[Cholesterol(mg/dl)]]&gt;240),(Table1[[#This Row],[ECG]]=2),(Table1[[#This Row],[Heart Rate ]]=0)),"Chances of Heart Attack","Safe")</f>
        <v>Chances of Heart Attack</v>
      </c>
    </row>
    <row r="577" spans="1:20" x14ac:dyDescent="0.35">
      <c r="A577">
        <v>39</v>
      </c>
      <c r="B577" t="s">
        <v>11</v>
      </c>
      <c r="C577" t="str">
        <f>IF(Table1[[#This Row],[Age]]&gt;=50, "Senior", IF(Table1[[#This Row],[Age]]&gt;=30,"Adult","Teenager"))</f>
        <v>Adult</v>
      </c>
      <c r="D577">
        <v>2</v>
      </c>
      <c r="E577" t="str">
        <f>IF(Table1[[#This Row],[Chest Pain]]=3,"Asymptomatic",IF(Table1[[#This Row],[Chest Pain]]=2,"Non-anginal pain",IF(Table1[[#This Row],[Chest Pain]]=1,"Atypical angina","Typical angina")))</f>
        <v>Non-anginal pain</v>
      </c>
      <c r="F577">
        <v>138</v>
      </c>
      <c r="G577">
        <v>220</v>
      </c>
      <c r="H577">
        <v>0</v>
      </c>
      <c r="I577">
        <v>1</v>
      </c>
      <c r="J577" s="7">
        <f>220-Table1[[#This Row],[Age]]</f>
        <v>181</v>
      </c>
      <c r="K577" s="7">
        <v>152</v>
      </c>
      <c r="L577" s="7">
        <f>Table1[[#This Row],[MHR -220]]-Table1[[#This Row],[Maximum Heart Rate ]]</f>
        <v>29</v>
      </c>
      <c r="M577" s="7">
        <f>IF(Table1[[#This Row],[MhR220-Max heart rate]]&gt;=0,1,0)</f>
        <v>1</v>
      </c>
      <c r="N577">
        <v>0</v>
      </c>
      <c r="O577" t="str">
        <f>IF(Table1[[#This Row],[Exercise-Induced Angina]]=1,"Induced Angina","Safe from Angina")</f>
        <v>Safe from Angina</v>
      </c>
      <c r="P577">
        <v>0</v>
      </c>
      <c r="Q577">
        <v>1</v>
      </c>
      <c r="R577">
        <v>0</v>
      </c>
      <c r="S577">
        <v>2</v>
      </c>
      <c r="T577" t="str">
        <f>IF(OR((Table1[[#This Row],[Chest Pain]]=0),(Table1[[#This Row],[Resting Blood Pressure(mmHg)]]&gt;=139),(Table1[[#This Row],[Cholesterol(mg/dl)]]&gt;240),(Table1[[#This Row],[ECG]]=2),(Table1[[#This Row],[Heart Rate ]]=0)),"Chances of Heart Attack","Safe")</f>
        <v>Safe</v>
      </c>
    </row>
    <row r="578" spans="1:20" x14ac:dyDescent="0.35">
      <c r="A578">
        <v>54</v>
      </c>
      <c r="B578" t="s">
        <v>10</v>
      </c>
      <c r="C578" t="str">
        <f>IF(Table1[[#This Row],[Age]]&gt;=50, "Senior", IF(Table1[[#This Row],[Age]]&gt;=30,"Adult","Teenager"))</f>
        <v>Senior</v>
      </c>
      <c r="D578">
        <v>0</v>
      </c>
      <c r="E578" t="str">
        <f>IF(Table1[[#This Row],[Chest Pain]]=3,"Asymptomatic",IF(Table1[[#This Row],[Chest Pain]]=2,"Non-anginal pain",IF(Table1[[#This Row],[Chest Pain]]=1,"Atypical angina","Typical angina")))</f>
        <v>Typical angina</v>
      </c>
      <c r="F578">
        <v>110</v>
      </c>
      <c r="G578">
        <v>206</v>
      </c>
      <c r="H578">
        <v>0</v>
      </c>
      <c r="I578">
        <v>0</v>
      </c>
      <c r="J578" s="7">
        <f>220-Table1[[#This Row],[Age]]</f>
        <v>166</v>
      </c>
      <c r="K578" s="7">
        <v>108</v>
      </c>
      <c r="L578" s="7">
        <f>Table1[[#This Row],[MHR -220]]-Table1[[#This Row],[Maximum Heart Rate ]]</f>
        <v>58</v>
      </c>
      <c r="M578" s="7">
        <f>IF(Table1[[#This Row],[MhR220-Max heart rate]]&gt;=0,1,0)</f>
        <v>1</v>
      </c>
      <c r="N578">
        <v>1</v>
      </c>
      <c r="O578" t="str">
        <f>IF(Table1[[#This Row],[Exercise-Induced Angina]]=1,"Induced Angina","Safe from Angina")</f>
        <v>Induced Angina</v>
      </c>
      <c r="P578">
        <v>0</v>
      </c>
      <c r="Q578">
        <v>1</v>
      </c>
      <c r="R578">
        <v>1</v>
      </c>
      <c r="S578">
        <v>2</v>
      </c>
      <c r="T578" t="str">
        <f>IF(OR((Table1[[#This Row],[Chest Pain]]=0),(Table1[[#This Row],[Resting Blood Pressure(mmHg)]]&gt;=139),(Table1[[#This Row],[Cholesterol(mg/dl)]]&gt;240),(Table1[[#This Row],[ECG]]=2),(Table1[[#This Row],[Heart Rate ]]=0)),"Chances of Heart Attack","Safe")</f>
        <v>Chances of Heart Attack</v>
      </c>
    </row>
    <row r="579" spans="1:20" x14ac:dyDescent="0.35">
      <c r="A579">
        <v>66</v>
      </c>
      <c r="B579" t="s">
        <v>10</v>
      </c>
      <c r="C579" t="str">
        <f>IF(Table1[[#This Row],[Age]]&gt;=50, "Senior", IF(Table1[[#This Row],[Age]]&gt;=30,"Adult","Teenager"))</f>
        <v>Senior</v>
      </c>
      <c r="D579">
        <v>0</v>
      </c>
      <c r="E579" t="str">
        <f>IF(Table1[[#This Row],[Chest Pain]]=3,"Asymptomatic",IF(Table1[[#This Row],[Chest Pain]]=2,"Non-anginal pain",IF(Table1[[#This Row],[Chest Pain]]=1,"Atypical angina","Typical angina")))</f>
        <v>Typical angina</v>
      </c>
      <c r="F579">
        <v>160</v>
      </c>
      <c r="G579">
        <v>228</v>
      </c>
      <c r="H579">
        <v>0</v>
      </c>
      <c r="I579">
        <v>0</v>
      </c>
      <c r="J579" s="7">
        <f>220-Table1[[#This Row],[Age]]</f>
        <v>154</v>
      </c>
      <c r="K579" s="7">
        <v>138</v>
      </c>
      <c r="L579" s="7">
        <f>Table1[[#This Row],[MHR -220]]-Table1[[#This Row],[Maximum Heart Rate ]]</f>
        <v>16</v>
      </c>
      <c r="M579" s="7">
        <f>IF(Table1[[#This Row],[MhR220-Max heart rate]]&gt;=0,1,0)</f>
        <v>1</v>
      </c>
      <c r="N579">
        <v>0</v>
      </c>
      <c r="O579" t="str">
        <f>IF(Table1[[#This Row],[Exercise-Induced Angina]]=1,"Induced Angina","Safe from Angina")</f>
        <v>Safe from Angina</v>
      </c>
      <c r="P579">
        <v>2.2999999999999998</v>
      </c>
      <c r="Q579">
        <v>2</v>
      </c>
      <c r="R579">
        <v>0</v>
      </c>
      <c r="S579">
        <v>1</v>
      </c>
      <c r="T579" t="str">
        <f>IF(OR((Table1[[#This Row],[Chest Pain]]=0),(Table1[[#This Row],[Resting Blood Pressure(mmHg)]]&gt;=139),(Table1[[#This Row],[Cholesterol(mg/dl)]]&gt;240),(Table1[[#This Row],[ECG]]=2),(Table1[[#This Row],[Heart Rate ]]=0)),"Chances of Heart Attack","Safe")</f>
        <v>Chances of Heart Attack</v>
      </c>
    </row>
    <row r="580" spans="1:20" x14ac:dyDescent="0.35">
      <c r="A580">
        <v>56</v>
      </c>
      <c r="B580" t="s">
        <v>10</v>
      </c>
      <c r="C580" t="str">
        <f>IF(Table1[[#This Row],[Age]]&gt;=50, "Senior", IF(Table1[[#This Row],[Age]]&gt;=30,"Adult","Teenager"))</f>
        <v>Senior</v>
      </c>
      <c r="D580">
        <v>0</v>
      </c>
      <c r="E580" t="str">
        <f>IF(Table1[[#This Row],[Chest Pain]]=3,"Asymptomatic",IF(Table1[[#This Row],[Chest Pain]]=2,"Non-anginal pain",IF(Table1[[#This Row],[Chest Pain]]=1,"Atypical angina","Typical angina")))</f>
        <v>Typical angina</v>
      </c>
      <c r="F580">
        <v>130</v>
      </c>
      <c r="G580">
        <v>283</v>
      </c>
      <c r="H580">
        <v>1</v>
      </c>
      <c r="I580">
        <v>0</v>
      </c>
      <c r="J580" s="7">
        <f>220-Table1[[#This Row],[Age]]</f>
        <v>164</v>
      </c>
      <c r="K580" s="7">
        <v>103</v>
      </c>
      <c r="L580" s="7">
        <f>Table1[[#This Row],[MHR -220]]-Table1[[#This Row],[Maximum Heart Rate ]]</f>
        <v>61</v>
      </c>
      <c r="M580" s="7">
        <f>IF(Table1[[#This Row],[MhR220-Max heart rate]]&gt;=0,1,0)</f>
        <v>1</v>
      </c>
      <c r="N580">
        <v>1</v>
      </c>
      <c r="O580" t="str">
        <f>IF(Table1[[#This Row],[Exercise-Induced Angina]]=1,"Induced Angina","Safe from Angina")</f>
        <v>Induced Angina</v>
      </c>
      <c r="P580">
        <v>1.6</v>
      </c>
      <c r="Q580">
        <v>0</v>
      </c>
      <c r="R580">
        <v>0</v>
      </c>
      <c r="S580">
        <v>3</v>
      </c>
      <c r="T580" t="str">
        <f>IF(OR((Table1[[#This Row],[Chest Pain]]=0),(Table1[[#This Row],[Resting Blood Pressure(mmHg)]]&gt;=139),(Table1[[#This Row],[Cholesterol(mg/dl)]]&gt;240),(Table1[[#This Row],[ECG]]=2),(Table1[[#This Row],[Heart Rate ]]=0)),"Chances of Heart Attack","Safe")</f>
        <v>Chances of Heart Attack</v>
      </c>
    </row>
    <row r="581" spans="1:20" x14ac:dyDescent="0.35">
      <c r="A581">
        <v>57</v>
      </c>
      <c r="B581" t="s">
        <v>10</v>
      </c>
      <c r="C581" t="str">
        <f>IF(Table1[[#This Row],[Age]]&gt;=50, "Senior", IF(Table1[[#This Row],[Age]]&gt;=30,"Adult","Teenager"))</f>
        <v>Senior</v>
      </c>
      <c r="D581">
        <v>0</v>
      </c>
      <c r="E581" t="str">
        <f>IF(Table1[[#This Row],[Chest Pain]]=3,"Asymptomatic",IF(Table1[[#This Row],[Chest Pain]]=2,"Non-anginal pain",IF(Table1[[#This Row],[Chest Pain]]=1,"Atypical angina","Typical angina")))</f>
        <v>Typical angina</v>
      </c>
      <c r="F581">
        <v>132</v>
      </c>
      <c r="G581">
        <v>207</v>
      </c>
      <c r="H581">
        <v>0</v>
      </c>
      <c r="I581">
        <v>1</v>
      </c>
      <c r="J581" s="7">
        <f>220-Table1[[#This Row],[Age]]</f>
        <v>163</v>
      </c>
      <c r="K581" s="7">
        <v>168</v>
      </c>
      <c r="L581" s="7">
        <f>Table1[[#This Row],[MHR -220]]-Table1[[#This Row],[Maximum Heart Rate ]]</f>
        <v>-5</v>
      </c>
      <c r="M581" s="7">
        <f>IF(Table1[[#This Row],[MhR220-Max heart rate]]&gt;=0,1,0)</f>
        <v>0</v>
      </c>
      <c r="N581">
        <v>1</v>
      </c>
      <c r="O581" t="str">
        <f>IF(Table1[[#This Row],[Exercise-Induced Angina]]=1,"Induced Angina","Safe from Angina")</f>
        <v>Induced Angina</v>
      </c>
      <c r="P581">
        <v>0</v>
      </c>
      <c r="Q581">
        <v>2</v>
      </c>
      <c r="R581">
        <v>0</v>
      </c>
      <c r="S581">
        <v>3</v>
      </c>
      <c r="T581" t="str">
        <f>IF(OR((Table1[[#This Row],[Chest Pain]]=0),(Table1[[#This Row],[Resting Blood Pressure(mmHg)]]&gt;=139),(Table1[[#This Row],[Cholesterol(mg/dl)]]&gt;240),(Table1[[#This Row],[ECG]]=2),(Table1[[#This Row],[Heart Rate ]]=0)),"Chances of Heart Attack","Safe")</f>
        <v>Chances of Heart Attack</v>
      </c>
    </row>
    <row r="582" spans="1:20" x14ac:dyDescent="0.35">
      <c r="A582">
        <v>44</v>
      </c>
      <c r="B582" t="s">
        <v>10</v>
      </c>
      <c r="C582" t="str">
        <f>IF(Table1[[#This Row],[Age]]&gt;=50, "Senior", IF(Table1[[#This Row],[Age]]&gt;=30,"Adult","Teenager"))</f>
        <v>Adult</v>
      </c>
      <c r="D582">
        <v>1</v>
      </c>
      <c r="E582" t="str">
        <f>IF(Table1[[#This Row],[Chest Pain]]=3,"Asymptomatic",IF(Table1[[#This Row],[Chest Pain]]=2,"Non-anginal pain",IF(Table1[[#This Row],[Chest Pain]]=1,"Atypical angina","Typical angina")))</f>
        <v>Atypical angina</v>
      </c>
      <c r="F582">
        <v>130</v>
      </c>
      <c r="G582">
        <v>219</v>
      </c>
      <c r="H582">
        <v>0</v>
      </c>
      <c r="I582">
        <v>0</v>
      </c>
      <c r="J582" s="7">
        <f>220-Table1[[#This Row],[Age]]</f>
        <v>176</v>
      </c>
      <c r="K582" s="7">
        <v>188</v>
      </c>
      <c r="L582" s="7">
        <f>Table1[[#This Row],[MHR -220]]-Table1[[#This Row],[Maximum Heart Rate ]]</f>
        <v>-12</v>
      </c>
      <c r="M582" s="7">
        <f>IF(Table1[[#This Row],[MhR220-Max heart rate]]&gt;=0,1,0)</f>
        <v>0</v>
      </c>
      <c r="N582">
        <v>0</v>
      </c>
      <c r="O582" t="str">
        <f>IF(Table1[[#This Row],[Exercise-Induced Angina]]=1,"Induced Angina","Safe from Angina")</f>
        <v>Safe from Angina</v>
      </c>
      <c r="P582">
        <v>0</v>
      </c>
      <c r="Q582">
        <v>2</v>
      </c>
      <c r="R582">
        <v>0</v>
      </c>
      <c r="S582">
        <v>2</v>
      </c>
      <c r="T582" t="str">
        <f>IF(OR((Table1[[#This Row],[Chest Pain]]=0),(Table1[[#This Row],[Resting Blood Pressure(mmHg)]]&gt;=139),(Table1[[#This Row],[Cholesterol(mg/dl)]]&gt;240),(Table1[[#This Row],[ECG]]=2),(Table1[[#This Row],[Heart Rate ]]=0)),"Chances of Heart Attack","Safe")</f>
        <v>Chances of Heart Attack</v>
      </c>
    </row>
    <row r="583" spans="1:20" x14ac:dyDescent="0.35">
      <c r="A583">
        <v>55</v>
      </c>
      <c r="B583" t="s">
        <v>10</v>
      </c>
      <c r="C583" t="str">
        <f>IF(Table1[[#This Row],[Age]]&gt;=50, "Senior", IF(Table1[[#This Row],[Age]]&gt;=30,"Adult","Teenager"))</f>
        <v>Senior</v>
      </c>
      <c r="D583">
        <v>0</v>
      </c>
      <c r="E583" t="str">
        <f>IF(Table1[[#This Row],[Chest Pain]]=3,"Asymptomatic",IF(Table1[[#This Row],[Chest Pain]]=2,"Non-anginal pain",IF(Table1[[#This Row],[Chest Pain]]=1,"Atypical angina","Typical angina")))</f>
        <v>Typical angina</v>
      </c>
      <c r="F583">
        <v>160</v>
      </c>
      <c r="G583">
        <v>289</v>
      </c>
      <c r="H583">
        <v>0</v>
      </c>
      <c r="I583">
        <v>0</v>
      </c>
      <c r="J583" s="7">
        <f>220-Table1[[#This Row],[Age]]</f>
        <v>165</v>
      </c>
      <c r="K583" s="7">
        <v>145</v>
      </c>
      <c r="L583" s="7">
        <f>Table1[[#This Row],[MHR -220]]-Table1[[#This Row],[Maximum Heart Rate ]]</f>
        <v>20</v>
      </c>
      <c r="M583" s="7">
        <f>IF(Table1[[#This Row],[MhR220-Max heart rate]]&gt;=0,1,0)</f>
        <v>1</v>
      </c>
      <c r="N583">
        <v>1</v>
      </c>
      <c r="O583" t="str">
        <f>IF(Table1[[#This Row],[Exercise-Induced Angina]]=1,"Induced Angina","Safe from Angina")</f>
        <v>Induced Angina</v>
      </c>
      <c r="P583">
        <v>0.8</v>
      </c>
      <c r="Q583">
        <v>1</v>
      </c>
      <c r="R583">
        <v>1</v>
      </c>
      <c r="S583">
        <v>3</v>
      </c>
      <c r="T583" t="str">
        <f>IF(OR((Table1[[#This Row],[Chest Pain]]=0),(Table1[[#This Row],[Resting Blood Pressure(mmHg)]]&gt;=139),(Table1[[#This Row],[Cholesterol(mg/dl)]]&gt;240),(Table1[[#This Row],[ECG]]=2),(Table1[[#This Row],[Heart Rate ]]=0)),"Chances of Heart Attack","Safe")</f>
        <v>Chances of Heart Attack</v>
      </c>
    </row>
    <row r="584" spans="1:20" x14ac:dyDescent="0.35">
      <c r="A584">
        <v>41</v>
      </c>
      <c r="B584" t="s">
        <v>11</v>
      </c>
      <c r="C584" t="str">
        <f>IF(Table1[[#This Row],[Age]]&gt;=50, "Senior", IF(Table1[[#This Row],[Age]]&gt;=30,"Adult","Teenager"))</f>
        <v>Adult</v>
      </c>
      <c r="D584">
        <v>1</v>
      </c>
      <c r="E584" t="str">
        <f>IF(Table1[[#This Row],[Chest Pain]]=3,"Asymptomatic",IF(Table1[[#This Row],[Chest Pain]]=2,"Non-anginal pain",IF(Table1[[#This Row],[Chest Pain]]=1,"Atypical angina","Typical angina")))</f>
        <v>Atypical angina</v>
      </c>
      <c r="F584">
        <v>105</v>
      </c>
      <c r="G584">
        <v>198</v>
      </c>
      <c r="H584">
        <v>0</v>
      </c>
      <c r="I584">
        <v>1</v>
      </c>
      <c r="J584" s="7">
        <f>220-Table1[[#This Row],[Age]]</f>
        <v>179</v>
      </c>
      <c r="K584" s="7">
        <v>168</v>
      </c>
      <c r="L584" s="7">
        <f>Table1[[#This Row],[MHR -220]]-Table1[[#This Row],[Maximum Heart Rate ]]</f>
        <v>11</v>
      </c>
      <c r="M584" s="7">
        <f>IF(Table1[[#This Row],[MhR220-Max heart rate]]&gt;=0,1,0)</f>
        <v>1</v>
      </c>
      <c r="N584">
        <v>0</v>
      </c>
      <c r="O584" t="str">
        <f>IF(Table1[[#This Row],[Exercise-Induced Angina]]=1,"Induced Angina","Safe from Angina")</f>
        <v>Safe from Angina</v>
      </c>
      <c r="P584">
        <v>0</v>
      </c>
      <c r="Q584">
        <v>2</v>
      </c>
      <c r="R584">
        <v>1</v>
      </c>
      <c r="S584">
        <v>2</v>
      </c>
      <c r="T584" t="str">
        <f>IF(OR((Table1[[#This Row],[Chest Pain]]=0),(Table1[[#This Row],[Resting Blood Pressure(mmHg)]]&gt;=139),(Table1[[#This Row],[Cholesterol(mg/dl)]]&gt;240),(Table1[[#This Row],[ECG]]=2),(Table1[[#This Row],[Heart Rate ]]=0)),"Chances of Heart Attack","Safe")</f>
        <v>Safe</v>
      </c>
    </row>
    <row r="585" spans="1:20" x14ac:dyDescent="0.35">
      <c r="A585">
        <v>45</v>
      </c>
      <c r="B585" t="s">
        <v>11</v>
      </c>
      <c r="C585" t="str">
        <f>IF(Table1[[#This Row],[Age]]&gt;=50, "Senior", IF(Table1[[#This Row],[Age]]&gt;=30,"Adult","Teenager"))</f>
        <v>Adult</v>
      </c>
      <c r="D585">
        <v>1</v>
      </c>
      <c r="E585" t="str">
        <f>IF(Table1[[#This Row],[Chest Pain]]=3,"Asymptomatic",IF(Table1[[#This Row],[Chest Pain]]=2,"Non-anginal pain",IF(Table1[[#This Row],[Chest Pain]]=1,"Atypical angina","Typical angina")))</f>
        <v>Atypical angina</v>
      </c>
      <c r="F585">
        <v>130</v>
      </c>
      <c r="G585">
        <v>234</v>
      </c>
      <c r="H585">
        <v>0</v>
      </c>
      <c r="I585">
        <v>0</v>
      </c>
      <c r="J585" s="7">
        <f>220-Table1[[#This Row],[Age]]</f>
        <v>175</v>
      </c>
      <c r="K585" s="7">
        <v>175</v>
      </c>
      <c r="L585" s="7">
        <f>Table1[[#This Row],[MHR -220]]-Table1[[#This Row],[Maximum Heart Rate ]]</f>
        <v>0</v>
      </c>
      <c r="M585" s="7">
        <f>IF(Table1[[#This Row],[MhR220-Max heart rate]]&gt;=0,1,0)</f>
        <v>1</v>
      </c>
      <c r="N585">
        <v>0</v>
      </c>
      <c r="O585" t="str">
        <f>IF(Table1[[#This Row],[Exercise-Induced Angina]]=1,"Induced Angina","Safe from Angina")</f>
        <v>Safe from Angina</v>
      </c>
      <c r="P585">
        <v>0.6</v>
      </c>
      <c r="Q585">
        <v>1</v>
      </c>
      <c r="R585">
        <v>0</v>
      </c>
      <c r="S585">
        <v>2</v>
      </c>
      <c r="T585" t="str">
        <f>IF(OR((Table1[[#This Row],[Chest Pain]]=0),(Table1[[#This Row],[Resting Blood Pressure(mmHg)]]&gt;=139),(Table1[[#This Row],[Cholesterol(mg/dl)]]&gt;240),(Table1[[#This Row],[ECG]]=2),(Table1[[#This Row],[Heart Rate ]]=0)),"Chances of Heart Attack","Safe")</f>
        <v>Safe</v>
      </c>
    </row>
    <row r="586" spans="1:20" x14ac:dyDescent="0.35">
      <c r="A586">
        <v>35</v>
      </c>
      <c r="B586" t="s">
        <v>10</v>
      </c>
      <c r="C586" t="str">
        <f>IF(Table1[[#This Row],[Age]]&gt;=50, "Senior", IF(Table1[[#This Row],[Age]]&gt;=30,"Adult","Teenager"))</f>
        <v>Adult</v>
      </c>
      <c r="D586">
        <v>1</v>
      </c>
      <c r="E586" t="str">
        <f>IF(Table1[[#This Row],[Chest Pain]]=3,"Asymptomatic",IF(Table1[[#This Row],[Chest Pain]]=2,"Non-anginal pain",IF(Table1[[#This Row],[Chest Pain]]=1,"Atypical angina","Typical angina")))</f>
        <v>Atypical angina</v>
      </c>
      <c r="F586">
        <v>122</v>
      </c>
      <c r="G586">
        <v>192</v>
      </c>
      <c r="H586">
        <v>0</v>
      </c>
      <c r="I586">
        <v>1</v>
      </c>
      <c r="J586" s="7">
        <f>220-Table1[[#This Row],[Age]]</f>
        <v>185</v>
      </c>
      <c r="K586" s="7">
        <v>174</v>
      </c>
      <c r="L586" s="7">
        <f>Table1[[#This Row],[MHR -220]]-Table1[[#This Row],[Maximum Heart Rate ]]</f>
        <v>11</v>
      </c>
      <c r="M586" s="7">
        <f>IF(Table1[[#This Row],[MhR220-Max heart rate]]&gt;=0,1,0)</f>
        <v>1</v>
      </c>
      <c r="N586">
        <v>0</v>
      </c>
      <c r="O586" t="str">
        <f>IF(Table1[[#This Row],[Exercise-Induced Angina]]=1,"Induced Angina","Safe from Angina")</f>
        <v>Safe from Angina</v>
      </c>
      <c r="P586">
        <v>0</v>
      </c>
      <c r="Q586">
        <v>2</v>
      </c>
      <c r="R586">
        <v>0</v>
      </c>
      <c r="S586">
        <v>2</v>
      </c>
      <c r="T586" t="str">
        <f>IF(OR((Table1[[#This Row],[Chest Pain]]=0),(Table1[[#This Row],[Resting Blood Pressure(mmHg)]]&gt;=139),(Table1[[#This Row],[Cholesterol(mg/dl)]]&gt;240),(Table1[[#This Row],[ECG]]=2),(Table1[[#This Row],[Heart Rate ]]=0)),"Chances of Heart Attack","Safe")</f>
        <v>Safe</v>
      </c>
    </row>
    <row r="587" spans="1:20" x14ac:dyDescent="0.35">
      <c r="A587">
        <v>41</v>
      </c>
      <c r="B587" t="s">
        <v>11</v>
      </c>
      <c r="C587" t="str">
        <f>IF(Table1[[#This Row],[Age]]&gt;=50, "Senior", IF(Table1[[#This Row],[Age]]&gt;=30,"Adult","Teenager"))</f>
        <v>Adult</v>
      </c>
      <c r="D587">
        <v>1</v>
      </c>
      <c r="E587" t="str">
        <f>IF(Table1[[#This Row],[Chest Pain]]=3,"Asymptomatic",IF(Table1[[#This Row],[Chest Pain]]=2,"Non-anginal pain",IF(Table1[[#This Row],[Chest Pain]]=1,"Atypical angina","Typical angina")))</f>
        <v>Atypical angina</v>
      </c>
      <c r="F587">
        <v>130</v>
      </c>
      <c r="G587">
        <v>204</v>
      </c>
      <c r="H587">
        <v>0</v>
      </c>
      <c r="I587">
        <v>0</v>
      </c>
      <c r="J587" s="7">
        <f>220-Table1[[#This Row],[Age]]</f>
        <v>179</v>
      </c>
      <c r="K587" s="7">
        <v>172</v>
      </c>
      <c r="L587" s="7">
        <f>Table1[[#This Row],[MHR -220]]-Table1[[#This Row],[Maximum Heart Rate ]]</f>
        <v>7</v>
      </c>
      <c r="M587" s="7">
        <f>IF(Table1[[#This Row],[MhR220-Max heart rate]]&gt;=0,1,0)</f>
        <v>1</v>
      </c>
      <c r="N587">
        <v>0</v>
      </c>
      <c r="O587" t="str">
        <f>IF(Table1[[#This Row],[Exercise-Induced Angina]]=1,"Induced Angina","Safe from Angina")</f>
        <v>Safe from Angina</v>
      </c>
      <c r="P587">
        <v>1.4</v>
      </c>
      <c r="Q587">
        <v>2</v>
      </c>
      <c r="R587">
        <v>0</v>
      </c>
      <c r="S587">
        <v>2</v>
      </c>
      <c r="T587" t="str">
        <f>IF(OR((Table1[[#This Row],[Chest Pain]]=0),(Table1[[#This Row],[Resting Blood Pressure(mmHg)]]&gt;=139),(Table1[[#This Row],[Cholesterol(mg/dl)]]&gt;240),(Table1[[#This Row],[ECG]]=2),(Table1[[#This Row],[Heart Rate ]]=0)),"Chances of Heart Attack","Safe")</f>
        <v>Safe</v>
      </c>
    </row>
    <row r="588" spans="1:20" x14ac:dyDescent="0.35">
      <c r="A588">
        <v>64</v>
      </c>
      <c r="B588" t="s">
        <v>10</v>
      </c>
      <c r="C588" t="str">
        <f>IF(Table1[[#This Row],[Age]]&gt;=50, "Senior", IF(Table1[[#This Row],[Age]]&gt;=30,"Adult","Teenager"))</f>
        <v>Senior</v>
      </c>
      <c r="D588">
        <v>3</v>
      </c>
      <c r="E588" t="str">
        <f>IF(Table1[[#This Row],[Chest Pain]]=3,"Asymptomatic",IF(Table1[[#This Row],[Chest Pain]]=2,"Non-anginal pain",IF(Table1[[#This Row],[Chest Pain]]=1,"Atypical angina","Typical angina")))</f>
        <v>Asymptomatic</v>
      </c>
      <c r="F588">
        <v>110</v>
      </c>
      <c r="G588">
        <v>211</v>
      </c>
      <c r="H588">
        <v>0</v>
      </c>
      <c r="I588">
        <v>0</v>
      </c>
      <c r="J588" s="7">
        <f>220-Table1[[#This Row],[Age]]</f>
        <v>156</v>
      </c>
      <c r="K588" s="7">
        <v>144</v>
      </c>
      <c r="L588" s="7">
        <f>Table1[[#This Row],[MHR -220]]-Table1[[#This Row],[Maximum Heart Rate ]]</f>
        <v>12</v>
      </c>
      <c r="M588" s="7">
        <f>IF(Table1[[#This Row],[MhR220-Max heart rate]]&gt;=0,1,0)</f>
        <v>1</v>
      </c>
      <c r="N588">
        <v>1</v>
      </c>
      <c r="O588" t="str">
        <f>IF(Table1[[#This Row],[Exercise-Induced Angina]]=1,"Induced Angina","Safe from Angina")</f>
        <v>Induced Angina</v>
      </c>
      <c r="P588">
        <v>1.8</v>
      </c>
      <c r="Q588">
        <v>1</v>
      </c>
      <c r="R588">
        <v>0</v>
      </c>
      <c r="S588">
        <v>2</v>
      </c>
      <c r="T588" t="str">
        <f>IF(OR((Table1[[#This Row],[Chest Pain]]=0),(Table1[[#This Row],[Resting Blood Pressure(mmHg)]]&gt;=139),(Table1[[#This Row],[Cholesterol(mg/dl)]]&gt;240),(Table1[[#This Row],[ECG]]=2),(Table1[[#This Row],[Heart Rate ]]=0)),"Chances of Heart Attack","Safe")</f>
        <v>Safe</v>
      </c>
    </row>
    <row r="589" spans="1:20" x14ac:dyDescent="0.35">
      <c r="A589">
        <v>58</v>
      </c>
      <c r="B589" t="s">
        <v>10</v>
      </c>
      <c r="C589" t="str">
        <f>IF(Table1[[#This Row],[Age]]&gt;=50, "Senior", IF(Table1[[#This Row],[Age]]&gt;=30,"Adult","Teenager"))</f>
        <v>Senior</v>
      </c>
      <c r="D589">
        <v>2</v>
      </c>
      <c r="E589" t="str">
        <f>IF(Table1[[#This Row],[Chest Pain]]=3,"Asymptomatic",IF(Table1[[#This Row],[Chest Pain]]=2,"Non-anginal pain",IF(Table1[[#This Row],[Chest Pain]]=1,"Atypical angina","Typical angina")))</f>
        <v>Non-anginal pain</v>
      </c>
      <c r="F589">
        <v>132</v>
      </c>
      <c r="G589">
        <v>224</v>
      </c>
      <c r="H589">
        <v>0</v>
      </c>
      <c r="I589">
        <v>0</v>
      </c>
      <c r="J589" s="7">
        <f>220-Table1[[#This Row],[Age]]</f>
        <v>162</v>
      </c>
      <c r="K589" s="7">
        <v>173</v>
      </c>
      <c r="L589" s="7">
        <f>Table1[[#This Row],[MHR -220]]-Table1[[#This Row],[Maximum Heart Rate ]]</f>
        <v>-11</v>
      </c>
      <c r="M589" s="7">
        <f>IF(Table1[[#This Row],[MhR220-Max heart rate]]&gt;=0,1,0)</f>
        <v>0</v>
      </c>
      <c r="N589">
        <v>0</v>
      </c>
      <c r="O589" t="str">
        <f>IF(Table1[[#This Row],[Exercise-Induced Angina]]=1,"Induced Angina","Safe from Angina")</f>
        <v>Safe from Angina</v>
      </c>
      <c r="P589">
        <v>3.2</v>
      </c>
      <c r="Q589">
        <v>2</v>
      </c>
      <c r="R589">
        <v>2</v>
      </c>
      <c r="S589">
        <v>3</v>
      </c>
      <c r="T589" t="str">
        <f>IF(OR((Table1[[#This Row],[Chest Pain]]=0),(Table1[[#This Row],[Resting Blood Pressure(mmHg)]]&gt;=139),(Table1[[#This Row],[Cholesterol(mg/dl)]]&gt;240),(Table1[[#This Row],[ECG]]=2),(Table1[[#This Row],[Heart Rate ]]=0)),"Chances of Heart Attack","Safe")</f>
        <v>Chances of Heart Attack</v>
      </c>
    </row>
    <row r="590" spans="1:20" x14ac:dyDescent="0.35">
      <c r="A590">
        <v>71</v>
      </c>
      <c r="B590" t="s">
        <v>11</v>
      </c>
      <c r="C590" t="str">
        <f>IF(Table1[[#This Row],[Age]]&gt;=50, "Senior", IF(Table1[[#This Row],[Age]]&gt;=30,"Adult","Teenager"))</f>
        <v>Senior</v>
      </c>
      <c r="D590">
        <v>2</v>
      </c>
      <c r="E590" t="str">
        <f>IF(Table1[[#This Row],[Chest Pain]]=3,"Asymptomatic",IF(Table1[[#This Row],[Chest Pain]]=2,"Non-anginal pain",IF(Table1[[#This Row],[Chest Pain]]=1,"Atypical angina","Typical angina")))</f>
        <v>Non-anginal pain</v>
      </c>
      <c r="F590">
        <v>110</v>
      </c>
      <c r="G590">
        <v>265</v>
      </c>
      <c r="H590">
        <v>1</v>
      </c>
      <c r="I590">
        <v>0</v>
      </c>
      <c r="J590" s="7">
        <f>220-Table1[[#This Row],[Age]]</f>
        <v>149</v>
      </c>
      <c r="K590" s="7">
        <v>130</v>
      </c>
      <c r="L590" s="7">
        <f>Table1[[#This Row],[MHR -220]]-Table1[[#This Row],[Maximum Heart Rate ]]</f>
        <v>19</v>
      </c>
      <c r="M590" s="7">
        <f>IF(Table1[[#This Row],[MhR220-Max heart rate]]&gt;=0,1,0)</f>
        <v>1</v>
      </c>
      <c r="N590">
        <v>0</v>
      </c>
      <c r="O590" t="str">
        <f>IF(Table1[[#This Row],[Exercise-Induced Angina]]=1,"Induced Angina","Safe from Angina")</f>
        <v>Safe from Angina</v>
      </c>
      <c r="P590">
        <v>0</v>
      </c>
      <c r="Q590">
        <v>2</v>
      </c>
      <c r="R590">
        <v>1</v>
      </c>
      <c r="S590">
        <v>2</v>
      </c>
      <c r="T590" t="str">
        <f>IF(OR((Table1[[#This Row],[Chest Pain]]=0),(Table1[[#This Row],[Resting Blood Pressure(mmHg)]]&gt;=139),(Table1[[#This Row],[Cholesterol(mg/dl)]]&gt;240),(Table1[[#This Row],[ECG]]=2),(Table1[[#This Row],[Heart Rate ]]=0)),"Chances of Heart Attack","Safe")</f>
        <v>Chances of Heart Attack</v>
      </c>
    </row>
    <row r="591" spans="1:20" x14ac:dyDescent="0.35">
      <c r="A591">
        <v>64</v>
      </c>
      <c r="B591" t="s">
        <v>11</v>
      </c>
      <c r="C591" t="str">
        <f>IF(Table1[[#This Row],[Age]]&gt;=50, "Senior", IF(Table1[[#This Row],[Age]]&gt;=30,"Adult","Teenager"))</f>
        <v>Senior</v>
      </c>
      <c r="D591">
        <v>2</v>
      </c>
      <c r="E591" t="str">
        <f>IF(Table1[[#This Row],[Chest Pain]]=3,"Asymptomatic",IF(Table1[[#This Row],[Chest Pain]]=2,"Non-anginal pain",IF(Table1[[#This Row],[Chest Pain]]=1,"Atypical angina","Typical angina")))</f>
        <v>Non-anginal pain</v>
      </c>
      <c r="F591">
        <v>140</v>
      </c>
      <c r="G591">
        <v>313</v>
      </c>
      <c r="H591">
        <v>0</v>
      </c>
      <c r="I591">
        <v>1</v>
      </c>
      <c r="J591" s="7">
        <f>220-Table1[[#This Row],[Age]]</f>
        <v>156</v>
      </c>
      <c r="K591" s="7">
        <v>133</v>
      </c>
      <c r="L591" s="7">
        <f>Table1[[#This Row],[MHR -220]]-Table1[[#This Row],[Maximum Heart Rate ]]</f>
        <v>23</v>
      </c>
      <c r="M591" s="7">
        <f>IF(Table1[[#This Row],[MhR220-Max heart rate]]&gt;=0,1,0)</f>
        <v>1</v>
      </c>
      <c r="N591">
        <v>0</v>
      </c>
      <c r="O591" t="str">
        <f>IF(Table1[[#This Row],[Exercise-Induced Angina]]=1,"Induced Angina","Safe from Angina")</f>
        <v>Safe from Angina</v>
      </c>
      <c r="P591">
        <v>0.2</v>
      </c>
      <c r="Q591">
        <v>2</v>
      </c>
      <c r="R591">
        <v>0</v>
      </c>
      <c r="S591">
        <v>3</v>
      </c>
      <c r="T591" t="str">
        <f>IF(OR((Table1[[#This Row],[Chest Pain]]=0),(Table1[[#This Row],[Resting Blood Pressure(mmHg)]]&gt;=139),(Table1[[#This Row],[Cholesterol(mg/dl)]]&gt;240),(Table1[[#This Row],[ECG]]=2),(Table1[[#This Row],[Heart Rate ]]=0)),"Chances of Heart Attack","Safe")</f>
        <v>Chances of Heart Attack</v>
      </c>
    </row>
    <row r="592" spans="1:20" x14ac:dyDescent="0.35">
      <c r="A592">
        <v>71</v>
      </c>
      <c r="B592" t="s">
        <v>11</v>
      </c>
      <c r="C592" t="str">
        <f>IF(Table1[[#This Row],[Age]]&gt;=50, "Senior", IF(Table1[[#This Row],[Age]]&gt;=30,"Adult","Teenager"))</f>
        <v>Senior</v>
      </c>
      <c r="D592">
        <v>1</v>
      </c>
      <c r="E592" t="str">
        <f>IF(Table1[[#This Row],[Chest Pain]]=3,"Asymptomatic",IF(Table1[[#This Row],[Chest Pain]]=2,"Non-anginal pain",IF(Table1[[#This Row],[Chest Pain]]=1,"Atypical angina","Typical angina")))</f>
        <v>Atypical angina</v>
      </c>
      <c r="F592">
        <v>160</v>
      </c>
      <c r="G592">
        <v>302</v>
      </c>
      <c r="H592">
        <v>0</v>
      </c>
      <c r="I592">
        <v>1</v>
      </c>
      <c r="J592" s="7">
        <f>220-Table1[[#This Row],[Age]]</f>
        <v>149</v>
      </c>
      <c r="K592" s="7">
        <v>162</v>
      </c>
      <c r="L592" s="7">
        <f>Table1[[#This Row],[MHR -220]]-Table1[[#This Row],[Maximum Heart Rate ]]</f>
        <v>-13</v>
      </c>
      <c r="M592" s="7">
        <f>IF(Table1[[#This Row],[MhR220-Max heart rate]]&gt;=0,1,0)</f>
        <v>0</v>
      </c>
      <c r="N592">
        <v>0</v>
      </c>
      <c r="O592" t="str">
        <f>IF(Table1[[#This Row],[Exercise-Induced Angina]]=1,"Induced Angina","Safe from Angina")</f>
        <v>Safe from Angina</v>
      </c>
      <c r="P592">
        <v>0.4</v>
      </c>
      <c r="Q592">
        <v>2</v>
      </c>
      <c r="R592">
        <v>2</v>
      </c>
      <c r="S592">
        <v>2</v>
      </c>
      <c r="T592" t="str">
        <f>IF(OR((Table1[[#This Row],[Chest Pain]]=0),(Table1[[#This Row],[Resting Blood Pressure(mmHg)]]&gt;=139),(Table1[[#This Row],[Cholesterol(mg/dl)]]&gt;240),(Table1[[#This Row],[ECG]]=2),(Table1[[#This Row],[Heart Rate ]]=0)),"Chances of Heart Attack","Safe")</f>
        <v>Chances of Heart Attack</v>
      </c>
    </row>
    <row r="593" spans="1:20" x14ac:dyDescent="0.35">
      <c r="A593">
        <v>58</v>
      </c>
      <c r="B593" t="s">
        <v>11</v>
      </c>
      <c r="C593" t="str">
        <f>IF(Table1[[#This Row],[Age]]&gt;=50, "Senior", IF(Table1[[#This Row],[Age]]&gt;=30,"Adult","Teenager"))</f>
        <v>Senior</v>
      </c>
      <c r="D593">
        <v>2</v>
      </c>
      <c r="E593" t="str">
        <f>IF(Table1[[#This Row],[Chest Pain]]=3,"Asymptomatic",IF(Table1[[#This Row],[Chest Pain]]=2,"Non-anginal pain",IF(Table1[[#This Row],[Chest Pain]]=1,"Atypical angina","Typical angina")))</f>
        <v>Non-anginal pain</v>
      </c>
      <c r="F593">
        <v>120</v>
      </c>
      <c r="G593">
        <v>340</v>
      </c>
      <c r="H593">
        <v>0</v>
      </c>
      <c r="I593">
        <v>1</v>
      </c>
      <c r="J593" s="7">
        <f>220-Table1[[#This Row],[Age]]</f>
        <v>162</v>
      </c>
      <c r="K593" s="7">
        <v>172</v>
      </c>
      <c r="L593" s="7">
        <f>Table1[[#This Row],[MHR -220]]-Table1[[#This Row],[Maximum Heart Rate ]]</f>
        <v>-10</v>
      </c>
      <c r="M593" s="7">
        <f>IF(Table1[[#This Row],[MhR220-Max heart rate]]&gt;=0,1,0)</f>
        <v>0</v>
      </c>
      <c r="N593">
        <v>0</v>
      </c>
      <c r="O593" t="str">
        <f>IF(Table1[[#This Row],[Exercise-Induced Angina]]=1,"Induced Angina","Safe from Angina")</f>
        <v>Safe from Angina</v>
      </c>
      <c r="P593">
        <v>0</v>
      </c>
      <c r="Q593">
        <v>2</v>
      </c>
      <c r="R593">
        <v>0</v>
      </c>
      <c r="S593">
        <v>2</v>
      </c>
      <c r="T593" t="str">
        <f>IF(OR((Table1[[#This Row],[Chest Pain]]=0),(Table1[[#This Row],[Resting Blood Pressure(mmHg)]]&gt;=139),(Table1[[#This Row],[Cholesterol(mg/dl)]]&gt;240),(Table1[[#This Row],[ECG]]=2),(Table1[[#This Row],[Heart Rate ]]=0)),"Chances of Heart Attack","Safe")</f>
        <v>Chances of Heart Attack</v>
      </c>
    </row>
    <row r="594" spans="1:20" x14ac:dyDescent="0.35">
      <c r="A594">
        <v>40</v>
      </c>
      <c r="B594" t="s">
        <v>10</v>
      </c>
      <c r="C594" t="str">
        <f>IF(Table1[[#This Row],[Age]]&gt;=50, "Senior", IF(Table1[[#This Row],[Age]]&gt;=30,"Adult","Teenager"))</f>
        <v>Adult</v>
      </c>
      <c r="D594">
        <v>0</v>
      </c>
      <c r="E594" t="str">
        <f>IF(Table1[[#This Row],[Chest Pain]]=3,"Asymptomatic",IF(Table1[[#This Row],[Chest Pain]]=2,"Non-anginal pain",IF(Table1[[#This Row],[Chest Pain]]=1,"Atypical angina","Typical angina")))</f>
        <v>Typical angina</v>
      </c>
      <c r="F594">
        <v>152</v>
      </c>
      <c r="G594">
        <v>223</v>
      </c>
      <c r="H594">
        <v>0</v>
      </c>
      <c r="I594">
        <v>1</v>
      </c>
      <c r="J594" s="7">
        <f>220-Table1[[#This Row],[Age]]</f>
        <v>180</v>
      </c>
      <c r="K594" s="7">
        <v>181</v>
      </c>
      <c r="L594" s="7">
        <f>Table1[[#This Row],[MHR -220]]-Table1[[#This Row],[Maximum Heart Rate ]]</f>
        <v>-1</v>
      </c>
      <c r="M594" s="7">
        <f>IF(Table1[[#This Row],[MhR220-Max heart rate]]&gt;=0,1,0)</f>
        <v>0</v>
      </c>
      <c r="N594">
        <v>0</v>
      </c>
      <c r="O594" t="str">
        <f>IF(Table1[[#This Row],[Exercise-Induced Angina]]=1,"Induced Angina","Safe from Angina")</f>
        <v>Safe from Angina</v>
      </c>
      <c r="P594">
        <v>0</v>
      </c>
      <c r="Q594">
        <v>2</v>
      </c>
      <c r="R594">
        <v>0</v>
      </c>
      <c r="S594">
        <v>3</v>
      </c>
      <c r="T594" t="str">
        <f>IF(OR((Table1[[#This Row],[Chest Pain]]=0),(Table1[[#This Row],[Resting Blood Pressure(mmHg)]]&gt;=139),(Table1[[#This Row],[Cholesterol(mg/dl)]]&gt;240),(Table1[[#This Row],[ECG]]=2),(Table1[[#This Row],[Heart Rate ]]=0)),"Chances of Heart Attack","Safe")</f>
        <v>Chances of Heart Attack</v>
      </c>
    </row>
    <row r="595" spans="1:20" x14ac:dyDescent="0.35">
      <c r="A595">
        <v>52</v>
      </c>
      <c r="B595" t="s">
        <v>10</v>
      </c>
      <c r="C595" t="str">
        <f>IF(Table1[[#This Row],[Age]]&gt;=50, "Senior", IF(Table1[[#This Row],[Age]]&gt;=30,"Adult","Teenager"))</f>
        <v>Senior</v>
      </c>
      <c r="D595">
        <v>2</v>
      </c>
      <c r="E595" t="str">
        <f>IF(Table1[[#This Row],[Chest Pain]]=3,"Asymptomatic",IF(Table1[[#This Row],[Chest Pain]]=2,"Non-anginal pain",IF(Table1[[#This Row],[Chest Pain]]=1,"Atypical angina","Typical angina")))</f>
        <v>Non-anginal pain</v>
      </c>
      <c r="F595">
        <v>138</v>
      </c>
      <c r="G595">
        <v>223</v>
      </c>
      <c r="H595">
        <v>0</v>
      </c>
      <c r="I595">
        <v>1</v>
      </c>
      <c r="J595" s="7">
        <f>220-Table1[[#This Row],[Age]]</f>
        <v>168</v>
      </c>
      <c r="K595" s="7">
        <v>169</v>
      </c>
      <c r="L595" s="7">
        <f>Table1[[#This Row],[MHR -220]]-Table1[[#This Row],[Maximum Heart Rate ]]</f>
        <v>-1</v>
      </c>
      <c r="M595" s="7">
        <f>IF(Table1[[#This Row],[MhR220-Max heart rate]]&gt;=0,1,0)</f>
        <v>0</v>
      </c>
      <c r="N595">
        <v>0</v>
      </c>
      <c r="O595" t="str">
        <f>IF(Table1[[#This Row],[Exercise-Induced Angina]]=1,"Induced Angina","Safe from Angina")</f>
        <v>Safe from Angina</v>
      </c>
      <c r="P595">
        <v>0</v>
      </c>
      <c r="Q595">
        <v>2</v>
      </c>
      <c r="R595">
        <v>4</v>
      </c>
      <c r="S595">
        <v>2</v>
      </c>
      <c r="T595" t="str">
        <f>IF(OR((Table1[[#This Row],[Chest Pain]]=0),(Table1[[#This Row],[Resting Blood Pressure(mmHg)]]&gt;=139),(Table1[[#This Row],[Cholesterol(mg/dl)]]&gt;240),(Table1[[#This Row],[ECG]]=2),(Table1[[#This Row],[Heart Rate ]]=0)),"Chances of Heart Attack","Safe")</f>
        <v>Chances of Heart Attack</v>
      </c>
    </row>
    <row r="596" spans="1:20" x14ac:dyDescent="0.35">
      <c r="A596">
        <v>58</v>
      </c>
      <c r="B596" t="s">
        <v>10</v>
      </c>
      <c r="C596" t="str">
        <f>IF(Table1[[#This Row],[Age]]&gt;=50, "Senior", IF(Table1[[#This Row],[Age]]&gt;=30,"Adult","Teenager"))</f>
        <v>Senior</v>
      </c>
      <c r="D596">
        <v>0</v>
      </c>
      <c r="E596" t="str">
        <f>IF(Table1[[#This Row],[Chest Pain]]=3,"Asymptomatic",IF(Table1[[#This Row],[Chest Pain]]=2,"Non-anginal pain",IF(Table1[[#This Row],[Chest Pain]]=1,"Atypical angina","Typical angina")))</f>
        <v>Typical angina</v>
      </c>
      <c r="F596">
        <v>128</v>
      </c>
      <c r="G596">
        <v>259</v>
      </c>
      <c r="H596">
        <v>0</v>
      </c>
      <c r="I596">
        <v>0</v>
      </c>
      <c r="J596" s="7">
        <f>220-Table1[[#This Row],[Age]]</f>
        <v>162</v>
      </c>
      <c r="K596" s="7">
        <v>130</v>
      </c>
      <c r="L596" s="7">
        <f>Table1[[#This Row],[MHR -220]]-Table1[[#This Row],[Maximum Heart Rate ]]</f>
        <v>32</v>
      </c>
      <c r="M596" s="7">
        <f>IF(Table1[[#This Row],[MhR220-Max heart rate]]&gt;=0,1,0)</f>
        <v>1</v>
      </c>
      <c r="N596">
        <v>1</v>
      </c>
      <c r="O596" t="str">
        <f>IF(Table1[[#This Row],[Exercise-Induced Angina]]=1,"Induced Angina","Safe from Angina")</f>
        <v>Induced Angina</v>
      </c>
      <c r="P596">
        <v>3</v>
      </c>
      <c r="Q596">
        <v>1</v>
      </c>
      <c r="R596">
        <v>2</v>
      </c>
      <c r="S596">
        <v>3</v>
      </c>
      <c r="T596" t="str">
        <f>IF(OR((Table1[[#This Row],[Chest Pain]]=0),(Table1[[#This Row],[Resting Blood Pressure(mmHg)]]&gt;=139),(Table1[[#This Row],[Cholesterol(mg/dl)]]&gt;240),(Table1[[#This Row],[ECG]]=2),(Table1[[#This Row],[Heart Rate ]]=0)),"Chances of Heart Attack","Safe")</f>
        <v>Chances of Heart Attack</v>
      </c>
    </row>
    <row r="597" spans="1:20" x14ac:dyDescent="0.35">
      <c r="A597">
        <v>61</v>
      </c>
      <c r="B597" t="s">
        <v>10</v>
      </c>
      <c r="C597" t="str">
        <f>IF(Table1[[#This Row],[Age]]&gt;=50, "Senior", IF(Table1[[#This Row],[Age]]&gt;=30,"Adult","Teenager"))</f>
        <v>Senior</v>
      </c>
      <c r="D597">
        <v>2</v>
      </c>
      <c r="E597" t="str">
        <f>IF(Table1[[#This Row],[Chest Pain]]=3,"Asymptomatic",IF(Table1[[#This Row],[Chest Pain]]=2,"Non-anginal pain",IF(Table1[[#This Row],[Chest Pain]]=1,"Atypical angina","Typical angina")))</f>
        <v>Non-anginal pain</v>
      </c>
      <c r="F597">
        <v>150</v>
      </c>
      <c r="G597">
        <v>243</v>
      </c>
      <c r="H597">
        <v>1</v>
      </c>
      <c r="I597">
        <v>1</v>
      </c>
      <c r="J597" s="7">
        <f>220-Table1[[#This Row],[Age]]</f>
        <v>159</v>
      </c>
      <c r="K597" s="7">
        <v>137</v>
      </c>
      <c r="L597" s="7">
        <f>Table1[[#This Row],[MHR -220]]-Table1[[#This Row],[Maximum Heart Rate ]]</f>
        <v>22</v>
      </c>
      <c r="M597" s="7">
        <f>IF(Table1[[#This Row],[MhR220-Max heart rate]]&gt;=0,1,0)</f>
        <v>1</v>
      </c>
      <c r="N597">
        <v>1</v>
      </c>
      <c r="O597" t="str">
        <f>IF(Table1[[#This Row],[Exercise-Induced Angina]]=1,"Induced Angina","Safe from Angina")</f>
        <v>Induced Angina</v>
      </c>
      <c r="P597">
        <v>1</v>
      </c>
      <c r="Q597">
        <v>1</v>
      </c>
      <c r="R597">
        <v>0</v>
      </c>
      <c r="S597">
        <v>2</v>
      </c>
      <c r="T597" t="str">
        <f>IF(OR((Table1[[#This Row],[Chest Pain]]=0),(Table1[[#This Row],[Resting Blood Pressure(mmHg)]]&gt;=139),(Table1[[#This Row],[Cholesterol(mg/dl)]]&gt;240),(Table1[[#This Row],[ECG]]=2),(Table1[[#This Row],[Heart Rate ]]=0)),"Chances of Heart Attack","Safe")</f>
        <v>Chances of Heart Attack</v>
      </c>
    </row>
    <row r="598" spans="1:20" x14ac:dyDescent="0.35">
      <c r="A598">
        <v>59</v>
      </c>
      <c r="B598" t="s">
        <v>10</v>
      </c>
      <c r="C598" t="str">
        <f>IF(Table1[[#This Row],[Age]]&gt;=50, "Senior", IF(Table1[[#This Row],[Age]]&gt;=30,"Adult","Teenager"))</f>
        <v>Senior</v>
      </c>
      <c r="D598">
        <v>2</v>
      </c>
      <c r="E598" t="str">
        <f>IF(Table1[[#This Row],[Chest Pain]]=3,"Asymptomatic",IF(Table1[[#This Row],[Chest Pain]]=2,"Non-anginal pain",IF(Table1[[#This Row],[Chest Pain]]=1,"Atypical angina","Typical angina")))</f>
        <v>Non-anginal pain</v>
      </c>
      <c r="F598">
        <v>150</v>
      </c>
      <c r="G598">
        <v>212</v>
      </c>
      <c r="H598">
        <v>1</v>
      </c>
      <c r="I598">
        <v>1</v>
      </c>
      <c r="J598" s="7">
        <f>220-Table1[[#This Row],[Age]]</f>
        <v>161</v>
      </c>
      <c r="K598" s="7">
        <v>157</v>
      </c>
      <c r="L598" s="7">
        <f>Table1[[#This Row],[MHR -220]]-Table1[[#This Row],[Maximum Heart Rate ]]</f>
        <v>4</v>
      </c>
      <c r="M598" s="7">
        <f>IF(Table1[[#This Row],[MhR220-Max heart rate]]&gt;=0,1,0)</f>
        <v>1</v>
      </c>
      <c r="N598">
        <v>0</v>
      </c>
      <c r="O598" t="str">
        <f>IF(Table1[[#This Row],[Exercise-Induced Angina]]=1,"Induced Angina","Safe from Angina")</f>
        <v>Safe from Angina</v>
      </c>
      <c r="P598">
        <v>1.6</v>
      </c>
      <c r="Q598">
        <v>2</v>
      </c>
      <c r="R598">
        <v>0</v>
      </c>
      <c r="S598">
        <v>2</v>
      </c>
      <c r="T598" t="str">
        <f>IF(OR((Table1[[#This Row],[Chest Pain]]=0),(Table1[[#This Row],[Resting Blood Pressure(mmHg)]]&gt;=139),(Table1[[#This Row],[Cholesterol(mg/dl)]]&gt;240),(Table1[[#This Row],[ECG]]=2),(Table1[[#This Row],[Heart Rate ]]=0)),"Chances of Heart Attack","Safe")</f>
        <v>Chances of Heart Attack</v>
      </c>
    </row>
    <row r="599" spans="1:20" x14ac:dyDescent="0.35">
      <c r="A599">
        <v>56</v>
      </c>
      <c r="B599" t="s">
        <v>11</v>
      </c>
      <c r="C599" t="str">
        <f>IF(Table1[[#This Row],[Age]]&gt;=50, "Senior", IF(Table1[[#This Row],[Age]]&gt;=30,"Adult","Teenager"))</f>
        <v>Senior</v>
      </c>
      <c r="D599">
        <v>0</v>
      </c>
      <c r="E599" t="str">
        <f>IF(Table1[[#This Row],[Chest Pain]]=3,"Asymptomatic",IF(Table1[[#This Row],[Chest Pain]]=2,"Non-anginal pain",IF(Table1[[#This Row],[Chest Pain]]=1,"Atypical angina","Typical angina")))</f>
        <v>Typical angina</v>
      </c>
      <c r="F599">
        <v>200</v>
      </c>
      <c r="G599">
        <v>288</v>
      </c>
      <c r="H599">
        <v>1</v>
      </c>
      <c r="I599">
        <v>0</v>
      </c>
      <c r="J599" s="7">
        <f>220-Table1[[#This Row],[Age]]</f>
        <v>164</v>
      </c>
      <c r="K599" s="7">
        <v>133</v>
      </c>
      <c r="L599" s="7">
        <f>Table1[[#This Row],[MHR -220]]-Table1[[#This Row],[Maximum Heart Rate ]]</f>
        <v>31</v>
      </c>
      <c r="M599" s="7">
        <f>IF(Table1[[#This Row],[MhR220-Max heart rate]]&gt;=0,1,0)</f>
        <v>1</v>
      </c>
      <c r="N599">
        <v>1</v>
      </c>
      <c r="O599" t="str">
        <f>IF(Table1[[#This Row],[Exercise-Induced Angina]]=1,"Induced Angina","Safe from Angina")</f>
        <v>Induced Angina</v>
      </c>
      <c r="P599">
        <v>4</v>
      </c>
      <c r="Q599">
        <v>0</v>
      </c>
      <c r="R599">
        <v>2</v>
      </c>
      <c r="S599">
        <v>3</v>
      </c>
      <c r="T599" t="str">
        <f>IF(OR((Table1[[#This Row],[Chest Pain]]=0),(Table1[[#This Row],[Resting Blood Pressure(mmHg)]]&gt;=139),(Table1[[#This Row],[Cholesterol(mg/dl)]]&gt;240),(Table1[[#This Row],[ECG]]=2),(Table1[[#This Row],[Heart Rate ]]=0)),"Chances of Heart Attack","Safe")</f>
        <v>Chances of Heart Attack</v>
      </c>
    </row>
    <row r="600" spans="1:20" x14ac:dyDescent="0.35">
      <c r="A600">
        <v>67</v>
      </c>
      <c r="B600" t="s">
        <v>10</v>
      </c>
      <c r="C600" t="str">
        <f>IF(Table1[[#This Row],[Age]]&gt;=50, "Senior", IF(Table1[[#This Row],[Age]]&gt;=30,"Adult","Teenager"))</f>
        <v>Senior</v>
      </c>
      <c r="D600">
        <v>0</v>
      </c>
      <c r="E600" t="str">
        <f>IF(Table1[[#This Row],[Chest Pain]]=3,"Asymptomatic",IF(Table1[[#This Row],[Chest Pain]]=2,"Non-anginal pain",IF(Table1[[#This Row],[Chest Pain]]=1,"Atypical angina","Typical angina")))</f>
        <v>Typical angina</v>
      </c>
      <c r="F600">
        <v>100</v>
      </c>
      <c r="G600">
        <v>299</v>
      </c>
      <c r="H600">
        <v>0</v>
      </c>
      <c r="I600">
        <v>0</v>
      </c>
      <c r="J600" s="7">
        <f>220-Table1[[#This Row],[Age]]</f>
        <v>153</v>
      </c>
      <c r="K600" s="7">
        <v>125</v>
      </c>
      <c r="L600" s="7">
        <f>Table1[[#This Row],[MHR -220]]-Table1[[#This Row],[Maximum Heart Rate ]]</f>
        <v>28</v>
      </c>
      <c r="M600" s="7">
        <f>IF(Table1[[#This Row],[MhR220-Max heart rate]]&gt;=0,1,0)</f>
        <v>1</v>
      </c>
      <c r="N600">
        <v>1</v>
      </c>
      <c r="O600" t="str">
        <f>IF(Table1[[#This Row],[Exercise-Induced Angina]]=1,"Induced Angina","Safe from Angina")</f>
        <v>Induced Angina</v>
      </c>
      <c r="P600">
        <v>0.9</v>
      </c>
      <c r="Q600">
        <v>1</v>
      </c>
      <c r="R600">
        <v>2</v>
      </c>
      <c r="S600">
        <v>2</v>
      </c>
      <c r="T600" t="str">
        <f>IF(OR((Table1[[#This Row],[Chest Pain]]=0),(Table1[[#This Row],[Resting Blood Pressure(mmHg)]]&gt;=139),(Table1[[#This Row],[Cholesterol(mg/dl)]]&gt;240),(Table1[[#This Row],[ECG]]=2),(Table1[[#This Row],[Heart Rate ]]=0)),"Chances of Heart Attack","Safe")</f>
        <v>Chances of Heart Attack</v>
      </c>
    </row>
    <row r="601" spans="1:20" x14ac:dyDescent="0.35">
      <c r="A601">
        <v>67</v>
      </c>
      <c r="B601" t="s">
        <v>10</v>
      </c>
      <c r="C601" t="str">
        <f>IF(Table1[[#This Row],[Age]]&gt;=50, "Senior", IF(Table1[[#This Row],[Age]]&gt;=30,"Adult","Teenager"))</f>
        <v>Senior</v>
      </c>
      <c r="D601">
        <v>0</v>
      </c>
      <c r="E601" t="str">
        <f>IF(Table1[[#This Row],[Chest Pain]]=3,"Asymptomatic",IF(Table1[[#This Row],[Chest Pain]]=2,"Non-anginal pain",IF(Table1[[#This Row],[Chest Pain]]=1,"Atypical angina","Typical angina")))</f>
        <v>Typical angina</v>
      </c>
      <c r="F601">
        <v>120</v>
      </c>
      <c r="G601">
        <v>237</v>
      </c>
      <c r="H601">
        <v>0</v>
      </c>
      <c r="I601">
        <v>1</v>
      </c>
      <c r="J601" s="7">
        <f>220-Table1[[#This Row],[Age]]</f>
        <v>153</v>
      </c>
      <c r="K601" s="7">
        <v>71</v>
      </c>
      <c r="L601" s="7">
        <f>Table1[[#This Row],[MHR -220]]-Table1[[#This Row],[Maximum Heart Rate ]]</f>
        <v>82</v>
      </c>
      <c r="M601" s="7">
        <f>IF(Table1[[#This Row],[MhR220-Max heart rate]]&gt;=0,1,0)</f>
        <v>1</v>
      </c>
      <c r="N601">
        <v>0</v>
      </c>
      <c r="O601" t="str">
        <f>IF(Table1[[#This Row],[Exercise-Induced Angina]]=1,"Induced Angina","Safe from Angina")</f>
        <v>Safe from Angina</v>
      </c>
      <c r="P601">
        <v>1</v>
      </c>
      <c r="Q601">
        <v>1</v>
      </c>
      <c r="R601">
        <v>0</v>
      </c>
      <c r="S601">
        <v>2</v>
      </c>
      <c r="T601" t="str">
        <f>IF(OR((Table1[[#This Row],[Chest Pain]]=0),(Table1[[#This Row],[Resting Blood Pressure(mmHg)]]&gt;=139),(Table1[[#This Row],[Cholesterol(mg/dl)]]&gt;240),(Table1[[#This Row],[ECG]]=2),(Table1[[#This Row],[Heart Rate ]]=0)),"Chances of Heart Attack","Safe")</f>
        <v>Chances of Heart Attack</v>
      </c>
    </row>
    <row r="602" spans="1:20" x14ac:dyDescent="0.35">
      <c r="A602">
        <v>58</v>
      </c>
      <c r="B602" t="s">
        <v>10</v>
      </c>
      <c r="C602" t="str">
        <f>IF(Table1[[#This Row],[Age]]&gt;=50, "Senior", IF(Table1[[#This Row],[Age]]&gt;=30,"Adult","Teenager"))</f>
        <v>Senior</v>
      </c>
      <c r="D602">
        <v>0</v>
      </c>
      <c r="E602" t="str">
        <f>IF(Table1[[#This Row],[Chest Pain]]=3,"Asymptomatic",IF(Table1[[#This Row],[Chest Pain]]=2,"Non-anginal pain",IF(Table1[[#This Row],[Chest Pain]]=1,"Atypical angina","Typical angina")))</f>
        <v>Typical angina</v>
      </c>
      <c r="F602">
        <v>150</v>
      </c>
      <c r="G602">
        <v>270</v>
      </c>
      <c r="H602">
        <v>0</v>
      </c>
      <c r="I602">
        <v>0</v>
      </c>
      <c r="J602" s="7">
        <f>220-Table1[[#This Row],[Age]]</f>
        <v>162</v>
      </c>
      <c r="K602" s="7">
        <v>111</v>
      </c>
      <c r="L602" s="7">
        <f>Table1[[#This Row],[MHR -220]]-Table1[[#This Row],[Maximum Heart Rate ]]</f>
        <v>51</v>
      </c>
      <c r="M602" s="7">
        <f>IF(Table1[[#This Row],[MhR220-Max heart rate]]&gt;=0,1,0)</f>
        <v>1</v>
      </c>
      <c r="N602">
        <v>1</v>
      </c>
      <c r="O602" t="str">
        <f>IF(Table1[[#This Row],[Exercise-Induced Angina]]=1,"Induced Angina","Safe from Angina")</f>
        <v>Induced Angina</v>
      </c>
      <c r="P602">
        <v>0.8</v>
      </c>
      <c r="Q602">
        <v>2</v>
      </c>
      <c r="R602">
        <v>0</v>
      </c>
      <c r="S602">
        <v>3</v>
      </c>
      <c r="T602" t="str">
        <f>IF(OR((Table1[[#This Row],[Chest Pain]]=0),(Table1[[#This Row],[Resting Blood Pressure(mmHg)]]&gt;=139),(Table1[[#This Row],[Cholesterol(mg/dl)]]&gt;240),(Table1[[#This Row],[ECG]]=2),(Table1[[#This Row],[Heart Rate ]]=0)),"Chances of Heart Attack","Safe")</f>
        <v>Chances of Heart Attack</v>
      </c>
    </row>
    <row r="603" spans="1:20" x14ac:dyDescent="0.35">
      <c r="A603">
        <v>35</v>
      </c>
      <c r="B603" t="s">
        <v>10</v>
      </c>
      <c r="C603" t="str">
        <f>IF(Table1[[#This Row],[Age]]&gt;=50, "Senior", IF(Table1[[#This Row],[Age]]&gt;=30,"Adult","Teenager"))</f>
        <v>Adult</v>
      </c>
      <c r="D603">
        <v>1</v>
      </c>
      <c r="E603" t="str">
        <f>IF(Table1[[#This Row],[Chest Pain]]=3,"Asymptomatic",IF(Table1[[#This Row],[Chest Pain]]=2,"Non-anginal pain",IF(Table1[[#This Row],[Chest Pain]]=1,"Atypical angina","Typical angina")))</f>
        <v>Atypical angina</v>
      </c>
      <c r="F603">
        <v>122</v>
      </c>
      <c r="G603">
        <v>192</v>
      </c>
      <c r="H603">
        <v>0</v>
      </c>
      <c r="I603">
        <v>1</v>
      </c>
      <c r="J603" s="7">
        <f>220-Table1[[#This Row],[Age]]</f>
        <v>185</v>
      </c>
      <c r="K603" s="7">
        <v>174</v>
      </c>
      <c r="L603" s="7">
        <f>Table1[[#This Row],[MHR -220]]-Table1[[#This Row],[Maximum Heart Rate ]]</f>
        <v>11</v>
      </c>
      <c r="M603" s="7">
        <f>IF(Table1[[#This Row],[MhR220-Max heart rate]]&gt;=0,1,0)</f>
        <v>1</v>
      </c>
      <c r="N603">
        <v>0</v>
      </c>
      <c r="O603" t="str">
        <f>IF(Table1[[#This Row],[Exercise-Induced Angina]]=1,"Induced Angina","Safe from Angina")</f>
        <v>Safe from Angina</v>
      </c>
      <c r="P603">
        <v>0</v>
      </c>
      <c r="Q603">
        <v>2</v>
      </c>
      <c r="R603">
        <v>0</v>
      </c>
      <c r="S603">
        <v>2</v>
      </c>
      <c r="T603" t="str">
        <f>IF(OR((Table1[[#This Row],[Chest Pain]]=0),(Table1[[#This Row],[Resting Blood Pressure(mmHg)]]&gt;=139),(Table1[[#This Row],[Cholesterol(mg/dl)]]&gt;240),(Table1[[#This Row],[ECG]]=2),(Table1[[#This Row],[Heart Rate ]]=0)),"Chances of Heart Attack","Safe")</f>
        <v>Safe</v>
      </c>
    </row>
    <row r="604" spans="1:20" x14ac:dyDescent="0.35">
      <c r="A604">
        <v>52</v>
      </c>
      <c r="B604" t="s">
        <v>10</v>
      </c>
      <c r="C604" t="str">
        <f>IF(Table1[[#This Row],[Age]]&gt;=50, "Senior", IF(Table1[[#This Row],[Age]]&gt;=30,"Adult","Teenager"))</f>
        <v>Senior</v>
      </c>
      <c r="D604">
        <v>1</v>
      </c>
      <c r="E604" t="str">
        <f>IF(Table1[[#This Row],[Chest Pain]]=3,"Asymptomatic",IF(Table1[[#This Row],[Chest Pain]]=2,"Non-anginal pain",IF(Table1[[#This Row],[Chest Pain]]=1,"Atypical angina","Typical angina")))</f>
        <v>Atypical angina</v>
      </c>
      <c r="F604">
        <v>120</v>
      </c>
      <c r="G604">
        <v>325</v>
      </c>
      <c r="H604">
        <v>0</v>
      </c>
      <c r="I604">
        <v>1</v>
      </c>
      <c r="J604" s="7">
        <f>220-Table1[[#This Row],[Age]]</f>
        <v>168</v>
      </c>
      <c r="K604" s="7">
        <v>172</v>
      </c>
      <c r="L604" s="7">
        <f>Table1[[#This Row],[MHR -220]]-Table1[[#This Row],[Maximum Heart Rate ]]</f>
        <v>-4</v>
      </c>
      <c r="M604" s="7">
        <f>IF(Table1[[#This Row],[MhR220-Max heart rate]]&gt;=0,1,0)</f>
        <v>0</v>
      </c>
      <c r="N604">
        <v>0</v>
      </c>
      <c r="O604" t="str">
        <f>IF(Table1[[#This Row],[Exercise-Induced Angina]]=1,"Induced Angina","Safe from Angina")</f>
        <v>Safe from Angina</v>
      </c>
      <c r="P604">
        <v>0.2</v>
      </c>
      <c r="Q604">
        <v>2</v>
      </c>
      <c r="R604">
        <v>0</v>
      </c>
      <c r="S604">
        <v>2</v>
      </c>
      <c r="T604" t="str">
        <f>IF(OR((Table1[[#This Row],[Chest Pain]]=0),(Table1[[#This Row],[Resting Blood Pressure(mmHg)]]&gt;=139),(Table1[[#This Row],[Cholesterol(mg/dl)]]&gt;240),(Table1[[#This Row],[ECG]]=2),(Table1[[#This Row],[Heart Rate ]]=0)),"Chances of Heart Attack","Safe")</f>
        <v>Chances of Heart Attack</v>
      </c>
    </row>
    <row r="605" spans="1:20" x14ac:dyDescent="0.35">
      <c r="A605">
        <v>46</v>
      </c>
      <c r="B605" t="s">
        <v>11</v>
      </c>
      <c r="C605" t="str">
        <f>IF(Table1[[#This Row],[Age]]&gt;=50, "Senior", IF(Table1[[#This Row],[Age]]&gt;=30,"Adult","Teenager"))</f>
        <v>Adult</v>
      </c>
      <c r="D605">
        <v>1</v>
      </c>
      <c r="E605" t="str">
        <f>IF(Table1[[#This Row],[Chest Pain]]=3,"Asymptomatic",IF(Table1[[#This Row],[Chest Pain]]=2,"Non-anginal pain",IF(Table1[[#This Row],[Chest Pain]]=1,"Atypical angina","Typical angina")))</f>
        <v>Atypical angina</v>
      </c>
      <c r="F605">
        <v>105</v>
      </c>
      <c r="G605">
        <v>204</v>
      </c>
      <c r="H605">
        <v>0</v>
      </c>
      <c r="I605">
        <v>1</v>
      </c>
      <c r="J605" s="7">
        <f>220-Table1[[#This Row],[Age]]</f>
        <v>174</v>
      </c>
      <c r="K605" s="7">
        <v>172</v>
      </c>
      <c r="L605" s="7">
        <f>Table1[[#This Row],[MHR -220]]-Table1[[#This Row],[Maximum Heart Rate ]]</f>
        <v>2</v>
      </c>
      <c r="M605" s="7">
        <f>IF(Table1[[#This Row],[MhR220-Max heart rate]]&gt;=0,1,0)</f>
        <v>1</v>
      </c>
      <c r="N605">
        <v>0</v>
      </c>
      <c r="O605" t="str">
        <f>IF(Table1[[#This Row],[Exercise-Induced Angina]]=1,"Induced Angina","Safe from Angina")</f>
        <v>Safe from Angina</v>
      </c>
      <c r="P605">
        <v>0</v>
      </c>
      <c r="Q605">
        <v>2</v>
      </c>
      <c r="R605">
        <v>0</v>
      </c>
      <c r="S605">
        <v>2</v>
      </c>
      <c r="T605" t="str">
        <f>IF(OR((Table1[[#This Row],[Chest Pain]]=0),(Table1[[#This Row],[Resting Blood Pressure(mmHg)]]&gt;=139),(Table1[[#This Row],[Cholesterol(mg/dl)]]&gt;240),(Table1[[#This Row],[ECG]]=2),(Table1[[#This Row],[Heart Rate ]]=0)),"Chances of Heart Attack","Safe")</f>
        <v>Safe</v>
      </c>
    </row>
    <row r="606" spans="1:20" x14ac:dyDescent="0.35">
      <c r="A606">
        <v>51</v>
      </c>
      <c r="B606" t="s">
        <v>10</v>
      </c>
      <c r="C606" t="str">
        <f>IF(Table1[[#This Row],[Age]]&gt;=50, "Senior", IF(Table1[[#This Row],[Age]]&gt;=30,"Adult","Teenager"))</f>
        <v>Senior</v>
      </c>
      <c r="D606">
        <v>2</v>
      </c>
      <c r="E606" t="str">
        <f>IF(Table1[[#This Row],[Chest Pain]]=3,"Asymptomatic",IF(Table1[[#This Row],[Chest Pain]]=2,"Non-anginal pain",IF(Table1[[#This Row],[Chest Pain]]=1,"Atypical angina","Typical angina")))</f>
        <v>Non-anginal pain</v>
      </c>
      <c r="F606">
        <v>94</v>
      </c>
      <c r="G606">
        <v>227</v>
      </c>
      <c r="H606">
        <v>0</v>
      </c>
      <c r="I606">
        <v>1</v>
      </c>
      <c r="J606" s="7">
        <f>220-Table1[[#This Row],[Age]]</f>
        <v>169</v>
      </c>
      <c r="K606" s="7">
        <v>154</v>
      </c>
      <c r="L606" s="7">
        <f>Table1[[#This Row],[MHR -220]]-Table1[[#This Row],[Maximum Heart Rate ]]</f>
        <v>15</v>
      </c>
      <c r="M606" s="7">
        <f>IF(Table1[[#This Row],[MhR220-Max heart rate]]&gt;=0,1,0)</f>
        <v>1</v>
      </c>
      <c r="N606">
        <v>1</v>
      </c>
      <c r="O606" t="str">
        <f>IF(Table1[[#This Row],[Exercise-Induced Angina]]=1,"Induced Angina","Safe from Angina")</f>
        <v>Induced Angina</v>
      </c>
      <c r="P606">
        <v>0</v>
      </c>
      <c r="Q606">
        <v>2</v>
      </c>
      <c r="R606">
        <v>1</v>
      </c>
      <c r="S606">
        <v>3</v>
      </c>
      <c r="T606" t="str">
        <f>IF(OR((Table1[[#This Row],[Chest Pain]]=0),(Table1[[#This Row],[Resting Blood Pressure(mmHg)]]&gt;=139),(Table1[[#This Row],[Cholesterol(mg/dl)]]&gt;240),(Table1[[#This Row],[ECG]]=2),(Table1[[#This Row],[Heart Rate ]]=0)),"Chances of Heart Attack","Safe")</f>
        <v>Safe</v>
      </c>
    </row>
    <row r="607" spans="1:20" x14ac:dyDescent="0.35">
      <c r="A607">
        <v>55</v>
      </c>
      <c r="B607" t="s">
        <v>11</v>
      </c>
      <c r="C607" t="str">
        <f>IF(Table1[[#This Row],[Age]]&gt;=50, "Senior", IF(Table1[[#This Row],[Age]]&gt;=30,"Adult","Teenager"))</f>
        <v>Senior</v>
      </c>
      <c r="D607">
        <v>1</v>
      </c>
      <c r="E607" t="str">
        <f>IF(Table1[[#This Row],[Chest Pain]]=3,"Asymptomatic",IF(Table1[[#This Row],[Chest Pain]]=2,"Non-anginal pain",IF(Table1[[#This Row],[Chest Pain]]=1,"Atypical angina","Typical angina")))</f>
        <v>Atypical angina</v>
      </c>
      <c r="F607">
        <v>132</v>
      </c>
      <c r="G607">
        <v>342</v>
      </c>
      <c r="H607">
        <v>0</v>
      </c>
      <c r="I607">
        <v>1</v>
      </c>
      <c r="J607" s="7">
        <f>220-Table1[[#This Row],[Age]]</f>
        <v>165</v>
      </c>
      <c r="K607" s="7">
        <v>166</v>
      </c>
      <c r="L607" s="7">
        <f>Table1[[#This Row],[MHR -220]]-Table1[[#This Row],[Maximum Heart Rate ]]</f>
        <v>-1</v>
      </c>
      <c r="M607" s="7">
        <f>IF(Table1[[#This Row],[MhR220-Max heart rate]]&gt;=0,1,0)</f>
        <v>0</v>
      </c>
      <c r="N607">
        <v>0</v>
      </c>
      <c r="O607" t="str">
        <f>IF(Table1[[#This Row],[Exercise-Induced Angina]]=1,"Induced Angina","Safe from Angina")</f>
        <v>Safe from Angina</v>
      </c>
      <c r="P607">
        <v>1.2</v>
      </c>
      <c r="Q607">
        <v>2</v>
      </c>
      <c r="R607">
        <v>0</v>
      </c>
      <c r="S607">
        <v>2</v>
      </c>
      <c r="T607" t="str">
        <f>IF(OR((Table1[[#This Row],[Chest Pain]]=0),(Table1[[#This Row],[Resting Blood Pressure(mmHg)]]&gt;=139),(Table1[[#This Row],[Cholesterol(mg/dl)]]&gt;240),(Table1[[#This Row],[ECG]]=2),(Table1[[#This Row],[Heart Rate ]]=0)),"Chances of Heart Attack","Safe")</f>
        <v>Chances of Heart Attack</v>
      </c>
    </row>
    <row r="608" spans="1:20" x14ac:dyDescent="0.35">
      <c r="A608">
        <v>60</v>
      </c>
      <c r="B608" t="s">
        <v>10</v>
      </c>
      <c r="C608" t="str">
        <f>IF(Table1[[#This Row],[Age]]&gt;=50, "Senior", IF(Table1[[#This Row],[Age]]&gt;=30,"Adult","Teenager"))</f>
        <v>Senior</v>
      </c>
      <c r="D608">
        <v>0</v>
      </c>
      <c r="E608" t="str">
        <f>IF(Table1[[#This Row],[Chest Pain]]=3,"Asymptomatic",IF(Table1[[#This Row],[Chest Pain]]=2,"Non-anginal pain",IF(Table1[[#This Row],[Chest Pain]]=1,"Atypical angina","Typical angina")))</f>
        <v>Typical angina</v>
      </c>
      <c r="F608">
        <v>145</v>
      </c>
      <c r="G608">
        <v>282</v>
      </c>
      <c r="H608">
        <v>0</v>
      </c>
      <c r="I608">
        <v>0</v>
      </c>
      <c r="J608" s="7">
        <f>220-Table1[[#This Row],[Age]]</f>
        <v>160</v>
      </c>
      <c r="K608" s="7">
        <v>142</v>
      </c>
      <c r="L608" s="7">
        <f>Table1[[#This Row],[MHR -220]]-Table1[[#This Row],[Maximum Heart Rate ]]</f>
        <v>18</v>
      </c>
      <c r="M608" s="7">
        <f>IF(Table1[[#This Row],[MhR220-Max heart rate]]&gt;=0,1,0)</f>
        <v>1</v>
      </c>
      <c r="N608">
        <v>1</v>
      </c>
      <c r="O608" t="str">
        <f>IF(Table1[[#This Row],[Exercise-Induced Angina]]=1,"Induced Angina","Safe from Angina")</f>
        <v>Induced Angina</v>
      </c>
      <c r="P608">
        <v>2.8</v>
      </c>
      <c r="Q608">
        <v>1</v>
      </c>
      <c r="R608">
        <v>2</v>
      </c>
      <c r="S608">
        <v>3</v>
      </c>
      <c r="T608" t="str">
        <f>IF(OR((Table1[[#This Row],[Chest Pain]]=0),(Table1[[#This Row],[Resting Blood Pressure(mmHg)]]&gt;=139),(Table1[[#This Row],[Cholesterol(mg/dl)]]&gt;240),(Table1[[#This Row],[ECG]]=2),(Table1[[#This Row],[Heart Rate ]]=0)),"Chances of Heart Attack","Safe")</f>
        <v>Chances of Heart Attack</v>
      </c>
    </row>
    <row r="609" spans="1:20" x14ac:dyDescent="0.35">
      <c r="A609">
        <v>52</v>
      </c>
      <c r="B609" t="s">
        <v>11</v>
      </c>
      <c r="C609" t="str">
        <f>IF(Table1[[#This Row],[Age]]&gt;=50, "Senior", IF(Table1[[#This Row],[Age]]&gt;=30,"Adult","Teenager"))</f>
        <v>Senior</v>
      </c>
      <c r="D609">
        <v>2</v>
      </c>
      <c r="E609" t="str">
        <f>IF(Table1[[#This Row],[Chest Pain]]=3,"Asymptomatic",IF(Table1[[#This Row],[Chest Pain]]=2,"Non-anginal pain",IF(Table1[[#This Row],[Chest Pain]]=1,"Atypical angina","Typical angina")))</f>
        <v>Non-anginal pain</v>
      </c>
      <c r="F609">
        <v>136</v>
      </c>
      <c r="G609">
        <v>196</v>
      </c>
      <c r="H609">
        <v>0</v>
      </c>
      <c r="I609">
        <v>0</v>
      </c>
      <c r="J609" s="7">
        <f>220-Table1[[#This Row],[Age]]</f>
        <v>168</v>
      </c>
      <c r="K609" s="7">
        <v>169</v>
      </c>
      <c r="L609" s="7">
        <f>Table1[[#This Row],[MHR -220]]-Table1[[#This Row],[Maximum Heart Rate ]]</f>
        <v>-1</v>
      </c>
      <c r="M609" s="7">
        <f>IF(Table1[[#This Row],[MhR220-Max heart rate]]&gt;=0,1,0)</f>
        <v>0</v>
      </c>
      <c r="N609">
        <v>0</v>
      </c>
      <c r="O609" t="str">
        <f>IF(Table1[[#This Row],[Exercise-Induced Angina]]=1,"Induced Angina","Safe from Angina")</f>
        <v>Safe from Angina</v>
      </c>
      <c r="P609">
        <v>0.1</v>
      </c>
      <c r="Q609">
        <v>1</v>
      </c>
      <c r="R609">
        <v>0</v>
      </c>
      <c r="S609">
        <v>2</v>
      </c>
      <c r="T609" t="str">
        <f>IF(OR((Table1[[#This Row],[Chest Pain]]=0),(Table1[[#This Row],[Resting Blood Pressure(mmHg)]]&gt;=139),(Table1[[#This Row],[Cholesterol(mg/dl)]]&gt;240),(Table1[[#This Row],[ECG]]=2),(Table1[[#This Row],[Heart Rate ]]=0)),"Chances of Heart Attack","Safe")</f>
        <v>Chances of Heart Attack</v>
      </c>
    </row>
    <row r="610" spans="1:20" x14ac:dyDescent="0.35">
      <c r="A610">
        <v>62</v>
      </c>
      <c r="B610" t="s">
        <v>10</v>
      </c>
      <c r="C610" t="str">
        <f>IF(Table1[[#This Row],[Age]]&gt;=50, "Senior", IF(Table1[[#This Row],[Age]]&gt;=30,"Adult","Teenager"))</f>
        <v>Senior</v>
      </c>
      <c r="D610">
        <v>0</v>
      </c>
      <c r="E610" t="str">
        <f>IF(Table1[[#This Row],[Chest Pain]]=3,"Asymptomatic",IF(Table1[[#This Row],[Chest Pain]]=2,"Non-anginal pain",IF(Table1[[#This Row],[Chest Pain]]=1,"Atypical angina","Typical angina")))</f>
        <v>Typical angina</v>
      </c>
      <c r="F610">
        <v>120</v>
      </c>
      <c r="G610">
        <v>267</v>
      </c>
      <c r="H610">
        <v>0</v>
      </c>
      <c r="I610">
        <v>1</v>
      </c>
      <c r="J610" s="7">
        <f>220-Table1[[#This Row],[Age]]</f>
        <v>158</v>
      </c>
      <c r="K610" s="7">
        <v>99</v>
      </c>
      <c r="L610" s="7">
        <f>Table1[[#This Row],[MHR -220]]-Table1[[#This Row],[Maximum Heart Rate ]]</f>
        <v>59</v>
      </c>
      <c r="M610" s="7">
        <f>IF(Table1[[#This Row],[MhR220-Max heart rate]]&gt;=0,1,0)</f>
        <v>1</v>
      </c>
      <c r="N610">
        <v>1</v>
      </c>
      <c r="O610" t="str">
        <f>IF(Table1[[#This Row],[Exercise-Induced Angina]]=1,"Induced Angina","Safe from Angina")</f>
        <v>Induced Angina</v>
      </c>
      <c r="P610">
        <v>1.8</v>
      </c>
      <c r="Q610">
        <v>1</v>
      </c>
      <c r="R610">
        <v>2</v>
      </c>
      <c r="S610">
        <v>3</v>
      </c>
      <c r="T610" t="str">
        <f>IF(OR((Table1[[#This Row],[Chest Pain]]=0),(Table1[[#This Row],[Resting Blood Pressure(mmHg)]]&gt;=139),(Table1[[#This Row],[Cholesterol(mg/dl)]]&gt;240),(Table1[[#This Row],[ECG]]=2),(Table1[[#This Row],[Heart Rate ]]=0)),"Chances of Heart Attack","Safe")</f>
        <v>Chances of Heart Attack</v>
      </c>
    </row>
    <row r="611" spans="1:20" x14ac:dyDescent="0.35">
      <c r="A611">
        <v>44</v>
      </c>
      <c r="B611" t="s">
        <v>11</v>
      </c>
      <c r="C611" t="str">
        <f>IF(Table1[[#This Row],[Age]]&gt;=50, "Senior", IF(Table1[[#This Row],[Age]]&gt;=30,"Adult","Teenager"))</f>
        <v>Adult</v>
      </c>
      <c r="D611">
        <v>2</v>
      </c>
      <c r="E611" t="str">
        <f>IF(Table1[[#This Row],[Chest Pain]]=3,"Asymptomatic",IF(Table1[[#This Row],[Chest Pain]]=2,"Non-anginal pain",IF(Table1[[#This Row],[Chest Pain]]=1,"Atypical angina","Typical angina")))</f>
        <v>Non-anginal pain</v>
      </c>
      <c r="F611">
        <v>118</v>
      </c>
      <c r="G611">
        <v>242</v>
      </c>
      <c r="H611">
        <v>0</v>
      </c>
      <c r="I611">
        <v>1</v>
      </c>
      <c r="J611" s="7">
        <f>220-Table1[[#This Row],[Age]]</f>
        <v>176</v>
      </c>
      <c r="K611" s="7">
        <v>149</v>
      </c>
      <c r="L611" s="7">
        <f>Table1[[#This Row],[MHR -220]]-Table1[[#This Row],[Maximum Heart Rate ]]</f>
        <v>27</v>
      </c>
      <c r="M611" s="7">
        <f>IF(Table1[[#This Row],[MhR220-Max heart rate]]&gt;=0,1,0)</f>
        <v>1</v>
      </c>
      <c r="N611">
        <v>0</v>
      </c>
      <c r="O611" t="str">
        <f>IF(Table1[[#This Row],[Exercise-Induced Angina]]=1,"Induced Angina","Safe from Angina")</f>
        <v>Safe from Angina</v>
      </c>
      <c r="P611">
        <v>0.3</v>
      </c>
      <c r="Q611">
        <v>1</v>
      </c>
      <c r="R611">
        <v>1</v>
      </c>
      <c r="S611">
        <v>2</v>
      </c>
      <c r="T611" t="str">
        <f>IF(OR((Table1[[#This Row],[Chest Pain]]=0),(Table1[[#This Row],[Resting Blood Pressure(mmHg)]]&gt;=139),(Table1[[#This Row],[Cholesterol(mg/dl)]]&gt;240),(Table1[[#This Row],[ECG]]=2),(Table1[[#This Row],[Heart Rate ]]=0)),"Chances of Heart Attack","Safe")</f>
        <v>Chances of Heart Attack</v>
      </c>
    </row>
    <row r="612" spans="1:20" x14ac:dyDescent="0.35">
      <c r="A612">
        <v>44</v>
      </c>
      <c r="B612" t="s">
        <v>10</v>
      </c>
      <c r="C612" t="str">
        <f>IF(Table1[[#This Row],[Age]]&gt;=50, "Senior", IF(Table1[[#This Row],[Age]]&gt;=30,"Adult","Teenager"))</f>
        <v>Adult</v>
      </c>
      <c r="D612">
        <v>1</v>
      </c>
      <c r="E612" t="str">
        <f>IF(Table1[[#This Row],[Chest Pain]]=3,"Asymptomatic",IF(Table1[[#This Row],[Chest Pain]]=2,"Non-anginal pain",IF(Table1[[#This Row],[Chest Pain]]=1,"Atypical angina","Typical angina")))</f>
        <v>Atypical angina</v>
      </c>
      <c r="F612">
        <v>120</v>
      </c>
      <c r="G612">
        <v>220</v>
      </c>
      <c r="H612">
        <v>0</v>
      </c>
      <c r="I612">
        <v>1</v>
      </c>
      <c r="J612" s="7">
        <f>220-Table1[[#This Row],[Age]]</f>
        <v>176</v>
      </c>
      <c r="K612" s="7">
        <v>170</v>
      </c>
      <c r="L612" s="7">
        <f>Table1[[#This Row],[MHR -220]]-Table1[[#This Row],[Maximum Heart Rate ]]</f>
        <v>6</v>
      </c>
      <c r="M612" s="7">
        <f>IF(Table1[[#This Row],[MhR220-Max heart rate]]&gt;=0,1,0)</f>
        <v>1</v>
      </c>
      <c r="N612">
        <v>0</v>
      </c>
      <c r="O612" t="str">
        <f>IF(Table1[[#This Row],[Exercise-Induced Angina]]=1,"Induced Angina","Safe from Angina")</f>
        <v>Safe from Angina</v>
      </c>
      <c r="P612">
        <v>0</v>
      </c>
      <c r="Q612">
        <v>2</v>
      </c>
      <c r="R612">
        <v>0</v>
      </c>
      <c r="S612">
        <v>2</v>
      </c>
      <c r="T612" t="str">
        <f>IF(OR((Table1[[#This Row],[Chest Pain]]=0),(Table1[[#This Row],[Resting Blood Pressure(mmHg)]]&gt;=139),(Table1[[#This Row],[Cholesterol(mg/dl)]]&gt;240),(Table1[[#This Row],[ECG]]=2),(Table1[[#This Row],[Heart Rate ]]=0)),"Chances of Heart Attack","Safe")</f>
        <v>Safe</v>
      </c>
    </row>
    <row r="613" spans="1:20" x14ac:dyDescent="0.35">
      <c r="A613">
        <v>59</v>
      </c>
      <c r="B613" t="s">
        <v>10</v>
      </c>
      <c r="C613" t="str">
        <f>IF(Table1[[#This Row],[Age]]&gt;=50, "Senior", IF(Table1[[#This Row],[Age]]&gt;=30,"Adult","Teenager"))</f>
        <v>Senior</v>
      </c>
      <c r="D613">
        <v>2</v>
      </c>
      <c r="E613" t="str">
        <f>IF(Table1[[#This Row],[Chest Pain]]=3,"Asymptomatic",IF(Table1[[#This Row],[Chest Pain]]=2,"Non-anginal pain",IF(Table1[[#This Row],[Chest Pain]]=1,"Atypical angina","Typical angina")))</f>
        <v>Non-anginal pain</v>
      </c>
      <c r="F613">
        <v>126</v>
      </c>
      <c r="G613">
        <v>218</v>
      </c>
      <c r="H613">
        <v>1</v>
      </c>
      <c r="I613">
        <v>1</v>
      </c>
      <c r="J613" s="7">
        <f>220-Table1[[#This Row],[Age]]</f>
        <v>161</v>
      </c>
      <c r="K613" s="7">
        <v>134</v>
      </c>
      <c r="L613" s="7">
        <f>Table1[[#This Row],[MHR -220]]-Table1[[#This Row],[Maximum Heart Rate ]]</f>
        <v>27</v>
      </c>
      <c r="M613" s="7">
        <f>IF(Table1[[#This Row],[MhR220-Max heart rate]]&gt;=0,1,0)</f>
        <v>1</v>
      </c>
      <c r="N613">
        <v>0</v>
      </c>
      <c r="O613" t="str">
        <f>IF(Table1[[#This Row],[Exercise-Induced Angina]]=1,"Induced Angina","Safe from Angina")</f>
        <v>Safe from Angina</v>
      </c>
      <c r="P613">
        <v>2.2000000000000002</v>
      </c>
      <c r="Q613">
        <v>1</v>
      </c>
      <c r="R613">
        <v>1</v>
      </c>
      <c r="S613">
        <v>1</v>
      </c>
      <c r="T613" t="str">
        <f>IF(OR((Table1[[#This Row],[Chest Pain]]=0),(Table1[[#This Row],[Resting Blood Pressure(mmHg)]]&gt;=139),(Table1[[#This Row],[Cholesterol(mg/dl)]]&gt;240),(Table1[[#This Row],[ECG]]=2),(Table1[[#This Row],[Heart Rate ]]=0)),"Chances of Heart Attack","Safe")</f>
        <v>Safe</v>
      </c>
    </row>
    <row r="614" spans="1:20" x14ac:dyDescent="0.35">
      <c r="A614">
        <v>56</v>
      </c>
      <c r="B614" t="s">
        <v>11</v>
      </c>
      <c r="C614" t="str">
        <f>IF(Table1[[#This Row],[Age]]&gt;=50, "Senior", IF(Table1[[#This Row],[Age]]&gt;=30,"Adult","Teenager"))</f>
        <v>Senior</v>
      </c>
      <c r="D614">
        <v>1</v>
      </c>
      <c r="E614" t="str">
        <f>IF(Table1[[#This Row],[Chest Pain]]=3,"Asymptomatic",IF(Table1[[#This Row],[Chest Pain]]=2,"Non-anginal pain",IF(Table1[[#This Row],[Chest Pain]]=1,"Atypical angina","Typical angina")))</f>
        <v>Atypical angina</v>
      </c>
      <c r="F614">
        <v>140</v>
      </c>
      <c r="G614">
        <v>294</v>
      </c>
      <c r="H614">
        <v>0</v>
      </c>
      <c r="I614">
        <v>0</v>
      </c>
      <c r="J614" s="7">
        <f>220-Table1[[#This Row],[Age]]</f>
        <v>164</v>
      </c>
      <c r="K614" s="7">
        <v>153</v>
      </c>
      <c r="L614" s="7">
        <f>Table1[[#This Row],[MHR -220]]-Table1[[#This Row],[Maximum Heart Rate ]]</f>
        <v>11</v>
      </c>
      <c r="M614" s="7">
        <f>IF(Table1[[#This Row],[MhR220-Max heart rate]]&gt;=0,1,0)</f>
        <v>1</v>
      </c>
      <c r="N614">
        <v>0</v>
      </c>
      <c r="O614" t="str">
        <f>IF(Table1[[#This Row],[Exercise-Induced Angina]]=1,"Induced Angina","Safe from Angina")</f>
        <v>Safe from Angina</v>
      </c>
      <c r="P614">
        <v>1.3</v>
      </c>
      <c r="Q614">
        <v>1</v>
      </c>
      <c r="R614">
        <v>0</v>
      </c>
      <c r="S614">
        <v>2</v>
      </c>
      <c r="T614" t="str">
        <f>IF(OR((Table1[[#This Row],[Chest Pain]]=0),(Table1[[#This Row],[Resting Blood Pressure(mmHg)]]&gt;=139),(Table1[[#This Row],[Cholesterol(mg/dl)]]&gt;240),(Table1[[#This Row],[ECG]]=2),(Table1[[#This Row],[Heart Rate ]]=0)),"Chances of Heart Attack","Safe")</f>
        <v>Chances of Heart Attack</v>
      </c>
    </row>
    <row r="615" spans="1:20" x14ac:dyDescent="0.35">
      <c r="A615">
        <v>61</v>
      </c>
      <c r="B615" t="s">
        <v>10</v>
      </c>
      <c r="C615" t="str">
        <f>IF(Table1[[#This Row],[Age]]&gt;=50, "Senior", IF(Table1[[#This Row],[Age]]&gt;=30,"Adult","Teenager"))</f>
        <v>Senior</v>
      </c>
      <c r="D615">
        <v>0</v>
      </c>
      <c r="E615" t="str">
        <f>IF(Table1[[#This Row],[Chest Pain]]=3,"Asymptomatic",IF(Table1[[#This Row],[Chest Pain]]=2,"Non-anginal pain",IF(Table1[[#This Row],[Chest Pain]]=1,"Atypical angina","Typical angina")))</f>
        <v>Typical angina</v>
      </c>
      <c r="F615">
        <v>120</v>
      </c>
      <c r="G615">
        <v>260</v>
      </c>
      <c r="H615">
        <v>0</v>
      </c>
      <c r="I615">
        <v>1</v>
      </c>
      <c r="J615" s="7">
        <f>220-Table1[[#This Row],[Age]]</f>
        <v>159</v>
      </c>
      <c r="K615" s="7">
        <v>140</v>
      </c>
      <c r="L615" s="7">
        <f>Table1[[#This Row],[MHR -220]]-Table1[[#This Row],[Maximum Heart Rate ]]</f>
        <v>19</v>
      </c>
      <c r="M615" s="7">
        <f>IF(Table1[[#This Row],[MhR220-Max heart rate]]&gt;=0,1,0)</f>
        <v>1</v>
      </c>
      <c r="N615">
        <v>1</v>
      </c>
      <c r="O615" t="str">
        <f>IF(Table1[[#This Row],[Exercise-Induced Angina]]=1,"Induced Angina","Safe from Angina")</f>
        <v>Induced Angina</v>
      </c>
      <c r="P615">
        <v>3.6</v>
      </c>
      <c r="Q615">
        <v>1</v>
      </c>
      <c r="R615">
        <v>1</v>
      </c>
      <c r="S615">
        <v>3</v>
      </c>
      <c r="T615" t="str">
        <f>IF(OR((Table1[[#This Row],[Chest Pain]]=0),(Table1[[#This Row],[Resting Blood Pressure(mmHg)]]&gt;=139),(Table1[[#This Row],[Cholesterol(mg/dl)]]&gt;240),(Table1[[#This Row],[ECG]]=2),(Table1[[#This Row],[Heart Rate ]]=0)),"Chances of Heart Attack","Safe")</f>
        <v>Chances of Heart Attack</v>
      </c>
    </row>
    <row r="616" spans="1:20" x14ac:dyDescent="0.35">
      <c r="A616">
        <v>48</v>
      </c>
      <c r="B616" t="s">
        <v>10</v>
      </c>
      <c r="C616" t="str">
        <f>IF(Table1[[#This Row],[Age]]&gt;=50, "Senior", IF(Table1[[#This Row],[Age]]&gt;=30,"Adult","Teenager"))</f>
        <v>Adult</v>
      </c>
      <c r="D616">
        <v>0</v>
      </c>
      <c r="E616" t="str">
        <f>IF(Table1[[#This Row],[Chest Pain]]=3,"Asymptomatic",IF(Table1[[#This Row],[Chest Pain]]=2,"Non-anginal pain",IF(Table1[[#This Row],[Chest Pain]]=1,"Atypical angina","Typical angina")))</f>
        <v>Typical angina</v>
      </c>
      <c r="F616">
        <v>130</v>
      </c>
      <c r="G616">
        <v>256</v>
      </c>
      <c r="H616">
        <v>1</v>
      </c>
      <c r="I616">
        <v>0</v>
      </c>
      <c r="J616" s="7">
        <f>220-Table1[[#This Row],[Age]]</f>
        <v>172</v>
      </c>
      <c r="K616" s="7">
        <v>150</v>
      </c>
      <c r="L616" s="7">
        <f>Table1[[#This Row],[MHR -220]]-Table1[[#This Row],[Maximum Heart Rate ]]</f>
        <v>22</v>
      </c>
      <c r="M616" s="7">
        <f>IF(Table1[[#This Row],[MhR220-Max heart rate]]&gt;=0,1,0)</f>
        <v>1</v>
      </c>
      <c r="N616">
        <v>1</v>
      </c>
      <c r="O616" t="str">
        <f>IF(Table1[[#This Row],[Exercise-Induced Angina]]=1,"Induced Angina","Safe from Angina")</f>
        <v>Induced Angina</v>
      </c>
      <c r="P616">
        <v>0</v>
      </c>
      <c r="Q616">
        <v>2</v>
      </c>
      <c r="R616">
        <v>2</v>
      </c>
      <c r="S616">
        <v>3</v>
      </c>
      <c r="T616" t="str">
        <f>IF(OR((Table1[[#This Row],[Chest Pain]]=0),(Table1[[#This Row],[Resting Blood Pressure(mmHg)]]&gt;=139),(Table1[[#This Row],[Cholesterol(mg/dl)]]&gt;240),(Table1[[#This Row],[ECG]]=2),(Table1[[#This Row],[Heart Rate ]]=0)),"Chances of Heart Attack","Safe")</f>
        <v>Chances of Heart Attack</v>
      </c>
    </row>
    <row r="617" spans="1:20" x14ac:dyDescent="0.35">
      <c r="A617">
        <v>70</v>
      </c>
      <c r="B617" t="s">
        <v>10</v>
      </c>
      <c r="C617" t="str">
        <f>IF(Table1[[#This Row],[Age]]&gt;=50, "Senior", IF(Table1[[#This Row],[Age]]&gt;=30,"Adult","Teenager"))</f>
        <v>Senior</v>
      </c>
      <c r="D617">
        <v>2</v>
      </c>
      <c r="E617" t="str">
        <f>IF(Table1[[#This Row],[Chest Pain]]=3,"Asymptomatic",IF(Table1[[#This Row],[Chest Pain]]=2,"Non-anginal pain",IF(Table1[[#This Row],[Chest Pain]]=1,"Atypical angina","Typical angina")))</f>
        <v>Non-anginal pain</v>
      </c>
      <c r="F617">
        <v>160</v>
      </c>
      <c r="G617">
        <v>269</v>
      </c>
      <c r="H617">
        <v>0</v>
      </c>
      <c r="I617">
        <v>1</v>
      </c>
      <c r="J617" s="7">
        <f>220-Table1[[#This Row],[Age]]</f>
        <v>150</v>
      </c>
      <c r="K617" s="7">
        <v>112</v>
      </c>
      <c r="L617" s="7">
        <f>Table1[[#This Row],[MHR -220]]-Table1[[#This Row],[Maximum Heart Rate ]]</f>
        <v>38</v>
      </c>
      <c r="M617" s="7">
        <f>IF(Table1[[#This Row],[MhR220-Max heart rate]]&gt;=0,1,0)</f>
        <v>1</v>
      </c>
      <c r="N617">
        <v>1</v>
      </c>
      <c r="O617" t="str">
        <f>IF(Table1[[#This Row],[Exercise-Induced Angina]]=1,"Induced Angina","Safe from Angina")</f>
        <v>Induced Angina</v>
      </c>
      <c r="P617">
        <v>2.9</v>
      </c>
      <c r="Q617">
        <v>1</v>
      </c>
      <c r="R617">
        <v>1</v>
      </c>
      <c r="S617">
        <v>3</v>
      </c>
      <c r="T617" t="str">
        <f>IF(OR((Table1[[#This Row],[Chest Pain]]=0),(Table1[[#This Row],[Resting Blood Pressure(mmHg)]]&gt;=139),(Table1[[#This Row],[Cholesterol(mg/dl)]]&gt;240),(Table1[[#This Row],[ECG]]=2),(Table1[[#This Row],[Heart Rate ]]=0)),"Chances of Heart Attack","Safe")</f>
        <v>Chances of Heart Attack</v>
      </c>
    </row>
    <row r="618" spans="1:20" x14ac:dyDescent="0.35">
      <c r="A618">
        <v>74</v>
      </c>
      <c r="B618" t="s">
        <v>11</v>
      </c>
      <c r="C618" t="str">
        <f>IF(Table1[[#This Row],[Age]]&gt;=50, "Senior", IF(Table1[[#This Row],[Age]]&gt;=30,"Adult","Teenager"))</f>
        <v>Senior</v>
      </c>
      <c r="D618">
        <v>1</v>
      </c>
      <c r="E618" t="str">
        <f>IF(Table1[[#This Row],[Chest Pain]]=3,"Asymptomatic",IF(Table1[[#This Row],[Chest Pain]]=2,"Non-anginal pain",IF(Table1[[#This Row],[Chest Pain]]=1,"Atypical angina","Typical angina")))</f>
        <v>Atypical angina</v>
      </c>
      <c r="F618">
        <v>120</v>
      </c>
      <c r="G618">
        <v>269</v>
      </c>
      <c r="H618">
        <v>0</v>
      </c>
      <c r="I618">
        <v>0</v>
      </c>
      <c r="J618" s="7">
        <f>220-Table1[[#This Row],[Age]]</f>
        <v>146</v>
      </c>
      <c r="K618" s="7">
        <v>121</v>
      </c>
      <c r="L618" s="7">
        <f>Table1[[#This Row],[MHR -220]]-Table1[[#This Row],[Maximum Heart Rate ]]</f>
        <v>25</v>
      </c>
      <c r="M618" s="7">
        <f>IF(Table1[[#This Row],[MhR220-Max heart rate]]&gt;=0,1,0)</f>
        <v>1</v>
      </c>
      <c r="N618">
        <v>1</v>
      </c>
      <c r="O618" t="str">
        <f>IF(Table1[[#This Row],[Exercise-Induced Angina]]=1,"Induced Angina","Safe from Angina")</f>
        <v>Induced Angina</v>
      </c>
      <c r="P618">
        <v>0.2</v>
      </c>
      <c r="Q618">
        <v>2</v>
      </c>
      <c r="R618">
        <v>1</v>
      </c>
      <c r="S618">
        <v>2</v>
      </c>
      <c r="T618" t="str">
        <f>IF(OR((Table1[[#This Row],[Chest Pain]]=0),(Table1[[#This Row],[Resting Blood Pressure(mmHg)]]&gt;=139),(Table1[[#This Row],[Cholesterol(mg/dl)]]&gt;240),(Table1[[#This Row],[ECG]]=2),(Table1[[#This Row],[Heart Rate ]]=0)),"Chances of Heart Attack","Safe")</f>
        <v>Chances of Heart Attack</v>
      </c>
    </row>
    <row r="619" spans="1:20" x14ac:dyDescent="0.35">
      <c r="A619">
        <v>40</v>
      </c>
      <c r="B619" t="s">
        <v>10</v>
      </c>
      <c r="C619" t="str">
        <f>IF(Table1[[#This Row],[Age]]&gt;=50, "Senior", IF(Table1[[#This Row],[Age]]&gt;=30,"Adult","Teenager"))</f>
        <v>Adult</v>
      </c>
      <c r="D619">
        <v>3</v>
      </c>
      <c r="E619" t="str">
        <f>IF(Table1[[#This Row],[Chest Pain]]=3,"Asymptomatic",IF(Table1[[#This Row],[Chest Pain]]=2,"Non-anginal pain",IF(Table1[[#This Row],[Chest Pain]]=1,"Atypical angina","Typical angina")))</f>
        <v>Asymptomatic</v>
      </c>
      <c r="F619">
        <v>140</v>
      </c>
      <c r="G619">
        <v>199</v>
      </c>
      <c r="H619">
        <v>0</v>
      </c>
      <c r="I619">
        <v>1</v>
      </c>
      <c r="J619" s="7">
        <f>220-Table1[[#This Row],[Age]]</f>
        <v>180</v>
      </c>
      <c r="K619" s="7">
        <v>178</v>
      </c>
      <c r="L619" s="7">
        <f>Table1[[#This Row],[MHR -220]]-Table1[[#This Row],[Maximum Heart Rate ]]</f>
        <v>2</v>
      </c>
      <c r="M619" s="7">
        <f>IF(Table1[[#This Row],[MhR220-Max heart rate]]&gt;=0,1,0)</f>
        <v>1</v>
      </c>
      <c r="N619">
        <v>1</v>
      </c>
      <c r="O619" t="str">
        <f>IF(Table1[[#This Row],[Exercise-Induced Angina]]=1,"Induced Angina","Safe from Angina")</f>
        <v>Induced Angina</v>
      </c>
      <c r="P619">
        <v>1.4</v>
      </c>
      <c r="Q619">
        <v>2</v>
      </c>
      <c r="R619">
        <v>0</v>
      </c>
      <c r="S619">
        <v>3</v>
      </c>
      <c r="T619" t="str">
        <f>IF(OR((Table1[[#This Row],[Chest Pain]]=0),(Table1[[#This Row],[Resting Blood Pressure(mmHg)]]&gt;=139),(Table1[[#This Row],[Cholesterol(mg/dl)]]&gt;240),(Table1[[#This Row],[ECG]]=2),(Table1[[#This Row],[Heart Rate ]]=0)),"Chances of Heart Attack","Safe")</f>
        <v>Chances of Heart Attack</v>
      </c>
    </row>
    <row r="620" spans="1:20" x14ac:dyDescent="0.35">
      <c r="A620">
        <v>42</v>
      </c>
      <c r="B620" t="s">
        <v>10</v>
      </c>
      <c r="C620" t="str">
        <f>IF(Table1[[#This Row],[Age]]&gt;=50, "Senior", IF(Table1[[#This Row],[Age]]&gt;=30,"Adult","Teenager"))</f>
        <v>Adult</v>
      </c>
      <c r="D620">
        <v>3</v>
      </c>
      <c r="E620" t="str">
        <f>IF(Table1[[#This Row],[Chest Pain]]=3,"Asymptomatic",IF(Table1[[#This Row],[Chest Pain]]=2,"Non-anginal pain",IF(Table1[[#This Row],[Chest Pain]]=1,"Atypical angina","Typical angina")))</f>
        <v>Asymptomatic</v>
      </c>
      <c r="F620">
        <v>148</v>
      </c>
      <c r="G620">
        <v>244</v>
      </c>
      <c r="H620">
        <v>0</v>
      </c>
      <c r="I620">
        <v>0</v>
      </c>
      <c r="J620" s="7">
        <f>220-Table1[[#This Row],[Age]]</f>
        <v>178</v>
      </c>
      <c r="K620" s="7">
        <v>178</v>
      </c>
      <c r="L620" s="7">
        <f>Table1[[#This Row],[MHR -220]]-Table1[[#This Row],[Maximum Heart Rate ]]</f>
        <v>0</v>
      </c>
      <c r="M620" s="7">
        <f>IF(Table1[[#This Row],[MhR220-Max heart rate]]&gt;=0,1,0)</f>
        <v>1</v>
      </c>
      <c r="N620">
        <v>0</v>
      </c>
      <c r="O620" t="str">
        <f>IF(Table1[[#This Row],[Exercise-Induced Angina]]=1,"Induced Angina","Safe from Angina")</f>
        <v>Safe from Angina</v>
      </c>
      <c r="P620">
        <v>0.8</v>
      </c>
      <c r="Q620">
        <v>2</v>
      </c>
      <c r="R620">
        <v>2</v>
      </c>
      <c r="S620">
        <v>2</v>
      </c>
      <c r="T620" t="str">
        <f>IF(OR((Table1[[#This Row],[Chest Pain]]=0),(Table1[[#This Row],[Resting Blood Pressure(mmHg)]]&gt;=139),(Table1[[#This Row],[Cholesterol(mg/dl)]]&gt;240),(Table1[[#This Row],[ECG]]=2),(Table1[[#This Row],[Heart Rate ]]=0)),"Chances of Heart Attack","Safe")</f>
        <v>Chances of Heart Attack</v>
      </c>
    </row>
    <row r="621" spans="1:20" x14ac:dyDescent="0.35">
      <c r="A621">
        <v>64</v>
      </c>
      <c r="B621" t="s">
        <v>11</v>
      </c>
      <c r="C621" t="str">
        <f>IF(Table1[[#This Row],[Age]]&gt;=50, "Senior", IF(Table1[[#This Row],[Age]]&gt;=30,"Adult","Teenager"))</f>
        <v>Senior</v>
      </c>
      <c r="D621">
        <v>2</v>
      </c>
      <c r="E621" t="str">
        <f>IF(Table1[[#This Row],[Chest Pain]]=3,"Asymptomatic",IF(Table1[[#This Row],[Chest Pain]]=2,"Non-anginal pain",IF(Table1[[#This Row],[Chest Pain]]=1,"Atypical angina","Typical angina")))</f>
        <v>Non-anginal pain</v>
      </c>
      <c r="F621">
        <v>140</v>
      </c>
      <c r="G621">
        <v>313</v>
      </c>
      <c r="H621">
        <v>0</v>
      </c>
      <c r="I621">
        <v>1</v>
      </c>
      <c r="J621" s="7">
        <f>220-Table1[[#This Row],[Age]]</f>
        <v>156</v>
      </c>
      <c r="K621" s="7">
        <v>133</v>
      </c>
      <c r="L621" s="7">
        <f>Table1[[#This Row],[MHR -220]]-Table1[[#This Row],[Maximum Heart Rate ]]</f>
        <v>23</v>
      </c>
      <c r="M621" s="7">
        <f>IF(Table1[[#This Row],[MhR220-Max heart rate]]&gt;=0,1,0)</f>
        <v>1</v>
      </c>
      <c r="N621">
        <v>0</v>
      </c>
      <c r="O621" t="str">
        <f>IF(Table1[[#This Row],[Exercise-Induced Angina]]=1,"Induced Angina","Safe from Angina")</f>
        <v>Safe from Angina</v>
      </c>
      <c r="P621">
        <v>0.2</v>
      </c>
      <c r="Q621">
        <v>2</v>
      </c>
      <c r="R621">
        <v>0</v>
      </c>
      <c r="S621">
        <v>3</v>
      </c>
      <c r="T621" t="str">
        <f>IF(OR((Table1[[#This Row],[Chest Pain]]=0),(Table1[[#This Row],[Resting Blood Pressure(mmHg)]]&gt;=139),(Table1[[#This Row],[Cholesterol(mg/dl)]]&gt;240),(Table1[[#This Row],[ECG]]=2),(Table1[[#This Row],[Heart Rate ]]=0)),"Chances of Heart Attack","Safe")</f>
        <v>Chances of Heart Attack</v>
      </c>
    </row>
    <row r="622" spans="1:20" x14ac:dyDescent="0.35">
      <c r="A622">
        <v>63</v>
      </c>
      <c r="B622" t="s">
        <v>11</v>
      </c>
      <c r="C622" t="str">
        <f>IF(Table1[[#This Row],[Age]]&gt;=50, "Senior", IF(Table1[[#This Row],[Age]]&gt;=30,"Adult","Teenager"))</f>
        <v>Senior</v>
      </c>
      <c r="D622">
        <v>2</v>
      </c>
      <c r="E622" t="str">
        <f>IF(Table1[[#This Row],[Chest Pain]]=3,"Asymptomatic",IF(Table1[[#This Row],[Chest Pain]]=2,"Non-anginal pain",IF(Table1[[#This Row],[Chest Pain]]=1,"Atypical angina","Typical angina")))</f>
        <v>Non-anginal pain</v>
      </c>
      <c r="F622">
        <v>135</v>
      </c>
      <c r="G622">
        <v>252</v>
      </c>
      <c r="H622">
        <v>0</v>
      </c>
      <c r="I622">
        <v>0</v>
      </c>
      <c r="J622" s="7">
        <f>220-Table1[[#This Row],[Age]]</f>
        <v>157</v>
      </c>
      <c r="K622" s="7">
        <v>172</v>
      </c>
      <c r="L622" s="7">
        <f>Table1[[#This Row],[MHR -220]]-Table1[[#This Row],[Maximum Heart Rate ]]</f>
        <v>-15</v>
      </c>
      <c r="M622" s="7">
        <f>IF(Table1[[#This Row],[MhR220-Max heart rate]]&gt;=0,1,0)</f>
        <v>0</v>
      </c>
      <c r="N622">
        <v>0</v>
      </c>
      <c r="O622" t="str">
        <f>IF(Table1[[#This Row],[Exercise-Induced Angina]]=1,"Induced Angina","Safe from Angina")</f>
        <v>Safe from Angina</v>
      </c>
      <c r="P622">
        <v>0</v>
      </c>
      <c r="Q622">
        <v>2</v>
      </c>
      <c r="R622">
        <v>0</v>
      </c>
      <c r="S622">
        <v>2</v>
      </c>
      <c r="T622" t="str">
        <f>IF(OR((Table1[[#This Row],[Chest Pain]]=0),(Table1[[#This Row],[Resting Blood Pressure(mmHg)]]&gt;=139),(Table1[[#This Row],[Cholesterol(mg/dl)]]&gt;240),(Table1[[#This Row],[ECG]]=2),(Table1[[#This Row],[Heart Rate ]]=0)),"Chances of Heart Attack","Safe")</f>
        <v>Chances of Heart Attack</v>
      </c>
    </row>
    <row r="623" spans="1:20" x14ac:dyDescent="0.35">
      <c r="A623">
        <v>59</v>
      </c>
      <c r="B623" t="s">
        <v>10</v>
      </c>
      <c r="C623" t="str">
        <f>IF(Table1[[#This Row],[Age]]&gt;=50, "Senior", IF(Table1[[#This Row],[Age]]&gt;=30,"Adult","Teenager"))</f>
        <v>Senior</v>
      </c>
      <c r="D623">
        <v>0</v>
      </c>
      <c r="E623" t="str">
        <f>IF(Table1[[#This Row],[Chest Pain]]=3,"Asymptomatic",IF(Table1[[#This Row],[Chest Pain]]=2,"Non-anginal pain",IF(Table1[[#This Row],[Chest Pain]]=1,"Atypical angina","Typical angina")))</f>
        <v>Typical angina</v>
      </c>
      <c r="F623">
        <v>140</v>
      </c>
      <c r="G623">
        <v>177</v>
      </c>
      <c r="H623">
        <v>0</v>
      </c>
      <c r="I623">
        <v>1</v>
      </c>
      <c r="J623" s="7">
        <f>220-Table1[[#This Row],[Age]]</f>
        <v>161</v>
      </c>
      <c r="K623" s="7">
        <v>162</v>
      </c>
      <c r="L623" s="7">
        <f>Table1[[#This Row],[MHR -220]]-Table1[[#This Row],[Maximum Heart Rate ]]</f>
        <v>-1</v>
      </c>
      <c r="M623" s="7">
        <f>IF(Table1[[#This Row],[MhR220-Max heart rate]]&gt;=0,1,0)</f>
        <v>0</v>
      </c>
      <c r="N623">
        <v>1</v>
      </c>
      <c r="O623" t="str">
        <f>IF(Table1[[#This Row],[Exercise-Induced Angina]]=1,"Induced Angina","Safe from Angina")</f>
        <v>Induced Angina</v>
      </c>
      <c r="P623">
        <v>0</v>
      </c>
      <c r="Q623">
        <v>2</v>
      </c>
      <c r="R623">
        <v>1</v>
      </c>
      <c r="S623">
        <v>3</v>
      </c>
      <c r="T623" t="str">
        <f>IF(OR((Table1[[#This Row],[Chest Pain]]=0),(Table1[[#This Row],[Resting Blood Pressure(mmHg)]]&gt;=139),(Table1[[#This Row],[Cholesterol(mg/dl)]]&gt;240),(Table1[[#This Row],[ECG]]=2),(Table1[[#This Row],[Heart Rate ]]=0)),"Chances of Heart Attack","Safe")</f>
        <v>Chances of Heart Attack</v>
      </c>
    </row>
    <row r="624" spans="1:20" x14ac:dyDescent="0.35">
      <c r="A624">
        <v>53</v>
      </c>
      <c r="B624" t="s">
        <v>11</v>
      </c>
      <c r="C624" t="str">
        <f>IF(Table1[[#This Row],[Age]]&gt;=50, "Senior", IF(Table1[[#This Row],[Age]]&gt;=30,"Adult","Teenager"))</f>
        <v>Senior</v>
      </c>
      <c r="D624">
        <v>2</v>
      </c>
      <c r="E624" t="str">
        <f>IF(Table1[[#This Row],[Chest Pain]]=3,"Asymptomatic",IF(Table1[[#This Row],[Chest Pain]]=2,"Non-anginal pain",IF(Table1[[#This Row],[Chest Pain]]=1,"Atypical angina","Typical angina")))</f>
        <v>Non-anginal pain</v>
      </c>
      <c r="F624">
        <v>128</v>
      </c>
      <c r="G624">
        <v>216</v>
      </c>
      <c r="H624">
        <v>0</v>
      </c>
      <c r="I624">
        <v>0</v>
      </c>
      <c r="J624" s="7">
        <f>220-Table1[[#This Row],[Age]]</f>
        <v>167</v>
      </c>
      <c r="K624" s="7">
        <v>115</v>
      </c>
      <c r="L624" s="7">
        <f>Table1[[#This Row],[MHR -220]]-Table1[[#This Row],[Maximum Heart Rate ]]</f>
        <v>52</v>
      </c>
      <c r="M624" s="7">
        <f>IF(Table1[[#This Row],[MhR220-Max heart rate]]&gt;=0,1,0)</f>
        <v>1</v>
      </c>
      <c r="N624">
        <v>0</v>
      </c>
      <c r="O624" t="str">
        <f>IF(Table1[[#This Row],[Exercise-Induced Angina]]=1,"Induced Angina","Safe from Angina")</f>
        <v>Safe from Angina</v>
      </c>
      <c r="P624">
        <v>0</v>
      </c>
      <c r="Q624">
        <v>2</v>
      </c>
      <c r="R624">
        <v>0</v>
      </c>
      <c r="S624">
        <v>0</v>
      </c>
      <c r="T624" t="str">
        <f>IF(OR((Table1[[#This Row],[Chest Pain]]=0),(Table1[[#This Row],[Resting Blood Pressure(mmHg)]]&gt;=139),(Table1[[#This Row],[Cholesterol(mg/dl)]]&gt;240),(Table1[[#This Row],[ECG]]=2),(Table1[[#This Row],[Heart Rate ]]=0)),"Chances of Heart Attack","Safe")</f>
        <v>Safe</v>
      </c>
    </row>
    <row r="625" spans="1:20" x14ac:dyDescent="0.35">
      <c r="A625">
        <v>53</v>
      </c>
      <c r="B625" t="s">
        <v>11</v>
      </c>
      <c r="C625" t="str">
        <f>IF(Table1[[#This Row],[Age]]&gt;=50, "Senior", IF(Table1[[#This Row],[Age]]&gt;=30,"Adult","Teenager"))</f>
        <v>Senior</v>
      </c>
      <c r="D625">
        <v>0</v>
      </c>
      <c r="E625" t="str">
        <f>IF(Table1[[#This Row],[Chest Pain]]=3,"Asymptomatic",IF(Table1[[#This Row],[Chest Pain]]=2,"Non-anginal pain",IF(Table1[[#This Row],[Chest Pain]]=1,"Atypical angina","Typical angina")))</f>
        <v>Typical angina</v>
      </c>
      <c r="F625">
        <v>130</v>
      </c>
      <c r="G625">
        <v>264</v>
      </c>
      <c r="H625">
        <v>0</v>
      </c>
      <c r="I625">
        <v>0</v>
      </c>
      <c r="J625" s="7">
        <f>220-Table1[[#This Row],[Age]]</f>
        <v>167</v>
      </c>
      <c r="K625" s="7">
        <v>143</v>
      </c>
      <c r="L625" s="7">
        <f>Table1[[#This Row],[MHR -220]]-Table1[[#This Row],[Maximum Heart Rate ]]</f>
        <v>24</v>
      </c>
      <c r="M625" s="7">
        <f>IF(Table1[[#This Row],[MhR220-Max heart rate]]&gt;=0,1,0)</f>
        <v>1</v>
      </c>
      <c r="N625">
        <v>0</v>
      </c>
      <c r="O625" t="str">
        <f>IF(Table1[[#This Row],[Exercise-Induced Angina]]=1,"Induced Angina","Safe from Angina")</f>
        <v>Safe from Angina</v>
      </c>
      <c r="P625">
        <v>0.4</v>
      </c>
      <c r="Q625">
        <v>1</v>
      </c>
      <c r="R625">
        <v>0</v>
      </c>
      <c r="S625">
        <v>2</v>
      </c>
      <c r="T625" t="str">
        <f>IF(OR((Table1[[#This Row],[Chest Pain]]=0),(Table1[[#This Row],[Resting Blood Pressure(mmHg)]]&gt;=139),(Table1[[#This Row],[Cholesterol(mg/dl)]]&gt;240),(Table1[[#This Row],[ECG]]=2),(Table1[[#This Row],[Heart Rate ]]=0)),"Chances of Heart Attack","Safe")</f>
        <v>Chances of Heart Attack</v>
      </c>
    </row>
    <row r="626" spans="1:20" x14ac:dyDescent="0.35">
      <c r="A626">
        <v>48</v>
      </c>
      <c r="B626" t="s">
        <v>11</v>
      </c>
      <c r="C626" t="str">
        <f>IF(Table1[[#This Row],[Age]]&gt;=50, "Senior", IF(Table1[[#This Row],[Age]]&gt;=30,"Adult","Teenager"))</f>
        <v>Adult</v>
      </c>
      <c r="D626">
        <v>2</v>
      </c>
      <c r="E626" t="str">
        <f>IF(Table1[[#This Row],[Chest Pain]]=3,"Asymptomatic",IF(Table1[[#This Row],[Chest Pain]]=2,"Non-anginal pain",IF(Table1[[#This Row],[Chest Pain]]=1,"Atypical angina","Typical angina")))</f>
        <v>Non-anginal pain</v>
      </c>
      <c r="F626">
        <v>130</v>
      </c>
      <c r="G626">
        <v>275</v>
      </c>
      <c r="H626">
        <v>0</v>
      </c>
      <c r="I626">
        <v>1</v>
      </c>
      <c r="J626" s="7">
        <f>220-Table1[[#This Row],[Age]]</f>
        <v>172</v>
      </c>
      <c r="K626" s="7">
        <v>139</v>
      </c>
      <c r="L626" s="7">
        <f>Table1[[#This Row],[MHR -220]]-Table1[[#This Row],[Maximum Heart Rate ]]</f>
        <v>33</v>
      </c>
      <c r="M626" s="7">
        <f>IF(Table1[[#This Row],[MhR220-Max heart rate]]&gt;=0,1,0)</f>
        <v>1</v>
      </c>
      <c r="N626">
        <v>0</v>
      </c>
      <c r="O626" t="str">
        <f>IF(Table1[[#This Row],[Exercise-Induced Angina]]=1,"Induced Angina","Safe from Angina")</f>
        <v>Safe from Angina</v>
      </c>
      <c r="P626">
        <v>0.2</v>
      </c>
      <c r="Q626">
        <v>2</v>
      </c>
      <c r="R626">
        <v>0</v>
      </c>
      <c r="S626">
        <v>2</v>
      </c>
      <c r="T626" t="str">
        <f>IF(OR((Table1[[#This Row],[Chest Pain]]=0),(Table1[[#This Row],[Resting Blood Pressure(mmHg)]]&gt;=139),(Table1[[#This Row],[Cholesterol(mg/dl)]]&gt;240),(Table1[[#This Row],[ECG]]=2),(Table1[[#This Row],[Heart Rate ]]=0)),"Chances of Heart Attack","Safe")</f>
        <v>Chances of Heart Attack</v>
      </c>
    </row>
    <row r="627" spans="1:20" x14ac:dyDescent="0.35">
      <c r="A627">
        <v>45</v>
      </c>
      <c r="B627" t="s">
        <v>10</v>
      </c>
      <c r="C627" t="str">
        <f>IF(Table1[[#This Row],[Age]]&gt;=50, "Senior", IF(Table1[[#This Row],[Age]]&gt;=30,"Adult","Teenager"))</f>
        <v>Adult</v>
      </c>
      <c r="D627">
        <v>0</v>
      </c>
      <c r="E627" t="str">
        <f>IF(Table1[[#This Row],[Chest Pain]]=3,"Asymptomatic",IF(Table1[[#This Row],[Chest Pain]]=2,"Non-anginal pain",IF(Table1[[#This Row],[Chest Pain]]=1,"Atypical angina","Typical angina")))</f>
        <v>Typical angina</v>
      </c>
      <c r="F627">
        <v>142</v>
      </c>
      <c r="G627">
        <v>309</v>
      </c>
      <c r="H627">
        <v>0</v>
      </c>
      <c r="I627">
        <v>0</v>
      </c>
      <c r="J627" s="7">
        <f>220-Table1[[#This Row],[Age]]</f>
        <v>175</v>
      </c>
      <c r="K627" s="7">
        <v>147</v>
      </c>
      <c r="L627" s="7">
        <f>Table1[[#This Row],[MHR -220]]-Table1[[#This Row],[Maximum Heart Rate ]]</f>
        <v>28</v>
      </c>
      <c r="M627" s="7">
        <f>IF(Table1[[#This Row],[MhR220-Max heart rate]]&gt;=0,1,0)</f>
        <v>1</v>
      </c>
      <c r="N627">
        <v>1</v>
      </c>
      <c r="O627" t="str">
        <f>IF(Table1[[#This Row],[Exercise-Induced Angina]]=1,"Induced Angina","Safe from Angina")</f>
        <v>Induced Angina</v>
      </c>
      <c r="P627">
        <v>0</v>
      </c>
      <c r="Q627">
        <v>1</v>
      </c>
      <c r="R627">
        <v>3</v>
      </c>
      <c r="S627">
        <v>3</v>
      </c>
      <c r="T627" t="str">
        <f>IF(OR((Table1[[#This Row],[Chest Pain]]=0),(Table1[[#This Row],[Resting Blood Pressure(mmHg)]]&gt;=139),(Table1[[#This Row],[Cholesterol(mg/dl)]]&gt;240),(Table1[[#This Row],[ECG]]=2),(Table1[[#This Row],[Heart Rate ]]=0)),"Chances of Heart Attack","Safe")</f>
        <v>Chances of Heart Attack</v>
      </c>
    </row>
    <row r="628" spans="1:20" x14ac:dyDescent="0.35">
      <c r="A628">
        <v>66</v>
      </c>
      <c r="B628" t="s">
        <v>10</v>
      </c>
      <c r="C628" t="str">
        <f>IF(Table1[[#This Row],[Age]]&gt;=50, "Senior", IF(Table1[[#This Row],[Age]]&gt;=30,"Adult","Teenager"))</f>
        <v>Senior</v>
      </c>
      <c r="D628">
        <v>1</v>
      </c>
      <c r="E628" t="str">
        <f>IF(Table1[[#This Row],[Chest Pain]]=3,"Asymptomatic",IF(Table1[[#This Row],[Chest Pain]]=2,"Non-anginal pain",IF(Table1[[#This Row],[Chest Pain]]=1,"Atypical angina","Typical angina")))</f>
        <v>Atypical angina</v>
      </c>
      <c r="F628">
        <v>160</v>
      </c>
      <c r="G628">
        <v>246</v>
      </c>
      <c r="H628">
        <v>0</v>
      </c>
      <c r="I628">
        <v>1</v>
      </c>
      <c r="J628" s="7">
        <f>220-Table1[[#This Row],[Age]]</f>
        <v>154</v>
      </c>
      <c r="K628" s="7">
        <v>120</v>
      </c>
      <c r="L628" s="7">
        <f>Table1[[#This Row],[MHR -220]]-Table1[[#This Row],[Maximum Heart Rate ]]</f>
        <v>34</v>
      </c>
      <c r="M628" s="7">
        <f>IF(Table1[[#This Row],[MhR220-Max heart rate]]&gt;=0,1,0)</f>
        <v>1</v>
      </c>
      <c r="N628">
        <v>1</v>
      </c>
      <c r="O628" t="str">
        <f>IF(Table1[[#This Row],[Exercise-Induced Angina]]=1,"Induced Angina","Safe from Angina")</f>
        <v>Induced Angina</v>
      </c>
      <c r="P628">
        <v>0</v>
      </c>
      <c r="Q628">
        <v>1</v>
      </c>
      <c r="R628">
        <v>3</v>
      </c>
      <c r="S628">
        <v>1</v>
      </c>
      <c r="T628" t="str">
        <f>IF(OR((Table1[[#This Row],[Chest Pain]]=0),(Table1[[#This Row],[Resting Blood Pressure(mmHg)]]&gt;=139),(Table1[[#This Row],[Cholesterol(mg/dl)]]&gt;240),(Table1[[#This Row],[ECG]]=2),(Table1[[#This Row],[Heart Rate ]]=0)),"Chances of Heart Attack","Safe")</f>
        <v>Chances of Heart Attack</v>
      </c>
    </row>
    <row r="629" spans="1:20" x14ac:dyDescent="0.35">
      <c r="A629">
        <v>48</v>
      </c>
      <c r="B629" t="s">
        <v>10</v>
      </c>
      <c r="C629" t="str">
        <f>IF(Table1[[#This Row],[Age]]&gt;=50, "Senior", IF(Table1[[#This Row],[Age]]&gt;=30,"Adult","Teenager"))</f>
        <v>Adult</v>
      </c>
      <c r="D629">
        <v>1</v>
      </c>
      <c r="E629" t="str">
        <f>IF(Table1[[#This Row],[Chest Pain]]=3,"Asymptomatic",IF(Table1[[#This Row],[Chest Pain]]=2,"Non-anginal pain",IF(Table1[[#This Row],[Chest Pain]]=1,"Atypical angina","Typical angina")))</f>
        <v>Atypical angina</v>
      </c>
      <c r="F629">
        <v>130</v>
      </c>
      <c r="G629">
        <v>245</v>
      </c>
      <c r="H629">
        <v>0</v>
      </c>
      <c r="I629">
        <v>0</v>
      </c>
      <c r="J629" s="7">
        <f>220-Table1[[#This Row],[Age]]</f>
        <v>172</v>
      </c>
      <c r="K629" s="7">
        <v>180</v>
      </c>
      <c r="L629" s="7">
        <f>Table1[[#This Row],[MHR -220]]-Table1[[#This Row],[Maximum Heart Rate ]]</f>
        <v>-8</v>
      </c>
      <c r="M629" s="7">
        <f>IF(Table1[[#This Row],[MhR220-Max heart rate]]&gt;=0,1,0)</f>
        <v>0</v>
      </c>
      <c r="N629">
        <v>0</v>
      </c>
      <c r="O629" t="str">
        <f>IF(Table1[[#This Row],[Exercise-Induced Angina]]=1,"Induced Angina","Safe from Angina")</f>
        <v>Safe from Angina</v>
      </c>
      <c r="P629">
        <v>0.2</v>
      </c>
      <c r="Q629">
        <v>1</v>
      </c>
      <c r="R629">
        <v>0</v>
      </c>
      <c r="S629">
        <v>2</v>
      </c>
      <c r="T629" t="str">
        <f>IF(OR((Table1[[#This Row],[Chest Pain]]=0),(Table1[[#This Row],[Resting Blood Pressure(mmHg)]]&gt;=139),(Table1[[#This Row],[Cholesterol(mg/dl)]]&gt;240),(Table1[[#This Row],[ECG]]=2),(Table1[[#This Row],[Heart Rate ]]=0)),"Chances of Heart Attack","Safe")</f>
        <v>Chances of Heart Attack</v>
      </c>
    </row>
    <row r="630" spans="1:20" x14ac:dyDescent="0.35">
      <c r="A630">
        <v>56</v>
      </c>
      <c r="B630" t="s">
        <v>11</v>
      </c>
      <c r="C630" t="str">
        <f>IF(Table1[[#This Row],[Age]]&gt;=50, "Senior", IF(Table1[[#This Row],[Age]]&gt;=30,"Adult","Teenager"))</f>
        <v>Senior</v>
      </c>
      <c r="D630">
        <v>1</v>
      </c>
      <c r="E630" t="str">
        <f>IF(Table1[[#This Row],[Chest Pain]]=3,"Asymptomatic",IF(Table1[[#This Row],[Chest Pain]]=2,"Non-anginal pain",IF(Table1[[#This Row],[Chest Pain]]=1,"Atypical angina","Typical angina")))</f>
        <v>Atypical angina</v>
      </c>
      <c r="F630">
        <v>140</v>
      </c>
      <c r="G630">
        <v>294</v>
      </c>
      <c r="H630">
        <v>0</v>
      </c>
      <c r="I630">
        <v>0</v>
      </c>
      <c r="J630" s="7">
        <f>220-Table1[[#This Row],[Age]]</f>
        <v>164</v>
      </c>
      <c r="K630" s="7">
        <v>153</v>
      </c>
      <c r="L630" s="7">
        <f>Table1[[#This Row],[MHR -220]]-Table1[[#This Row],[Maximum Heart Rate ]]</f>
        <v>11</v>
      </c>
      <c r="M630" s="7">
        <f>IF(Table1[[#This Row],[MhR220-Max heart rate]]&gt;=0,1,0)</f>
        <v>1</v>
      </c>
      <c r="N630">
        <v>0</v>
      </c>
      <c r="O630" t="str">
        <f>IF(Table1[[#This Row],[Exercise-Induced Angina]]=1,"Induced Angina","Safe from Angina")</f>
        <v>Safe from Angina</v>
      </c>
      <c r="P630">
        <v>1.3</v>
      </c>
      <c r="Q630">
        <v>1</v>
      </c>
      <c r="R630">
        <v>0</v>
      </c>
      <c r="S630">
        <v>2</v>
      </c>
      <c r="T630" t="str">
        <f>IF(OR((Table1[[#This Row],[Chest Pain]]=0),(Table1[[#This Row],[Resting Blood Pressure(mmHg)]]&gt;=139),(Table1[[#This Row],[Cholesterol(mg/dl)]]&gt;240),(Table1[[#This Row],[ECG]]=2),(Table1[[#This Row],[Heart Rate ]]=0)),"Chances of Heart Attack","Safe")</f>
        <v>Chances of Heart Attack</v>
      </c>
    </row>
    <row r="631" spans="1:20" x14ac:dyDescent="0.35">
      <c r="A631">
        <v>54</v>
      </c>
      <c r="B631" t="s">
        <v>10</v>
      </c>
      <c r="C631" t="str">
        <f>IF(Table1[[#This Row],[Age]]&gt;=50, "Senior", IF(Table1[[#This Row],[Age]]&gt;=30,"Adult","Teenager"))</f>
        <v>Senior</v>
      </c>
      <c r="D631">
        <v>1</v>
      </c>
      <c r="E631" t="str">
        <f>IF(Table1[[#This Row],[Chest Pain]]=3,"Asymptomatic",IF(Table1[[#This Row],[Chest Pain]]=2,"Non-anginal pain",IF(Table1[[#This Row],[Chest Pain]]=1,"Atypical angina","Typical angina")))</f>
        <v>Atypical angina</v>
      </c>
      <c r="F631">
        <v>192</v>
      </c>
      <c r="G631">
        <v>283</v>
      </c>
      <c r="H631">
        <v>0</v>
      </c>
      <c r="I631">
        <v>0</v>
      </c>
      <c r="J631" s="7">
        <f>220-Table1[[#This Row],[Age]]</f>
        <v>166</v>
      </c>
      <c r="K631" s="7">
        <v>195</v>
      </c>
      <c r="L631" s="7">
        <f>Table1[[#This Row],[MHR -220]]-Table1[[#This Row],[Maximum Heart Rate ]]</f>
        <v>-29</v>
      </c>
      <c r="M631" s="7">
        <f>IF(Table1[[#This Row],[MhR220-Max heart rate]]&gt;=0,1,0)</f>
        <v>0</v>
      </c>
      <c r="N631">
        <v>0</v>
      </c>
      <c r="O631" t="str">
        <f>IF(Table1[[#This Row],[Exercise-Induced Angina]]=1,"Induced Angina","Safe from Angina")</f>
        <v>Safe from Angina</v>
      </c>
      <c r="P631">
        <v>0</v>
      </c>
      <c r="Q631">
        <v>2</v>
      </c>
      <c r="R631">
        <v>1</v>
      </c>
      <c r="S631">
        <v>3</v>
      </c>
      <c r="T631" t="str">
        <f>IF(OR((Table1[[#This Row],[Chest Pain]]=0),(Table1[[#This Row],[Resting Blood Pressure(mmHg)]]&gt;=139),(Table1[[#This Row],[Cholesterol(mg/dl)]]&gt;240),(Table1[[#This Row],[ECG]]=2),(Table1[[#This Row],[Heart Rate ]]=0)),"Chances of Heart Attack","Safe")</f>
        <v>Chances of Heart Attack</v>
      </c>
    </row>
    <row r="632" spans="1:20" x14ac:dyDescent="0.35">
      <c r="A632">
        <v>57</v>
      </c>
      <c r="B632" t="s">
        <v>10</v>
      </c>
      <c r="C632" t="str">
        <f>IF(Table1[[#This Row],[Age]]&gt;=50, "Senior", IF(Table1[[#This Row],[Age]]&gt;=30,"Adult","Teenager"))</f>
        <v>Senior</v>
      </c>
      <c r="D632">
        <v>0</v>
      </c>
      <c r="E632" t="str">
        <f>IF(Table1[[#This Row],[Chest Pain]]=3,"Asymptomatic",IF(Table1[[#This Row],[Chest Pain]]=2,"Non-anginal pain",IF(Table1[[#This Row],[Chest Pain]]=1,"Atypical angina","Typical angina")))</f>
        <v>Typical angina</v>
      </c>
      <c r="F632">
        <v>150</v>
      </c>
      <c r="G632">
        <v>276</v>
      </c>
      <c r="H632">
        <v>0</v>
      </c>
      <c r="I632">
        <v>0</v>
      </c>
      <c r="J632" s="7">
        <f>220-Table1[[#This Row],[Age]]</f>
        <v>163</v>
      </c>
      <c r="K632" s="7">
        <v>112</v>
      </c>
      <c r="L632" s="7">
        <f>Table1[[#This Row],[MHR -220]]-Table1[[#This Row],[Maximum Heart Rate ]]</f>
        <v>51</v>
      </c>
      <c r="M632" s="7">
        <f>IF(Table1[[#This Row],[MhR220-Max heart rate]]&gt;=0,1,0)</f>
        <v>1</v>
      </c>
      <c r="N632">
        <v>1</v>
      </c>
      <c r="O632" t="str">
        <f>IF(Table1[[#This Row],[Exercise-Induced Angina]]=1,"Induced Angina","Safe from Angina")</f>
        <v>Induced Angina</v>
      </c>
      <c r="P632">
        <v>0.6</v>
      </c>
      <c r="Q632">
        <v>1</v>
      </c>
      <c r="R632">
        <v>1</v>
      </c>
      <c r="S632">
        <v>1</v>
      </c>
      <c r="T632" t="str">
        <f>IF(OR((Table1[[#This Row],[Chest Pain]]=0),(Table1[[#This Row],[Resting Blood Pressure(mmHg)]]&gt;=139),(Table1[[#This Row],[Cholesterol(mg/dl)]]&gt;240),(Table1[[#This Row],[ECG]]=2),(Table1[[#This Row],[Heart Rate ]]=0)),"Chances of Heart Attack","Safe")</f>
        <v>Chances of Heart Attack</v>
      </c>
    </row>
    <row r="633" spans="1:20" x14ac:dyDescent="0.35">
      <c r="A633">
        <v>70</v>
      </c>
      <c r="B633" t="s">
        <v>10</v>
      </c>
      <c r="C633" t="str">
        <f>IF(Table1[[#This Row],[Age]]&gt;=50, "Senior", IF(Table1[[#This Row],[Age]]&gt;=30,"Adult","Teenager"))</f>
        <v>Senior</v>
      </c>
      <c r="D633">
        <v>0</v>
      </c>
      <c r="E633" t="str">
        <f>IF(Table1[[#This Row],[Chest Pain]]=3,"Asymptomatic",IF(Table1[[#This Row],[Chest Pain]]=2,"Non-anginal pain",IF(Table1[[#This Row],[Chest Pain]]=1,"Atypical angina","Typical angina")))</f>
        <v>Typical angina</v>
      </c>
      <c r="F633">
        <v>130</v>
      </c>
      <c r="G633">
        <v>322</v>
      </c>
      <c r="H633">
        <v>0</v>
      </c>
      <c r="I633">
        <v>0</v>
      </c>
      <c r="J633" s="7">
        <f>220-Table1[[#This Row],[Age]]</f>
        <v>150</v>
      </c>
      <c r="K633" s="7">
        <v>109</v>
      </c>
      <c r="L633" s="7">
        <f>Table1[[#This Row],[MHR -220]]-Table1[[#This Row],[Maximum Heart Rate ]]</f>
        <v>41</v>
      </c>
      <c r="M633" s="7">
        <f>IF(Table1[[#This Row],[MhR220-Max heart rate]]&gt;=0,1,0)</f>
        <v>1</v>
      </c>
      <c r="N633">
        <v>0</v>
      </c>
      <c r="O633" t="str">
        <f>IF(Table1[[#This Row],[Exercise-Induced Angina]]=1,"Induced Angina","Safe from Angina")</f>
        <v>Safe from Angina</v>
      </c>
      <c r="P633">
        <v>2.4</v>
      </c>
      <c r="Q633">
        <v>1</v>
      </c>
      <c r="R633">
        <v>3</v>
      </c>
      <c r="S633">
        <v>2</v>
      </c>
      <c r="T633" t="str">
        <f>IF(OR((Table1[[#This Row],[Chest Pain]]=0),(Table1[[#This Row],[Resting Blood Pressure(mmHg)]]&gt;=139),(Table1[[#This Row],[Cholesterol(mg/dl)]]&gt;240),(Table1[[#This Row],[ECG]]=2),(Table1[[#This Row],[Heart Rate ]]=0)),"Chances of Heart Attack","Safe")</f>
        <v>Chances of Heart Attack</v>
      </c>
    </row>
    <row r="634" spans="1:20" x14ac:dyDescent="0.35">
      <c r="A634">
        <v>53</v>
      </c>
      <c r="B634" t="s">
        <v>11</v>
      </c>
      <c r="C634" t="str">
        <f>IF(Table1[[#This Row],[Age]]&gt;=50, "Senior", IF(Table1[[#This Row],[Age]]&gt;=30,"Adult","Teenager"))</f>
        <v>Senior</v>
      </c>
      <c r="D634">
        <v>2</v>
      </c>
      <c r="E634" t="str">
        <f>IF(Table1[[#This Row],[Chest Pain]]=3,"Asymptomatic",IF(Table1[[#This Row],[Chest Pain]]=2,"Non-anginal pain",IF(Table1[[#This Row],[Chest Pain]]=1,"Atypical angina","Typical angina")))</f>
        <v>Non-anginal pain</v>
      </c>
      <c r="F634">
        <v>128</v>
      </c>
      <c r="G634">
        <v>216</v>
      </c>
      <c r="H634">
        <v>0</v>
      </c>
      <c r="I634">
        <v>0</v>
      </c>
      <c r="J634" s="7">
        <f>220-Table1[[#This Row],[Age]]</f>
        <v>167</v>
      </c>
      <c r="K634" s="7">
        <v>115</v>
      </c>
      <c r="L634" s="7">
        <f>Table1[[#This Row],[MHR -220]]-Table1[[#This Row],[Maximum Heart Rate ]]</f>
        <v>52</v>
      </c>
      <c r="M634" s="7">
        <f>IF(Table1[[#This Row],[MhR220-Max heart rate]]&gt;=0,1,0)</f>
        <v>1</v>
      </c>
      <c r="N634">
        <v>0</v>
      </c>
      <c r="O634" t="str">
        <f>IF(Table1[[#This Row],[Exercise-Induced Angina]]=1,"Induced Angina","Safe from Angina")</f>
        <v>Safe from Angina</v>
      </c>
      <c r="P634">
        <v>0</v>
      </c>
      <c r="Q634">
        <v>2</v>
      </c>
      <c r="R634">
        <v>0</v>
      </c>
      <c r="S634">
        <v>0</v>
      </c>
      <c r="T634" t="str">
        <f>IF(OR((Table1[[#This Row],[Chest Pain]]=0),(Table1[[#This Row],[Resting Blood Pressure(mmHg)]]&gt;=139),(Table1[[#This Row],[Cholesterol(mg/dl)]]&gt;240),(Table1[[#This Row],[ECG]]=2),(Table1[[#This Row],[Heart Rate ]]=0)),"Chances of Heart Attack","Safe")</f>
        <v>Safe</v>
      </c>
    </row>
    <row r="635" spans="1:20" x14ac:dyDescent="0.35">
      <c r="A635">
        <v>37</v>
      </c>
      <c r="B635" t="s">
        <v>11</v>
      </c>
      <c r="C635" t="str">
        <f>IF(Table1[[#This Row],[Age]]&gt;=50, "Senior", IF(Table1[[#This Row],[Age]]&gt;=30,"Adult","Teenager"))</f>
        <v>Adult</v>
      </c>
      <c r="D635">
        <v>2</v>
      </c>
      <c r="E635" t="str">
        <f>IF(Table1[[#This Row],[Chest Pain]]=3,"Asymptomatic",IF(Table1[[#This Row],[Chest Pain]]=2,"Non-anginal pain",IF(Table1[[#This Row],[Chest Pain]]=1,"Atypical angina","Typical angina")))</f>
        <v>Non-anginal pain</v>
      </c>
      <c r="F635">
        <v>120</v>
      </c>
      <c r="G635">
        <v>215</v>
      </c>
      <c r="H635">
        <v>0</v>
      </c>
      <c r="I635">
        <v>1</v>
      </c>
      <c r="J635" s="7">
        <f>220-Table1[[#This Row],[Age]]</f>
        <v>183</v>
      </c>
      <c r="K635" s="7">
        <v>170</v>
      </c>
      <c r="L635" s="7">
        <f>Table1[[#This Row],[MHR -220]]-Table1[[#This Row],[Maximum Heart Rate ]]</f>
        <v>13</v>
      </c>
      <c r="M635" s="7">
        <f>IF(Table1[[#This Row],[MhR220-Max heart rate]]&gt;=0,1,0)</f>
        <v>1</v>
      </c>
      <c r="N635">
        <v>0</v>
      </c>
      <c r="O635" t="str">
        <f>IF(Table1[[#This Row],[Exercise-Induced Angina]]=1,"Induced Angina","Safe from Angina")</f>
        <v>Safe from Angina</v>
      </c>
      <c r="P635">
        <v>0</v>
      </c>
      <c r="Q635">
        <v>2</v>
      </c>
      <c r="R635">
        <v>0</v>
      </c>
      <c r="S635">
        <v>2</v>
      </c>
      <c r="T635" t="str">
        <f>IF(OR((Table1[[#This Row],[Chest Pain]]=0),(Table1[[#This Row],[Resting Blood Pressure(mmHg)]]&gt;=139),(Table1[[#This Row],[Cholesterol(mg/dl)]]&gt;240),(Table1[[#This Row],[ECG]]=2),(Table1[[#This Row],[Heart Rate ]]=0)),"Chances of Heart Attack","Safe")</f>
        <v>Safe</v>
      </c>
    </row>
    <row r="636" spans="1:20" x14ac:dyDescent="0.35">
      <c r="A636">
        <v>63</v>
      </c>
      <c r="B636" t="s">
        <v>11</v>
      </c>
      <c r="C636" t="str">
        <f>IF(Table1[[#This Row],[Age]]&gt;=50, "Senior", IF(Table1[[#This Row],[Age]]&gt;=30,"Adult","Teenager"))</f>
        <v>Senior</v>
      </c>
      <c r="D636">
        <v>0</v>
      </c>
      <c r="E636" t="str">
        <f>IF(Table1[[#This Row],[Chest Pain]]=3,"Asymptomatic",IF(Table1[[#This Row],[Chest Pain]]=2,"Non-anginal pain",IF(Table1[[#This Row],[Chest Pain]]=1,"Atypical angina","Typical angina")))</f>
        <v>Typical angina</v>
      </c>
      <c r="F636">
        <v>108</v>
      </c>
      <c r="G636">
        <v>269</v>
      </c>
      <c r="H636">
        <v>0</v>
      </c>
      <c r="I636">
        <v>1</v>
      </c>
      <c r="J636" s="7">
        <f>220-Table1[[#This Row],[Age]]</f>
        <v>157</v>
      </c>
      <c r="K636" s="7">
        <v>169</v>
      </c>
      <c r="L636" s="7">
        <f>Table1[[#This Row],[MHR -220]]-Table1[[#This Row],[Maximum Heart Rate ]]</f>
        <v>-12</v>
      </c>
      <c r="M636" s="7">
        <f>IF(Table1[[#This Row],[MhR220-Max heart rate]]&gt;=0,1,0)</f>
        <v>0</v>
      </c>
      <c r="N636">
        <v>1</v>
      </c>
      <c r="O636" t="str">
        <f>IF(Table1[[#This Row],[Exercise-Induced Angina]]=1,"Induced Angina","Safe from Angina")</f>
        <v>Induced Angina</v>
      </c>
      <c r="P636">
        <v>1.8</v>
      </c>
      <c r="Q636">
        <v>1</v>
      </c>
      <c r="R636">
        <v>2</v>
      </c>
      <c r="S636">
        <v>2</v>
      </c>
      <c r="T636" t="str">
        <f>IF(OR((Table1[[#This Row],[Chest Pain]]=0),(Table1[[#This Row],[Resting Blood Pressure(mmHg)]]&gt;=139),(Table1[[#This Row],[Cholesterol(mg/dl)]]&gt;240),(Table1[[#This Row],[ECG]]=2),(Table1[[#This Row],[Heart Rate ]]=0)),"Chances of Heart Attack","Safe")</f>
        <v>Chances of Heart Attack</v>
      </c>
    </row>
    <row r="637" spans="1:20" x14ac:dyDescent="0.35">
      <c r="A637">
        <v>37</v>
      </c>
      <c r="B637" t="s">
        <v>10</v>
      </c>
      <c r="C637" t="str">
        <f>IF(Table1[[#This Row],[Age]]&gt;=50, "Senior", IF(Table1[[#This Row],[Age]]&gt;=30,"Adult","Teenager"))</f>
        <v>Adult</v>
      </c>
      <c r="D637">
        <v>2</v>
      </c>
      <c r="E637" t="str">
        <f>IF(Table1[[#This Row],[Chest Pain]]=3,"Asymptomatic",IF(Table1[[#This Row],[Chest Pain]]=2,"Non-anginal pain",IF(Table1[[#This Row],[Chest Pain]]=1,"Atypical angina","Typical angina")))</f>
        <v>Non-anginal pain</v>
      </c>
      <c r="F637">
        <v>130</v>
      </c>
      <c r="G637">
        <v>250</v>
      </c>
      <c r="H637">
        <v>0</v>
      </c>
      <c r="I637">
        <v>1</v>
      </c>
      <c r="J637" s="7">
        <f>220-Table1[[#This Row],[Age]]</f>
        <v>183</v>
      </c>
      <c r="K637" s="7">
        <v>187</v>
      </c>
      <c r="L637" s="7">
        <f>Table1[[#This Row],[MHR -220]]-Table1[[#This Row],[Maximum Heart Rate ]]</f>
        <v>-4</v>
      </c>
      <c r="M637" s="7">
        <f>IF(Table1[[#This Row],[MhR220-Max heart rate]]&gt;=0,1,0)</f>
        <v>0</v>
      </c>
      <c r="N637">
        <v>0</v>
      </c>
      <c r="O637" t="str">
        <f>IF(Table1[[#This Row],[Exercise-Induced Angina]]=1,"Induced Angina","Safe from Angina")</f>
        <v>Safe from Angina</v>
      </c>
      <c r="P637">
        <v>3.5</v>
      </c>
      <c r="Q637">
        <v>0</v>
      </c>
      <c r="R637">
        <v>0</v>
      </c>
      <c r="S637">
        <v>2</v>
      </c>
      <c r="T637" t="str">
        <f>IF(OR((Table1[[#This Row],[Chest Pain]]=0),(Table1[[#This Row],[Resting Blood Pressure(mmHg)]]&gt;=139),(Table1[[#This Row],[Cholesterol(mg/dl)]]&gt;240),(Table1[[#This Row],[ECG]]=2),(Table1[[#This Row],[Heart Rate ]]=0)),"Chances of Heart Attack","Safe")</f>
        <v>Chances of Heart Attack</v>
      </c>
    </row>
    <row r="638" spans="1:20" x14ac:dyDescent="0.35">
      <c r="A638">
        <v>54</v>
      </c>
      <c r="B638" t="s">
        <v>11</v>
      </c>
      <c r="C638" t="str">
        <f>IF(Table1[[#This Row],[Age]]&gt;=50, "Senior", IF(Table1[[#This Row],[Age]]&gt;=30,"Adult","Teenager"))</f>
        <v>Senior</v>
      </c>
      <c r="D638">
        <v>2</v>
      </c>
      <c r="E638" t="str">
        <f>IF(Table1[[#This Row],[Chest Pain]]=3,"Asymptomatic",IF(Table1[[#This Row],[Chest Pain]]=2,"Non-anginal pain",IF(Table1[[#This Row],[Chest Pain]]=1,"Atypical angina","Typical angina")))</f>
        <v>Non-anginal pain</v>
      </c>
      <c r="F638">
        <v>110</v>
      </c>
      <c r="G638">
        <v>214</v>
      </c>
      <c r="H638">
        <v>0</v>
      </c>
      <c r="I638">
        <v>1</v>
      </c>
      <c r="J638" s="7">
        <f>220-Table1[[#This Row],[Age]]</f>
        <v>166</v>
      </c>
      <c r="K638" s="7">
        <v>158</v>
      </c>
      <c r="L638" s="7">
        <f>Table1[[#This Row],[MHR -220]]-Table1[[#This Row],[Maximum Heart Rate ]]</f>
        <v>8</v>
      </c>
      <c r="M638" s="7">
        <f>IF(Table1[[#This Row],[MhR220-Max heart rate]]&gt;=0,1,0)</f>
        <v>1</v>
      </c>
      <c r="N638">
        <v>0</v>
      </c>
      <c r="O638" t="str">
        <f>IF(Table1[[#This Row],[Exercise-Induced Angina]]=1,"Induced Angina","Safe from Angina")</f>
        <v>Safe from Angina</v>
      </c>
      <c r="P638">
        <v>1.6</v>
      </c>
      <c r="Q638">
        <v>1</v>
      </c>
      <c r="R638">
        <v>0</v>
      </c>
      <c r="S638">
        <v>2</v>
      </c>
      <c r="T638" t="str">
        <f>IF(OR((Table1[[#This Row],[Chest Pain]]=0),(Table1[[#This Row],[Resting Blood Pressure(mmHg)]]&gt;=139),(Table1[[#This Row],[Cholesterol(mg/dl)]]&gt;240),(Table1[[#This Row],[ECG]]=2),(Table1[[#This Row],[Heart Rate ]]=0)),"Chances of Heart Attack","Safe")</f>
        <v>Safe</v>
      </c>
    </row>
    <row r="639" spans="1:20" x14ac:dyDescent="0.35">
      <c r="A639">
        <v>60</v>
      </c>
      <c r="B639" t="s">
        <v>10</v>
      </c>
      <c r="C639" t="str">
        <f>IF(Table1[[#This Row],[Age]]&gt;=50, "Senior", IF(Table1[[#This Row],[Age]]&gt;=30,"Adult","Teenager"))</f>
        <v>Senior</v>
      </c>
      <c r="D639">
        <v>0</v>
      </c>
      <c r="E639" t="str">
        <f>IF(Table1[[#This Row],[Chest Pain]]=3,"Asymptomatic",IF(Table1[[#This Row],[Chest Pain]]=2,"Non-anginal pain",IF(Table1[[#This Row],[Chest Pain]]=1,"Atypical angina","Typical angina")))</f>
        <v>Typical angina</v>
      </c>
      <c r="F639">
        <v>130</v>
      </c>
      <c r="G639">
        <v>206</v>
      </c>
      <c r="H639">
        <v>0</v>
      </c>
      <c r="I639">
        <v>0</v>
      </c>
      <c r="J639" s="7">
        <f>220-Table1[[#This Row],[Age]]</f>
        <v>160</v>
      </c>
      <c r="K639" s="7">
        <v>132</v>
      </c>
      <c r="L639" s="7">
        <f>Table1[[#This Row],[MHR -220]]-Table1[[#This Row],[Maximum Heart Rate ]]</f>
        <v>28</v>
      </c>
      <c r="M639" s="7">
        <f>IF(Table1[[#This Row],[MhR220-Max heart rate]]&gt;=0,1,0)</f>
        <v>1</v>
      </c>
      <c r="N639">
        <v>1</v>
      </c>
      <c r="O639" t="str">
        <f>IF(Table1[[#This Row],[Exercise-Induced Angina]]=1,"Induced Angina","Safe from Angina")</f>
        <v>Induced Angina</v>
      </c>
      <c r="P639">
        <v>2.4</v>
      </c>
      <c r="Q639">
        <v>1</v>
      </c>
      <c r="R639">
        <v>2</v>
      </c>
      <c r="S639">
        <v>3</v>
      </c>
      <c r="T639" t="str">
        <f>IF(OR((Table1[[#This Row],[Chest Pain]]=0),(Table1[[#This Row],[Resting Blood Pressure(mmHg)]]&gt;=139),(Table1[[#This Row],[Cholesterol(mg/dl)]]&gt;240),(Table1[[#This Row],[ECG]]=2),(Table1[[#This Row],[Heart Rate ]]=0)),"Chances of Heart Attack","Safe")</f>
        <v>Chances of Heart Attack</v>
      </c>
    </row>
    <row r="640" spans="1:20" x14ac:dyDescent="0.35">
      <c r="A640">
        <v>58</v>
      </c>
      <c r="B640" t="s">
        <v>10</v>
      </c>
      <c r="C640" t="str">
        <f>IF(Table1[[#This Row],[Age]]&gt;=50, "Senior", IF(Table1[[#This Row],[Age]]&gt;=30,"Adult","Teenager"))</f>
        <v>Senior</v>
      </c>
      <c r="D640">
        <v>0</v>
      </c>
      <c r="E640" t="str">
        <f>IF(Table1[[#This Row],[Chest Pain]]=3,"Asymptomatic",IF(Table1[[#This Row],[Chest Pain]]=2,"Non-anginal pain",IF(Table1[[#This Row],[Chest Pain]]=1,"Atypical angina","Typical angina")))</f>
        <v>Typical angina</v>
      </c>
      <c r="F640">
        <v>150</v>
      </c>
      <c r="G640">
        <v>270</v>
      </c>
      <c r="H640">
        <v>0</v>
      </c>
      <c r="I640">
        <v>0</v>
      </c>
      <c r="J640" s="7">
        <f>220-Table1[[#This Row],[Age]]</f>
        <v>162</v>
      </c>
      <c r="K640" s="7">
        <v>111</v>
      </c>
      <c r="L640" s="7">
        <f>Table1[[#This Row],[MHR -220]]-Table1[[#This Row],[Maximum Heart Rate ]]</f>
        <v>51</v>
      </c>
      <c r="M640" s="7">
        <f>IF(Table1[[#This Row],[MhR220-Max heart rate]]&gt;=0,1,0)</f>
        <v>1</v>
      </c>
      <c r="N640">
        <v>1</v>
      </c>
      <c r="O640" t="str">
        <f>IF(Table1[[#This Row],[Exercise-Induced Angina]]=1,"Induced Angina","Safe from Angina")</f>
        <v>Induced Angina</v>
      </c>
      <c r="P640">
        <v>0.8</v>
      </c>
      <c r="Q640">
        <v>2</v>
      </c>
      <c r="R640">
        <v>0</v>
      </c>
      <c r="S640">
        <v>3</v>
      </c>
      <c r="T640" t="str">
        <f>IF(OR((Table1[[#This Row],[Chest Pain]]=0),(Table1[[#This Row],[Resting Blood Pressure(mmHg)]]&gt;=139),(Table1[[#This Row],[Cholesterol(mg/dl)]]&gt;240),(Table1[[#This Row],[ECG]]=2),(Table1[[#This Row],[Heart Rate ]]=0)),"Chances of Heart Attack","Safe")</f>
        <v>Chances of Heart Attack</v>
      </c>
    </row>
    <row r="641" spans="1:20" x14ac:dyDescent="0.35">
      <c r="A641">
        <v>57</v>
      </c>
      <c r="B641" t="s">
        <v>10</v>
      </c>
      <c r="C641" t="str">
        <f>IF(Table1[[#This Row],[Age]]&gt;=50, "Senior", IF(Table1[[#This Row],[Age]]&gt;=30,"Adult","Teenager"))</f>
        <v>Senior</v>
      </c>
      <c r="D641">
        <v>2</v>
      </c>
      <c r="E641" t="str">
        <f>IF(Table1[[#This Row],[Chest Pain]]=3,"Asymptomatic",IF(Table1[[#This Row],[Chest Pain]]=2,"Non-anginal pain",IF(Table1[[#This Row],[Chest Pain]]=1,"Atypical angina","Typical angina")))</f>
        <v>Non-anginal pain</v>
      </c>
      <c r="F641">
        <v>150</v>
      </c>
      <c r="G641">
        <v>126</v>
      </c>
      <c r="H641">
        <v>1</v>
      </c>
      <c r="I641">
        <v>1</v>
      </c>
      <c r="J641" s="7">
        <f>220-Table1[[#This Row],[Age]]</f>
        <v>163</v>
      </c>
      <c r="K641" s="7">
        <v>173</v>
      </c>
      <c r="L641" s="7">
        <f>Table1[[#This Row],[MHR -220]]-Table1[[#This Row],[Maximum Heart Rate ]]</f>
        <v>-10</v>
      </c>
      <c r="M641" s="7">
        <f>IF(Table1[[#This Row],[MhR220-Max heart rate]]&gt;=0,1,0)</f>
        <v>0</v>
      </c>
      <c r="N641">
        <v>0</v>
      </c>
      <c r="O641" t="str">
        <f>IF(Table1[[#This Row],[Exercise-Induced Angina]]=1,"Induced Angina","Safe from Angina")</f>
        <v>Safe from Angina</v>
      </c>
      <c r="P641">
        <v>0.2</v>
      </c>
      <c r="Q641">
        <v>2</v>
      </c>
      <c r="R641">
        <v>1</v>
      </c>
      <c r="S641">
        <v>3</v>
      </c>
      <c r="T641" t="str">
        <f>IF(OR((Table1[[#This Row],[Chest Pain]]=0),(Table1[[#This Row],[Resting Blood Pressure(mmHg)]]&gt;=139),(Table1[[#This Row],[Cholesterol(mg/dl)]]&gt;240),(Table1[[#This Row],[ECG]]=2),(Table1[[#This Row],[Heart Rate ]]=0)),"Chances of Heart Attack","Safe")</f>
        <v>Chances of Heart Attack</v>
      </c>
    </row>
    <row r="642" spans="1:20" x14ac:dyDescent="0.35">
      <c r="A642">
        <v>54</v>
      </c>
      <c r="B642" t="s">
        <v>10</v>
      </c>
      <c r="C642" t="str">
        <f>IF(Table1[[#This Row],[Age]]&gt;=50, "Senior", IF(Table1[[#This Row],[Age]]&gt;=30,"Adult","Teenager"))</f>
        <v>Senior</v>
      </c>
      <c r="D642">
        <v>2</v>
      </c>
      <c r="E642" t="str">
        <f>IF(Table1[[#This Row],[Chest Pain]]=3,"Asymptomatic",IF(Table1[[#This Row],[Chest Pain]]=2,"Non-anginal pain",IF(Table1[[#This Row],[Chest Pain]]=1,"Atypical angina","Typical angina")))</f>
        <v>Non-anginal pain</v>
      </c>
      <c r="F642">
        <v>125</v>
      </c>
      <c r="G642">
        <v>273</v>
      </c>
      <c r="H642">
        <v>0</v>
      </c>
      <c r="I642">
        <v>0</v>
      </c>
      <c r="J642" s="7">
        <f>220-Table1[[#This Row],[Age]]</f>
        <v>166</v>
      </c>
      <c r="K642" s="7">
        <v>152</v>
      </c>
      <c r="L642" s="7">
        <f>Table1[[#This Row],[MHR -220]]-Table1[[#This Row],[Maximum Heart Rate ]]</f>
        <v>14</v>
      </c>
      <c r="M642" s="7">
        <f>IF(Table1[[#This Row],[MhR220-Max heart rate]]&gt;=0,1,0)</f>
        <v>1</v>
      </c>
      <c r="N642">
        <v>0</v>
      </c>
      <c r="O642" t="str">
        <f>IF(Table1[[#This Row],[Exercise-Induced Angina]]=1,"Induced Angina","Safe from Angina")</f>
        <v>Safe from Angina</v>
      </c>
      <c r="P642">
        <v>0.5</v>
      </c>
      <c r="Q642">
        <v>0</v>
      </c>
      <c r="R642">
        <v>1</v>
      </c>
      <c r="S642">
        <v>2</v>
      </c>
      <c r="T642" t="str">
        <f>IF(OR((Table1[[#This Row],[Chest Pain]]=0),(Table1[[#This Row],[Resting Blood Pressure(mmHg)]]&gt;=139),(Table1[[#This Row],[Cholesterol(mg/dl)]]&gt;240),(Table1[[#This Row],[ECG]]=2),(Table1[[#This Row],[Heart Rate ]]=0)),"Chances of Heart Attack","Safe")</f>
        <v>Chances of Heart Attack</v>
      </c>
    </row>
    <row r="643" spans="1:20" x14ac:dyDescent="0.35">
      <c r="A643">
        <v>56</v>
      </c>
      <c r="B643" t="s">
        <v>10</v>
      </c>
      <c r="C643" t="str">
        <f>IF(Table1[[#This Row],[Age]]&gt;=50, "Senior", IF(Table1[[#This Row],[Age]]&gt;=30,"Adult","Teenager"))</f>
        <v>Senior</v>
      </c>
      <c r="D643">
        <v>2</v>
      </c>
      <c r="E643" t="str">
        <f>IF(Table1[[#This Row],[Chest Pain]]=3,"Asymptomatic",IF(Table1[[#This Row],[Chest Pain]]=2,"Non-anginal pain",IF(Table1[[#This Row],[Chest Pain]]=1,"Atypical angina","Typical angina")))</f>
        <v>Non-anginal pain</v>
      </c>
      <c r="F643">
        <v>130</v>
      </c>
      <c r="G643">
        <v>256</v>
      </c>
      <c r="H643">
        <v>1</v>
      </c>
      <c r="I643">
        <v>0</v>
      </c>
      <c r="J643" s="7">
        <f>220-Table1[[#This Row],[Age]]</f>
        <v>164</v>
      </c>
      <c r="K643" s="7">
        <v>142</v>
      </c>
      <c r="L643" s="7">
        <f>Table1[[#This Row],[MHR -220]]-Table1[[#This Row],[Maximum Heart Rate ]]</f>
        <v>22</v>
      </c>
      <c r="M643" s="7">
        <f>IF(Table1[[#This Row],[MhR220-Max heart rate]]&gt;=0,1,0)</f>
        <v>1</v>
      </c>
      <c r="N643">
        <v>1</v>
      </c>
      <c r="O643" t="str">
        <f>IF(Table1[[#This Row],[Exercise-Induced Angina]]=1,"Induced Angina","Safe from Angina")</f>
        <v>Induced Angina</v>
      </c>
      <c r="P643">
        <v>0.6</v>
      </c>
      <c r="Q643">
        <v>1</v>
      </c>
      <c r="R643">
        <v>1</v>
      </c>
      <c r="S643">
        <v>1</v>
      </c>
      <c r="T643" t="str">
        <f>IF(OR((Table1[[#This Row],[Chest Pain]]=0),(Table1[[#This Row],[Resting Blood Pressure(mmHg)]]&gt;=139),(Table1[[#This Row],[Cholesterol(mg/dl)]]&gt;240),(Table1[[#This Row],[ECG]]=2),(Table1[[#This Row],[Heart Rate ]]=0)),"Chances of Heart Attack","Safe")</f>
        <v>Chances of Heart Attack</v>
      </c>
    </row>
    <row r="644" spans="1:20" x14ac:dyDescent="0.35">
      <c r="A644">
        <v>60</v>
      </c>
      <c r="B644" t="s">
        <v>10</v>
      </c>
      <c r="C644" t="str">
        <f>IF(Table1[[#This Row],[Age]]&gt;=50, "Senior", IF(Table1[[#This Row],[Age]]&gt;=30,"Adult","Teenager"))</f>
        <v>Senior</v>
      </c>
      <c r="D644">
        <v>0</v>
      </c>
      <c r="E644" t="str">
        <f>IF(Table1[[#This Row],[Chest Pain]]=3,"Asymptomatic",IF(Table1[[#This Row],[Chest Pain]]=2,"Non-anginal pain",IF(Table1[[#This Row],[Chest Pain]]=1,"Atypical angina","Typical angina")))</f>
        <v>Typical angina</v>
      </c>
      <c r="F644">
        <v>130</v>
      </c>
      <c r="G644">
        <v>253</v>
      </c>
      <c r="H644">
        <v>0</v>
      </c>
      <c r="I644">
        <v>1</v>
      </c>
      <c r="J644" s="7">
        <f>220-Table1[[#This Row],[Age]]</f>
        <v>160</v>
      </c>
      <c r="K644" s="7">
        <v>144</v>
      </c>
      <c r="L644" s="7">
        <f>Table1[[#This Row],[MHR -220]]-Table1[[#This Row],[Maximum Heart Rate ]]</f>
        <v>16</v>
      </c>
      <c r="M644" s="7">
        <f>IF(Table1[[#This Row],[MhR220-Max heart rate]]&gt;=0,1,0)</f>
        <v>1</v>
      </c>
      <c r="N644">
        <v>1</v>
      </c>
      <c r="O644" t="str">
        <f>IF(Table1[[#This Row],[Exercise-Induced Angina]]=1,"Induced Angina","Safe from Angina")</f>
        <v>Induced Angina</v>
      </c>
      <c r="P644">
        <v>1.4</v>
      </c>
      <c r="Q644">
        <v>2</v>
      </c>
      <c r="R644">
        <v>1</v>
      </c>
      <c r="S644">
        <v>3</v>
      </c>
      <c r="T644" t="str">
        <f>IF(OR((Table1[[#This Row],[Chest Pain]]=0),(Table1[[#This Row],[Resting Blood Pressure(mmHg)]]&gt;=139),(Table1[[#This Row],[Cholesterol(mg/dl)]]&gt;240),(Table1[[#This Row],[ECG]]=2),(Table1[[#This Row],[Heart Rate ]]=0)),"Chances of Heart Attack","Safe")</f>
        <v>Chances of Heart Attack</v>
      </c>
    </row>
    <row r="645" spans="1:20" x14ac:dyDescent="0.35">
      <c r="A645">
        <v>38</v>
      </c>
      <c r="B645" t="s">
        <v>10</v>
      </c>
      <c r="C645" t="str">
        <f>IF(Table1[[#This Row],[Age]]&gt;=50, "Senior", IF(Table1[[#This Row],[Age]]&gt;=30,"Adult","Teenager"))</f>
        <v>Adult</v>
      </c>
      <c r="D645">
        <v>2</v>
      </c>
      <c r="E645" t="str">
        <f>IF(Table1[[#This Row],[Chest Pain]]=3,"Asymptomatic",IF(Table1[[#This Row],[Chest Pain]]=2,"Non-anginal pain",IF(Table1[[#This Row],[Chest Pain]]=1,"Atypical angina","Typical angina")))</f>
        <v>Non-anginal pain</v>
      </c>
      <c r="F645">
        <v>138</v>
      </c>
      <c r="G645">
        <v>175</v>
      </c>
      <c r="H645">
        <v>0</v>
      </c>
      <c r="I645">
        <v>1</v>
      </c>
      <c r="J645" s="7">
        <f>220-Table1[[#This Row],[Age]]</f>
        <v>182</v>
      </c>
      <c r="K645" s="7">
        <v>173</v>
      </c>
      <c r="L645" s="7">
        <f>Table1[[#This Row],[MHR -220]]-Table1[[#This Row],[Maximum Heart Rate ]]</f>
        <v>9</v>
      </c>
      <c r="M645" s="7">
        <f>IF(Table1[[#This Row],[MhR220-Max heart rate]]&gt;=0,1,0)</f>
        <v>1</v>
      </c>
      <c r="N645">
        <v>0</v>
      </c>
      <c r="O645" t="str">
        <f>IF(Table1[[#This Row],[Exercise-Induced Angina]]=1,"Induced Angina","Safe from Angina")</f>
        <v>Safe from Angina</v>
      </c>
      <c r="P645">
        <v>0</v>
      </c>
      <c r="Q645">
        <v>2</v>
      </c>
      <c r="R645">
        <v>4</v>
      </c>
      <c r="S645">
        <v>2</v>
      </c>
      <c r="T645" t="str">
        <f>IF(OR((Table1[[#This Row],[Chest Pain]]=0),(Table1[[#This Row],[Resting Blood Pressure(mmHg)]]&gt;=139),(Table1[[#This Row],[Cholesterol(mg/dl)]]&gt;240),(Table1[[#This Row],[ECG]]=2),(Table1[[#This Row],[Heart Rate ]]=0)),"Chances of Heart Attack","Safe")</f>
        <v>Safe</v>
      </c>
    </row>
    <row r="646" spans="1:20" x14ac:dyDescent="0.35">
      <c r="A646">
        <v>44</v>
      </c>
      <c r="B646" t="s">
        <v>10</v>
      </c>
      <c r="C646" t="str">
        <f>IF(Table1[[#This Row],[Age]]&gt;=50, "Senior", IF(Table1[[#This Row],[Age]]&gt;=30,"Adult","Teenager"))</f>
        <v>Adult</v>
      </c>
      <c r="D646">
        <v>2</v>
      </c>
      <c r="E646" t="str">
        <f>IF(Table1[[#This Row],[Chest Pain]]=3,"Asymptomatic",IF(Table1[[#This Row],[Chest Pain]]=2,"Non-anginal pain",IF(Table1[[#This Row],[Chest Pain]]=1,"Atypical angina","Typical angina")))</f>
        <v>Non-anginal pain</v>
      </c>
      <c r="F646">
        <v>120</v>
      </c>
      <c r="G646">
        <v>226</v>
      </c>
      <c r="H646">
        <v>0</v>
      </c>
      <c r="I646">
        <v>1</v>
      </c>
      <c r="J646" s="7">
        <f>220-Table1[[#This Row],[Age]]</f>
        <v>176</v>
      </c>
      <c r="K646" s="7">
        <v>169</v>
      </c>
      <c r="L646" s="7">
        <f>Table1[[#This Row],[MHR -220]]-Table1[[#This Row],[Maximum Heart Rate ]]</f>
        <v>7</v>
      </c>
      <c r="M646" s="7">
        <f>IF(Table1[[#This Row],[MhR220-Max heart rate]]&gt;=0,1,0)</f>
        <v>1</v>
      </c>
      <c r="N646">
        <v>0</v>
      </c>
      <c r="O646" t="str">
        <f>IF(Table1[[#This Row],[Exercise-Induced Angina]]=1,"Induced Angina","Safe from Angina")</f>
        <v>Safe from Angina</v>
      </c>
      <c r="P646">
        <v>0</v>
      </c>
      <c r="Q646">
        <v>2</v>
      </c>
      <c r="R646">
        <v>0</v>
      </c>
      <c r="S646">
        <v>2</v>
      </c>
      <c r="T646" t="str">
        <f>IF(OR((Table1[[#This Row],[Chest Pain]]=0),(Table1[[#This Row],[Resting Blood Pressure(mmHg)]]&gt;=139),(Table1[[#This Row],[Cholesterol(mg/dl)]]&gt;240),(Table1[[#This Row],[ECG]]=2),(Table1[[#This Row],[Heart Rate ]]=0)),"Chances of Heart Attack","Safe")</f>
        <v>Safe</v>
      </c>
    </row>
    <row r="647" spans="1:20" x14ac:dyDescent="0.35">
      <c r="A647">
        <v>65</v>
      </c>
      <c r="B647" t="s">
        <v>11</v>
      </c>
      <c r="C647" t="str">
        <f>IF(Table1[[#This Row],[Age]]&gt;=50, "Senior", IF(Table1[[#This Row],[Age]]&gt;=30,"Adult","Teenager"))</f>
        <v>Senior</v>
      </c>
      <c r="D647">
        <v>2</v>
      </c>
      <c r="E647" t="str">
        <f>IF(Table1[[#This Row],[Chest Pain]]=3,"Asymptomatic",IF(Table1[[#This Row],[Chest Pain]]=2,"Non-anginal pain",IF(Table1[[#This Row],[Chest Pain]]=1,"Atypical angina","Typical angina")))</f>
        <v>Non-anginal pain</v>
      </c>
      <c r="F647">
        <v>155</v>
      </c>
      <c r="G647">
        <v>269</v>
      </c>
      <c r="H647">
        <v>0</v>
      </c>
      <c r="I647">
        <v>1</v>
      </c>
      <c r="J647" s="7">
        <f>220-Table1[[#This Row],[Age]]</f>
        <v>155</v>
      </c>
      <c r="K647" s="7">
        <v>148</v>
      </c>
      <c r="L647" s="7">
        <f>Table1[[#This Row],[MHR -220]]-Table1[[#This Row],[Maximum Heart Rate ]]</f>
        <v>7</v>
      </c>
      <c r="M647" s="7">
        <f>IF(Table1[[#This Row],[MhR220-Max heart rate]]&gt;=0,1,0)</f>
        <v>1</v>
      </c>
      <c r="N647">
        <v>0</v>
      </c>
      <c r="O647" t="str">
        <f>IF(Table1[[#This Row],[Exercise-Induced Angina]]=1,"Induced Angina","Safe from Angina")</f>
        <v>Safe from Angina</v>
      </c>
      <c r="P647">
        <v>0.8</v>
      </c>
      <c r="Q647">
        <v>2</v>
      </c>
      <c r="R647">
        <v>0</v>
      </c>
      <c r="S647">
        <v>2</v>
      </c>
      <c r="T647" t="str">
        <f>IF(OR((Table1[[#This Row],[Chest Pain]]=0),(Table1[[#This Row],[Resting Blood Pressure(mmHg)]]&gt;=139),(Table1[[#This Row],[Cholesterol(mg/dl)]]&gt;240),(Table1[[#This Row],[ECG]]=2),(Table1[[#This Row],[Heart Rate ]]=0)),"Chances of Heart Attack","Safe")</f>
        <v>Chances of Heart Attack</v>
      </c>
    </row>
    <row r="648" spans="1:20" x14ac:dyDescent="0.35">
      <c r="A648">
        <v>52</v>
      </c>
      <c r="B648" t="s">
        <v>10</v>
      </c>
      <c r="C648" t="str">
        <f>IF(Table1[[#This Row],[Age]]&gt;=50, "Senior", IF(Table1[[#This Row],[Age]]&gt;=30,"Adult","Teenager"))</f>
        <v>Senior</v>
      </c>
      <c r="D648">
        <v>2</v>
      </c>
      <c r="E648" t="str">
        <f>IF(Table1[[#This Row],[Chest Pain]]=3,"Asymptomatic",IF(Table1[[#This Row],[Chest Pain]]=2,"Non-anginal pain",IF(Table1[[#This Row],[Chest Pain]]=1,"Atypical angina","Typical angina")))</f>
        <v>Non-anginal pain</v>
      </c>
      <c r="F648">
        <v>172</v>
      </c>
      <c r="G648">
        <v>199</v>
      </c>
      <c r="H648">
        <v>1</v>
      </c>
      <c r="I648">
        <v>1</v>
      </c>
      <c r="J648" s="7">
        <f>220-Table1[[#This Row],[Age]]</f>
        <v>168</v>
      </c>
      <c r="K648" s="7">
        <v>162</v>
      </c>
      <c r="L648" s="7">
        <f>Table1[[#This Row],[MHR -220]]-Table1[[#This Row],[Maximum Heart Rate ]]</f>
        <v>6</v>
      </c>
      <c r="M648" s="7">
        <f>IF(Table1[[#This Row],[MhR220-Max heart rate]]&gt;=0,1,0)</f>
        <v>1</v>
      </c>
      <c r="N648">
        <v>0</v>
      </c>
      <c r="O648" t="str">
        <f>IF(Table1[[#This Row],[Exercise-Induced Angina]]=1,"Induced Angina","Safe from Angina")</f>
        <v>Safe from Angina</v>
      </c>
      <c r="P648">
        <v>0.5</v>
      </c>
      <c r="Q648">
        <v>2</v>
      </c>
      <c r="R648">
        <v>0</v>
      </c>
      <c r="S648">
        <v>3</v>
      </c>
      <c r="T648" t="str">
        <f>IF(OR((Table1[[#This Row],[Chest Pain]]=0),(Table1[[#This Row],[Resting Blood Pressure(mmHg)]]&gt;=139),(Table1[[#This Row],[Cholesterol(mg/dl)]]&gt;240),(Table1[[#This Row],[ECG]]=2),(Table1[[#This Row],[Heart Rate ]]=0)),"Chances of Heart Attack","Safe")</f>
        <v>Chances of Heart Attack</v>
      </c>
    </row>
    <row r="649" spans="1:20" x14ac:dyDescent="0.35">
      <c r="A649">
        <v>41</v>
      </c>
      <c r="B649" t="s">
        <v>10</v>
      </c>
      <c r="C649" t="str">
        <f>IF(Table1[[#This Row],[Age]]&gt;=50, "Senior", IF(Table1[[#This Row],[Age]]&gt;=30,"Adult","Teenager"))</f>
        <v>Adult</v>
      </c>
      <c r="D649">
        <v>1</v>
      </c>
      <c r="E649" t="str">
        <f>IF(Table1[[#This Row],[Chest Pain]]=3,"Asymptomatic",IF(Table1[[#This Row],[Chest Pain]]=2,"Non-anginal pain",IF(Table1[[#This Row],[Chest Pain]]=1,"Atypical angina","Typical angina")))</f>
        <v>Atypical angina</v>
      </c>
      <c r="F649">
        <v>120</v>
      </c>
      <c r="G649">
        <v>157</v>
      </c>
      <c r="H649">
        <v>0</v>
      </c>
      <c r="I649">
        <v>1</v>
      </c>
      <c r="J649" s="7">
        <f>220-Table1[[#This Row],[Age]]</f>
        <v>179</v>
      </c>
      <c r="K649" s="7">
        <v>182</v>
      </c>
      <c r="L649" s="7">
        <f>Table1[[#This Row],[MHR -220]]-Table1[[#This Row],[Maximum Heart Rate ]]</f>
        <v>-3</v>
      </c>
      <c r="M649" s="7">
        <f>IF(Table1[[#This Row],[MhR220-Max heart rate]]&gt;=0,1,0)</f>
        <v>0</v>
      </c>
      <c r="N649">
        <v>0</v>
      </c>
      <c r="O649" t="str">
        <f>IF(Table1[[#This Row],[Exercise-Induced Angina]]=1,"Induced Angina","Safe from Angina")</f>
        <v>Safe from Angina</v>
      </c>
      <c r="P649">
        <v>0</v>
      </c>
      <c r="Q649">
        <v>2</v>
      </c>
      <c r="R649">
        <v>0</v>
      </c>
      <c r="S649">
        <v>2</v>
      </c>
      <c r="T649" t="str">
        <f>IF(OR((Table1[[#This Row],[Chest Pain]]=0),(Table1[[#This Row],[Resting Blood Pressure(mmHg)]]&gt;=139),(Table1[[#This Row],[Cholesterol(mg/dl)]]&gt;240),(Table1[[#This Row],[ECG]]=2),(Table1[[#This Row],[Heart Rate ]]=0)),"Chances of Heart Attack","Safe")</f>
        <v>Chances of Heart Attack</v>
      </c>
    </row>
    <row r="650" spans="1:20" x14ac:dyDescent="0.35">
      <c r="A650">
        <v>66</v>
      </c>
      <c r="B650" t="s">
        <v>10</v>
      </c>
      <c r="C650" t="str">
        <f>IF(Table1[[#This Row],[Age]]&gt;=50, "Senior", IF(Table1[[#This Row],[Age]]&gt;=30,"Adult","Teenager"))</f>
        <v>Senior</v>
      </c>
      <c r="D650">
        <v>1</v>
      </c>
      <c r="E650" t="str">
        <f>IF(Table1[[#This Row],[Chest Pain]]=3,"Asymptomatic",IF(Table1[[#This Row],[Chest Pain]]=2,"Non-anginal pain",IF(Table1[[#This Row],[Chest Pain]]=1,"Atypical angina","Typical angina")))</f>
        <v>Atypical angina</v>
      </c>
      <c r="F650">
        <v>160</v>
      </c>
      <c r="G650">
        <v>246</v>
      </c>
      <c r="H650">
        <v>0</v>
      </c>
      <c r="I650">
        <v>1</v>
      </c>
      <c r="J650" s="7">
        <f>220-Table1[[#This Row],[Age]]</f>
        <v>154</v>
      </c>
      <c r="K650" s="7">
        <v>120</v>
      </c>
      <c r="L650" s="7">
        <f>Table1[[#This Row],[MHR -220]]-Table1[[#This Row],[Maximum Heart Rate ]]</f>
        <v>34</v>
      </c>
      <c r="M650" s="7">
        <f>IF(Table1[[#This Row],[MhR220-Max heart rate]]&gt;=0,1,0)</f>
        <v>1</v>
      </c>
      <c r="N650">
        <v>1</v>
      </c>
      <c r="O650" t="str">
        <f>IF(Table1[[#This Row],[Exercise-Induced Angina]]=1,"Induced Angina","Safe from Angina")</f>
        <v>Induced Angina</v>
      </c>
      <c r="P650">
        <v>0</v>
      </c>
      <c r="Q650">
        <v>1</v>
      </c>
      <c r="R650">
        <v>3</v>
      </c>
      <c r="S650">
        <v>1</v>
      </c>
      <c r="T650" t="str">
        <f>IF(OR((Table1[[#This Row],[Chest Pain]]=0),(Table1[[#This Row],[Resting Blood Pressure(mmHg)]]&gt;=139),(Table1[[#This Row],[Cholesterol(mg/dl)]]&gt;240),(Table1[[#This Row],[ECG]]=2),(Table1[[#This Row],[Heart Rate ]]=0)),"Chances of Heart Attack","Safe")</f>
        <v>Chances of Heart Attack</v>
      </c>
    </row>
    <row r="651" spans="1:20" x14ac:dyDescent="0.35">
      <c r="A651">
        <v>50</v>
      </c>
      <c r="B651" t="s">
        <v>10</v>
      </c>
      <c r="C651" t="str">
        <f>IF(Table1[[#This Row],[Age]]&gt;=50, "Senior", IF(Table1[[#This Row],[Age]]&gt;=30,"Adult","Teenager"))</f>
        <v>Senior</v>
      </c>
      <c r="D651">
        <v>0</v>
      </c>
      <c r="E651" t="str">
        <f>IF(Table1[[#This Row],[Chest Pain]]=3,"Asymptomatic",IF(Table1[[#This Row],[Chest Pain]]=2,"Non-anginal pain",IF(Table1[[#This Row],[Chest Pain]]=1,"Atypical angina","Typical angina")))</f>
        <v>Typical angina</v>
      </c>
      <c r="F651">
        <v>150</v>
      </c>
      <c r="G651">
        <v>243</v>
      </c>
      <c r="H651">
        <v>0</v>
      </c>
      <c r="I651">
        <v>0</v>
      </c>
      <c r="J651" s="7">
        <f>220-Table1[[#This Row],[Age]]</f>
        <v>170</v>
      </c>
      <c r="K651" s="7">
        <v>128</v>
      </c>
      <c r="L651" s="7">
        <f>Table1[[#This Row],[MHR -220]]-Table1[[#This Row],[Maximum Heart Rate ]]</f>
        <v>42</v>
      </c>
      <c r="M651" s="7">
        <f>IF(Table1[[#This Row],[MhR220-Max heart rate]]&gt;=0,1,0)</f>
        <v>1</v>
      </c>
      <c r="N651">
        <v>0</v>
      </c>
      <c r="O651" t="str">
        <f>IF(Table1[[#This Row],[Exercise-Induced Angina]]=1,"Induced Angina","Safe from Angina")</f>
        <v>Safe from Angina</v>
      </c>
      <c r="P651">
        <v>2.6</v>
      </c>
      <c r="Q651">
        <v>1</v>
      </c>
      <c r="R651">
        <v>0</v>
      </c>
      <c r="S651">
        <v>3</v>
      </c>
      <c r="T651" t="str">
        <f>IF(OR((Table1[[#This Row],[Chest Pain]]=0),(Table1[[#This Row],[Resting Blood Pressure(mmHg)]]&gt;=139),(Table1[[#This Row],[Cholesterol(mg/dl)]]&gt;240),(Table1[[#This Row],[ECG]]=2),(Table1[[#This Row],[Heart Rate ]]=0)),"Chances of Heart Attack","Safe")</f>
        <v>Chances of Heart Attack</v>
      </c>
    </row>
    <row r="652" spans="1:20" x14ac:dyDescent="0.35">
      <c r="A652">
        <v>54</v>
      </c>
      <c r="B652" t="s">
        <v>11</v>
      </c>
      <c r="C652" t="str">
        <f>IF(Table1[[#This Row],[Age]]&gt;=50, "Senior", IF(Table1[[#This Row],[Age]]&gt;=30,"Adult","Teenager"))</f>
        <v>Senior</v>
      </c>
      <c r="D652">
        <v>2</v>
      </c>
      <c r="E652" t="str">
        <f>IF(Table1[[#This Row],[Chest Pain]]=3,"Asymptomatic",IF(Table1[[#This Row],[Chest Pain]]=2,"Non-anginal pain",IF(Table1[[#This Row],[Chest Pain]]=1,"Atypical angina","Typical angina")))</f>
        <v>Non-anginal pain</v>
      </c>
      <c r="F652">
        <v>108</v>
      </c>
      <c r="G652">
        <v>267</v>
      </c>
      <c r="H652">
        <v>0</v>
      </c>
      <c r="I652">
        <v>0</v>
      </c>
      <c r="J652" s="7">
        <f>220-Table1[[#This Row],[Age]]</f>
        <v>166</v>
      </c>
      <c r="K652" s="7">
        <v>167</v>
      </c>
      <c r="L652" s="7">
        <f>Table1[[#This Row],[MHR -220]]-Table1[[#This Row],[Maximum Heart Rate ]]</f>
        <v>-1</v>
      </c>
      <c r="M652" s="7">
        <f>IF(Table1[[#This Row],[MhR220-Max heart rate]]&gt;=0,1,0)</f>
        <v>0</v>
      </c>
      <c r="N652">
        <v>0</v>
      </c>
      <c r="O652" t="str">
        <f>IF(Table1[[#This Row],[Exercise-Induced Angina]]=1,"Induced Angina","Safe from Angina")</f>
        <v>Safe from Angina</v>
      </c>
      <c r="P652">
        <v>0</v>
      </c>
      <c r="Q652">
        <v>2</v>
      </c>
      <c r="R652">
        <v>0</v>
      </c>
      <c r="S652">
        <v>2</v>
      </c>
      <c r="T652" t="str">
        <f>IF(OR((Table1[[#This Row],[Chest Pain]]=0),(Table1[[#This Row],[Resting Blood Pressure(mmHg)]]&gt;=139),(Table1[[#This Row],[Cholesterol(mg/dl)]]&gt;240),(Table1[[#This Row],[ECG]]=2),(Table1[[#This Row],[Heart Rate ]]=0)),"Chances of Heart Attack","Safe")</f>
        <v>Chances of Heart Attack</v>
      </c>
    </row>
    <row r="653" spans="1:20" x14ac:dyDescent="0.35">
      <c r="A653">
        <v>43</v>
      </c>
      <c r="B653" t="s">
        <v>10</v>
      </c>
      <c r="C653" t="str">
        <f>IF(Table1[[#This Row],[Age]]&gt;=50, "Senior", IF(Table1[[#This Row],[Age]]&gt;=30,"Adult","Teenager"))</f>
        <v>Adult</v>
      </c>
      <c r="D653">
        <v>0</v>
      </c>
      <c r="E653" t="str">
        <f>IF(Table1[[#This Row],[Chest Pain]]=3,"Asymptomatic",IF(Table1[[#This Row],[Chest Pain]]=2,"Non-anginal pain",IF(Table1[[#This Row],[Chest Pain]]=1,"Atypical angina","Typical angina")))</f>
        <v>Typical angina</v>
      </c>
      <c r="F653">
        <v>132</v>
      </c>
      <c r="G653">
        <v>247</v>
      </c>
      <c r="H653">
        <v>1</v>
      </c>
      <c r="I653">
        <v>0</v>
      </c>
      <c r="J653" s="7">
        <f>220-Table1[[#This Row],[Age]]</f>
        <v>177</v>
      </c>
      <c r="K653" s="7">
        <v>143</v>
      </c>
      <c r="L653" s="7">
        <f>Table1[[#This Row],[MHR -220]]-Table1[[#This Row],[Maximum Heart Rate ]]</f>
        <v>34</v>
      </c>
      <c r="M653" s="7">
        <f>IF(Table1[[#This Row],[MhR220-Max heart rate]]&gt;=0,1,0)</f>
        <v>1</v>
      </c>
      <c r="N653">
        <v>1</v>
      </c>
      <c r="O653" t="str">
        <f>IF(Table1[[#This Row],[Exercise-Induced Angina]]=1,"Induced Angina","Safe from Angina")</f>
        <v>Induced Angina</v>
      </c>
      <c r="P653">
        <v>0.1</v>
      </c>
      <c r="Q653">
        <v>1</v>
      </c>
      <c r="R653">
        <v>4</v>
      </c>
      <c r="S653">
        <v>3</v>
      </c>
      <c r="T653" t="str">
        <f>IF(OR((Table1[[#This Row],[Chest Pain]]=0),(Table1[[#This Row],[Resting Blood Pressure(mmHg)]]&gt;=139),(Table1[[#This Row],[Cholesterol(mg/dl)]]&gt;240),(Table1[[#This Row],[ECG]]=2),(Table1[[#This Row],[Heart Rate ]]=0)),"Chances of Heart Attack","Safe")</f>
        <v>Chances of Heart Attack</v>
      </c>
    </row>
    <row r="654" spans="1:20" x14ac:dyDescent="0.35">
      <c r="A654">
        <v>62</v>
      </c>
      <c r="B654" t="s">
        <v>11</v>
      </c>
      <c r="C654" t="str">
        <f>IF(Table1[[#This Row],[Age]]&gt;=50, "Senior", IF(Table1[[#This Row],[Age]]&gt;=30,"Adult","Teenager"))</f>
        <v>Senior</v>
      </c>
      <c r="D654">
        <v>2</v>
      </c>
      <c r="E654" t="str">
        <f>IF(Table1[[#This Row],[Chest Pain]]=3,"Asymptomatic",IF(Table1[[#This Row],[Chest Pain]]=2,"Non-anginal pain",IF(Table1[[#This Row],[Chest Pain]]=1,"Atypical angina","Typical angina")))</f>
        <v>Non-anginal pain</v>
      </c>
      <c r="F654">
        <v>130</v>
      </c>
      <c r="G654">
        <v>263</v>
      </c>
      <c r="H654">
        <v>0</v>
      </c>
      <c r="I654">
        <v>1</v>
      </c>
      <c r="J654" s="7">
        <f>220-Table1[[#This Row],[Age]]</f>
        <v>158</v>
      </c>
      <c r="K654" s="7">
        <v>97</v>
      </c>
      <c r="L654" s="7">
        <f>Table1[[#This Row],[MHR -220]]-Table1[[#This Row],[Maximum Heart Rate ]]</f>
        <v>61</v>
      </c>
      <c r="M654" s="7">
        <f>IF(Table1[[#This Row],[MhR220-Max heart rate]]&gt;=0,1,0)</f>
        <v>1</v>
      </c>
      <c r="N654">
        <v>0</v>
      </c>
      <c r="O654" t="str">
        <f>IF(Table1[[#This Row],[Exercise-Induced Angina]]=1,"Induced Angina","Safe from Angina")</f>
        <v>Safe from Angina</v>
      </c>
      <c r="P654">
        <v>1.2</v>
      </c>
      <c r="Q654">
        <v>1</v>
      </c>
      <c r="R654">
        <v>1</v>
      </c>
      <c r="S654">
        <v>3</v>
      </c>
      <c r="T654" t="str">
        <f>IF(OR((Table1[[#This Row],[Chest Pain]]=0),(Table1[[#This Row],[Resting Blood Pressure(mmHg)]]&gt;=139),(Table1[[#This Row],[Cholesterol(mg/dl)]]&gt;240),(Table1[[#This Row],[ECG]]=2),(Table1[[#This Row],[Heart Rate ]]=0)),"Chances of Heart Attack","Safe")</f>
        <v>Chances of Heart Attack</v>
      </c>
    </row>
    <row r="655" spans="1:20" x14ac:dyDescent="0.35">
      <c r="A655">
        <v>66</v>
      </c>
      <c r="B655" t="s">
        <v>10</v>
      </c>
      <c r="C655" t="str">
        <f>IF(Table1[[#This Row],[Age]]&gt;=50, "Senior", IF(Table1[[#This Row],[Age]]&gt;=30,"Adult","Teenager"))</f>
        <v>Senior</v>
      </c>
      <c r="D655">
        <v>0</v>
      </c>
      <c r="E655" t="str">
        <f>IF(Table1[[#This Row],[Chest Pain]]=3,"Asymptomatic",IF(Table1[[#This Row],[Chest Pain]]=2,"Non-anginal pain",IF(Table1[[#This Row],[Chest Pain]]=1,"Atypical angina","Typical angina")))</f>
        <v>Typical angina</v>
      </c>
      <c r="F655">
        <v>120</v>
      </c>
      <c r="G655">
        <v>302</v>
      </c>
      <c r="H655">
        <v>0</v>
      </c>
      <c r="I655">
        <v>0</v>
      </c>
      <c r="J655" s="7">
        <f>220-Table1[[#This Row],[Age]]</f>
        <v>154</v>
      </c>
      <c r="K655" s="7">
        <v>151</v>
      </c>
      <c r="L655" s="7">
        <f>Table1[[#This Row],[MHR -220]]-Table1[[#This Row],[Maximum Heart Rate ]]</f>
        <v>3</v>
      </c>
      <c r="M655" s="7">
        <f>IF(Table1[[#This Row],[MhR220-Max heart rate]]&gt;=0,1,0)</f>
        <v>1</v>
      </c>
      <c r="N655">
        <v>0</v>
      </c>
      <c r="O655" t="str">
        <f>IF(Table1[[#This Row],[Exercise-Induced Angina]]=1,"Induced Angina","Safe from Angina")</f>
        <v>Safe from Angina</v>
      </c>
      <c r="P655">
        <v>0.4</v>
      </c>
      <c r="Q655">
        <v>1</v>
      </c>
      <c r="R655">
        <v>0</v>
      </c>
      <c r="S655">
        <v>2</v>
      </c>
      <c r="T655" t="str">
        <f>IF(OR((Table1[[#This Row],[Chest Pain]]=0),(Table1[[#This Row],[Resting Blood Pressure(mmHg)]]&gt;=139),(Table1[[#This Row],[Cholesterol(mg/dl)]]&gt;240),(Table1[[#This Row],[ECG]]=2),(Table1[[#This Row],[Heart Rate ]]=0)),"Chances of Heart Attack","Safe")</f>
        <v>Chances of Heart Attack</v>
      </c>
    </row>
    <row r="656" spans="1:20" x14ac:dyDescent="0.35">
      <c r="A656">
        <v>50</v>
      </c>
      <c r="B656" t="s">
        <v>10</v>
      </c>
      <c r="C656" t="str">
        <f>IF(Table1[[#This Row],[Age]]&gt;=50, "Senior", IF(Table1[[#This Row],[Age]]&gt;=30,"Adult","Teenager"))</f>
        <v>Senior</v>
      </c>
      <c r="D656">
        <v>0</v>
      </c>
      <c r="E656" t="str">
        <f>IF(Table1[[#This Row],[Chest Pain]]=3,"Asymptomatic",IF(Table1[[#This Row],[Chest Pain]]=2,"Non-anginal pain",IF(Table1[[#This Row],[Chest Pain]]=1,"Atypical angina","Typical angina")))</f>
        <v>Typical angina</v>
      </c>
      <c r="F656">
        <v>144</v>
      </c>
      <c r="G656">
        <v>200</v>
      </c>
      <c r="H656">
        <v>0</v>
      </c>
      <c r="I656">
        <v>0</v>
      </c>
      <c r="J656" s="7">
        <f>220-Table1[[#This Row],[Age]]</f>
        <v>170</v>
      </c>
      <c r="K656" s="7">
        <v>126</v>
      </c>
      <c r="L656" s="7">
        <f>Table1[[#This Row],[MHR -220]]-Table1[[#This Row],[Maximum Heart Rate ]]</f>
        <v>44</v>
      </c>
      <c r="M656" s="7">
        <f>IF(Table1[[#This Row],[MhR220-Max heart rate]]&gt;=0,1,0)</f>
        <v>1</v>
      </c>
      <c r="N656">
        <v>1</v>
      </c>
      <c r="O656" t="str">
        <f>IF(Table1[[#This Row],[Exercise-Induced Angina]]=1,"Induced Angina","Safe from Angina")</f>
        <v>Induced Angina</v>
      </c>
      <c r="P656">
        <v>0.9</v>
      </c>
      <c r="Q656">
        <v>1</v>
      </c>
      <c r="R656">
        <v>0</v>
      </c>
      <c r="S656">
        <v>3</v>
      </c>
      <c r="T656" t="str">
        <f>IF(OR((Table1[[#This Row],[Chest Pain]]=0),(Table1[[#This Row],[Resting Blood Pressure(mmHg)]]&gt;=139),(Table1[[#This Row],[Cholesterol(mg/dl)]]&gt;240),(Table1[[#This Row],[ECG]]=2),(Table1[[#This Row],[Heart Rate ]]=0)),"Chances of Heart Attack","Safe")</f>
        <v>Chances of Heart Attack</v>
      </c>
    </row>
    <row r="657" spans="1:20" x14ac:dyDescent="0.35">
      <c r="A657">
        <v>57</v>
      </c>
      <c r="B657" t="s">
        <v>10</v>
      </c>
      <c r="C657" t="str">
        <f>IF(Table1[[#This Row],[Age]]&gt;=50, "Senior", IF(Table1[[#This Row],[Age]]&gt;=30,"Adult","Teenager"))</f>
        <v>Senior</v>
      </c>
      <c r="D657">
        <v>0</v>
      </c>
      <c r="E657" t="str">
        <f>IF(Table1[[#This Row],[Chest Pain]]=3,"Asymptomatic",IF(Table1[[#This Row],[Chest Pain]]=2,"Non-anginal pain",IF(Table1[[#This Row],[Chest Pain]]=1,"Atypical angina","Typical angina")))</f>
        <v>Typical angina</v>
      </c>
      <c r="F657">
        <v>110</v>
      </c>
      <c r="G657">
        <v>335</v>
      </c>
      <c r="H657">
        <v>0</v>
      </c>
      <c r="I657">
        <v>1</v>
      </c>
      <c r="J657" s="7">
        <f>220-Table1[[#This Row],[Age]]</f>
        <v>163</v>
      </c>
      <c r="K657" s="7">
        <v>143</v>
      </c>
      <c r="L657" s="7">
        <f>Table1[[#This Row],[MHR -220]]-Table1[[#This Row],[Maximum Heart Rate ]]</f>
        <v>20</v>
      </c>
      <c r="M657" s="7">
        <f>IF(Table1[[#This Row],[MhR220-Max heart rate]]&gt;=0,1,0)</f>
        <v>1</v>
      </c>
      <c r="N657">
        <v>1</v>
      </c>
      <c r="O657" t="str">
        <f>IF(Table1[[#This Row],[Exercise-Induced Angina]]=1,"Induced Angina","Safe from Angina")</f>
        <v>Induced Angina</v>
      </c>
      <c r="P657">
        <v>3</v>
      </c>
      <c r="Q657">
        <v>1</v>
      </c>
      <c r="R657">
        <v>1</v>
      </c>
      <c r="S657">
        <v>3</v>
      </c>
      <c r="T657" t="str">
        <f>IF(OR((Table1[[#This Row],[Chest Pain]]=0),(Table1[[#This Row],[Resting Blood Pressure(mmHg)]]&gt;=139),(Table1[[#This Row],[Cholesterol(mg/dl)]]&gt;240),(Table1[[#This Row],[ECG]]=2),(Table1[[#This Row],[Heart Rate ]]=0)),"Chances of Heart Attack","Safe")</f>
        <v>Chances of Heart Attack</v>
      </c>
    </row>
    <row r="658" spans="1:20" x14ac:dyDescent="0.35">
      <c r="A658">
        <v>57</v>
      </c>
      <c r="B658" t="s">
        <v>10</v>
      </c>
      <c r="C658" t="str">
        <f>IF(Table1[[#This Row],[Age]]&gt;=50, "Senior", IF(Table1[[#This Row],[Age]]&gt;=30,"Adult","Teenager"))</f>
        <v>Senior</v>
      </c>
      <c r="D658">
        <v>0</v>
      </c>
      <c r="E658" t="str">
        <f>IF(Table1[[#This Row],[Chest Pain]]=3,"Asymptomatic",IF(Table1[[#This Row],[Chest Pain]]=2,"Non-anginal pain",IF(Table1[[#This Row],[Chest Pain]]=1,"Atypical angina","Typical angina")))</f>
        <v>Typical angina</v>
      </c>
      <c r="F658">
        <v>110</v>
      </c>
      <c r="G658">
        <v>201</v>
      </c>
      <c r="H658">
        <v>0</v>
      </c>
      <c r="I658">
        <v>1</v>
      </c>
      <c r="J658" s="7">
        <f>220-Table1[[#This Row],[Age]]</f>
        <v>163</v>
      </c>
      <c r="K658" s="7">
        <v>126</v>
      </c>
      <c r="L658" s="7">
        <f>Table1[[#This Row],[MHR -220]]-Table1[[#This Row],[Maximum Heart Rate ]]</f>
        <v>37</v>
      </c>
      <c r="M658" s="7">
        <f>IF(Table1[[#This Row],[MhR220-Max heart rate]]&gt;=0,1,0)</f>
        <v>1</v>
      </c>
      <c r="N658">
        <v>1</v>
      </c>
      <c r="O658" t="str">
        <f>IF(Table1[[#This Row],[Exercise-Induced Angina]]=1,"Induced Angina","Safe from Angina")</f>
        <v>Induced Angina</v>
      </c>
      <c r="P658">
        <v>1.5</v>
      </c>
      <c r="Q658">
        <v>1</v>
      </c>
      <c r="R658">
        <v>0</v>
      </c>
      <c r="S658">
        <v>1</v>
      </c>
      <c r="T658" t="str">
        <f>IF(OR((Table1[[#This Row],[Chest Pain]]=0),(Table1[[#This Row],[Resting Blood Pressure(mmHg)]]&gt;=139),(Table1[[#This Row],[Cholesterol(mg/dl)]]&gt;240),(Table1[[#This Row],[ECG]]=2),(Table1[[#This Row],[Heart Rate ]]=0)),"Chances of Heart Attack","Safe")</f>
        <v>Chances of Heart Attack</v>
      </c>
    </row>
    <row r="659" spans="1:20" x14ac:dyDescent="0.35">
      <c r="A659">
        <v>57</v>
      </c>
      <c r="B659" t="s">
        <v>10</v>
      </c>
      <c r="C659" t="str">
        <f>IF(Table1[[#This Row],[Age]]&gt;=50, "Senior", IF(Table1[[#This Row],[Age]]&gt;=30,"Adult","Teenager"))</f>
        <v>Senior</v>
      </c>
      <c r="D659">
        <v>1</v>
      </c>
      <c r="E659" t="str">
        <f>IF(Table1[[#This Row],[Chest Pain]]=3,"Asymptomatic",IF(Table1[[#This Row],[Chest Pain]]=2,"Non-anginal pain",IF(Table1[[#This Row],[Chest Pain]]=1,"Atypical angina","Typical angina")))</f>
        <v>Atypical angina</v>
      </c>
      <c r="F659">
        <v>124</v>
      </c>
      <c r="G659">
        <v>261</v>
      </c>
      <c r="H659">
        <v>0</v>
      </c>
      <c r="I659">
        <v>1</v>
      </c>
      <c r="J659" s="7">
        <f>220-Table1[[#This Row],[Age]]</f>
        <v>163</v>
      </c>
      <c r="K659" s="7">
        <v>141</v>
      </c>
      <c r="L659" s="7">
        <f>Table1[[#This Row],[MHR -220]]-Table1[[#This Row],[Maximum Heart Rate ]]</f>
        <v>22</v>
      </c>
      <c r="M659" s="7">
        <f>IF(Table1[[#This Row],[MhR220-Max heart rate]]&gt;=0,1,0)</f>
        <v>1</v>
      </c>
      <c r="N659">
        <v>0</v>
      </c>
      <c r="O659" t="str">
        <f>IF(Table1[[#This Row],[Exercise-Induced Angina]]=1,"Induced Angina","Safe from Angina")</f>
        <v>Safe from Angina</v>
      </c>
      <c r="P659">
        <v>0.3</v>
      </c>
      <c r="Q659">
        <v>2</v>
      </c>
      <c r="R659">
        <v>0</v>
      </c>
      <c r="S659">
        <v>3</v>
      </c>
      <c r="T659" t="str">
        <f>IF(OR((Table1[[#This Row],[Chest Pain]]=0),(Table1[[#This Row],[Resting Blood Pressure(mmHg)]]&gt;=139),(Table1[[#This Row],[Cholesterol(mg/dl)]]&gt;240),(Table1[[#This Row],[ECG]]=2),(Table1[[#This Row],[Heart Rate ]]=0)),"Chances of Heart Attack","Safe")</f>
        <v>Chances of Heart Attack</v>
      </c>
    </row>
    <row r="660" spans="1:20" x14ac:dyDescent="0.35">
      <c r="A660">
        <v>46</v>
      </c>
      <c r="B660" t="s">
        <v>11</v>
      </c>
      <c r="C660" t="str">
        <f>IF(Table1[[#This Row],[Age]]&gt;=50, "Senior", IF(Table1[[#This Row],[Age]]&gt;=30,"Adult","Teenager"))</f>
        <v>Adult</v>
      </c>
      <c r="D660">
        <v>0</v>
      </c>
      <c r="E660" t="str">
        <f>IF(Table1[[#This Row],[Chest Pain]]=3,"Asymptomatic",IF(Table1[[#This Row],[Chest Pain]]=2,"Non-anginal pain",IF(Table1[[#This Row],[Chest Pain]]=1,"Atypical angina","Typical angina")))</f>
        <v>Typical angina</v>
      </c>
      <c r="F660">
        <v>138</v>
      </c>
      <c r="G660">
        <v>243</v>
      </c>
      <c r="H660">
        <v>0</v>
      </c>
      <c r="I660">
        <v>0</v>
      </c>
      <c r="J660" s="7">
        <f>220-Table1[[#This Row],[Age]]</f>
        <v>174</v>
      </c>
      <c r="K660" s="7">
        <v>152</v>
      </c>
      <c r="L660" s="7">
        <f>Table1[[#This Row],[MHR -220]]-Table1[[#This Row],[Maximum Heart Rate ]]</f>
        <v>22</v>
      </c>
      <c r="M660" s="7">
        <f>IF(Table1[[#This Row],[MhR220-Max heart rate]]&gt;=0,1,0)</f>
        <v>1</v>
      </c>
      <c r="N660">
        <v>1</v>
      </c>
      <c r="O660" t="str">
        <f>IF(Table1[[#This Row],[Exercise-Induced Angina]]=1,"Induced Angina","Safe from Angina")</f>
        <v>Induced Angina</v>
      </c>
      <c r="P660">
        <v>0</v>
      </c>
      <c r="Q660">
        <v>1</v>
      </c>
      <c r="R660">
        <v>0</v>
      </c>
      <c r="S660">
        <v>2</v>
      </c>
      <c r="T660" t="str">
        <f>IF(OR((Table1[[#This Row],[Chest Pain]]=0),(Table1[[#This Row],[Resting Blood Pressure(mmHg)]]&gt;=139),(Table1[[#This Row],[Cholesterol(mg/dl)]]&gt;240),(Table1[[#This Row],[ECG]]=2),(Table1[[#This Row],[Heart Rate ]]=0)),"Chances of Heart Attack","Safe")</f>
        <v>Chances of Heart Attack</v>
      </c>
    </row>
    <row r="661" spans="1:20" x14ac:dyDescent="0.35">
      <c r="A661">
        <v>59</v>
      </c>
      <c r="B661" t="s">
        <v>10</v>
      </c>
      <c r="C661" t="str">
        <f>IF(Table1[[#This Row],[Age]]&gt;=50, "Senior", IF(Table1[[#This Row],[Age]]&gt;=30,"Adult","Teenager"))</f>
        <v>Senior</v>
      </c>
      <c r="D661">
        <v>0</v>
      </c>
      <c r="E661" t="str">
        <f>IF(Table1[[#This Row],[Chest Pain]]=3,"Asymptomatic",IF(Table1[[#This Row],[Chest Pain]]=2,"Non-anginal pain",IF(Table1[[#This Row],[Chest Pain]]=1,"Atypical angina","Typical angina")))</f>
        <v>Typical angina</v>
      </c>
      <c r="F661">
        <v>164</v>
      </c>
      <c r="G661">
        <v>176</v>
      </c>
      <c r="H661">
        <v>1</v>
      </c>
      <c r="I661">
        <v>0</v>
      </c>
      <c r="J661" s="7">
        <f>220-Table1[[#This Row],[Age]]</f>
        <v>161</v>
      </c>
      <c r="K661" s="7">
        <v>90</v>
      </c>
      <c r="L661" s="7">
        <f>Table1[[#This Row],[MHR -220]]-Table1[[#This Row],[Maximum Heart Rate ]]</f>
        <v>71</v>
      </c>
      <c r="M661" s="7">
        <f>IF(Table1[[#This Row],[MhR220-Max heart rate]]&gt;=0,1,0)</f>
        <v>1</v>
      </c>
      <c r="N661">
        <v>0</v>
      </c>
      <c r="O661" t="str">
        <f>IF(Table1[[#This Row],[Exercise-Induced Angina]]=1,"Induced Angina","Safe from Angina")</f>
        <v>Safe from Angina</v>
      </c>
      <c r="P661">
        <v>1</v>
      </c>
      <c r="Q661">
        <v>1</v>
      </c>
      <c r="R661">
        <v>2</v>
      </c>
      <c r="S661">
        <v>1</v>
      </c>
      <c r="T661" t="str">
        <f>IF(OR((Table1[[#This Row],[Chest Pain]]=0),(Table1[[#This Row],[Resting Blood Pressure(mmHg)]]&gt;=139),(Table1[[#This Row],[Cholesterol(mg/dl)]]&gt;240),(Table1[[#This Row],[ECG]]=2),(Table1[[#This Row],[Heart Rate ]]=0)),"Chances of Heart Attack","Safe")</f>
        <v>Chances of Heart Attack</v>
      </c>
    </row>
    <row r="662" spans="1:20" x14ac:dyDescent="0.35">
      <c r="A662">
        <v>67</v>
      </c>
      <c r="B662" t="s">
        <v>10</v>
      </c>
      <c r="C662" t="str">
        <f>IF(Table1[[#This Row],[Age]]&gt;=50, "Senior", IF(Table1[[#This Row],[Age]]&gt;=30,"Adult","Teenager"))</f>
        <v>Senior</v>
      </c>
      <c r="D662">
        <v>0</v>
      </c>
      <c r="E662" t="str">
        <f>IF(Table1[[#This Row],[Chest Pain]]=3,"Asymptomatic",IF(Table1[[#This Row],[Chest Pain]]=2,"Non-anginal pain",IF(Table1[[#This Row],[Chest Pain]]=1,"Atypical angina","Typical angina")))</f>
        <v>Typical angina</v>
      </c>
      <c r="F662">
        <v>160</v>
      </c>
      <c r="G662">
        <v>286</v>
      </c>
      <c r="H662">
        <v>0</v>
      </c>
      <c r="I662">
        <v>0</v>
      </c>
      <c r="J662" s="7">
        <f>220-Table1[[#This Row],[Age]]</f>
        <v>153</v>
      </c>
      <c r="K662" s="7">
        <v>108</v>
      </c>
      <c r="L662" s="7">
        <f>Table1[[#This Row],[MHR -220]]-Table1[[#This Row],[Maximum Heart Rate ]]</f>
        <v>45</v>
      </c>
      <c r="M662" s="7">
        <f>IF(Table1[[#This Row],[MhR220-Max heart rate]]&gt;=0,1,0)</f>
        <v>1</v>
      </c>
      <c r="N662">
        <v>1</v>
      </c>
      <c r="O662" t="str">
        <f>IF(Table1[[#This Row],[Exercise-Induced Angina]]=1,"Induced Angina","Safe from Angina")</f>
        <v>Induced Angina</v>
      </c>
      <c r="P662">
        <v>1.5</v>
      </c>
      <c r="Q662">
        <v>1</v>
      </c>
      <c r="R662">
        <v>3</v>
      </c>
      <c r="S662">
        <v>2</v>
      </c>
      <c r="T662" t="str">
        <f>IF(OR((Table1[[#This Row],[Chest Pain]]=0),(Table1[[#This Row],[Resting Blood Pressure(mmHg)]]&gt;=139),(Table1[[#This Row],[Cholesterol(mg/dl)]]&gt;240),(Table1[[#This Row],[ECG]]=2),(Table1[[#This Row],[Heart Rate ]]=0)),"Chances of Heart Attack","Safe")</f>
        <v>Chances of Heart Attack</v>
      </c>
    </row>
    <row r="663" spans="1:20" x14ac:dyDescent="0.35">
      <c r="A663">
        <v>59</v>
      </c>
      <c r="B663" t="s">
        <v>10</v>
      </c>
      <c r="C663" t="str">
        <f>IF(Table1[[#This Row],[Age]]&gt;=50, "Senior", IF(Table1[[#This Row],[Age]]&gt;=30,"Adult","Teenager"))</f>
        <v>Senior</v>
      </c>
      <c r="D663">
        <v>3</v>
      </c>
      <c r="E663" t="str">
        <f>IF(Table1[[#This Row],[Chest Pain]]=3,"Asymptomatic",IF(Table1[[#This Row],[Chest Pain]]=2,"Non-anginal pain",IF(Table1[[#This Row],[Chest Pain]]=1,"Atypical angina","Typical angina")))</f>
        <v>Asymptomatic</v>
      </c>
      <c r="F663">
        <v>134</v>
      </c>
      <c r="G663">
        <v>204</v>
      </c>
      <c r="H663">
        <v>0</v>
      </c>
      <c r="I663">
        <v>1</v>
      </c>
      <c r="J663" s="7">
        <f>220-Table1[[#This Row],[Age]]</f>
        <v>161</v>
      </c>
      <c r="K663" s="7">
        <v>162</v>
      </c>
      <c r="L663" s="7">
        <f>Table1[[#This Row],[MHR -220]]-Table1[[#This Row],[Maximum Heart Rate ]]</f>
        <v>-1</v>
      </c>
      <c r="M663" s="7">
        <f>IF(Table1[[#This Row],[MhR220-Max heart rate]]&gt;=0,1,0)</f>
        <v>0</v>
      </c>
      <c r="N663">
        <v>0</v>
      </c>
      <c r="O663" t="str">
        <f>IF(Table1[[#This Row],[Exercise-Induced Angina]]=1,"Induced Angina","Safe from Angina")</f>
        <v>Safe from Angina</v>
      </c>
      <c r="P663">
        <v>0.8</v>
      </c>
      <c r="Q663">
        <v>2</v>
      </c>
      <c r="R663">
        <v>2</v>
      </c>
      <c r="S663">
        <v>2</v>
      </c>
      <c r="T663" t="str">
        <f>IF(OR((Table1[[#This Row],[Chest Pain]]=0),(Table1[[#This Row],[Resting Blood Pressure(mmHg)]]&gt;=139),(Table1[[#This Row],[Cholesterol(mg/dl)]]&gt;240),(Table1[[#This Row],[ECG]]=2),(Table1[[#This Row],[Heart Rate ]]=0)),"Chances of Heart Attack","Safe")</f>
        <v>Chances of Heart Attack</v>
      </c>
    </row>
    <row r="664" spans="1:20" x14ac:dyDescent="0.35">
      <c r="A664">
        <v>53</v>
      </c>
      <c r="B664" t="s">
        <v>11</v>
      </c>
      <c r="C664" t="str">
        <f>IF(Table1[[#This Row],[Age]]&gt;=50, "Senior", IF(Table1[[#This Row],[Age]]&gt;=30,"Adult","Teenager"))</f>
        <v>Senior</v>
      </c>
      <c r="D664">
        <v>2</v>
      </c>
      <c r="E664" t="str">
        <f>IF(Table1[[#This Row],[Chest Pain]]=3,"Asymptomatic",IF(Table1[[#This Row],[Chest Pain]]=2,"Non-anginal pain",IF(Table1[[#This Row],[Chest Pain]]=1,"Atypical angina","Typical angina")))</f>
        <v>Non-anginal pain</v>
      </c>
      <c r="F664">
        <v>128</v>
      </c>
      <c r="G664">
        <v>216</v>
      </c>
      <c r="H664">
        <v>0</v>
      </c>
      <c r="I664">
        <v>0</v>
      </c>
      <c r="J664" s="7">
        <f>220-Table1[[#This Row],[Age]]</f>
        <v>167</v>
      </c>
      <c r="K664" s="7">
        <v>115</v>
      </c>
      <c r="L664" s="7">
        <f>Table1[[#This Row],[MHR -220]]-Table1[[#This Row],[Maximum Heart Rate ]]</f>
        <v>52</v>
      </c>
      <c r="M664" s="7">
        <f>IF(Table1[[#This Row],[MhR220-Max heart rate]]&gt;=0,1,0)</f>
        <v>1</v>
      </c>
      <c r="N664">
        <v>0</v>
      </c>
      <c r="O664" t="str">
        <f>IF(Table1[[#This Row],[Exercise-Induced Angina]]=1,"Induced Angina","Safe from Angina")</f>
        <v>Safe from Angina</v>
      </c>
      <c r="P664">
        <v>0</v>
      </c>
      <c r="Q664">
        <v>2</v>
      </c>
      <c r="R664">
        <v>0</v>
      </c>
      <c r="S664">
        <v>0</v>
      </c>
      <c r="T664" t="str">
        <f>IF(OR((Table1[[#This Row],[Chest Pain]]=0),(Table1[[#This Row],[Resting Blood Pressure(mmHg)]]&gt;=139),(Table1[[#This Row],[Cholesterol(mg/dl)]]&gt;240),(Table1[[#This Row],[ECG]]=2),(Table1[[#This Row],[Heart Rate ]]=0)),"Chances of Heart Attack","Safe")</f>
        <v>Safe</v>
      </c>
    </row>
    <row r="665" spans="1:20" x14ac:dyDescent="0.35">
      <c r="A665">
        <v>48</v>
      </c>
      <c r="B665" t="s">
        <v>10</v>
      </c>
      <c r="C665" t="str">
        <f>IF(Table1[[#This Row],[Age]]&gt;=50, "Senior", IF(Table1[[#This Row],[Age]]&gt;=30,"Adult","Teenager"))</f>
        <v>Adult</v>
      </c>
      <c r="D665">
        <v>0</v>
      </c>
      <c r="E665" t="str">
        <f>IF(Table1[[#This Row],[Chest Pain]]=3,"Asymptomatic",IF(Table1[[#This Row],[Chest Pain]]=2,"Non-anginal pain",IF(Table1[[#This Row],[Chest Pain]]=1,"Atypical angina","Typical angina")))</f>
        <v>Typical angina</v>
      </c>
      <c r="F665">
        <v>122</v>
      </c>
      <c r="G665">
        <v>222</v>
      </c>
      <c r="H665">
        <v>0</v>
      </c>
      <c r="I665">
        <v>0</v>
      </c>
      <c r="J665" s="7">
        <f>220-Table1[[#This Row],[Age]]</f>
        <v>172</v>
      </c>
      <c r="K665" s="7">
        <v>186</v>
      </c>
      <c r="L665" s="7">
        <f>Table1[[#This Row],[MHR -220]]-Table1[[#This Row],[Maximum Heart Rate ]]</f>
        <v>-14</v>
      </c>
      <c r="M665" s="7">
        <f>IF(Table1[[#This Row],[MhR220-Max heart rate]]&gt;=0,1,0)</f>
        <v>0</v>
      </c>
      <c r="N665">
        <v>0</v>
      </c>
      <c r="O665" t="str">
        <f>IF(Table1[[#This Row],[Exercise-Induced Angina]]=1,"Induced Angina","Safe from Angina")</f>
        <v>Safe from Angina</v>
      </c>
      <c r="P665">
        <v>0</v>
      </c>
      <c r="Q665">
        <v>2</v>
      </c>
      <c r="R665">
        <v>0</v>
      </c>
      <c r="S665">
        <v>2</v>
      </c>
      <c r="T665" t="str">
        <f>IF(OR((Table1[[#This Row],[Chest Pain]]=0),(Table1[[#This Row],[Resting Blood Pressure(mmHg)]]&gt;=139),(Table1[[#This Row],[Cholesterol(mg/dl)]]&gt;240),(Table1[[#This Row],[ECG]]=2),(Table1[[#This Row],[Heart Rate ]]=0)),"Chances of Heart Attack","Safe")</f>
        <v>Chances of Heart Attack</v>
      </c>
    </row>
    <row r="666" spans="1:20" x14ac:dyDescent="0.35">
      <c r="A666">
        <v>62</v>
      </c>
      <c r="B666" t="s">
        <v>10</v>
      </c>
      <c r="C666" t="str">
        <f>IF(Table1[[#This Row],[Age]]&gt;=50, "Senior", IF(Table1[[#This Row],[Age]]&gt;=30,"Adult","Teenager"))</f>
        <v>Senior</v>
      </c>
      <c r="D666">
        <v>2</v>
      </c>
      <c r="E666" t="str">
        <f>IF(Table1[[#This Row],[Chest Pain]]=3,"Asymptomatic",IF(Table1[[#This Row],[Chest Pain]]=2,"Non-anginal pain",IF(Table1[[#This Row],[Chest Pain]]=1,"Atypical angina","Typical angina")))</f>
        <v>Non-anginal pain</v>
      </c>
      <c r="F666">
        <v>130</v>
      </c>
      <c r="G666">
        <v>231</v>
      </c>
      <c r="H666">
        <v>0</v>
      </c>
      <c r="I666">
        <v>1</v>
      </c>
      <c r="J666" s="7">
        <f>220-Table1[[#This Row],[Age]]</f>
        <v>158</v>
      </c>
      <c r="K666" s="7">
        <v>146</v>
      </c>
      <c r="L666" s="7">
        <f>Table1[[#This Row],[MHR -220]]-Table1[[#This Row],[Maximum Heart Rate ]]</f>
        <v>12</v>
      </c>
      <c r="M666" s="7">
        <f>IF(Table1[[#This Row],[MhR220-Max heart rate]]&gt;=0,1,0)</f>
        <v>1</v>
      </c>
      <c r="N666">
        <v>0</v>
      </c>
      <c r="O666" t="str">
        <f>IF(Table1[[#This Row],[Exercise-Induced Angina]]=1,"Induced Angina","Safe from Angina")</f>
        <v>Safe from Angina</v>
      </c>
      <c r="P666">
        <v>1.8</v>
      </c>
      <c r="Q666">
        <v>1</v>
      </c>
      <c r="R666">
        <v>3</v>
      </c>
      <c r="S666">
        <v>3</v>
      </c>
      <c r="T666" t="str">
        <f>IF(OR((Table1[[#This Row],[Chest Pain]]=0),(Table1[[#This Row],[Resting Blood Pressure(mmHg)]]&gt;=139),(Table1[[#This Row],[Cholesterol(mg/dl)]]&gt;240),(Table1[[#This Row],[ECG]]=2),(Table1[[#This Row],[Heart Rate ]]=0)),"Chances of Heart Attack","Safe")</f>
        <v>Safe</v>
      </c>
    </row>
    <row r="667" spans="1:20" x14ac:dyDescent="0.35">
      <c r="A667">
        <v>43</v>
      </c>
      <c r="B667" t="s">
        <v>11</v>
      </c>
      <c r="C667" t="str">
        <f>IF(Table1[[#This Row],[Age]]&gt;=50, "Senior", IF(Table1[[#This Row],[Age]]&gt;=30,"Adult","Teenager"))</f>
        <v>Adult</v>
      </c>
      <c r="D667">
        <v>2</v>
      </c>
      <c r="E667" t="str">
        <f>IF(Table1[[#This Row],[Chest Pain]]=3,"Asymptomatic",IF(Table1[[#This Row],[Chest Pain]]=2,"Non-anginal pain",IF(Table1[[#This Row],[Chest Pain]]=1,"Atypical angina","Typical angina")))</f>
        <v>Non-anginal pain</v>
      </c>
      <c r="F667">
        <v>122</v>
      </c>
      <c r="G667">
        <v>213</v>
      </c>
      <c r="H667">
        <v>0</v>
      </c>
      <c r="I667">
        <v>1</v>
      </c>
      <c r="J667" s="7">
        <f>220-Table1[[#This Row],[Age]]</f>
        <v>177</v>
      </c>
      <c r="K667" s="7">
        <v>165</v>
      </c>
      <c r="L667" s="7">
        <f>Table1[[#This Row],[MHR -220]]-Table1[[#This Row],[Maximum Heart Rate ]]</f>
        <v>12</v>
      </c>
      <c r="M667" s="7">
        <f>IF(Table1[[#This Row],[MhR220-Max heart rate]]&gt;=0,1,0)</f>
        <v>1</v>
      </c>
      <c r="N667">
        <v>0</v>
      </c>
      <c r="O667" t="str">
        <f>IF(Table1[[#This Row],[Exercise-Induced Angina]]=1,"Induced Angina","Safe from Angina")</f>
        <v>Safe from Angina</v>
      </c>
      <c r="P667">
        <v>0.2</v>
      </c>
      <c r="Q667">
        <v>1</v>
      </c>
      <c r="R667">
        <v>0</v>
      </c>
      <c r="S667">
        <v>2</v>
      </c>
      <c r="T667" t="str">
        <f>IF(OR((Table1[[#This Row],[Chest Pain]]=0),(Table1[[#This Row],[Resting Blood Pressure(mmHg)]]&gt;=139),(Table1[[#This Row],[Cholesterol(mg/dl)]]&gt;240),(Table1[[#This Row],[ECG]]=2),(Table1[[#This Row],[Heart Rate ]]=0)),"Chances of Heart Attack","Safe")</f>
        <v>Safe</v>
      </c>
    </row>
    <row r="668" spans="1:20" x14ac:dyDescent="0.35">
      <c r="A668">
        <v>53</v>
      </c>
      <c r="B668" t="s">
        <v>10</v>
      </c>
      <c r="C668" t="str">
        <f>IF(Table1[[#This Row],[Age]]&gt;=50, "Senior", IF(Table1[[#This Row],[Age]]&gt;=30,"Adult","Teenager"))</f>
        <v>Senior</v>
      </c>
      <c r="D668">
        <v>2</v>
      </c>
      <c r="E668" t="str">
        <f>IF(Table1[[#This Row],[Chest Pain]]=3,"Asymptomatic",IF(Table1[[#This Row],[Chest Pain]]=2,"Non-anginal pain",IF(Table1[[#This Row],[Chest Pain]]=1,"Atypical angina","Typical angina")))</f>
        <v>Non-anginal pain</v>
      </c>
      <c r="F668">
        <v>130</v>
      </c>
      <c r="G668">
        <v>246</v>
      </c>
      <c r="H668">
        <v>1</v>
      </c>
      <c r="I668">
        <v>0</v>
      </c>
      <c r="J668" s="7">
        <f>220-Table1[[#This Row],[Age]]</f>
        <v>167</v>
      </c>
      <c r="K668" s="7">
        <v>173</v>
      </c>
      <c r="L668" s="7">
        <f>Table1[[#This Row],[MHR -220]]-Table1[[#This Row],[Maximum Heart Rate ]]</f>
        <v>-6</v>
      </c>
      <c r="M668" s="7">
        <f>IF(Table1[[#This Row],[MhR220-Max heart rate]]&gt;=0,1,0)</f>
        <v>0</v>
      </c>
      <c r="N668">
        <v>0</v>
      </c>
      <c r="O668" t="str">
        <f>IF(Table1[[#This Row],[Exercise-Induced Angina]]=1,"Induced Angina","Safe from Angina")</f>
        <v>Safe from Angina</v>
      </c>
      <c r="P668">
        <v>0</v>
      </c>
      <c r="Q668">
        <v>2</v>
      </c>
      <c r="R668">
        <v>3</v>
      </c>
      <c r="S668">
        <v>2</v>
      </c>
      <c r="T668" t="str">
        <f>IF(OR((Table1[[#This Row],[Chest Pain]]=0),(Table1[[#This Row],[Resting Blood Pressure(mmHg)]]&gt;=139),(Table1[[#This Row],[Cholesterol(mg/dl)]]&gt;240),(Table1[[#This Row],[ECG]]=2),(Table1[[#This Row],[Heart Rate ]]=0)),"Chances of Heart Attack","Safe")</f>
        <v>Chances of Heart Attack</v>
      </c>
    </row>
    <row r="669" spans="1:20" x14ac:dyDescent="0.35">
      <c r="A669">
        <v>57</v>
      </c>
      <c r="B669" t="s">
        <v>11</v>
      </c>
      <c r="C669" t="str">
        <f>IF(Table1[[#This Row],[Age]]&gt;=50, "Senior", IF(Table1[[#This Row],[Age]]&gt;=30,"Adult","Teenager"))</f>
        <v>Senior</v>
      </c>
      <c r="D669">
        <v>1</v>
      </c>
      <c r="E669" t="str">
        <f>IF(Table1[[#This Row],[Chest Pain]]=3,"Asymptomatic",IF(Table1[[#This Row],[Chest Pain]]=2,"Non-anginal pain",IF(Table1[[#This Row],[Chest Pain]]=1,"Atypical angina","Typical angina")))</f>
        <v>Atypical angina</v>
      </c>
      <c r="F669">
        <v>130</v>
      </c>
      <c r="G669">
        <v>236</v>
      </c>
      <c r="H669">
        <v>0</v>
      </c>
      <c r="I669">
        <v>0</v>
      </c>
      <c r="J669" s="7">
        <f>220-Table1[[#This Row],[Age]]</f>
        <v>163</v>
      </c>
      <c r="K669" s="7">
        <v>174</v>
      </c>
      <c r="L669" s="7">
        <f>Table1[[#This Row],[MHR -220]]-Table1[[#This Row],[Maximum Heart Rate ]]</f>
        <v>-11</v>
      </c>
      <c r="M669" s="7">
        <f>IF(Table1[[#This Row],[MhR220-Max heart rate]]&gt;=0,1,0)</f>
        <v>0</v>
      </c>
      <c r="N669">
        <v>0</v>
      </c>
      <c r="O669" t="str">
        <f>IF(Table1[[#This Row],[Exercise-Induced Angina]]=1,"Induced Angina","Safe from Angina")</f>
        <v>Safe from Angina</v>
      </c>
      <c r="P669">
        <v>0</v>
      </c>
      <c r="Q669">
        <v>1</v>
      </c>
      <c r="R669">
        <v>1</v>
      </c>
      <c r="S669">
        <v>2</v>
      </c>
      <c r="T669" t="str">
        <f>IF(OR((Table1[[#This Row],[Chest Pain]]=0),(Table1[[#This Row],[Resting Blood Pressure(mmHg)]]&gt;=139),(Table1[[#This Row],[Cholesterol(mg/dl)]]&gt;240),(Table1[[#This Row],[ECG]]=2),(Table1[[#This Row],[Heart Rate ]]=0)),"Chances of Heart Attack","Safe")</f>
        <v>Chances of Heart Attack</v>
      </c>
    </row>
    <row r="670" spans="1:20" x14ac:dyDescent="0.35">
      <c r="A670">
        <v>53</v>
      </c>
      <c r="B670" t="s">
        <v>10</v>
      </c>
      <c r="C670" t="str">
        <f>IF(Table1[[#This Row],[Age]]&gt;=50, "Senior", IF(Table1[[#This Row],[Age]]&gt;=30,"Adult","Teenager"))</f>
        <v>Senior</v>
      </c>
      <c r="D670">
        <v>2</v>
      </c>
      <c r="E670" t="str">
        <f>IF(Table1[[#This Row],[Chest Pain]]=3,"Asymptomatic",IF(Table1[[#This Row],[Chest Pain]]=2,"Non-anginal pain",IF(Table1[[#This Row],[Chest Pain]]=1,"Atypical angina","Typical angina")))</f>
        <v>Non-anginal pain</v>
      </c>
      <c r="F670">
        <v>130</v>
      </c>
      <c r="G670">
        <v>246</v>
      </c>
      <c r="H670">
        <v>1</v>
      </c>
      <c r="I670">
        <v>0</v>
      </c>
      <c r="J670" s="7">
        <f>220-Table1[[#This Row],[Age]]</f>
        <v>167</v>
      </c>
      <c r="K670" s="7">
        <v>173</v>
      </c>
      <c r="L670" s="7">
        <f>Table1[[#This Row],[MHR -220]]-Table1[[#This Row],[Maximum Heart Rate ]]</f>
        <v>-6</v>
      </c>
      <c r="M670" s="7">
        <f>IF(Table1[[#This Row],[MhR220-Max heart rate]]&gt;=0,1,0)</f>
        <v>0</v>
      </c>
      <c r="N670">
        <v>0</v>
      </c>
      <c r="O670" t="str">
        <f>IF(Table1[[#This Row],[Exercise-Induced Angina]]=1,"Induced Angina","Safe from Angina")</f>
        <v>Safe from Angina</v>
      </c>
      <c r="P670">
        <v>0</v>
      </c>
      <c r="Q670">
        <v>2</v>
      </c>
      <c r="R670">
        <v>3</v>
      </c>
      <c r="S670">
        <v>2</v>
      </c>
      <c r="T670" t="str">
        <f>IF(OR((Table1[[#This Row],[Chest Pain]]=0),(Table1[[#This Row],[Resting Blood Pressure(mmHg)]]&gt;=139),(Table1[[#This Row],[Cholesterol(mg/dl)]]&gt;240),(Table1[[#This Row],[ECG]]=2),(Table1[[#This Row],[Heart Rate ]]=0)),"Chances of Heart Attack","Safe")</f>
        <v>Chances of Heart Attack</v>
      </c>
    </row>
    <row r="671" spans="1:20" x14ac:dyDescent="0.35">
      <c r="A671">
        <v>58</v>
      </c>
      <c r="B671" t="s">
        <v>10</v>
      </c>
      <c r="C671" t="str">
        <f>IF(Table1[[#This Row],[Age]]&gt;=50, "Senior", IF(Table1[[#This Row],[Age]]&gt;=30,"Adult","Teenager"))</f>
        <v>Senior</v>
      </c>
      <c r="D671">
        <v>2</v>
      </c>
      <c r="E671" t="str">
        <f>IF(Table1[[#This Row],[Chest Pain]]=3,"Asymptomatic",IF(Table1[[#This Row],[Chest Pain]]=2,"Non-anginal pain",IF(Table1[[#This Row],[Chest Pain]]=1,"Atypical angina","Typical angina")))</f>
        <v>Non-anginal pain</v>
      </c>
      <c r="F671">
        <v>112</v>
      </c>
      <c r="G671">
        <v>230</v>
      </c>
      <c r="H671">
        <v>0</v>
      </c>
      <c r="I671">
        <v>0</v>
      </c>
      <c r="J671" s="7">
        <f>220-Table1[[#This Row],[Age]]</f>
        <v>162</v>
      </c>
      <c r="K671" s="7">
        <v>165</v>
      </c>
      <c r="L671" s="7">
        <f>Table1[[#This Row],[MHR -220]]-Table1[[#This Row],[Maximum Heart Rate ]]</f>
        <v>-3</v>
      </c>
      <c r="M671" s="7">
        <f>IF(Table1[[#This Row],[MhR220-Max heart rate]]&gt;=0,1,0)</f>
        <v>0</v>
      </c>
      <c r="N671">
        <v>0</v>
      </c>
      <c r="O671" t="str">
        <f>IF(Table1[[#This Row],[Exercise-Induced Angina]]=1,"Induced Angina","Safe from Angina")</f>
        <v>Safe from Angina</v>
      </c>
      <c r="P671">
        <v>2.5</v>
      </c>
      <c r="Q671">
        <v>1</v>
      </c>
      <c r="R671">
        <v>1</v>
      </c>
      <c r="S671">
        <v>3</v>
      </c>
      <c r="T671" t="str">
        <f>IF(OR((Table1[[#This Row],[Chest Pain]]=0),(Table1[[#This Row],[Resting Blood Pressure(mmHg)]]&gt;=139),(Table1[[#This Row],[Cholesterol(mg/dl)]]&gt;240),(Table1[[#This Row],[ECG]]=2),(Table1[[#This Row],[Heart Rate ]]=0)),"Chances of Heart Attack","Safe")</f>
        <v>Chances of Heart Attack</v>
      </c>
    </row>
    <row r="672" spans="1:20" x14ac:dyDescent="0.35">
      <c r="A672">
        <v>48</v>
      </c>
      <c r="B672" t="s">
        <v>10</v>
      </c>
      <c r="C672" t="str">
        <f>IF(Table1[[#This Row],[Age]]&gt;=50, "Senior", IF(Table1[[#This Row],[Age]]&gt;=30,"Adult","Teenager"))</f>
        <v>Adult</v>
      </c>
      <c r="D672">
        <v>1</v>
      </c>
      <c r="E672" t="str">
        <f>IF(Table1[[#This Row],[Chest Pain]]=3,"Asymptomatic",IF(Table1[[#This Row],[Chest Pain]]=2,"Non-anginal pain",IF(Table1[[#This Row],[Chest Pain]]=1,"Atypical angina","Typical angina")))</f>
        <v>Atypical angina</v>
      </c>
      <c r="F672">
        <v>110</v>
      </c>
      <c r="G672">
        <v>229</v>
      </c>
      <c r="H672">
        <v>0</v>
      </c>
      <c r="I672">
        <v>1</v>
      </c>
      <c r="J672" s="7">
        <f>220-Table1[[#This Row],[Age]]</f>
        <v>172</v>
      </c>
      <c r="K672" s="7">
        <v>168</v>
      </c>
      <c r="L672" s="7">
        <f>Table1[[#This Row],[MHR -220]]-Table1[[#This Row],[Maximum Heart Rate ]]</f>
        <v>4</v>
      </c>
      <c r="M672" s="7">
        <f>IF(Table1[[#This Row],[MhR220-Max heart rate]]&gt;=0,1,0)</f>
        <v>1</v>
      </c>
      <c r="N672">
        <v>0</v>
      </c>
      <c r="O672" t="str">
        <f>IF(Table1[[#This Row],[Exercise-Induced Angina]]=1,"Induced Angina","Safe from Angina")</f>
        <v>Safe from Angina</v>
      </c>
      <c r="P672">
        <v>1</v>
      </c>
      <c r="Q672">
        <v>0</v>
      </c>
      <c r="R672">
        <v>0</v>
      </c>
      <c r="S672">
        <v>3</v>
      </c>
      <c r="T672" t="str">
        <f>IF(OR((Table1[[#This Row],[Chest Pain]]=0),(Table1[[#This Row],[Resting Blood Pressure(mmHg)]]&gt;=139),(Table1[[#This Row],[Cholesterol(mg/dl)]]&gt;240),(Table1[[#This Row],[ECG]]=2),(Table1[[#This Row],[Heart Rate ]]=0)),"Chances of Heart Attack","Safe")</f>
        <v>Safe</v>
      </c>
    </row>
    <row r="673" spans="1:20" x14ac:dyDescent="0.35">
      <c r="A673">
        <v>58</v>
      </c>
      <c r="B673" t="s">
        <v>10</v>
      </c>
      <c r="C673" t="str">
        <f>IF(Table1[[#This Row],[Age]]&gt;=50, "Senior", IF(Table1[[#This Row],[Age]]&gt;=30,"Adult","Teenager"))</f>
        <v>Senior</v>
      </c>
      <c r="D673">
        <v>2</v>
      </c>
      <c r="E673" t="str">
        <f>IF(Table1[[#This Row],[Chest Pain]]=3,"Asymptomatic",IF(Table1[[#This Row],[Chest Pain]]=2,"Non-anginal pain",IF(Table1[[#This Row],[Chest Pain]]=1,"Atypical angina","Typical angina")))</f>
        <v>Non-anginal pain</v>
      </c>
      <c r="F673">
        <v>105</v>
      </c>
      <c r="G673">
        <v>240</v>
      </c>
      <c r="H673">
        <v>0</v>
      </c>
      <c r="I673">
        <v>0</v>
      </c>
      <c r="J673" s="7">
        <f>220-Table1[[#This Row],[Age]]</f>
        <v>162</v>
      </c>
      <c r="K673" s="7">
        <v>154</v>
      </c>
      <c r="L673" s="7">
        <f>Table1[[#This Row],[MHR -220]]-Table1[[#This Row],[Maximum Heart Rate ]]</f>
        <v>8</v>
      </c>
      <c r="M673" s="7">
        <f>IF(Table1[[#This Row],[MhR220-Max heart rate]]&gt;=0,1,0)</f>
        <v>1</v>
      </c>
      <c r="N673">
        <v>1</v>
      </c>
      <c r="O673" t="str">
        <f>IF(Table1[[#This Row],[Exercise-Induced Angina]]=1,"Induced Angina","Safe from Angina")</f>
        <v>Induced Angina</v>
      </c>
      <c r="P673">
        <v>0.6</v>
      </c>
      <c r="Q673">
        <v>1</v>
      </c>
      <c r="R673">
        <v>0</v>
      </c>
      <c r="S673">
        <v>3</v>
      </c>
      <c r="T673" t="str">
        <f>IF(OR((Table1[[#This Row],[Chest Pain]]=0),(Table1[[#This Row],[Resting Blood Pressure(mmHg)]]&gt;=139),(Table1[[#This Row],[Cholesterol(mg/dl)]]&gt;240),(Table1[[#This Row],[ECG]]=2),(Table1[[#This Row],[Heart Rate ]]=0)),"Chances of Heart Attack","Safe")</f>
        <v>Safe</v>
      </c>
    </row>
    <row r="674" spans="1:20" x14ac:dyDescent="0.35">
      <c r="A674">
        <v>51</v>
      </c>
      <c r="B674" t="s">
        <v>10</v>
      </c>
      <c r="C674" t="str">
        <f>IF(Table1[[#This Row],[Age]]&gt;=50, "Senior", IF(Table1[[#This Row],[Age]]&gt;=30,"Adult","Teenager"))</f>
        <v>Senior</v>
      </c>
      <c r="D674">
        <v>2</v>
      </c>
      <c r="E674" t="str">
        <f>IF(Table1[[#This Row],[Chest Pain]]=3,"Asymptomatic",IF(Table1[[#This Row],[Chest Pain]]=2,"Non-anginal pain",IF(Table1[[#This Row],[Chest Pain]]=1,"Atypical angina","Typical angina")))</f>
        <v>Non-anginal pain</v>
      </c>
      <c r="F674">
        <v>110</v>
      </c>
      <c r="G674">
        <v>175</v>
      </c>
      <c r="H674">
        <v>0</v>
      </c>
      <c r="I674">
        <v>1</v>
      </c>
      <c r="J674" s="7">
        <f>220-Table1[[#This Row],[Age]]</f>
        <v>169</v>
      </c>
      <c r="K674" s="7">
        <v>123</v>
      </c>
      <c r="L674" s="7">
        <f>Table1[[#This Row],[MHR -220]]-Table1[[#This Row],[Maximum Heart Rate ]]</f>
        <v>46</v>
      </c>
      <c r="M674" s="7">
        <f>IF(Table1[[#This Row],[MhR220-Max heart rate]]&gt;=0,1,0)</f>
        <v>1</v>
      </c>
      <c r="N674">
        <v>0</v>
      </c>
      <c r="O674" t="str">
        <f>IF(Table1[[#This Row],[Exercise-Induced Angina]]=1,"Induced Angina","Safe from Angina")</f>
        <v>Safe from Angina</v>
      </c>
      <c r="P674">
        <v>0.6</v>
      </c>
      <c r="Q674">
        <v>2</v>
      </c>
      <c r="R674">
        <v>0</v>
      </c>
      <c r="S674">
        <v>2</v>
      </c>
      <c r="T674" t="str">
        <f>IF(OR((Table1[[#This Row],[Chest Pain]]=0),(Table1[[#This Row],[Resting Blood Pressure(mmHg)]]&gt;=139),(Table1[[#This Row],[Cholesterol(mg/dl)]]&gt;240),(Table1[[#This Row],[ECG]]=2),(Table1[[#This Row],[Heart Rate ]]=0)),"Chances of Heart Attack","Safe")</f>
        <v>Safe</v>
      </c>
    </row>
    <row r="675" spans="1:20" x14ac:dyDescent="0.35">
      <c r="A675">
        <v>43</v>
      </c>
      <c r="B675" t="s">
        <v>11</v>
      </c>
      <c r="C675" t="str">
        <f>IF(Table1[[#This Row],[Age]]&gt;=50, "Senior", IF(Table1[[#This Row],[Age]]&gt;=30,"Adult","Teenager"))</f>
        <v>Adult</v>
      </c>
      <c r="D675">
        <v>0</v>
      </c>
      <c r="E675" t="str">
        <f>IF(Table1[[#This Row],[Chest Pain]]=3,"Asymptomatic",IF(Table1[[#This Row],[Chest Pain]]=2,"Non-anginal pain",IF(Table1[[#This Row],[Chest Pain]]=1,"Atypical angina","Typical angina")))</f>
        <v>Typical angina</v>
      </c>
      <c r="F675">
        <v>132</v>
      </c>
      <c r="G675">
        <v>341</v>
      </c>
      <c r="H675">
        <v>1</v>
      </c>
      <c r="I675">
        <v>0</v>
      </c>
      <c r="J675" s="7">
        <f>220-Table1[[#This Row],[Age]]</f>
        <v>177</v>
      </c>
      <c r="K675" s="7">
        <v>136</v>
      </c>
      <c r="L675" s="7">
        <f>Table1[[#This Row],[MHR -220]]-Table1[[#This Row],[Maximum Heart Rate ]]</f>
        <v>41</v>
      </c>
      <c r="M675" s="7">
        <f>IF(Table1[[#This Row],[MhR220-Max heart rate]]&gt;=0,1,0)</f>
        <v>1</v>
      </c>
      <c r="N675">
        <v>1</v>
      </c>
      <c r="O675" t="str">
        <f>IF(Table1[[#This Row],[Exercise-Induced Angina]]=1,"Induced Angina","Safe from Angina")</f>
        <v>Induced Angina</v>
      </c>
      <c r="P675">
        <v>3</v>
      </c>
      <c r="Q675">
        <v>1</v>
      </c>
      <c r="R675">
        <v>0</v>
      </c>
      <c r="S675">
        <v>3</v>
      </c>
      <c r="T675" t="str">
        <f>IF(OR((Table1[[#This Row],[Chest Pain]]=0),(Table1[[#This Row],[Resting Blood Pressure(mmHg)]]&gt;=139),(Table1[[#This Row],[Cholesterol(mg/dl)]]&gt;240),(Table1[[#This Row],[ECG]]=2),(Table1[[#This Row],[Heart Rate ]]=0)),"Chances of Heart Attack","Safe")</f>
        <v>Chances of Heart Attack</v>
      </c>
    </row>
    <row r="676" spans="1:20" x14ac:dyDescent="0.35">
      <c r="A676">
        <v>55</v>
      </c>
      <c r="B676" t="s">
        <v>10</v>
      </c>
      <c r="C676" t="str">
        <f>IF(Table1[[#This Row],[Age]]&gt;=50, "Senior", IF(Table1[[#This Row],[Age]]&gt;=30,"Adult","Teenager"))</f>
        <v>Senior</v>
      </c>
      <c r="D676">
        <v>0</v>
      </c>
      <c r="E676" t="str">
        <f>IF(Table1[[#This Row],[Chest Pain]]=3,"Asymptomatic",IF(Table1[[#This Row],[Chest Pain]]=2,"Non-anginal pain",IF(Table1[[#This Row],[Chest Pain]]=1,"Atypical angina","Typical angina")))</f>
        <v>Typical angina</v>
      </c>
      <c r="F676">
        <v>132</v>
      </c>
      <c r="G676">
        <v>353</v>
      </c>
      <c r="H676">
        <v>0</v>
      </c>
      <c r="I676">
        <v>1</v>
      </c>
      <c r="J676" s="7">
        <f>220-Table1[[#This Row],[Age]]</f>
        <v>165</v>
      </c>
      <c r="K676" s="7">
        <v>132</v>
      </c>
      <c r="L676" s="7">
        <f>Table1[[#This Row],[MHR -220]]-Table1[[#This Row],[Maximum Heart Rate ]]</f>
        <v>33</v>
      </c>
      <c r="M676" s="7">
        <f>IF(Table1[[#This Row],[MhR220-Max heart rate]]&gt;=0,1,0)</f>
        <v>1</v>
      </c>
      <c r="N676">
        <v>1</v>
      </c>
      <c r="O676" t="str">
        <f>IF(Table1[[#This Row],[Exercise-Induced Angina]]=1,"Induced Angina","Safe from Angina")</f>
        <v>Induced Angina</v>
      </c>
      <c r="P676">
        <v>1.2</v>
      </c>
      <c r="Q676">
        <v>1</v>
      </c>
      <c r="R676">
        <v>1</v>
      </c>
      <c r="S676">
        <v>3</v>
      </c>
      <c r="T676" t="str">
        <f>IF(OR((Table1[[#This Row],[Chest Pain]]=0),(Table1[[#This Row],[Resting Blood Pressure(mmHg)]]&gt;=139),(Table1[[#This Row],[Cholesterol(mg/dl)]]&gt;240),(Table1[[#This Row],[ECG]]=2),(Table1[[#This Row],[Heart Rate ]]=0)),"Chances of Heart Attack","Safe")</f>
        <v>Chances of Heart Attack</v>
      </c>
    </row>
    <row r="677" spans="1:20" x14ac:dyDescent="0.35">
      <c r="A677">
        <v>54</v>
      </c>
      <c r="B677" t="s">
        <v>11</v>
      </c>
      <c r="C677" t="str">
        <f>IF(Table1[[#This Row],[Age]]&gt;=50, "Senior", IF(Table1[[#This Row],[Age]]&gt;=30,"Adult","Teenager"))</f>
        <v>Senior</v>
      </c>
      <c r="D677">
        <v>2</v>
      </c>
      <c r="E677" t="str">
        <f>IF(Table1[[#This Row],[Chest Pain]]=3,"Asymptomatic",IF(Table1[[#This Row],[Chest Pain]]=2,"Non-anginal pain",IF(Table1[[#This Row],[Chest Pain]]=1,"Atypical angina","Typical angina")))</f>
        <v>Non-anginal pain</v>
      </c>
      <c r="F677">
        <v>110</v>
      </c>
      <c r="G677">
        <v>214</v>
      </c>
      <c r="H677">
        <v>0</v>
      </c>
      <c r="I677">
        <v>1</v>
      </c>
      <c r="J677" s="7">
        <f>220-Table1[[#This Row],[Age]]</f>
        <v>166</v>
      </c>
      <c r="K677" s="7">
        <v>158</v>
      </c>
      <c r="L677" s="7">
        <f>Table1[[#This Row],[MHR -220]]-Table1[[#This Row],[Maximum Heart Rate ]]</f>
        <v>8</v>
      </c>
      <c r="M677" s="7">
        <f>IF(Table1[[#This Row],[MhR220-Max heart rate]]&gt;=0,1,0)</f>
        <v>1</v>
      </c>
      <c r="N677">
        <v>0</v>
      </c>
      <c r="O677" t="str">
        <f>IF(Table1[[#This Row],[Exercise-Induced Angina]]=1,"Induced Angina","Safe from Angina")</f>
        <v>Safe from Angina</v>
      </c>
      <c r="P677">
        <v>1.6</v>
      </c>
      <c r="Q677">
        <v>1</v>
      </c>
      <c r="R677">
        <v>0</v>
      </c>
      <c r="S677">
        <v>2</v>
      </c>
      <c r="T677" t="str">
        <f>IF(OR((Table1[[#This Row],[Chest Pain]]=0),(Table1[[#This Row],[Resting Blood Pressure(mmHg)]]&gt;=139),(Table1[[#This Row],[Cholesterol(mg/dl)]]&gt;240),(Table1[[#This Row],[ECG]]=2),(Table1[[#This Row],[Heart Rate ]]=0)),"Chances of Heart Attack","Safe")</f>
        <v>Safe</v>
      </c>
    </row>
    <row r="678" spans="1:20" x14ac:dyDescent="0.35">
      <c r="A678">
        <v>58</v>
      </c>
      <c r="B678" t="s">
        <v>10</v>
      </c>
      <c r="C678" t="str">
        <f>IF(Table1[[#This Row],[Age]]&gt;=50, "Senior", IF(Table1[[#This Row],[Age]]&gt;=30,"Adult","Teenager"))</f>
        <v>Senior</v>
      </c>
      <c r="D678">
        <v>1</v>
      </c>
      <c r="E678" t="str">
        <f>IF(Table1[[#This Row],[Chest Pain]]=3,"Asymptomatic",IF(Table1[[#This Row],[Chest Pain]]=2,"Non-anginal pain",IF(Table1[[#This Row],[Chest Pain]]=1,"Atypical angina","Typical angina")))</f>
        <v>Atypical angina</v>
      </c>
      <c r="F678">
        <v>120</v>
      </c>
      <c r="G678">
        <v>284</v>
      </c>
      <c r="H678">
        <v>0</v>
      </c>
      <c r="I678">
        <v>0</v>
      </c>
      <c r="J678" s="7">
        <f>220-Table1[[#This Row],[Age]]</f>
        <v>162</v>
      </c>
      <c r="K678" s="7">
        <v>160</v>
      </c>
      <c r="L678" s="7">
        <f>Table1[[#This Row],[MHR -220]]-Table1[[#This Row],[Maximum Heart Rate ]]</f>
        <v>2</v>
      </c>
      <c r="M678" s="7">
        <f>IF(Table1[[#This Row],[MhR220-Max heart rate]]&gt;=0,1,0)</f>
        <v>1</v>
      </c>
      <c r="N678">
        <v>0</v>
      </c>
      <c r="O678" t="str">
        <f>IF(Table1[[#This Row],[Exercise-Induced Angina]]=1,"Induced Angina","Safe from Angina")</f>
        <v>Safe from Angina</v>
      </c>
      <c r="P678">
        <v>1.8</v>
      </c>
      <c r="Q678">
        <v>1</v>
      </c>
      <c r="R678">
        <v>0</v>
      </c>
      <c r="S678">
        <v>2</v>
      </c>
      <c r="T678" t="str">
        <f>IF(OR((Table1[[#This Row],[Chest Pain]]=0),(Table1[[#This Row],[Resting Blood Pressure(mmHg)]]&gt;=139),(Table1[[#This Row],[Cholesterol(mg/dl)]]&gt;240),(Table1[[#This Row],[ECG]]=2),(Table1[[#This Row],[Heart Rate ]]=0)),"Chances of Heart Attack","Safe")</f>
        <v>Chances of Heart Attack</v>
      </c>
    </row>
    <row r="679" spans="1:20" x14ac:dyDescent="0.35">
      <c r="A679">
        <v>46</v>
      </c>
      <c r="B679" t="s">
        <v>11</v>
      </c>
      <c r="C679" t="str">
        <f>IF(Table1[[#This Row],[Age]]&gt;=50, "Senior", IF(Table1[[#This Row],[Age]]&gt;=30,"Adult","Teenager"))</f>
        <v>Adult</v>
      </c>
      <c r="D679">
        <v>2</v>
      </c>
      <c r="E679" t="str">
        <f>IF(Table1[[#This Row],[Chest Pain]]=3,"Asymptomatic",IF(Table1[[#This Row],[Chest Pain]]=2,"Non-anginal pain",IF(Table1[[#This Row],[Chest Pain]]=1,"Atypical angina","Typical angina")))</f>
        <v>Non-anginal pain</v>
      </c>
      <c r="F679">
        <v>142</v>
      </c>
      <c r="G679">
        <v>177</v>
      </c>
      <c r="H679">
        <v>0</v>
      </c>
      <c r="I679">
        <v>0</v>
      </c>
      <c r="J679" s="7">
        <f>220-Table1[[#This Row],[Age]]</f>
        <v>174</v>
      </c>
      <c r="K679" s="7">
        <v>160</v>
      </c>
      <c r="L679" s="7">
        <f>Table1[[#This Row],[MHR -220]]-Table1[[#This Row],[Maximum Heart Rate ]]</f>
        <v>14</v>
      </c>
      <c r="M679" s="7">
        <f>IF(Table1[[#This Row],[MhR220-Max heart rate]]&gt;=0,1,0)</f>
        <v>1</v>
      </c>
      <c r="N679">
        <v>1</v>
      </c>
      <c r="O679" t="str">
        <f>IF(Table1[[#This Row],[Exercise-Induced Angina]]=1,"Induced Angina","Safe from Angina")</f>
        <v>Induced Angina</v>
      </c>
      <c r="P679">
        <v>1.4</v>
      </c>
      <c r="Q679">
        <v>0</v>
      </c>
      <c r="R679">
        <v>0</v>
      </c>
      <c r="S679">
        <v>2</v>
      </c>
      <c r="T679" t="str">
        <f>IF(OR((Table1[[#This Row],[Chest Pain]]=0),(Table1[[#This Row],[Resting Blood Pressure(mmHg)]]&gt;=139),(Table1[[#This Row],[Cholesterol(mg/dl)]]&gt;240),(Table1[[#This Row],[ECG]]=2),(Table1[[#This Row],[Heart Rate ]]=0)),"Chances of Heart Attack","Safe")</f>
        <v>Chances of Heart Attack</v>
      </c>
    </row>
    <row r="680" spans="1:20" x14ac:dyDescent="0.35">
      <c r="A680">
        <v>66</v>
      </c>
      <c r="B680" t="s">
        <v>10</v>
      </c>
      <c r="C680" t="str">
        <f>IF(Table1[[#This Row],[Age]]&gt;=50, "Senior", IF(Table1[[#This Row],[Age]]&gt;=30,"Adult","Teenager"))</f>
        <v>Senior</v>
      </c>
      <c r="D680">
        <v>0</v>
      </c>
      <c r="E680" t="str">
        <f>IF(Table1[[#This Row],[Chest Pain]]=3,"Asymptomatic",IF(Table1[[#This Row],[Chest Pain]]=2,"Non-anginal pain",IF(Table1[[#This Row],[Chest Pain]]=1,"Atypical angina","Typical angina")))</f>
        <v>Typical angina</v>
      </c>
      <c r="F680">
        <v>160</v>
      </c>
      <c r="G680">
        <v>228</v>
      </c>
      <c r="H680">
        <v>0</v>
      </c>
      <c r="I680">
        <v>0</v>
      </c>
      <c r="J680" s="7">
        <f>220-Table1[[#This Row],[Age]]</f>
        <v>154</v>
      </c>
      <c r="K680" s="7">
        <v>138</v>
      </c>
      <c r="L680" s="7">
        <f>Table1[[#This Row],[MHR -220]]-Table1[[#This Row],[Maximum Heart Rate ]]</f>
        <v>16</v>
      </c>
      <c r="M680" s="7">
        <f>IF(Table1[[#This Row],[MhR220-Max heart rate]]&gt;=0,1,0)</f>
        <v>1</v>
      </c>
      <c r="N680">
        <v>0</v>
      </c>
      <c r="O680" t="str">
        <f>IF(Table1[[#This Row],[Exercise-Induced Angina]]=1,"Induced Angina","Safe from Angina")</f>
        <v>Safe from Angina</v>
      </c>
      <c r="P680">
        <v>2.2999999999999998</v>
      </c>
      <c r="Q680">
        <v>2</v>
      </c>
      <c r="R680">
        <v>0</v>
      </c>
      <c r="S680">
        <v>1</v>
      </c>
      <c r="T680" t="str">
        <f>IF(OR((Table1[[#This Row],[Chest Pain]]=0),(Table1[[#This Row],[Resting Blood Pressure(mmHg)]]&gt;=139),(Table1[[#This Row],[Cholesterol(mg/dl)]]&gt;240),(Table1[[#This Row],[ECG]]=2),(Table1[[#This Row],[Heart Rate ]]=0)),"Chances of Heart Attack","Safe")</f>
        <v>Chances of Heart Attack</v>
      </c>
    </row>
    <row r="681" spans="1:20" x14ac:dyDescent="0.35">
      <c r="A681">
        <v>59</v>
      </c>
      <c r="B681" t="s">
        <v>10</v>
      </c>
      <c r="C681" t="str">
        <f>IF(Table1[[#This Row],[Age]]&gt;=50, "Senior", IF(Table1[[#This Row],[Age]]&gt;=30,"Adult","Teenager"))</f>
        <v>Senior</v>
      </c>
      <c r="D681">
        <v>1</v>
      </c>
      <c r="E681" t="str">
        <f>IF(Table1[[#This Row],[Chest Pain]]=3,"Asymptomatic",IF(Table1[[#This Row],[Chest Pain]]=2,"Non-anginal pain",IF(Table1[[#This Row],[Chest Pain]]=1,"Atypical angina","Typical angina")))</f>
        <v>Atypical angina</v>
      </c>
      <c r="F681">
        <v>140</v>
      </c>
      <c r="G681">
        <v>221</v>
      </c>
      <c r="H681">
        <v>0</v>
      </c>
      <c r="I681">
        <v>1</v>
      </c>
      <c r="J681" s="7">
        <f>220-Table1[[#This Row],[Age]]</f>
        <v>161</v>
      </c>
      <c r="K681" s="7">
        <v>164</v>
      </c>
      <c r="L681" s="7">
        <f>Table1[[#This Row],[MHR -220]]-Table1[[#This Row],[Maximum Heart Rate ]]</f>
        <v>-3</v>
      </c>
      <c r="M681" s="7">
        <f>IF(Table1[[#This Row],[MhR220-Max heart rate]]&gt;=0,1,0)</f>
        <v>0</v>
      </c>
      <c r="N681">
        <v>1</v>
      </c>
      <c r="O681" t="str">
        <f>IF(Table1[[#This Row],[Exercise-Induced Angina]]=1,"Induced Angina","Safe from Angina")</f>
        <v>Induced Angina</v>
      </c>
      <c r="P681">
        <v>0</v>
      </c>
      <c r="Q681">
        <v>2</v>
      </c>
      <c r="R681">
        <v>0</v>
      </c>
      <c r="S681">
        <v>2</v>
      </c>
      <c r="T681" t="str">
        <f>IF(OR((Table1[[#This Row],[Chest Pain]]=0),(Table1[[#This Row],[Resting Blood Pressure(mmHg)]]&gt;=139),(Table1[[#This Row],[Cholesterol(mg/dl)]]&gt;240),(Table1[[#This Row],[ECG]]=2),(Table1[[#This Row],[Heart Rate ]]=0)),"Chances of Heart Attack","Safe")</f>
        <v>Chances of Heart Attack</v>
      </c>
    </row>
    <row r="682" spans="1:20" x14ac:dyDescent="0.35">
      <c r="A682">
        <v>64</v>
      </c>
      <c r="B682" t="s">
        <v>11</v>
      </c>
      <c r="C682" t="str">
        <f>IF(Table1[[#This Row],[Age]]&gt;=50, "Senior", IF(Table1[[#This Row],[Age]]&gt;=30,"Adult","Teenager"))</f>
        <v>Senior</v>
      </c>
      <c r="D682">
        <v>0</v>
      </c>
      <c r="E682" t="str">
        <f>IF(Table1[[#This Row],[Chest Pain]]=3,"Asymptomatic",IF(Table1[[#This Row],[Chest Pain]]=2,"Non-anginal pain",IF(Table1[[#This Row],[Chest Pain]]=1,"Atypical angina","Typical angina")))</f>
        <v>Typical angina</v>
      </c>
      <c r="F682">
        <v>130</v>
      </c>
      <c r="G682">
        <v>303</v>
      </c>
      <c r="H682">
        <v>0</v>
      </c>
      <c r="I682">
        <v>1</v>
      </c>
      <c r="J682" s="7">
        <f>220-Table1[[#This Row],[Age]]</f>
        <v>156</v>
      </c>
      <c r="K682" s="7">
        <v>122</v>
      </c>
      <c r="L682" s="7">
        <f>Table1[[#This Row],[MHR -220]]-Table1[[#This Row],[Maximum Heart Rate ]]</f>
        <v>34</v>
      </c>
      <c r="M682" s="7">
        <f>IF(Table1[[#This Row],[MhR220-Max heart rate]]&gt;=0,1,0)</f>
        <v>1</v>
      </c>
      <c r="N682">
        <v>0</v>
      </c>
      <c r="O682" t="str">
        <f>IF(Table1[[#This Row],[Exercise-Induced Angina]]=1,"Induced Angina","Safe from Angina")</f>
        <v>Safe from Angina</v>
      </c>
      <c r="P682">
        <v>2</v>
      </c>
      <c r="Q682">
        <v>1</v>
      </c>
      <c r="R682">
        <v>2</v>
      </c>
      <c r="S682">
        <v>2</v>
      </c>
      <c r="T682" t="str">
        <f>IF(OR((Table1[[#This Row],[Chest Pain]]=0),(Table1[[#This Row],[Resting Blood Pressure(mmHg)]]&gt;=139),(Table1[[#This Row],[Cholesterol(mg/dl)]]&gt;240),(Table1[[#This Row],[ECG]]=2),(Table1[[#This Row],[Heart Rate ]]=0)),"Chances of Heart Attack","Safe")</f>
        <v>Chances of Heart Attack</v>
      </c>
    </row>
    <row r="683" spans="1:20" x14ac:dyDescent="0.35">
      <c r="A683">
        <v>67</v>
      </c>
      <c r="B683" t="s">
        <v>10</v>
      </c>
      <c r="C683" t="str">
        <f>IF(Table1[[#This Row],[Age]]&gt;=50, "Senior", IF(Table1[[#This Row],[Age]]&gt;=30,"Adult","Teenager"))</f>
        <v>Senior</v>
      </c>
      <c r="D683">
        <v>0</v>
      </c>
      <c r="E683" t="str">
        <f>IF(Table1[[#This Row],[Chest Pain]]=3,"Asymptomatic",IF(Table1[[#This Row],[Chest Pain]]=2,"Non-anginal pain",IF(Table1[[#This Row],[Chest Pain]]=1,"Atypical angina","Typical angina")))</f>
        <v>Typical angina</v>
      </c>
      <c r="F683">
        <v>120</v>
      </c>
      <c r="G683">
        <v>237</v>
      </c>
      <c r="H683">
        <v>0</v>
      </c>
      <c r="I683">
        <v>1</v>
      </c>
      <c r="J683" s="7">
        <f>220-Table1[[#This Row],[Age]]</f>
        <v>153</v>
      </c>
      <c r="K683" s="7">
        <v>71</v>
      </c>
      <c r="L683" s="7">
        <f>Table1[[#This Row],[MHR -220]]-Table1[[#This Row],[Maximum Heart Rate ]]</f>
        <v>82</v>
      </c>
      <c r="M683" s="7">
        <f>IF(Table1[[#This Row],[MhR220-Max heart rate]]&gt;=0,1,0)</f>
        <v>1</v>
      </c>
      <c r="N683">
        <v>0</v>
      </c>
      <c r="O683" t="str">
        <f>IF(Table1[[#This Row],[Exercise-Induced Angina]]=1,"Induced Angina","Safe from Angina")</f>
        <v>Safe from Angina</v>
      </c>
      <c r="P683">
        <v>1</v>
      </c>
      <c r="Q683">
        <v>1</v>
      </c>
      <c r="R683">
        <v>0</v>
      </c>
      <c r="S683">
        <v>2</v>
      </c>
      <c r="T683" t="str">
        <f>IF(OR((Table1[[#This Row],[Chest Pain]]=0),(Table1[[#This Row],[Resting Blood Pressure(mmHg)]]&gt;=139),(Table1[[#This Row],[Cholesterol(mg/dl)]]&gt;240),(Table1[[#This Row],[ECG]]=2),(Table1[[#This Row],[Heart Rate ]]=0)),"Chances of Heart Attack","Safe")</f>
        <v>Chances of Heart Attack</v>
      </c>
    </row>
    <row r="684" spans="1:20" x14ac:dyDescent="0.35">
      <c r="A684">
        <v>52</v>
      </c>
      <c r="B684" t="s">
        <v>10</v>
      </c>
      <c r="C684" t="str">
        <f>IF(Table1[[#This Row],[Age]]&gt;=50, "Senior", IF(Table1[[#This Row],[Age]]&gt;=30,"Adult","Teenager"))</f>
        <v>Senior</v>
      </c>
      <c r="D684">
        <v>3</v>
      </c>
      <c r="E684" t="str">
        <f>IF(Table1[[#This Row],[Chest Pain]]=3,"Asymptomatic",IF(Table1[[#This Row],[Chest Pain]]=2,"Non-anginal pain",IF(Table1[[#This Row],[Chest Pain]]=1,"Atypical angina","Typical angina")))</f>
        <v>Asymptomatic</v>
      </c>
      <c r="F684">
        <v>118</v>
      </c>
      <c r="G684">
        <v>186</v>
      </c>
      <c r="H684">
        <v>0</v>
      </c>
      <c r="I684">
        <v>0</v>
      </c>
      <c r="J684" s="7">
        <f>220-Table1[[#This Row],[Age]]</f>
        <v>168</v>
      </c>
      <c r="K684" s="7">
        <v>190</v>
      </c>
      <c r="L684" s="7">
        <f>Table1[[#This Row],[MHR -220]]-Table1[[#This Row],[Maximum Heart Rate ]]</f>
        <v>-22</v>
      </c>
      <c r="M684" s="7">
        <f>IF(Table1[[#This Row],[MhR220-Max heart rate]]&gt;=0,1,0)</f>
        <v>0</v>
      </c>
      <c r="N684">
        <v>0</v>
      </c>
      <c r="O684" t="str">
        <f>IF(Table1[[#This Row],[Exercise-Induced Angina]]=1,"Induced Angina","Safe from Angina")</f>
        <v>Safe from Angina</v>
      </c>
      <c r="P684">
        <v>0</v>
      </c>
      <c r="Q684">
        <v>1</v>
      </c>
      <c r="R684">
        <v>0</v>
      </c>
      <c r="S684">
        <v>1</v>
      </c>
      <c r="T684" t="str">
        <f>IF(OR((Table1[[#This Row],[Chest Pain]]=0),(Table1[[#This Row],[Resting Blood Pressure(mmHg)]]&gt;=139),(Table1[[#This Row],[Cholesterol(mg/dl)]]&gt;240),(Table1[[#This Row],[ECG]]=2),(Table1[[#This Row],[Heart Rate ]]=0)),"Chances of Heart Attack","Safe")</f>
        <v>Chances of Heart Attack</v>
      </c>
    </row>
    <row r="685" spans="1:20" x14ac:dyDescent="0.35">
      <c r="A685">
        <v>58</v>
      </c>
      <c r="B685" t="s">
        <v>10</v>
      </c>
      <c r="C685" t="str">
        <f>IF(Table1[[#This Row],[Age]]&gt;=50, "Senior", IF(Table1[[#This Row],[Age]]&gt;=30,"Adult","Teenager"))</f>
        <v>Senior</v>
      </c>
      <c r="D685">
        <v>0</v>
      </c>
      <c r="E685" t="str">
        <f>IF(Table1[[#This Row],[Chest Pain]]=3,"Asymptomatic",IF(Table1[[#This Row],[Chest Pain]]=2,"Non-anginal pain",IF(Table1[[#This Row],[Chest Pain]]=1,"Atypical angina","Typical angina")))</f>
        <v>Typical angina</v>
      </c>
      <c r="F685">
        <v>146</v>
      </c>
      <c r="G685">
        <v>218</v>
      </c>
      <c r="H685">
        <v>0</v>
      </c>
      <c r="I685">
        <v>1</v>
      </c>
      <c r="J685" s="7">
        <f>220-Table1[[#This Row],[Age]]</f>
        <v>162</v>
      </c>
      <c r="K685" s="7">
        <v>105</v>
      </c>
      <c r="L685" s="7">
        <f>Table1[[#This Row],[MHR -220]]-Table1[[#This Row],[Maximum Heart Rate ]]</f>
        <v>57</v>
      </c>
      <c r="M685" s="7">
        <f>IF(Table1[[#This Row],[MhR220-Max heart rate]]&gt;=0,1,0)</f>
        <v>1</v>
      </c>
      <c r="N685">
        <v>0</v>
      </c>
      <c r="O685" t="str">
        <f>IF(Table1[[#This Row],[Exercise-Induced Angina]]=1,"Induced Angina","Safe from Angina")</f>
        <v>Safe from Angina</v>
      </c>
      <c r="P685">
        <v>2</v>
      </c>
      <c r="Q685">
        <v>1</v>
      </c>
      <c r="R685">
        <v>1</v>
      </c>
      <c r="S685">
        <v>3</v>
      </c>
      <c r="T685" t="str">
        <f>IF(OR((Table1[[#This Row],[Chest Pain]]=0),(Table1[[#This Row],[Resting Blood Pressure(mmHg)]]&gt;=139),(Table1[[#This Row],[Cholesterol(mg/dl)]]&gt;240),(Table1[[#This Row],[ECG]]=2),(Table1[[#This Row],[Heart Rate ]]=0)),"Chances of Heart Attack","Safe")</f>
        <v>Chances of Heart Attack</v>
      </c>
    </row>
    <row r="686" spans="1:20" x14ac:dyDescent="0.35">
      <c r="A686">
        <v>58</v>
      </c>
      <c r="B686" t="s">
        <v>10</v>
      </c>
      <c r="C686" t="str">
        <f>IF(Table1[[#This Row],[Age]]&gt;=50, "Senior", IF(Table1[[#This Row],[Age]]&gt;=30,"Adult","Teenager"))</f>
        <v>Senior</v>
      </c>
      <c r="D686">
        <v>2</v>
      </c>
      <c r="E686" t="str">
        <f>IF(Table1[[#This Row],[Chest Pain]]=3,"Asymptomatic",IF(Table1[[#This Row],[Chest Pain]]=2,"Non-anginal pain",IF(Table1[[#This Row],[Chest Pain]]=1,"Atypical angina","Typical angina")))</f>
        <v>Non-anginal pain</v>
      </c>
      <c r="F686">
        <v>132</v>
      </c>
      <c r="G686">
        <v>224</v>
      </c>
      <c r="H686">
        <v>0</v>
      </c>
      <c r="I686">
        <v>0</v>
      </c>
      <c r="J686" s="7">
        <f>220-Table1[[#This Row],[Age]]</f>
        <v>162</v>
      </c>
      <c r="K686" s="7">
        <v>173</v>
      </c>
      <c r="L686" s="7">
        <f>Table1[[#This Row],[MHR -220]]-Table1[[#This Row],[Maximum Heart Rate ]]</f>
        <v>-11</v>
      </c>
      <c r="M686" s="7">
        <f>IF(Table1[[#This Row],[MhR220-Max heart rate]]&gt;=0,1,0)</f>
        <v>0</v>
      </c>
      <c r="N686">
        <v>0</v>
      </c>
      <c r="O686" t="str">
        <f>IF(Table1[[#This Row],[Exercise-Induced Angina]]=1,"Induced Angina","Safe from Angina")</f>
        <v>Safe from Angina</v>
      </c>
      <c r="P686">
        <v>3.2</v>
      </c>
      <c r="Q686">
        <v>2</v>
      </c>
      <c r="R686">
        <v>2</v>
      </c>
      <c r="S686">
        <v>3</v>
      </c>
      <c r="T686" t="str">
        <f>IF(OR((Table1[[#This Row],[Chest Pain]]=0),(Table1[[#This Row],[Resting Blood Pressure(mmHg)]]&gt;=139),(Table1[[#This Row],[Cholesterol(mg/dl)]]&gt;240),(Table1[[#This Row],[ECG]]=2),(Table1[[#This Row],[Heart Rate ]]=0)),"Chances of Heart Attack","Safe")</f>
        <v>Chances of Heart Attack</v>
      </c>
    </row>
    <row r="687" spans="1:20" x14ac:dyDescent="0.35">
      <c r="A687">
        <v>59</v>
      </c>
      <c r="B687" t="s">
        <v>10</v>
      </c>
      <c r="C687" t="str">
        <f>IF(Table1[[#This Row],[Age]]&gt;=50, "Senior", IF(Table1[[#This Row],[Age]]&gt;=30,"Adult","Teenager"))</f>
        <v>Senior</v>
      </c>
      <c r="D687">
        <v>0</v>
      </c>
      <c r="E687" t="str">
        <f>IF(Table1[[#This Row],[Chest Pain]]=3,"Asymptomatic",IF(Table1[[#This Row],[Chest Pain]]=2,"Non-anginal pain",IF(Table1[[#This Row],[Chest Pain]]=1,"Atypical angina","Typical angina")))</f>
        <v>Typical angina</v>
      </c>
      <c r="F687">
        <v>110</v>
      </c>
      <c r="G687">
        <v>239</v>
      </c>
      <c r="H687">
        <v>0</v>
      </c>
      <c r="I687">
        <v>0</v>
      </c>
      <c r="J687" s="7">
        <f>220-Table1[[#This Row],[Age]]</f>
        <v>161</v>
      </c>
      <c r="K687" s="7">
        <v>142</v>
      </c>
      <c r="L687" s="7">
        <f>Table1[[#This Row],[MHR -220]]-Table1[[#This Row],[Maximum Heart Rate ]]</f>
        <v>19</v>
      </c>
      <c r="M687" s="7">
        <f>IF(Table1[[#This Row],[MhR220-Max heart rate]]&gt;=0,1,0)</f>
        <v>1</v>
      </c>
      <c r="N687">
        <v>1</v>
      </c>
      <c r="O687" t="str">
        <f>IF(Table1[[#This Row],[Exercise-Induced Angina]]=1,"Induced Angina","Safe from Angina")</f>
        <v>Induced Angina</v>
      </c>
      <c r="P687">
        <v>1.2</v>
      </c>
      <c r="Q687">
        <v>1</v>
      </c>
      <c r="R687">
        <v>1</v>
      </c>
      <c r="S687">
        <v>3</v>
      </c>
      <c r="T687" t="str">
        <f>IF(OR((Table1[[#This Row],[Chest Pain]]=0),(Table1[[#This Row],[Resting Blood Pressure(mmHg)]]&gt;=139),(Table1[[#This Row],[Cholesterol(mg/dl)]]&gt;240),(Table1[[#This Row],[ECG]]=2),(Table1[[#This Row],[Heart Rate ]]=0)),"Chances of Heart Attack","Safe")</f>
        <v>Chances of Heart Attack</v>
      </c>
    </row>
    <row r="688" spans="1:20" x14ac:dyDescent="0.35">
      <c r="A688">
        <v>58</v>
      </c>
      <c r="B688" t="s">
        <v>10</v>
      </c>
      <c r="C688" t="str">
        <f>IF(Table1[[#This Row],[Age]]&gt;=50, "Senior", IF(Table1[[#This Row],[Age]]&gt;=30,"Adult","Teenager"))</f>
        <v>Senior</v>
      </c>
      <c r="D688">
        <v>0</v>
      </c>
      <c r="E688" t="str">
        <f>IF(Table1[[#This Row],[Chest Pain]]=3,"Asymptomatic",IF(Table1[[#This Row],[Chest Pain]]=2,"Non-anginal pain",IF(Table1[[#This Row],[Chest Pain]]=1,"Atypical angina","Typical angina")))</f>
        <v>Typical angina</v>
      </c>
      <c r="F688">
        <v>150</v>
      </c>
      <c r="G688">
        <v>270</v>
      </c>
      <c r="H688">
        <v>0</v>
      </c>
      <c r="I688">
        <v>0</v>
      </c>
      <c r="J688" s="7">
        <f>220-Table1[[#This Row],[Age]]</f>
        <v>162</v>
      </c>
      <c r="K688" s="7">
        <v>111</v>
      </c>
      <c r="L688" s="7">
        <f>Table1[[#This Row],[MHR -220]]-Table1[[#This Row],[Maximum Heart Rate ]]</f>
        <v>51</v>
      </c>
      <c r="M688" s="7">
        <f>IF(Table1[[#This Row],[MhR220-Max heart rate]]&gt;=0,1,0)</f>
        <v>1</v>
      </c>
      <c r="N688">
        <v>1</v>
      </c>
      <c r="O688" t="str">
        <f>IF(Table1[[#This Row],[Exercise-Induced Angina]]=1,"Induced Angina","Safe from Angina")</f>
        <v>Induced Angina</v>
      </c>
      <c r="P688">
        <v>0.8</v>
      </c>
      <c r="Q688">
        <v>2</v>
      </c>
      <c r="R688">
        <v>0</v>
      </c>
      <c r="S688">
        <v>3</v>
      </c>
      <c r="T688" t="str">
        <f>IF(OR((Table1[[#This Row],[Chest Pain]]=0),(Table1[[#This Row],[Resting Blood Pressure(mmHg)]]&gt;=139),(Table1[[#This Row],[Cholesterol(mg/dl)]]&gt;240),(Table1[[#This Row],[ECG]]=2),(Table1[[#This Row],[Heart Rate ]]=0)),"Chances of Heart Attack","Safe")</f>
        <v>Chances of Heart Attack</v>
      </c>
    </row>
    <row r="689" spans="1:20" x14ac:dyDescent="0.35">
      <c r="A689">
        <v>35</v>
      </c>
      <c r="B689" t="s">
        <v>10</v>
      </c>
      <c r="C689" t="str">
        <f>IF(Table1[[#This Row],[Age]]&gt;=50, "Senior", IF(Table1[[#This Row],[Age]]&gt;=30,"Adult","Teenager"))</f>
        <v>Adult</v>
      </c>
      <c r="D689">
        <v>0</v>
      </c>
      <c r="E689" t="str">
        <f>IF(Table1[[#This Row],[Chest Pain]]=3,"Asymptomatic",IF(Table1[[#This Row],[Chest Pain]]=2,"Non-anginal pain",IF(Table1[[#This Row],[Chest Pain]]=1,"Atypical angina","Typical angina")))</f>
        <v>Typical angina</v>
      </c>
      <c r="F689">
        <v>126</v>
      </c>
      <c r="G689">
        <v>282</v>
      </c>
      <c r="H689">
        <v>0</v>
      </c>
      <c r="I689">
        <v>0</v>
      </c>
      <c r="J689" s="7">
        <f>220-Table1[[#This Row],[Age]]</f>
        <v>185</v>
      </c>
      <c r="K689" s="7">
        <v>156</v>
      </c>
      <c r="L689" s="7">
        <f>Table1[[#This Row],[MHR -220]]-Table1[[#This Row],[Maximum Heart Rate ]]</f>
        <v>29</v>
      </c>
      <c r="M689" s="7">
        <f>IF(Table1[[#This Row],[MhR220-Max heart rate]]&gt;=0,1,0)</f>
        <v>1</v>
      </c>
      <c r="N689">
        <v>1</v>
      </c>
      <c r="O689" t="str">
        <f>IF(Table1[[#This Row],[Exercise-Induced Angina]]=1,"Induced Angina","Safe from Angina")</f>
        <v>Induced Angina</v>
      </c>
      <c r="P689">
        <v>0</v>
      </c>
      <c r="Q689">
        <v>2</v>
      </c>
      <c r="R689">
        <v>0</v>
      </c>
      <c r="S689">
        <v>3</v>
      </c>
      <c r="T689" t="str">
        <f>IF(OR((Table1[[#This Row],[Chest Pain]]=0),(Table1[[#This Row],[Resting Blood Pressure(mmHg)]]&gt;=139),(Table1[[#This Row],[Cholesterol(mg/dl)]]&gt;240),(Table1[[#This Row],[ECG]]=2),(Table1[[#This Row],[Heart Rate ]]=0)),"Chances of Heart Attack","Safe")</f>
        <v>Chances of Heart Attack</v>
      </c>
    </row>
    <row r="690" spans="1:20" x14ac:dyDescent="0.35">
      <c r="A690">
        <v>51</v>
      </c>
      <c r="B690" t="s">
        <v>10</v>
      </c>
      <c r="C690" t="str">
        <f>IF(Table1[[#This Row],[Age]]&gt;=50, "Senior", IF(Table1[[#This Row],[Age]]&gt;=30,"Adult","Teenager"))</f>
        <v>Senior</v>
      </c>
      <c r="D690">
        <v>2</v>
      </c>
      <c r="E690" t="str">
        <f>IF(Table1[[#This Row],[Chest Pain]]=3,"Asymptomatic",IF(Table1[[#This Row],[Chest Pain]]=2,"Non-anginal pain",IF(Table1[[#This Row],[Chest Pain]]=1,"Atypical angina","Typical angina")))</f>
        <v>Non-anginal pain</v>
      </c>
      <c r="F690">
        <v>110</v>
      </c>
      <c r="G690">
        <v>175</v>
      </c>
      <c r="H690">
        <v>0</v>
      </c>
      <c r="I690">
        <v>1</v>
      </c>
      <c r="J690" s="7">
        <f>220-Table1[[#This Row],[Age]]</f>
        <v>169</v>
      </c>
      <c r="K690" s="7">
        <v>123</v>
      </c>
      <c r="L690" s="7">
        <f>Table1[[#This Row],[MHR -220]]-Table1[[#This Row],[Maximum Heart Rate ]]</f>
        <v>46</v>
      </c>
      <c r="M690" s="7">
        <f>IF(Table1[[#This Row],[MhR220-Max heart rate]]&gt;=0,1,0)</f>
        <v>1</v>
      </c>
      <c r="N690">
        <v>0</v>
      </c>
      <c r="O690" t="str">
        <f>IF(Table1[[#This Row],[Exercise-Induced Angina]]=1,"Induced Angina","Safe from Angina")</f>
        <v>Safe from Angina</v>
      </c>
      <c r="P690">
        <v>0.6</v>
      </c>
      <c r="Q690">
        <v>2</v>
      </c>
      <c r="R690">
        <v>0</v>
      </c>
      <c r="S690">
        <v>2</v>
      </c>
      <c r="T690" t="str">
        <f>IF(OR((Table1[[#This Row],[Chest Pain]]=0),(Table1[[#This Row],[Resting Blood Pressure(mmHg)]]&gt;=139),(Table1[[#This Row],[Cholesterol(mg/dl)]]&gt;240),(Table1[[#This Row],[ECG]]=2),(Table1[[#This Row],[Heart Rate ]]=0)),"Chances of Heart Attack","Safe")</f>
        <v>Safe</v>
      </c>
    </row>
    <row r="691" spans="1:20" x14ac:dyDescent="0.35">
      <c r="A691">
        <v>42</v>
      </c>
      <c r="B691" t="s">
        <v>11</v>
      </c>
      <c r="C691" t="str">
        <f>IF(Table1[[#This Row],[Age]]&gt;=50, "Senior", IF(Table1[[#This Row],[Age]]&gt;=30,"Adult","Teenager"))</f>
        <v>Adult</v>
      </c>
      <c r="D691">
        <v>2</v>
      </c>
      <c r="E691" t="str">
        <f>IF(Table1[[#This Row],[Chest Pain]]=3,"Asymptomatic",IF(Table1[[#This Row],[Chest Pain]]=2,"Non-anginal pain",IF(Table1[[#This Row],[Chest Pain]]=1,"Atypical angina","Typical angina")))</f>
        <v>Non-anginal pain</v>
      </c>
      <c r="F691">
        <v>120</v>
      </c>
      <c r="G691">
        <v>209</v>
      </c>
      <c r="H691">
        <v>0</v>
      </c>
      <c r="I691">
        <v>1</v>
      </c>
      <c r="J691" s="7">
        <f>220-Table1[[#This Row],[Age]]</f>
        <v>178</v>
      </c>
      <c r="K691" s="7">
        <v>173</v>
      </c>
      <c r="L691" s="7">
        <f>Table1[[#This Row],[MHR -220]]-Table1[[#This Row],[Maximum Heart Rate ]]</f>
        <v>5</v>
      </c>
      <c r="M691" s="7">
        <f>IF(Table1[[#This Row],[MhR220-Max heart rate]]&gt;=0,1,0)</f>
        <v>1</v>
      </c>
      <c r="N691">
        <v>0</v>
      </c>
      <c r="O691" t="str">
        <f>IF(Table1[[#This Row],[Exercise-Induced Angina]]=1,"Induced Angina","Safe from Angina")</f>
        <v>Safe from Angina</v>
      </c>
      <c r="P691">
        <v>0</v>
      </c>
      <c r="Q691">
        <v>1</v>
      </c>
      <c r="R691">
        <v>0</v>
      </c>
      <c r="S691">
        <v>2</v>
      </c>
      <c r="T691" t="str">
        <f>IF(OR((Table1[[#This Row],[Chest Pain]]=0),(Table1[[#This Row],[Resting Blood Pressure(mmHg)]]&gt;=139),(Table1[[#This Row],[Cholesterol(mg/dl)]]&gt;240),(Table1[[#This Row],[ECG]]=2),(Table1[[#This Row],[Heart Rate ]]=0)),"Chances of Heart Attack","Safe")</f>
        <v>Safe</v>
      </c>
    </row>
    <row r="692" spans="1:20" x14ac:dyDescent="0.35">
      <c r="A692">
        <v>77</v>
      </c>
      <c r="B692" t="s">
        <v>10</v>
      </c>
      <c r="C692" t="str">
        <f>IF(Table1[[#This Row],[Age]]&gt;=50, "Senior", IF(Table1[[#This Row],[Age]]&gt;=30,"Adult","Teenager"))</f>
        <v>Senior</v>
      </c>
      <c r="D692">
        <v>0</v>
      </c>
      <c r="E692" t="str">
        <f>IF(Table1[[#This Row],[Chest Pain]]=3,"Asymptomatic",IF(Table1[[#This Row],[Chest Pain]]=2,"Non-anginal pain",IF(Table1[[#This Row],[Chest Pain]]=1,"Atypical angina","Typical angina")))</f>
        <v>Typical angina</v>
      </c>
      <c r="F692">
        <v>125</v>
      </c>
      <c r="G692">
        <v>304</v>
      </c>
      <c r="H692">
        <v>0</v>
      </c>
      <c r="I692">
        <v>0</v>
      </c>
      <c r="J692" s="7">
        <f>220-Table1[[#This Row],[Age]]</f>
        <v>143</v>
      </c>
      <c r="K692" s="7">
        <v>162</v>
      </c>
      <c r="L692" s="7">
        <f>Table1[[#This Row],[MHR -220]]-Table1[[#This Row],[Maximum Heart Rate ]]</f>
        <v>-19</v>
      </c>
      <c r="M692" s="7">
        <f>IF(Table1[[#This Row],[MhR220-Max heart rate]]&gt;=0,1,0)</f>
        <v>0</v>
      </c>
      <c r="N692">
        <v>1</v>
      </c>
      <c r="O692" t="str">
        <f>IF(Table1[[#This Row],[Exercise-Induced Angina]]=1,"Induced Angina","Safe from Angina")</f>
        <v>Induced Angina</v>
      </c>
      <c r="P692">
        <v>0</v>
      </c>
      <c r="Q692">
        <v>2</v>
      </c>
      <c r="R692">
        <v>3</v>
      </c>
      <c r="S692">
        <v>2</v>
      </c>
      <c r="T692" t="str">
        <f>IF(OR((Table1[[#This Row],[Chest Pain]]=0),(Table1[[#This Row],[Resting Blood Pressure(mmHg)]]&gt;=139),(Table1[[#This Row],[Cholesterol(mg/dl)]]&gt;240),(Table1[[#This Row],[ECG]]=2),(Table1[[#This Row],[Heart Rate ]]=0)),"Chances of Heart Attack","Safe")</f>
        <v>Chances of Heart Attack</v>
      </c>
    </row>
    <row r="693" spans="1:20" x14ac:dyDescent="0.35">
      <c r="A693">
        <v>64</v>
      </c>
      <c r="B693" t="s">
        <v>10</v>
      </c>
      <c r="C693" t="str">
        <f>IF(Table1[[#This Row],[Age]]&gt;=50, "Senior", IF(Table1[[#This Row],[Age]]&gt;=30,"Adult","Teenager"))</f>
        <v>Senior</v>
      </c>
      <c r="D693">
        <v>0</v>
      </c>
      <c r="E693" t="str">
        <f>IF(Table1[[#This Row],[Chest Pain]]=3,"Asymptomatic",IF(Table1[[#This Row],[Chest Pain]]=2,"Non-anginal pain",IF(Table1[[#This Row],[Chest Pain]]=1,"Atypical angina","Typical angina")))</f>
        <v>Typical angina</v>
      </c>
      <c r="F693">
        <v>120</v>
      </c>
      <c r="G693">
        <v>246</v>
      </c>
      <c r="H693">
        <v>0</v>
      </c>
      <c r="I693">
        <v>0</v>
      </c>
      <c r="J693" s="7">
        <f>220-Table1[[#This Row],[Age]]</f>
        <v>156</v>
      </c>
      <c r="K693" s="7">
        <v>96</v>
      </c>
      <c r="L693" s="7">
        <f>Table1[[#This Row],[MHR -220]]-Table1[[#This Row],[Maximum Heart Rate ]]</f>
        <v>60</v>
      </c>
      <c r="M693" s="7">
        <f>IF(Table1[[#This Row],[MhR220-Max heart rate]]&gt;=0,1,0)</f>
        <v>1</v>
      </c>
      <c r="N693">
        <v>1</v>
      </c>
      <c r="O693" t="str">
        <f>IF(Table1[[#This Row],[Exercise-Induced Angina]]=1,"Induced Angina","Safe from Angina")</f>
        <v>Induced Angina</v>
      </c>
      <c r="P693">
        <v>2.2000000000000002</v>
      </c>
      <c r="Q693">
        <v>0</v>
      </c>
      <c r="R693">
        <v>1</v>
      </c>
      <c r="S693">
        <v>2</v>
      </c>
      <c r="T693" t="str">
        <f>IF(OR((Table1[[#This Row],[Chest Pain]]=0),(Table1[[#This Row],[Resting Blood Pressure(mmHg)]]&gt;=139),(Table1[[#This Row],[Cholesterol(mg/dl)]]&gt;240),(Table1[[#This Row],[ECG]]=2),(Table1[[#This Row],[Heart Rate ]]=0)),"Chances of Heart Attack","Safe")</f>
        <v>Chances of Heart Attack</v>
      </c>
    </row>
    <row r="694" spans="1:20" x14ac:dyDescent="0.35">
      <c r="A694">
        <v>63</v>
      </c>
      <c r="B694" t="s">
        <v>10</v>
      </c>
      <c r="C694" t="str">
        <f>IF(Table1[[#This Row],[Age]]&gt;=50, "Senior", IF(Table1[[#This Row],[Age]]&gt;=30,"Adult","Teenager"))</f>
        <v>Senior</v>
      </c>
      <c r="D694">
        <v>3</v>
      </c>
      <c r="E694" t="str">
        <f>IF(Table1[[#This Row],[Chest Pain]]=3,"Asymptomatic",IF(Table1[[#This Row],[Chest Pain]]=2,"Non-anginal pain",IF(Table1[[#This Row],[Chest Pain]]=1,"Atypical angina","Typical angina")))</f>
        <v>Asymptomatic</v>
      </c>
      <c r="F694">
        <v>145</v>
      </c>
      <c r="G694">
        <v>233</v>
      </c>
      <c r="H694">
        <v>1</v>
      </c>
      <c r="I694">
        <v>0</v>
      </c>
      <c r="J694" s="7">
        <f>220-Table1[[#This Row],[Age]]</f>
        <v>157</v>
      </c>
      <c r="K694" s="7">
        <v>150</v>
      </c>
      <c r="L694" s="7">
        <f>Table1[[#This Row],[MHR -220]]-Table1[[#This Row],[Maximum Heart Rate ]]</f>
        <v>7</v>
      </c>
      <c r="M694" s="7">
        <f>IF(Table1[[#This Row],[MhR220-Max heart rate]]&gt;=0,1,0)</f>
        <v>1</v>
      </c>
      <c r="N694">
        <v>0</v>
      </c>
      <c r="O694" t="str">
        <f>IF(Table1[[#This Row],[Exercise-Induced Angina]]=1,"Induced Angina","Safe from Angina")</f>
        <v>Safe from Angina</v>
      </c>
      <c r="P694">
        <v>2.2999999999999998</v>
      </c>
      <c r="Q694">
        <v>0</v>
      </c>
      <c r="R694">
        <v>0</v>
      </c>
      <c r="S694">
        <v>1</v>
      </c>
      <c r="T694" t="str">
        <f>IF(OR((Table1[[#This Row],[Chest Pain]]=0),(Table1[[#This Row],[Resting Blood Pressure(mmHg)]]&gt;=139),(Table1[[#This Row],[Cholesterol(mg/dl)]]&gt;240),(Table1[[#This Row],[ECG]]=2),(Table1[[#This Row],[Heart Rate ]]=0)),"Chances of Heart Attack","Safe")</f>
        <v>Chances of Heart Attack</v>
      </c>
    </row>
    <row r="695" spans="1:20" x14ac:dyDescent="0.35">
      <c r="A695">
        <v>58</v>
      </c>
      <c r="B695" t="s">
        <v>11</v>
      </c>
      <c r="C695" t="str">
        <f>IF(Table1[[#This Row],[Age]]&gt;=50, "Senior", IF(Table1[[#This Row],[Age]]&gt;=30,"Adult","Teenager"))</f>
        <v>Senior</v>
      </c>
      <c r="D695">
        <v>1</v>
      </c>
      <c r="E695" t="str">
        <f>IF(Table1[[#This Row],[Chest Pain]]=3,"Asymptomatic",IF(Table1[[#This Row],[Chest Pain]]=2,"Non-anginal pain",IF(Table1[[#This Row],[Chest Pain]]=1,"Atypical angina","Typical angina")))</f>
        <v>Atypical angina</v>
      </c>
      <c r="F695">
        <v>136</v>
      </c>
      <c r="G695">
        <v>319</v>
      </c>
      <c r="H695">
        <v>1</v>
      </c>
      <c r="I695">
        <v>0</v>
      </c>
      <c r="J695" s="7">
        <f>220-Table1[[#This Row],[Age]]</f>
        <v>162</v>
      </c>
      <c r="K695" s="7">
        <v>152</v>
      </c>
      <c r="L695" s="7">
        <f>Table1[[#This Row],[MHR -220]]-Table1[[#This Row],[Maximum Heart Rate ]]</f>
        <v>10</v>
      </c>
      <c r="M695" s="7">
        <f>IF(Table1[[#This Row],[MhR220-Max heart rate]]&gt;=0,1,0)</f>
        <v>1</v>
      </c>
      <c r="N695">
        <v>0</v>
      </c>
      <c r="O695" t="str">
        <f>IF(Table1[[#This Row],[Exercise-Induced Angina]]=1,"Induced Angina","Safe from Angina")</f>
        <v>Safe from Angina</v>
      </c>
      <c r="P695">
        <v>0</v>
      </c>
      <c r="Q695">
        <v>2</v>
      </c>
      <c r="R695">
        <v>2</v>
      </c>
      <c r="S695">
        <v>2</v>
      </c>
      <c r="T695" t="str">
        <f>IF(OR((Table1[[#This Row],[Chest Pain]]=0),(Table1[[#This Row],[Resting Blood Pressure(mmHg)]]&gt;=139),(Table1[[#This Row],[Cholesterol(mg/dl)]]&gt;240),(Table1[[#This Row],[ECG]]=2),(Table1[[#This Row],[Heart Rate ]]=0)),"Chances of Heart Attack","Safe")</f>
        <v>Chances of Heart Attack</v>
      </c>
    </row>
    <row r="696" spans="1:20" x14ac:dyDescent="0.35">
      <c r="A696">
        <v>45</v>
      </c>
      <c r="B696" t="s">
        <v>10</v>
      </c>
      <c r="C696" t="str">
        <f>IF(Table1[[#This Row],[Age]]&gt;=50, "Senior", IF(Table1[[#This Row],[Age]]&gt;=30,"Adult","Teenager"))</f>
        <v>Adult</v>
      </c>
      <c r="D696">
        <v>3</v>
      </c>
      <c r="E696" t="str">
        <f>IF(Table1[[#This Row],[Chest Pain]]=3,"Asymptomatic",IF(Table1[[#This Row],[Chest Pain]]=2,"Non-anginal pain",IF(Table1[[#This Row],[Chest Pain]]=1,"Atypical angina","Typical angina")))</f>
        <v>Asymptomatic</v>
      </c>
      <c r="F696">
        <v>110</v>
      </c>
      <c r="G696">
        <v>264</v>
      </c>
      <c r="H696">
        <v>0</v>
      </c>
      <c r="I696">
        <v>1</v>
      </c>
      <c r="J696" s="7">
        <f>220-Table1[[#This Row],[Age]]</f>
        <v>175</v>
      </c>
      <c r="K696" s="7">
        <v>132</v>
      </c>
      <c r="L696" s="7">
        <f>Table1[[#This Row],[MHR -220]]-Table1[[#This Row],[Maximum Heart Rate ]]</f>
        <v>43</v>
      </c>
      <c r="M696" s="7">
        <f>IF(Table1[[#This Row],[MhR220-Max heart rate]]&gt;=0,1,0)</f>
        <v>1</v>
      </c>
      <c r="N696">
        <v>0</v>
      </c>
      <c r="O696" t="str">
        <f>IF(Table1[[#This Row],[Exercise-Induced Angina]]=1,"Induced Angina","Safe from Angina")</f>
        <v>Safe from Angina</v>
      </c>
      <c r="P696">
        <v>1.2</v>
      </c>
      <c r="Q696">
        <v>1</v>
      </c>
      <c r="R696">
        <v>0</v>
      </c>
      <c r="S696">
        <v>3</v>
      </c>
      <c r="T696" t="str">
        <f>IF(OR((Table1[[#This Row],[Chest Pain]]=0),(Table1[[#This Row],[Resting Blood Pressure(mmHg)]]&gt;=139),(Table1[[#This Row],[Cholesterol(mg/dl)]]&gt;240),(Table1[[#This Row],[ECG]]=2),(Table1[[#This Row],[Heart Rate ]]=0)),"Chances of Heart Attack","Safe")</f>
        <v>Chances of Heart Attack</v>
      </c>
    </row>
    <row r="697" spans="1:20" x14ac:dyDescent="0.35">
      <c r="A697">
        <v>51</v>
      </c>
      <c r="B697" t="s">
        <v>10</v>
      </c>
      <c r="C697" t="str">
        <f>IF(Table1[[#This Row],[Age]]&gt;=50, "Senior", IF(Table1[[#This Row],[Age]]&gt;=30,"Adult","Teenager"))</f>
        <v>Senior</v>
      </c>
      <c r="D697">
        <v>2</v>
      </c>
      <c r="E697" t="str">
        <f>IF(Table1[[#This Row],[Chest Pain]]=3,"Asymptomatic",IF(Table1[[#This Row],[Chest Pain]]=2,"Non-anginal pain",IF(Table1[[#This Row],[Chest Pain]]=1,"Atypical angina","Typical angina")))</f>
        <v>Non-anginal pain</v>
      </c>
      <c r="F697">
        <v>110</v>
      </c>
      <c r="G697">
        <v>175</v>
      </c>
      <c r="H697">
        <v>0</v>
      </c>
      <c r="I697">
        <v>1</v>
      </c>
      <c r="J697" s="7">
        <f>220-Table1[[#This Row],[Age]]</f>
        <v>169</v>
      </c>
      <c r="K697" s="7">
        <v>123</v>
      </c>
      <c r="L697" s="7">
        <f>Table1[[#This Row],[MHR -220]]-Table1[[#This Row],[Maximum Heart Rate ]]</f>
        <v>46</v>
      </c>
      <c r="M697" s="7">
        <f>IF(Table1[[#This Row],[MhR220-Max heart rate]]&gt;=0,1,0)</f>
        <v>1</v>
      </c>
      <c r="N697">
        <v>0</v>
      </c>
      <c r="O697" t="str">
        <f>IF(Table1[[#This Row],[Exercise-Induced Angina]]=1,"Induced Angina","Safe from Angina")</f>
        <v>Safe from Angina</v>
      </c>
      <c r="P697">
        <v>0.6</v>
      </c>
      <c r="Q697">
        <v>2</v>
      </c>
      <c r="R697">
        <v>0</v>
      </c>
      <c r="S697">
        <v>2</v>
      </c>
      <c r="T697" t="str">
        <f>IF(OR((Table1[[#This Row],[Chest Pain]]=0),(Table1[[#This Row],[Resting Blood Pressure(mmHg)]]&gt;=139),(Table1[[#This Row],[Cholesterol(mg/dl)]]&gt;240),(Table1[[#This Row],[ECG]]=2),(Table1[[#This Row],[Heart Rate ]]=0)),"Chances of Heart Attack","Safe")</f>
        <v>Safe</v>
      </c>
    </row>
    <row r="698" spans="1:20" x14ac:dyDescent="0.35">
      <c r="A698">
        <v>62</v>
      </c>
      <c r="B698" t="s">
        <v>11</v>
      </c>
      <c r="C698" t="str">
        <f>IF(Table1[[#This Row],[Age]]&gt;=50, "Senior", IF(Table1[[#This Row],[Age]]&gt;=30,"Adult","Teenager"))</f>
        <v>Senior</v>
      </c>
      <c r="D698">
        <v>0</v>
      </c>
      <c r="E698" t="str">
        <f>IF(Table1[[#This Row],[Chest Pain]]=3,"Asymptomatic",IF(Table1[[#This Row],[Chest Pain]]=2,"Non-anginal pain",IF(Table1[[#This Row],[Chest Pain]]=1,"Atypical angina","Typical angina")))</f>
        <v>Typical angina</v>
      </c>
      <c r="F698">
        <v>160</v>
      </c>
      <c r="G698">
        <v>164</v>
      </c>
      <c r="H698">
        <v>0</v>
      </c>
      <c r="I698">
        <v>0</v>
      </c>
      <c r="J698" s="7">
        <f>220-Table1[[#This Row],[Age]]</f>
        <v>158</v>
      </c>
      <c r="K698" s="7">
        <v>145</v>
      </c>
      <c r="L698" s="7">
        <f>Table1[[#This Row],[MHR -220]]-Table1[[#This Row],[Maximum Heart Rate ]]</f>
        <v>13</v>
      </c>
      <c r="M698" s="7">
        <f>IF(Table1[[#This Row],[MhR220-Max heart rate]]&gt;=0,1,0)</f>
        <v>1</v>
      </c>
      <c r="N698">
        <v>0</v>
      </c>
      <c r="O698" t="str">
        <f>IF(Table1[[#This Row],[Exercise-Induced Angina]]=1,"Induced Angina","Safe from Angina")</f>
        <v>Safe from Angina</v>
      </c>
      <c r="P698">
        <v>6.2</v>
      </c>
      <c r="Q698">
        <v>0</v>
      </c>
      <c r="R698">
        <v>3</v>
      </c>
      <c r="S698">
        <v>3</v>
      </c>
      <c r="T698" t="str">
        <f>IF(OR((Table1[[#This Row],[Chest Pain]]=0),(Table1[[#This Row],[Resting Blood Pressure(mmHg)]]&gt;=139),(Table1[[#This Row],[Cholesterol(mg/dl)]]&gt;240),(Table1[[#This Row],[ECG]]=2),(Table1[[#This Row],[Heart Rate ]]=0)),"Chances of Heart Attack","Safe")</f>
        <v>Chances of Heart Attack</v>
      </c>
    </row>
    <row r="699" spans="1:20" x14ac:dyDescent="0.35">
      <c r="A699">
        <v>63</v>
      </c>
      <c r="B699" t="s">
        <v>10</v>
      </c>
      <c r="C699" t="str">
        <f>IF(Table1[[#This Row],[Age]]&gt;=50, "Senior", IF(Table1[[#This Row],[Age]]&gt;=30,"Adult","Teenager"))</f>
        <v>Senior</v>
      </c>
      <c r="D699">
        <v>0</v>
      </c>
      <c r="E699" t="str">
        <f>IF(Table1[[#This Row],[Chest Pain]]=3,"Asymptomatic",IF(Table1[[#This Row],[Chest Pain]]=2,"Non-anginal pain",IF(Table1[[#This Row],[Chest Pain]]=1,"Atypical angina","Typical angina")))</f>
        <v>Typical angina</v>
      </c>
      <c r="F699">
        <v>130</v>
      </c>
      <c r="G699">
        <v>330</v>
      </c>
      <c r="H699">
        <v>1</v>
      </c>
      <c r="I699">
        <v>0</v>
      </c>
      <c r="J699" s="7">
        <f>220-Table1[[#This Row],[Age]]</f>
        <v>157</v>
      </c>
      <c r="K699" s="7">
        <v>132</v>
      </c>
      <c r="L699" s="7">
        <f>Table1[[#This Row],[MHR -220]]-Table1[[#This Row],[Maximum Heart Rate ]]</f>
        <v>25</v>
      </c>
      <c r="M699" s="7">
        <f>IF(Table1[[#This Row],[MhR220-Max heart rate]]&gt;=0,1,0)</f>
        <v>1</v>
      </c>
      <c r="N699">
        <v>1</v>
      </c>
      <c r="O699" t="str">
        <f>IF(Table1[[#This Row],[Exercise-Induced Angina]]=1,"Induced Angina","Safe from Angina")</f>
        <v>Induced Angina</v>
      </c>
      <c r="P699">
        <v>1.8</v>
      </c>
      <c r="Q699">
        <v>2</v>
      </c>
      <c r="R699">
        <v>3</v>
      </c>
      <c r="S699">
        <v>3</v>
      </c>
      <c r="T699" t="str">
        <f>IF(OR((Table1[[#This Row],[Chest Pain]]=0),(Table1[[#This Row],[Resting Blood Pressure(mmHg)]]&gt;=139),(Table1[[#This Row],[Cholesterol(mg/dl)]]&gt;240),(Table1[[#This Row],[ECG]]=2),(Table1[[#This Row],[Heart Rate ]]=0)),"Chances of Heart Attack","Safe")</f>
        <v>Chances of Heart Attack</v>
      </c>
    </row>
    <row r="700" spans="1:20" x14ac:dyDescent="0.35">
      <c r="A700">
        <v>66</v>
      </c>
      <c r="B700" t="s">
        <v>11</v>
      </c>
      <c r="C700" t="str">
        <f>IF(Table1[[#This Row],[Age]]&gt;=50, "Senior", IF(Table1[[#This Row],[Age]]&gt;=30,"Adult","Teenager"))</f>
        <v>Senior</v>
      </c>
      <c r="D700">
        <v>2</v>
      </c>
      <c r="E700" t="str">
        <f>IF(Table1[[#This Row],[Chest Pain]]=3,"Asymptomatic",IF(Table1[[#This Row],[Chest Pain]]=2,"Non-anginal pain",IF(Table1[[#This Row],[Chest Pain]]=1,"Atypical angina","Typical angina")))</f>
        <v>Non-anginal pain</v>
      </c>
      <c r="F700">
        <v>146</v>
      </c>
      <c r="G700">
        <v>278</v>
      </c>
      <c r="H700">
        <v>0</v>
      </c>
      <c r="I700">
        <v>0</v>
      </c>
      <c r="J700" s="7">
        <f>220-Table1[[#This Row],[Age]]</f>
        <v>154</v>
      </c>
      <c r="K700" s="7">
        <v>152</v>
      </c>
      <c r="L700" s="7">
        <f>Table1[[#This Row],[MHR -220]]-Table1[[#This Row],[Maximum Heart Rate ]]</f>
        <v>2</v>
      </c>
      <c r="M700" s="7">
        <f>IF(Table1[[#This Row],[MhR220-Max heart rate]]&gt;=0,1,0)</f>
        <v>1</v>
      </c>
      <c r="N700">
        <v>0</v>
      </c>
      <c r="O700" t="str">
        <f>IF(Table1[[#This Row],[Exercise-Induced Angina]]=1,"Induced Angina","Safe from Angina")</f>
        <v>Safe from Angina</v>
      </c>
      <c r="P700">
        <v>0</v>
      </c>
      <c r="Q700">
        <v>1</v>
      </c>
      <c r="R700">
        <v>1</v>
      </c>
      <c r="S700">
        <v>2</v>
      </c>
      <c r="T700" t="str">
        <f>IF(OR((Table1[[#This Row],[Chest Pain]]=0),(Table1[[#This Row],[Resting Blood Pressure(mmHg)]]&gt;=139),(Table1[[#This Row],[Cholesterol(mg/dl)]]&gt;240),(Table1[[#This Row],[ECG]]=2),(Table1[[#This Row],[Heart Rate ]]=0)),"Chances of Heart Attack","Safe")</f>
        <v>Chances of Heart Attack</v>
      </c>
    </row>
    <row r="701" spans="1:20" x14ac:dyDescent="0.35">
      <c r="A701">
        <v>68</v>
      </c>
      <c r="B701" t="s">
        <v>10</v>
      </c>
      <c r="C701" t="str">
        <f>IF(Table1[[#This Row],[Age]]&gt;=50, "Senior", IF(Table1[[#This Row],[Age]]&gt;=30,"Adult","Teenager"))</f>
        <v>Senior</v>
      </c>
      <c r="D701">
        <v>2</v>
      </c>
      <c r="E701" t="str">
        <f>IF(Table1[[#This Row],[Chest Pain]]=3,"Asymptomatic",IF(Table1[[#This Row],[Chest Pain]]=2,"Non-anginal pain",IF(Table1[[#This Row],[Chest Pain]]=1,"Atypical angina","Typical angina")))</f>
        <v>Non-anginal pain</v>
      </c>
      <c r="F701">
        <v>180</v>
      </c>
      <c r="G701">
        <v>274</v>
      </c>
      <c r="H701">
        <v>1</v>
      </c>
      <c r="I701">
        <v>0</v>
      </c>
      <c r="J701" s="7">
        <f>220-Table1[[#This Row],[Age]]</f>
        <v>152</v>
      </c>
      <c r="K701" s="7">
        <v>150</v>
      </c>
      <c r="L701" s="7">
        <f>Table1[[#This Row],[MHR -220]]-Table1[[#This Row],[Maximum Heart Rate ]]</f>
        <v>2</v>
      </c>
      <c r="M701" s="7">
        <f>IF(Table1[[#This Row],[MhR220-Max heart rate]]&gt;=0,1,0)</f>
        <v>1</v>
      </c>
      <c r="N701">
        <v>1</v>
      </c>
      <c r="O701" t="str">
        <f>IF(Table1[[#This Row],[Exercise-Induced Angina]]=1,"Induced Angina","Safe from Angina")</f>
        <v>Induced Angina</v>
      </c>
      <c r="P701">
        <v>1.6</v>
      </c>
      <c r="Q701">
        <v>1</v>
      </c>
      <c r="R701">
        <v>0</v>
      </c>
      <c r="S701">
        <v>3</v>
      </c>
      <c r="T701" t="str">
        <f>IF(OR((Table1[[#This Row],[Chest Pain]]=0),(Table1[[#This Row],[Resting Blood Pressure(mmHg)]]&gt;=139),(Table1[[#This Row],[Cholesterol(mg/dl)]]&gt;240),(Table1[[#This Row],[ECG]]=2),(Table1[[#This Row],[Heart Rate ]]=0)),"Chances of Heart Attack","Safe")</f>
        <v>Chances of Heart Attack</v>
      </c>
    </row>
    <row r="702" spans="1:20" x14ac:dyDescent="0.35">
      <c r="A702">
        <v>40</v>
      </c>
      <c r="B702" t="s">
        <v>10</v>
      </c>
      <c r="C702" t="str">
        <f>IF(Table1[[#This Row],[Age]]&gt;=50, "Senior", IF(Table1[[#This Row],[Age]]&gt;=30,"Adult","Teenager"))</f>
        <v>Adult</v>
      </c>
      <c r="D702">
        <v>0</v>
      </c>
      <c r="E702" t="str">
        <f>IF(Table1[[#This Row],[Chest Pain]]=3,"Asymptomatic",IF(Table1[[#This Row],[Chest Pain]]=2,"Non-anginal pain",IF(Table1[[#This Row],[Chest Pain]]=1,"Atypical angina","Typical angina")))</f>
        <v>Typical angina</v>
      </c>
      <c r="F702">
        <v>110</v>
      </c>
      <c r="G702">
        <v>167</v>
      </c>
      <c r="H702">
        <v>0</v>
      </c>
      <c r="I702">
        <v>0</v>
      </c>
      <c r="J702" s="7">
        <f>220-Table1[[#This Row],[Age]]</f>
        <v>180</v>
      </c>
      <c r="K702" s="7">
        <v>114</v>
      </c>
      <c r="L702" s="7">
        <f>Table1[[#This Row],[MHR -220]]-Table1[[#This Row],[Maximum Heart Rate ]]</f>
        <v>66</v>
      </c>
      <c r="M702" s="7">
        <f>IF(Table1[[#This Row],[MhR220-Max heart rate]]&gt;=0,1,0)</f>
        <v>1</v>
      </c>
      <c r="N702">
        <v>1</v>
      </c>
      <c r="O702" t="str">
        <f>IF(Table1[[#This Row],[Exercise-Induced Angina]]=1,"Induced Angina","Safe from Angina")</f>
        <v>Induced Angina</v>
      </c>
      <c r="P702">
        <v>2</v>
      </c>
      <c r="Q702">
        <v>1</v>
      </c>
      <c r="R702">
        <v>0</v>
      </c>
      <c r="S702">
        <v>3</v>
      </c>
      <c r="T702" t="str">
        <f>IF(OR((Table1[[#This Row],[Chest Pain]]=0),(Table1[[#This Row],[Resting Blood Pressure(mmHg)]]&gt;=139),(Table1[[#This Row],[Cholesterol(mg/dl)]]&gt;240),(Table1[[#This Row],[ECG]]=2),(Table1[[#This Row],[Heart Rate ]]=0)),"Chances of Heart Attack","Safe")</f>
        <v>Chances of Heart Attack</v>
      </c>
    </row>
    <row r="703" spans="1:20" x14ac:dyDescent="0.35">
      <c r="A703">
        <v>66</v>
      </c>
      <c r="B703" t="s">
        <v>10</v>
      </c>
      <c r="C703" t="str">
        <f>IF(Table1[[#This Row],[Age]]&gt;=50, "Senior", IF(Table1[[#This Row],[Age]]&gt;=30,"Adult","Teenager"))</f>
        <v>Senior</v>
      </c>
      <c r="D703">
        <v>0</v>
      </c>
      <c r="E703" t="str">
        <f>IF(Table1[[#This Row],[Chest Pain]]=3,"Asymptomatic",IF(Table1[[#This Row],[Chest Pain]]=2,"Non-anginal pain",IF(Table1[[#This Row],[Chest Pain]]=1,"Atypical angina","Typical angina")))</f>
        <v>Typical angina</v>
      </c>
      <c r="F703">
        <v>160</v>
      </c>
      <c r="G703">
        <v>228</v>
      </c>
      <c r="H703">
        <v>0</v>
      </c>
      <c r="I703">
        <v>0</v>
      </c>
      <c r="J703" s="7">
        <f>220-Table1[[#This Row],[Age]]</f>
        <v>154</v>
      </c>
      <c r="K703" s="7">
        <v>138</v>
      </c>
      <c r="L703" s="7">
        <f>Table1[[#This Row],[MHR -220]]-Table1[[#This Row],[Maximum Heart Rate ]]</f>
        <v>16</v>
      </c>
      <c r="M703" s="7">
        <f>IF(Table1[[#This Row],[MhR220-Max heart rate]]&gt;=0,1,0)</f>
        <v>1</v>
      </c>
      <c r="N703">
        <v>0</v>
      </c>
      <c r="O703" t="str">
        <f>IF(Table1[[#This Row],[Exercise-Induced Angina]]=1,"Induced Angina","Safe from Angina")</f>
        <v>Safe from Angina</v>
      </c>
      <c r="P703">
        <v>2.2999999999999998</v>
      </c>
      <c r="Q703">
        <v>2</v>
      </c>
      <c r="R703">
        <v>0</v>
      </c>
      <c r="S703">
        <v>1</v>
      </c>
      <c r="T703" t="str">
        <f>IF(OR((Table1[[#This Row],[Chest Pain]]=0),(Table1[[#This Row],[Resting Blood Pressure(mmHg)]]&gt;=139),(Table1[[#This Row],[Cholesterol(mg/dl)]]&gt;240),(Table1[[#This Row],[ECG]]=2),(Table1[[#This Row],[Heart Rate ]]=0)),"Chances of Heart Attack","Safe")</f>
        <v>Chances of Heart Attack</v>
      </c>
    </row>
    <row r="704" spans="1:20" x14ac:dyDescent="0.35">
      <c r="A704">
        <v>63</v>
      </c>
      <c r="B704" t="s">
        <v>10</v>
      </c>
      <c r="C704" t="str">
        <f>IF(Table1[[#This Row],[Age]]&gt;=50, "Senior", IF(Table1[[#This Row],[Age]]&gt;=30,"Adult","Teenager"))</f>
        <v>Senior</v>
      </c>
      <c r="D704">
        <v>3</v>
      </c>
      <c r="E704" t="str">
        <f>IF(Table1[[#This Row],[Chest Pain]]=3,"Asymptomatic",IF(Table1[[#This Row],[Chest Pain]]=2,"Non-anginal pain",IF(Table1[[#This Row],[Chest Pain]]=1,"Atypical angina","Typical angina")))</f>
        <v>Asymptomatic</v>
      </c>
      <c r="F704">
        <v>145</v>
      </c>
      <c r="G704">
        <v>233</v>
      </c>
      <c r="H704">
        <v>1</v>
      </c>
      <c r="I704">
        <v>0</v>
      </c>
      <c r="J704" s="7">
        <f>220-Table1[[#This Row],[Age]]</f>
        <v>157</v>
      </c>
      <c r="K704" s="7">
        <v>150</v>
      </c>
      <c r="L704" s="7">
        <f>Table1[[#This Row],[MHR -220]]-Table1[[#This Row],[Maximum Heart Rate ]]</f>
        <v>7</v>
      </c>
      <c r="M704" s="7">
        <f>IF(Table1[[#This Row],[MhR220-Max heart rate]]&gt;=0,1,0)</f>
        <v>1</v>
      </c>
      <c r="N704">
        <v>0</v>
      </c>
      <c r="O704" t="str">
        <f>IF(Table1[[#This Row],[Exercise-Induced Angina]]=1,"Induced Angina","Safe from Angina")</f>
        <v>Safe from Angina</v>
      </c>
      <c r="P704">
        <v>2.2999999999999998</v>
      </c>
      <c r="Q704">
        <v>0</v>
      </c>
      <c r="R704">
        <v>0</v>
      </c>
      <c r="S704">
        <v>1</v>
      </c>
      <c r="T704" t="str">
        <f>IF(OR((Table1[[#This Row],[Chest Pain]]=0),(Table1[[#This Row],[Resting Blood Pressure(mmHg)]]&gt;=139),(Table1[[#This Row],[Cholesterol(mg/dl)]]&gt;240),(Table1[[#This Row],[ECG]]=2),(Table1[[#This Row],[Heart Rate ]]=0)),"Chances of Heart Attack","Safe")</f>
        <v>Chances of Heart Attack</v>
      </c>
    </row>
    <row r="705" spans="1:20" x14ac:dyDescent="0.35">
      <c r="A705">
        <v>49</v>
      </c>
      <c r="B705" t="s">
        <v>10</v>
      </c>
      <c r="C705" t="str">
        <f>IF(Table1[[#This Row],[Age]]&gt;=50, "Senior", IF(Table1[[#This Row],[Age]]&gt;=30,"Adult","Teenager"))</f>
        <v>Adult</v>
      </c>
      <c r="D705">
        <v>2</v>
      </c>
      <c r="E705" t="str">
        <f>IF(Table1[[#This Row],[Chest Pain]]=3,"Asymptomatic",IF(Table1[[#This Row],[Chest Pain]]=2,"Non-anginal pain",IF(Table1[[#This Row],[Chest Pain]]=1,"Atypical angina","Typical angina")))</f>
        <v>Non-anginal pain</v>
      </c>
      <c r="F705">
        <v>120</v>
      </c>
      <c r="G705">
        <v>188</v>
      </c>
      <c r="H705">
        <v>0</v>
      </c>
      <c r="I705">
        <v>1</v>
      </c>
      <c r="J705" s="7">
        <f>220-Table1[[#This Row],[Age]]</f>
        <v>171</v>
      </c>
      <c r="K705" s="7">
        <v>139</v>
      </c>
      <c r="L705" s="7">
        <f>Table1[[#This Row],[MHR -220]]-Table1[[#This Row],[Maximum Heart Rate ]]</f>
        <v>32</v>
      </c>
      <c r="M705" s="7">
        <f>IF(Table1[[#This Row],[MhR220-Max heart rate]]&gt;=0,1,0)</f>
        <v>1</v>
      </c>
      <c r="N705">
        <v>0</v>
      </c>
      <c r="O705" t="str">
        <f>IF(Table1[[#This Row],[Exercise-Induced Angina]]=1,"Induced Angina","Safe from Angina")</f>
        <v>Safe from Angina</v>
      </c>
      <c r="P705">
        <v>2</v>
      </c>
      <c r="Q705">
        <v>1</v>
      </c>
      <c r="R705">
        <v>3</v>
      </c>
      <c r="S705">
        <v>3</v>
      </c>
      <c r="T705" t="str">
        <f>IF(OR((Table1[[#This Row],[Chest Pain]]=0),(Table1[[#This Row],[Resting Blood Pressure(mmHg)]]&gt;=139),(Table1[[#This Row],[Cholesterol(mg/dl)]]&gt;240),(Table1[[#This Row],[ECG]]=2),(Table1[[#This Row],[Heart Rate ]]=0)),"Chances of Heart Attack","Safe")</f>
        <v>Safe</v>
      </c>
    </row>
    <row r="706" spans="1:20" x14ac:dyDescent="0.35">
      <c r="A706">
        <v>71</v>
      </c>
      <c r="B706" t="s">
        <v>11</v>
      </c>
      <c r="C706" t="str">
        <f>IF(Table1[[#This Row],[Age]]&gt;=50, "Senior", IF(Table1[[#This Row],[Age]]&gt;=30,"Adult","Teenager"))</f>
        <v>Senior</v>
      </c>
      <c r="D706">
        <v>0</v>
      </c>
      <c r="E706" t="str">
        <f>IF(Table1[[#This Row],[Chest Pain]]=3,"Asymptomatic",IF(Table1[[#This Row],[Chest Pain]]=2,"Non-anginal pain",IF(Table1[[#This Row],[Chest Pain]]=1,"Atypical angina","Typical angina")))</f>
        <v>Typical angina</v>
      </c>
      <c r="F706">
        <v>112</v>
      </c>
      <c r="G706">
        <v>149</v>
      </c>
      <c r="H706">
        <v>0</v>
      </c>
      <c r="I706">
        <v>1</v>
      </c>
      <c r="J706" s="7">
        <f>220-Table1[[#This Row],[Age]]</f>
        <v>149</v>
      </c>
      <c r="K706" s="7">
        <v>125</v>
      </c>
      <c r="L706" s="7">
        <f>Table1[[#This Row],[MHR -220]]-Table1[[#This Row],[Maximum Heart Rate ]]</f>
        <v>24</v>
      </c>
      <c r="M706" s="7">
        <f>IF(Table1[[#This Row],[MhR220-Max heart rate]]&gt;=0,1,0)</f>
        <v>1</v>
      </c>
      <c r="N706">
        <v>0</v>
      </c>
      <c r="O706" t="str">
        <f>IF(Table1[[#This Row],[Exercise-Induced Angina]]=1,"Induced Angina","Safe from Angina")</f>
        <v>Safe from Angina</v>
      </c>
      <c r="P706">
        <v>1.6</v>
      </c>
      <c r="Q706">
        <v>1</v>
      </c>
      <c r="R706">
        <v>0</v>
      </c>
      <c r="S706">
        <v>2</v>
      </c>
      <c r="T706" t="str">
        <f>IF(OR((Table1[[#This Row],[Chest Pain]]=0),(Table1[[#This Row],[Resting Blood Pressure(mmHg)]]&gt;=139),(Table1[[#This Row],[Cholesterol(mg/dl)]]&gt;240),(Table1[[#This Row],[ECG]]=2),(Table1[[#This Row],[Heart Rate ]]=0)),"Chances of Heart Attack","Safe")</f>
        <v>Chances of Heart Attack</v>
      </c>
    </row>
    <row r="707" spans="1:20" x14ac:dyDescent="0.35">
      <c r="A707">
        <v>70</v>
      </c>
      <c r="B707" t="s">
        <v>10</v>
      </c>
      <c r="C707" t="str">
        <f>IF(Table1[[#This Row],[Age]]&gt;=50, "Senior", IF(Table1[[#This Row],[Age]]&gt;=30,"Adult","Teenager"))</f>
        <v>Senior</v>
      </c>
      <c r="D707">
        <v>1</v>
      </c>
      <c r="E707" t="str">
        <f>IF(Table1[[#This Row],[Chest Pain]]=3,"Asymptomatic",IF(Table1[[#This Row],[Chest Pain]]=2,"Non-anginal pain",IF(Table1[[#This Row],[Chest Pain]]=1,"Atypical angina","Typical angina")))</f>
        <v>Atypical angina</v>
      </c>
      <c r="F707">
        <v>156</v>
      </c>
      <c r="G707">
        <v>245</v>
      </c>
      <c r="H707">
        <v>0</v>
      </c>
      <c r="I707">
        <v>0</v>
      </c>
      <c r="J707" s="7">
        <f>220-Table1[[#This Row],[Age]]</f>
        <v>150</v>
      </c>
      <c r="K707" s="7">
        <v>143</v>
      </c>
      <c r="L707" s="7">
        <f>Table1[[#This Row],[MHR -220]]-Table1[[#This Row],[Maximum Heart Rate ]]</f>
        <v>7</v>
      </c>
      <c r="M707" s="7">
        <f>IF(Table1[[#This Row],[MhR220-Max heart rate]]&gt;=0,1,0)</f>
        <v>1</v>
      </c>
      <c r="N707">
        <v>0</v>
      </c>
      <c r="O707" t="str">
        <f>IF(Table1[[#This Row],[Exercise-Induced Angina]]=1,"Induced Angina","Safe from Angina")</f>
        <v>Safe from Angina</v>
      </c>
      <c r="P707">
        <v>0</v>
      </c>
      <c r="Q707">
        <v>2</v>
      </c>
      <c r="R707">
        <v>0</v>
      </c>
      <c r="S707">
        <v>2</v>
      </c>
      <c r="T707" t="str">
        <f>IF(OR((Table1[[#This Row],[Chest Pain]]=0),(Table1[[#This Row],[Resting Blood Pressure(mmHg)]]&gt;=139),(Table1[[#This Row],[Cholesterol(mg/dl)]]&gt;240),(Table1[[#This Row],[ECG]]=2),(Table1[[#This Row],[Heart Rate ]]=0)),"Chances of Heart Attack","Safe")</f>
        <v>Chances of Heart Attack</v>
      </c>
    </row>
    <row r="708" spans="1:20" x14ac:dyDescent="0.35">
      <c r="A708">
        <v>46</v>
      </c>
      <c r="B708" t="s">
        <v>11</v>
      </c>
      <c r="C708" t="str">
        <f>IF(Table1[[#This Row],[Age]]&gt;=50, "Senior", IF(Table1[[#This Row],[Age]]&gt;=30,"Adult","Teenager"))</f>
        <v>Adult</v>
      </c>
      <c r="D708">
        <v>1</v>
      </c>
      <c r="E708" t="str">
        <f>IF(Table1[[#This Row],[Chest Pain]]=3,"Asymptomatic",IF(Table1[[#This Row],[Chest Pain]]=2,"Non-anginal pain",IF(Table1[[#This Row],[Chest Pain]]=1,"Atypical angina","Typical angina")))</f>
        <v>Atypical angina</v>
      </c>
      <c r="F708">
        <v>105</v>
      </c>
      <c r="G708">
        <v>204</v>
      </c>
      <c r="H708">
        <v>0</v>
      </c>
      <c r="I708">
        <v>1</v>
      </c>
      <c r="J708" s="7">
        <f>220-Table1[[#This Row],[Age]]</f>
        <v>174</v>
      </c>
      <c r="K708" s="7">
        <v>172</v>
      </c>
      <c r="L708" s="7">
        <f>Table1[[#This Row],[MHR -220]]-Table1[[#This Row],[Maximum Heart Rate ]]</f>
        <v>2</v>
      </c>
      <c r="M708" s="7">
        <f>IF(Table1[[#This Row],[MhR220-Max heart rate]]&gt;=0,1,0)</f>
        <v>1</v>
      </c>
      <c r="N708">
        <v>0</v>
      </c>
      <c r="O708" t="str">
        <f>IF(Table1[[#This Row],[Exercise-Induced Angina]]=1,"Induced Angina","Safe from Angina")</f>
        <v>Safe from Angina</v>
      </c>
      <c r="P708">
        <v>0</v>
      </c>
      <c r="Q708">
        <v>2</v>
      </c>
      <c r="R708">
        <v>0</v>
      </c>
      <c r="S708">
        <v>2</v>
      </c>
      <c r="T708" t="str">
        <f>IF(OR((Table1[[#This Row],[Chest Pain]]=0),(Table1[[#This Row],[Resting Blood Pressure(mmHg)]]&gt;=139),(Table1[[#This Row],[Cholesterol(mg/dl)]]&gt;240),(Table1[[#This Row],[ECG]]=2),(Table1[[#This Row],[Heart Rate ]]=0)),"Chances of Heart Attack","Safe")</f>
        <v>Safe</v>
      </c>
    </row>
    <row r="709" spans="1:20" x14ac:dyDescent="0.35">
      <c r="A709">
        <v>61</v>
      </c>
      <c r="B709" t="s">
        <v>10</v>
      </c>
      <c r="C709" t="str">
        <f>IF(Table1[[#This Row],[Age]]&gt;=50, "Senior", IF(Table1[[#This Row],[Age]]&gt;=30,"Adult","Teenager"))</f>
        <v>Senior</v>
      </c>
      <c r="D709">
        <v>0</v>
      </c>
      <c r="E709" t="str">
        <f>IF(Table1[[#This Row],[Chest Pain]]=3,"Asymptomatic",IF(Table1[[#This Row],[Chest Pain]]=2,"Non-anginal pain",IF(Table1[[#This Row],[Chest Pain]]=1,"Atypical angina","Typical angina")))</f>
        <v>Typical angina</v>
      </c>
      <c r="F709">
        <v>140</v>
      </c>
      <c r="G709">
        <v>207</v>
      </c>
      <c r="H709">
        <v>0</v>
      </c>
      <c r="I709">
        <v>0</v>
      </c>
      <c r="J709" s="7">
        <f>220-Table1[[#This Row],[Age]]</f>
        <v>159</v>
      </c>
      <c r="K709" s="7">
        <v>138</v>
      </c>
      <c r="L709" s="7">
        <f>Table1[[#This Row],[MHR -220]]-Table1[[#This Row],[Maximum Heart Rate ]]</f>
        <v>21</v>
      </c>
      <c r="M709" s="7">
        <f>IF(Table1[[#This Row],[MhR220-Max heart rate]]&gt;=0,1,0)</f>
        <v>1</v>
      </c>
      <c r="N709">
        <v>1</v>
      </c>
      <c r="O709" t="str">
        <f>IF(Table1[[#This Row],[Exercise-Induced Angina]]=1,"Induced Angina","Safe from Angina")</f>
        <v>Induced Angina</v>
      </c>
      <c r="P709">
        <v>1.9</v>
      </c>
      <c r="Q709">
        <v>2</v>
      </c>
      <c r="R709">
        <v>1</v>
      </c>
      <c r="S709">
        <v>3</v>
      </c>
      <c r="T709" t="str">
        <f>IF(OR((Table1[[#This Row],[Chest Pain]]=0),(Table1[[#This Row],[Resting Blood Pressure(mmHg)]]&gt;=139),(Table1[[#This Row],[Cholesterol(mg/dl)]]&gt;240),(Table1[[#This Row],[ECG]]=2),(Table1[[#This Row],[Heart Rate ]]=0)),"Chances of Heart Attack","Safe")</f>
        <v>Chances of Heart Attack</v>
      </c>
    </row>
    <row r="710" spans="1:20" x14ac:dyDescent="0.35">
      <c r="A710">
        <v>56</v>
      </c>
      <c r="B710" t="s">
        <v>10</v>
      </c>
      <c r="C710" t="str">
        <f>IF(Table1[[#This Row],[Age]]&gt;=50, "Senior", IF(Table1[[#This Row],[Age]]&gt;=30,"Adult","Teenager"))</f>
        <v>Senior</v>
      </c>
      <c r="D710">
        <v>2</v>
      </c>
      <c r="E710" t="str">
        <f>IF(Table1[[#This Row],[Chest Pain]]=3,"Asymptomatic",IF(Table1[[#This Row],[Chest Pain]]=2,"Non-anginal pain",IF(Table1[[#This Row],[Chest Pain]]=1,"Atypical angina","Typical angina")))</f>
        <v>Non-anginal pain</v>
      </c>
      <c r="F710">
        <v>130</v>
      </c>
      <c r="G710">
        <v>256</v>
      </c>
      <c r="H710">
        <v>1</v>
      </c>
      <c r="I710">
        <v>0</v>
      </c>
      <c r="J710" s="7">
        <f>220-Table1[[#This Row],[Age]]</f>
        <v>164</v>
      </c>
      <c r="K710" s="7">
        <v>142</v>
      </c>
      <c r="L710" s="7">
        <f>Table1[[#This Row],[MHR -220]]-Table1[[#This Row],[Maximum Heart Rate ]]</f>
        <v>22</v>
      </c>
      <c r="M710" s="7">
        <f>IF(Table1[[#This Row],[MhR220-Max heart rate]]&gt;=0,1,0)</f>
        <v>1</v>
      </c>
      <c r="N710">
        <v>1</v>
      </c>
      <c r="O710" t="str">
        <f>IF(Table1[[#This Row],[Exercise-Induced Angina]]=1,"Induced Angina","Safe from Angina")</f>
        <v>Induced Angina</v>
      </c>
      <c r="P710">
        <v>0.6</v>
      </c>
      <c r="Q710">
        <v>1</v>
      </c>
      <c r="R710">
        <v>1</v>
      </c>
      <c r="S710">
        <v>1</v>
      </c>
      <c r="T710" t="str">
        <f>IF(OR((Table1[[#This Row],[Chest Pain]]=0),(Table1[[#This Row],[Resting Blood Pressure(mmHg)]]&gt;=139),(Table1[[#This Row],[Cholesterol(mg/dl)]]&gt;240),(Table1[[#This Row],[ECG]]=2),(Table1[[#This Row],[Heart Rate ]]=0)),"Chances of Heart Attack","Safe")</f>
        <v>Chances of Heart Attack</v>
      </c>
    </row>
    <row r="711" spans="1:20" x14ac:dyDescent="0.35">
      <c r="A711">
        <v>58</v>
      </c>
      <c r="B711" t="s">
        <v>10</v>
      </c>
      <c r="C711" t="str">
        <f>IF(Table1[[#This Row],[Age]]&gt;=50, "Senior", IF(Table1[[#This Row],[Age]]&gt;=30,"Adult","Teenager"))</f>
        <v>Senior</v>
      </c>
      <c r="D711">
        <v>2</v>
      </c>
      <c r="E711" t="str">
        <f>IF(Table1[[#This Row],[Chest Pain]]=3,"Asymptomatic",IF(Table1[[#This Row],[Chest Pain]]=2,"Non-anginal pain",IF(Table1[[#This Row],[Chest Pain]]=1,"Atypical angina","Typical angina")))</f>
        <v>Non-anginal pain</v>
      </c>
      <c r="F711">
        <v>140</v>
      </c>
      <c r="G711">
        <v>211</v>
      </c>
      <c r="H711">
        <v>1</v>
      </c>
      <c r="I711">
        <v>0</v>
      </c>
      <c r="J711" s="7">
        <f>220-Table1[[#This Row],[Age]]</f>
        <v>162</v>
      </c>
      <c r="K711" s="7">
        <v>165</v>
      </c>
      <c r="L711" s="7">
        <f>Table1[[#This Row],[MHR -220]]-Table1[[#This Row],[Maximum Heart Rate ]]</f>
        <v>-3</v>
      </c>
      <c r="M711" s="7">
        <f>IF(Table1[[#This Row],[MhR220-Max heart rate]]&gt;=0,1,0)</f>
        <v>0</v>
      </c>
      <c r="N711">
        <v>0</v>
      </c>
      <c r="O711" t="str">
        <f>IF(Table1[[#This Row],[Exercise-Induced Angina]]=1,"Induced Angina","Safe from Angina")</f>
        <v>Safe from Angina</v>
      </c>
      <c r="P711">
        <v>0</v>
      </c>
      <c r="Q711">
        <v>2</v>
      </c>
      <c r="R711">
        <v>0</v>
      </c>
      <c r="S711">
        <v>2</v>
      </c>
      <c r="T711" t="str">
        <f>IF(OR((Table1[[#This Row],[Chest Pain]]=0),(Table1[[#This Row],[Resting Blood Pressure(mmHg)]]&gt;=139),(Table1[[#This Row],[Cholesterol(mg/dl)]]&gt;240),(Table1[[#This Row],[ECG]]=2),(Table1[[#This Row],[Heart Rate ]]=0)),"Chances of Heart Attack","Safe")</f>
        <v>Chances of Heart Attack</v>
      </c>
    </row>
    <row r="712" spans="1:20" x14ac:dyDescent="0.35">
      <c r="A712">
        <v>58</v>
      </c>
      <c r="B712" t="s">
        <v>10</v>
      </c>
      <c r="C712" t="str">
        <f>IF(Table1[[#This Row],[Age]]&gt;=50, "Senior", IF(Table1[[#This Row],[Age]]&gt;=30,"Adult","Teenager"))</f>
        <v>Senior</v>
      </c>
      <c r="D712">
        <v>0</v>
      </c>
      <c r="E712" t="str">
        <f>IF(Table1[[#This Row],[Chest Pain]]=3,"Asymptomatic",IF(Table1[[#This Row],[Chest Pain]]=2,"Non-anginal pain",IF(Table1[[#This Row],[Chest Pain]]=1,"Atypical angina","Typical angina")))</f>
        <v>Typical angina</v>
      </c>
      <c r="F712">
        <v>100</v>
      </c>
      <c r="G712">
        <v>234</v>
      </c>
      <c r="H712">
        <v>0</v>
      </c>
      <c r="I712">
        <v>1</v>
      </c>
      <c r="J712" s="7">
        <f>220-Table1[[#This Row],[Age]]</f>
        <v>162</v>
      </c>
      <c r="K712" s="7">
        <v>156</v>
      </c>
      <c r="L712" s="7">
        <f>Table1[[#This Row],[MHR -220]]-Table1[[#This Row],[Maximum Heart Rate ]]</f>
        <v>6</v>
      </c>
      <c r="M712" s="7">
        <f>IF(Table1[[#This Row],[MhR220-Max heart rate]]&gt;=0,1,0)</f>
        <v>1</v>
      </c>
      <c r="N712">
        <v>0</v>
      </c>
      <c r="O712" t="str">
        <f>IF(Table1[[#This Row],[Exercise-Induced Angina]]=1,"Induced Angina","Safe from Angina")</f>
        <v>Safe from Angina</v>
      </c>
      <c r="P712">
        <v>0.1</v>
      </c>
      <c r="Q712">
        <v>2</v>
      </c>
      <c r="R712">
        <v>1</v>
      </c>
      <c r="S712">
        <v>3</v>
      </c>
      <c r="T712" t="str">
        <f>IF(OR((Table1[[#This Row],[Chest Pain]]=0),(Table1[[#This Row],[Resting Blood Pressure(mmHg)]]&gt;=139),(Table1[[#This Row],[Cholesterol(mg/dl)]]&gt;240),(Table1[[#This Row],[ECG]]=2),(Table1[[#This Row],[Heart Rate ]]=0)),"Chances of Heart Attack","Safe")</f>
        <v>Chances of Heart Attack</v>
      </c>
    </row>
    <row r="713" spans="1:20" x14ac:dyDescent="0.35">
      <c r="A713">
        <v>46</v>
      </c>
      <c r="B713" t="s">
        <v>11</v>
      </c>
      <c r="C713" t="str">
        <f>IF(Table1[[#This Row],[Age]]&gt;=50, "Senior", IF(Table1[[#This Row],[Age]]&gt;=30,"Adult","Teenager"))</f>
        <v>Adult</v>
      </c>
      <c r="D713">
        <v>0</v>
      </c>
      <c r="E713" t="str">
        <f>IF(Table1[[#This Row],[Chest Pain]]=3,"Asymptomatic",IF(Table1[[#This Row],[Chest Pain]]=2,"Non-anginal pain",IF(Table1[[#This Row],[Chest Pain]]=1,"Atypical angina","Typical angina")))</f>
        <v>Typical angina</v>
      </c>
      <c r="F713">
        <v>138</v>
      </c>
      <c r="G713">
        <v>243</v>
      </c>
      <c r="H713">
        <v>0</v>
      </c>
      <c r="I713">
        <v>0</v>
      </c>
      <c r="J713" s="7">
        <f>220-Table1[[#This Row],[Age]]</f>
        <v>174</v>
      </c>
      <c r="K713" s="7">
        <v>152</v>
      </c>
      <c r="L713" s="7">
        <f>Table1[[#This Row],[MHR -220]]-Table1[[#This Row],[Maximum Heart Rate ]]</f>
        <v>22</v>
      </c>
      <c r="M713" s="7">
        <f>IF(Table1[[#This Row],[MhR220-Max heart rate]]&gt;=0,1,0)</f>
        <v>1</v>
      </c>
      <c r="N713">
        <v>1</v>
      </c>
      <c r="O713" t="str">
        <f>IF(Table1[[#This Row],[Exercise-Induced Angina]]=1,"Induced Angina","Safe from Angina")</f>
        <v>Induced Angina</v>
      </c>
      <c r="P713">
        <v>0</v>
      </c>
      <c r="Q713">
        <v>1</v>
      </c>
      <c r="R713">
        <v>0</v>
      </c>
      <c r="S713">
        <v>2</v>
      </c>
      <c r="T713" t="str">
        <f>IF(OR((Table1[[#This Row],[Chest Pain]]=0),(Table1[[#This Row],[Resting Blood Pressure(mmHg)]]&gt;=139),(Table1[[#This Row],[Cholesterol(mg/dl)]]&gt;240),(Table1[[#This Row],[ECG]]=2),(Table1[[#This Row],[Heart Rate ]]=0)),"Chances of Heart Attack","Safe")</f>
        <v>Chances of Heart Attack</v>
      </c>
    </row>
    <row r="714" spans="1:20" x14ac:dyDescent="0.35">
      <c r="A714">
        <v>46</v>
      </c>
      <c r="B714" t="s">
        <v>10</v>
      </c>
      <c r="C714" t="str">
        <f>IF(Table1[[#This Row],[Age]]&gt;=50, "Senior", IF(Table1[[#This Row],[Age]]&gt;=30,"Adult","Teenager"))</f>
        <v>Adult</v>
      </c>
      <c r="D714">
        <v>2</v>
      </c>
      <c r="E714" t="str">
        <f>IF(Table1[[#This Row],[Chest Pain]]=3,"Asymptomatic",IF(Table1[[#This Row],[Chest Pain]]=2,"Non-anginal pain",IF(Table1[[#This Row],[Chest Pain]]=1,"Atypical angina","Typical angina")))</f>
        <v>Non-anginal pain</v>
      </c>
      <c r="F714">
        <v>150</v>
      </c>
      <c r="G714">
        <v>231</v>
      </c>
      <c r="H714">
        <v>0</v>
      </c>
      <c r="I714">
        <v>1</v>
      </c>
      <c r="J714" s="7">
        <f>220-Table1[[#This Row],[Age]]</f>
        <v>174</v>
      </c>
      <c r="K714" s="7">
        <v>147</v>
      </c>
      <c r="L714" s="7">
        <f>Table1[[#This Row],[MHR -220]]-Table1[[#This Row],[Maximum Heart Rate ]]</f>
        <v>27</v>
      </c>
      <c r="M714" s="7">
        <f>IF(Table1[[#This Row],[MhR220-Max heart rate]]&gt;=0,1,0)</f>
        <v>1</v>
      </c>
      <c r="N714">
        <v>0</v>
      </c>
      <c r="O714" t="str">
        <f>IF(Table1[[#This Row],[Exercise-Induced Angina]]=1,"Induced Angina","Safe from Angina")</f>
        <v>Safe from Angina</v>
      </c>
      <c r="P714">
        <v>3.6</v>
      </c>
      <c r="Q714">
        <v>1</v>
      </c>
      <c r="R714">
        <v>0</v>
      </c>
      <c r="S714">
        <v>2</v>
      </c>
      <c r="T714" t="str">
        <f>IF(OR((Table1[[#This Row],[Chest Pain]]=0),(Table1[[#This Row],[Resting Blood Pressure(mmHg)]]&gt;=139),(Table1[[#This Row],[Cholesterol(mg/dl)]]&gt;240),(Table1[[#This Row],[ECG]]=2),(Table1[[#This Row],[Heart Rate ]]=0)),"Chances of Heart Attack","Safe")</f>
        <v>Chances of Heart Attack</v>
      </c>
    </row>
    <row r="715" spans="1:20" x14ac:dyDescent="0.35">
      <c r="A715">
        <v>41</v>
      </c>
      <c r="B715" t="s">
        <v>11</v>
      </c>
      <c r="C715" t="str">
        <f>IF(Table1[[#This Row],[Age]]&gt;=50, "Senior", IF(Table1[[#This Row],[Age]]&gt;=30,"Adult","Teenager"))</f>
        <v>Adult</v>
      </c>
      <c r="D715">
        <v>1</v>
      </c>
      <c r="E715" t="str">
        <f>IF(Table1[[#This Row],[Chest Pain]]=3,"Asymptomatic",IF(Table1[[#This Row],[Chest Pain]]=2,"Non-anginal pain",IF(Table1[[#This Row],[Chest Pain]]=1,"Atypical angina","Typical angina")))</f>
        <v>Atypical angina</v>
      </c>
      <c r="F715">
        <v>105</v>
      </c>
      <c r="G715">
        <v>198</v>
      </c>
      <c r="H715">
        <v>0</v>
      </c>
      <c r="I715">
        <v>1</v>
      </c>
      <c r="J715" s="7">
        <f>220-Table1[[#This Row],[Age]]</f>
        <v>179</v>
      </c>
      <c r="K715" s="7">
        <v>168</v>
      </c>
      <c r="L715" s="7">
        <f>Table1[[#This Row],[MHR -220]]-Table1[[#This Row],[Maximum Heart Rate ]]</f>
        <v>11</v>
      </c>
      <c r="M715" s="7">
        <f>IF(Table1[[#This Row],[MhR220-Max heart rate]]&gt;=0,1,0)</f>
        <v>1</v>
      </c>
      <c r="N715">
        <v>0</v>
      </c>
      <c r="O715" t="str">
        <f>IF(Table1[[#This Row],[Exercise-Induced Angina]]=1,"Induced Angina","Safe from Angina")</f>
        <v>Safe from Angina</v>
      </c>
      <c r="P715">
        <v>0</v>
      </c>
      <c r="Q715">
        <v>2</v>
      </c>
      <c r="R715">
        <v>1</v>
      </c>
      <c r="S715">
        <v>2</v>
      </c>
      <c r="T715" t="str">
        <f>IF(OR((Table1[[#This Row],[Chest Pain]]=0),(Table1[[#This Row],[Resting Blood Pressure(mmHg)]]&gt;=139),(Table1[[#This Row],[Cholesterol(mg/dl)]]&gt;240),(Table1[[#This Row],[ECG]]=2),(Table1[[#This Row],[Heart Rate ]]=0)),"Chances of Heart Attack","Safe")</f>
        <v>Safe</v>
      </c>
    </row>
    <row r="716" spans="1:20" x14ac:dyDescent="0.35">
      <c r="A716">
        <v>56</v>
      </c>
      <c r="B716" t="s">
        <v>10</v>
      </c>
      <c r="C716" t="str">
        <f>IF(Table1[[#This Row],[Age]]&gt;=50, "Senior", IF(Table1[[#This Row],[Age]]&gt;=30,"Adult","Teenager"))</f>
        <v>Senior</v>
      </c>
      <c r="D716">
        <v>0</v>
      </c>
      <c r="E716" t="str">
        <f>IF(Table1[[#This Row],[Chest Pain]]=3,"Asymptomatic",IF(Table1[[#This Row],[Chest Pain]]=2,"Non-anginal pain",IF(Table1[[#This Row],[Chest Pain]]=1,"Atypical angina","Typical angina")))</f>
        <v>Typical angina</v>
      </c>
      <c r="F716">
        <v>125</v>
      </c>
      <c r="G716">
        <v>249</v>
      </c>
      <c r="H716">
        <v>1</v>
      </c>
      <c r="I716">
        <v>0</v>
      </c>
      <c r="J716" s="7">
        <f>220-Table1[[#This Row],[Age]]</f>
        <v>164</v>
      </c>
      <c r="K716" s="7">
        <v>144</v>
      </c>
      <c r="L716" s="7">
        <f>Table1[[#This Row],[MHR -220]]-Table1[[#This Row],[Maximum Heart Rate ]]</f>
        <v>20</v>
      </c>
      <c r="M716" s="7">
        <f>IF(Table1[[#This Row],[MhR220-Max heart rate]]&gt;=0,1,0)</f>
        <v>1</v>
      </c>
      <c r="N716">
        <v>1</v>
      </c>
      <c r="O716" t="str">
        <f>IF(Table1[[#This Row],[Exercise-Induced Angina]]=1,"Induced Angina","Safe from Angina")</f>
        <v>Induced Angina</v>
      </c>
      <c r="P716">
        <v>1.2</v>
      </c>
      <c r="Q716">
        <v>1</v>
      </c>
      <c r="R716">
        <v>1</v>
      </c>
      <c r="S716">
        <v>2</v>
      </c>
      <c r="T716" t="str">
        <f>IF(OR((Table1[[#This Row],[Chest Pain]]=0),(Table1[[#This Row],[Resting Blood Pressure(mmHg)]]&gt;=139),(Table1[[#This Row],[Cholesterol(mg/dl)]]&gt;240),(Table1[[#This Row],[ECG]]=2),(Table1[[#This Row],[Heart Rate ]]=0)),"Chances of Heart Attack","Safe")</f>
        <v>Chances of Heart Attack</v>
      </c>
    </row>
    <row r="717" spans="1:20" x14ac:dyDescent="0.35">
      <c r="A717">
        <v>57</v>
      </c>
      <c r="B717" t="s">
        <v>10</v>
      </c>
      <c r="C717" t="str">
        <f>IF(Table1[[#This Row],[Age]]&gt;=50, "Senior", IF(Table1[[#This Row],[Age]]&gt;=30,"Adult","Teenager"))</f>
        <v>Senior</v>
      </c>
      <c r="D717">
        <v>0</v>
      </c>
      <c r="E717" t="str">
        <f>IF(Table1[[#This Row],[Chest Pain]]=3,"Asymptomatic",IF(Table1[[#This Row],[Chest Pain]]=2,"Non-anginal pain",IF(Table1[[#This Row],[Chest Pain]]=1,"Atypical angina","Typical angina")))</f>
        <v>Typical angina</v>
      </c>
      <c r="F717">
        <v>150</v>
      </c>
      <c r="G717">
        <v>276</v>
      </c>
      <c r="H717">
        <v>0</v>
      </c>
      <c r="I717">
        <v>0</v>
      </c>
      <c r="J717" s="7">
        <f>220-Table1[[#This Row],[Age]]</f>
        <v>163</v>
      </c>
      <c r="K717" s="7">
        <v>112</v>
      </c>
      <c r="L717" s="7">
        <f>Table1[[#This Row],[MHR -220]]-Table1[[#This Row],[Maximum Heart Rate ]]</f>
        <v>51</v>
      </c>
      <c r="M717" s="7">
        <f>IF(Table1[[#This Row],[MhR220-Max heart rate]]&gt;=0,1,0)</f>
        <v>1</v>
      </c>
      <c r="N717">
        <v>1</v>
      </c>
      <c r="O717" t="str">
        <f>IF(Table1[[#This Row],[Exercise-Induced Angina]]=1,"Induced Angina","Safe from Angina")</f>
        <v>Induced Angina</v>
      </c>
      <c r="P717">
        <v>0.6</v>
      </c>
      <c r="Q717">
        <v>1</v>
      </c>
      <c r="R717">
        <v>1</v>
      </c>
      <c r="S717">
        <v>1</v>
      </c>
      <c r="T717" t="str">
        <f>IF(OR((Table1[[#This Row],[Chest Pain]]=0),(Table1[[#This Row],[Resting Blood Pressure(mmHg)]]&gt;=139),(Table1[[#This Row],[Cholesterol(mg/dl)]]&gt;240),(Table1[[#This Row],[ECG]]=2),(Table1[[#This Row],[Heart Rate ]]=0)),"Chances of Heart Attack","Safe")</f>
        <v>Chances of Heart Attack</v>
      </c>
    </row>
    <row r="718" spans="1:20" x14ac:dyDescent="0.35">
      <c r="A718">
        <v>70</v>
      </c>
      <c r="B718" t="s">
        <v>10</v>
      </c>
      <c r="C718" t="str">
        <f>IF(Table1[[#This Row],[Age]]&gt;=50, "Senior", IF(Table1[[#This Row],[Age]]&gt;=30,"Adult","Teenager"))</f>
        <v>Senior</v>
      </c>
      <c r="D718">
        <v>0</v>
      </c>
      <c r="E718" t="str">
        <f>IF(Table1[[#This Row],[Chest Pain]]=3,"Asymptomatic",IF(Table1[[#This Row],[Chest Pain]]=2,"Non-anginal pain",IF(Table1[[#This Row],[Chest Pain]]=1,"Atypical angina","Typical angina")))</f>
        <v>Typical angina</v>
      </c>
      <c r="F718">
        <v>130</v>
      </c>
      <c r="G718">
        <v>322</v>
      </c>
      <c r="H718">
        <v>0</v>
      </c>
      <c r="I718">
        <v>0</v>
      </c>
      <c r="J718" s="7">
        <f>220-Table1[[#This Row],[Age]]</f>
        <v>150</v>
      </c>
      <c r="K718" s="7">
        <v>109</v>
      </c>
      <c r="L718" s="7">
        <f>Table1[[#This Row],[MHR -220]]-Table1[[#This Row],[Maximum Heart Rate ]]</f>
        <v>41</v>
      </c>
      <c r="M718" s="7">
        <f>IF(Table1[[#This Row],[MhR220-Max heart rate]]&gt;=0,1,0)</f>
        <v>1</v>
      </c>
      <c r="N718">
        <v>0</v>
      </c>
      <c r="O718" t="str">
        <f>IF(Table1[[#This Row],[Exercise-Induced Angina]]=1,"Induced Angina","Safe from Angina")</f>
        <v>Safe from Angina</v>
      </c>
      <c r="P718">
        <v>2.4</v>
      </c>
      <c r="Q718">
        <v>1</v>
      </c>
      <c r="R718">
        <v>3</v>
      </c>
      <c r="S718">
        <v>2</v>
      </c>
      <c r="T718" t="str">
        <f>IF(OR((Table1[[#This Row],[Chest Pain]]=0),(Table1[[#This Row],[Resting Blood Pressure(mmHg)]]&gt;=139),(Table1[[#This Row],[Cholesterol(mg/dl)]]&gt;240),(Table1[[#This Row],[ECG]]=2),(Table1[[#This Row],[Heart Rate ]]=0)),"Chances of Heart Attack","Safe")</f>
        <v>Chances of Heart Attack</v>
      </c>
    </row>
    <row r="719" spans="1:20" x14ac:dyDescent="0.35">
      <c r="A719">
        <v>59</v>
      </c>
      <c r="B719" t="s">
        <v>10</v>
      </c>
      <c r="C719" t="str">
        <f>IF(Table1[[#This Row],[Age]]&gt;=50, "Senior", IF(Table1[[#This Row],[Age]]&gt;=30,"Adult","Teenager"))</f>
        <v>Senior</v>
      </c>
      <c r="D719">
        <v>3</v>
      </c>
      <c r="E719" t="str">
        <f>IF(Table1[[#This Row],[Chest Pain]]=3,"Asymptomatic",IF(Table1[[#This Row],[Chest Pain]]=2,"Non-anginal pain",IF(Table1[[#This Row],[Chest Pain]]=1,"Atypical angina","Typical angina")))</f>
        <v>Asymptomatic</v>
      </c>
      <c r="F719">
        <v>170</v>
      </c>
      <c r="G719">
        <v>288</v>
      </c>
      <c r="H719">
        <v>0</v>
      </c>
      <c r="I719">
        <v>0</v>
      </c>
      <c r="J719" s="7">
        <f>220-Table1[[#This Row],[Age]]</f>
        <v>161</v>
      </c>
      <c r="K719" s="7">
        <v>159</v>
      </c>
      <c r="L719" s="7">
        <f>Table1[[#This Row],[MHR -220]]-Table1[[#This Row],[Maximum Heart Rate ]]</f>
        <v>2</v>
      </c>
      <c r="M719" s="7">
        <f>IF(Table1[[#This Row],[MhR220-Max heart rate]]&gt;=0,1,0)</f>
        <v>1</v>
      </c>
      <c r="N719">
        <v>0</v>
      </c>
      <c r="O719" t="str">
        <f>IF(Table1[[#This Row],[Exercise-Induced Angina]]=1,"Induced Angina","Safe from Angina")</f>
        <v>Safe from Angina</v>
      </c>
      <c r="P719">
        <v>0.2</v>
      </c>
      <c r="Q719">
        <v>1</v>
      </c>
      <c r="R719">
        <v>0</v>
      </c>
      <c r="S719">
        <v>3</v>
      </c>
      <c r="T719" t="str">
        <f>IF(OR((Table1[[#This Row],[Chest Pain]]=0),(Table1[[#This Row],[Resting Blood Pressure(mmHg)]]&gt;=139),(Table1[[#This Row],[Cholesterol(mg/dl)]]&gt;240),(Table1[[#This Row],[ECG]]=2),(Table1[[#This Row],[Heart Rate ]]=0)),"Chances of Heart Attack","Safe")</f>
        <v>Chances of Heart Attack</v>
      </c>
    </row>
    <row r="720" spans="1:20" x14ac:dyDescent="0.35">
      <c r="A720">
        <v>41</v>
      </c>
      <c r="B720" t="s">
        <v>11</v>
      </c>
      <c r="C720" t="str">
        <f>IF(Table1[[#This Row],[Age]]&gt;=50, "Senior", IF(Table1[[#This Row],[Age]]&gt;=30,"Adult","Teenager"))</f>
        <v>Adult</v>
      </c>
      <c r="D720">
        <v>1</v>
      </c>
      <c r="E720" t="str">
        <f>IF(Table1[[#This Row],[Chest Pain]]=3,"Asymptomatic",IF(Table1[[#This Row],[Chest Pain]]=2,"Non-anginal pain",IF(Table1[[#This Row],[Chest Pain]]=1,"Atypical angina","Typical angina")))</f>
        <v>Atypical angina</v>
      </c>
      <c r="F720">
        <v>130</v>
      </c>
      <c r="G720">
        <v>204</v>
      </c>
      <c r="H720">
        <v>0</v>
      </c>
      <c r="I720">
        <v>0</v>
      </c>
      <c r="J720" s="7">
        <f>220-Table1[[#This Row],[Age]]</f>
        <v>179</v>
      </c>
      <c r="K720" s="7">
        <v>172</v>
      </c>
      <c r="L720" s="7">
        <f>Table1[[#This Row],[MHR -220]]-Table1[[#This Row],[Maximum Heart Rate ]]</f>
        <v>7</v>
      </c>
      <c r="M720" s="7">
        <f>IF(Table1[[#This Row],[MhR220-Max heart rate]]&gt;=0,1,0)</f>
        <v>1</v>
      </c>
      <c r="N720">
        <v>0</v>
      </c>
      <c r="O720" t="str">
        <f>IF(Table1[[#This Row],[Exercise-Induced Angina]]=1,"Induced Angina","Safe from Angina")</f>
        <v>Safe from Angina</v>
      </c>
      <c r="P720">
        <v>1.4</v>
      </c>
      <c r="Q720">
        <v>2</v>
      </c>
      <c r="R720">
        <v>0</v>
      </c>
      <c r="S720">
        <v>2</v>
      </c>
      <c r="T720" t="str">
        <f>IF(OR((Table1[[#This Row],[Chest Pain]]=0),(Table1[[#This Row],[Resting Blood Pressure(mmHg)]]&gt;=139),(Table1[[#This Row],[Cholesterol(mg/dl)]]&gt;240),(Table1[[#This Row],[ECG]]=2),(Table1[[#This Row],[Heart Rate ]]=0)),"Chances of Heart Attack","Safe")</f>
        <v>Safe</v>
      </c>
    </row>
    <row r="721" spans="1:20" x14ac:dyDescent="0.35">
      <c r="A721">
        <v>54</v>
      </c>
      <c r="B721" t="s">
        <v>10</v>
      </c>
      <c r="C721" t="str">
        <f>IF(Table1[[#This Row],[Age]]&gt;=50, "Senior", IF(Table1[[#This Row],[Age]]&gt;=30,"Adult","Teenager"))</f>
        <v>Senior</v>
      </c>
      <c r="D721">
        <v>2</v>
      </c>
      <c r="E721" t="str">
        <f>IF(Table1[[#This Row],[Chest Pain]]=3,"Asymptomatic",IF(Table1[[#This Row],[Chest Pain]]=2,"Non-anginal pain",IF(Table1[[#This Row],[Chest Pain]]=1,"Atypical angina","Typical angina")))</f>
        <v>Non-anginal pain</v>
      </c>
      <c r="F721">
        <v>125</v>
      </c>
      <c r="G721">
        <v>273</v>
      </c>
      <c r="H721">
        <v>0</v>
      </c>
      <c r="I721">
        <v>0</v>
      </c>
      <c r="J721" s="7">
        <f>220-Table1[[#This Row],[Age]]</f>
        <v>166</v>
      </c>
      <c r="K721" s="7">
        <v>152</v>
      </c>
      <c r="L721" s="7">
        <f>Table1[[#This Row],[MHR -220]]-Table1[[#This Row],[Maximum Heart Rate ]]</f>
        <v>14</v>
      </c>
      <c r="M721" s="7">
        <f>IF(Table1[[#This Row],[MhR220-Max heart rate]]&gt;=0,1,0)</f>
        <v>1</v>
      </c>
      <c r="N721">
        <v>0</v>
      </c>
      <c r="O721" t="str">
        <f>IF(Table1[[#This Row],[Exercise-Induced Angina]]=1,"Induced Angina","Safe from Angina")</f>
        <v>Safe from Angina</v>
      </c>
      <c r="P721">
        <v>0.5</v>
      </c>
      <c r="Q721">
        <v>0</v>
      </c>
      <c r="R721">
        <v>1</v>
      </c>
      <c r="S721">
        <v>2</v>
      </c>
      <c r="T721" t="str">
        <f>IF(OR((Table1[[#This Row],[Chest Pain]]=0),(Table1[[#This Row],[Resting Blood Pressure(mmHg)]]&gt;=139),(Table1[[#This Row],[Cholesterol(mg/dl)]]&gt;240),(Table1[[#This Row],[ECG]]=2),(Table1[[#This Row],[Heart Rate ]]=0)),"Chances of Heart Attack","Safe")</f>
        <v>Chances of Heart Attack</v>
      </c>
    </row>
    <row r="722" spans="1:20" x14ac:dyDescent="0.35">
      <c r="A722">
        <v>52</v>
      </c>
      <c r="B722" t="s">
        <v>10</v>
      </c>
      <c r="C722" t="str">
        <f>IF(Table1[[#This Row],[Age]]&gt;=50, "Senior", IF(Table1[[#This Row],[Age]]&gt;=30,"Adult","Teenager"))</f>
        <v>Senior</v>
      </c>
      <c r="D722">
        <v>2</v>
      </c>
      <c r="E722" t="str">
        <f>IF(Table1[[#This Row],[Chest Pain]]=3,"Asymptomatic",IF(Table1[[#This Row],[Chest Pain]]=2,"Non-anginal pain",IF(Table1[[#This Row],[Chest Pain]]=1,"Atypical angina","Typical angina")))</f>
        <v>Non-anginal pain</v>
      </c>
      <c r="F722">
        <v>138</v>
      </c>
      <c r="G722">
        <v>223</v>
      </c>
      <c r="H722">
        <v>0</v>
      </c>
      <c r="I722">
        <v>1</v>
      </c>
      <c r="J722" s="7">
        <f>220-Table1[[#This Row],[Age]]</f>
        <v>168</v>
      </c>
      <c r="K722" s="7">
        <v>169</v>
      </c>
      <c r="L722" s="7">
        <f>Table1[[#This Row],[MHR -220]]-Table1[[#This Row],[Maximum Heart Rate ]]</f>
        <v>-1</v>
      </c>
      <c r="M722" s="7">
        <f>IF(Table1[[#This Row],[MhR220-Max heart rate]]&gt;=0,1,0)</f>
        <v>0</v>
      </c>
      <c r="N722">
        <v>0</v>
      </c>
      <c r="O722" t="str">
        <f>IF(Table1[[#This Row],[Exercise-Induced Angina]]=1,"Induced Angina","Safe from Angina")</f>
        <v>Safe from Angina</v>
      </c>
      <c r="P722">
        <v>0</v>
      </c>
      <c r="Q722">
        <v>2</v>
      </c>
      <c r="R722">
        <v>4</v>
      </c>
      <c r="S722">
        <v>2</v>
      </c>
      <c r="T722" t="str">
        <f>IF(OR((Table1[[#This Row],[Chest Pain]]=0),(Table1[[#This Row],[Resting Blood Pressure(mmHg)]]&gt;=139),(Table1[[#This Row],[Cholesterol(mg/dl)]]&gt;240),(Table1[[#This Row],[ECG]]=2),(Table1[[#This Row],[Heart Rate ]]=0)),"Chances of Heart Attack","Safe")</f>
        <v>Chances of Heart Attack</v>
      </c>
    </row>
    <row r="723" spans="1:20" x14ac:dyDescent="0.35">
      <c r="A723">
        <v>62</v>
      </c>
      <c r="B723" t="s">
        <v>11</v>
      </c>
      <c r="C723" t="str">
        <f>IF(Table1[[#This Row],[Age]]&gt;=50, "Senior", IF(Table1[[#This Row],[Age]]&gt;=30,"Adult","Teenager"))</f>
        <v>Senior</v>
      </c>
      <c r="D723">
        <v>0</v>
      </c>
      <c r="E723" t="str">
        <f>IF(Table1[[#This Row],[Chest Pain]]=3,"Asymptomatic",IF(Table1[[#This Row],[Chest Pain]]=2,"Non-anginal pain",IF(Table1[[#This Row],[Chest Pain]]=1,"Atypical angina","Typical angina")))</f>
        <v>Typical angina</v>
      </c>
      <c r="F723">
        <v>124</v>
      </c>
      <c r="G723">
        <v>209</v>
      </c>
      <c r="H723">
        <v>0</v>
      </c>
      <c r="I723">
        <v>1</v>
      </c>
      <c r="J723" s="7">
        <f>220-Table1[[#This Row],[Age]]</f>
        <v>158</v>
      </c>
      <c r="K723" s="7">
        <v>163</v>
      </c>
      <c r="L723" s="7">
        <f>Table1[[#This Row],[MHR -220]]-Table1[[#This Row],[Maximum Heart Rate ]]</f>
        <v>-5</v>
      </c>
      <c r="M723" s="7">
        <f>IF(Table1[[#This Row],[MhR220-Max heart rate]]&gt;=0,1,0)</f>
        <v>0</v>
      </c>
      <c r="N723">
        <v>0</v>
      </c>
      <c r="O723" t="str">
        <f>IF(Table1[[#This Row],[Exercise-Induced Angina]]=1,"Induced Angina","Safe from Angina")</f>
        <v>Safe from Angina</v>
      </c>
      <c r="P723">
        <v>0</v>
      </c>
      <c r="Q723">
        <v>2</v>
      </c>
      <c r="R723">
        <v>0</v>
      </c>
      <c r="S723">
        <v>2</v>
      </c>
      <c r="T723" t="str">
        <f>IF(OR((Table1[[#This Row],[Chest Pain]]=0),(Table1[[#This Row],[Resting Blood Pressure(mmHg)]]&gt;=139),(Table1[[#This Row],[Cholesterol(mg/dl)]]&gt;240),(Table1[[#This Row],[ECG]]=2),(Table1[[#This Row],[Heart Rate ]]=0)),"Chances of Heart Attack","Safe")</f>
        <v>Chances of Heart Attack</v>
      </c>
    </row>
    <row r="724" spans="1:20" x14ac:dyDescent="0.35">
      <c r="A724">
        <v>65</v>
      </c>
      <c r="B724" t="s">
        <v>11</v>
      </c>
      <c r="C724" t="str">
        <f>IF(Table1[[#This Row],[Age]]&gt;=50, "Senior", IF(Table1[[#This Row],[Age]]&gt;=30,"Adult","Teenager"))</f>
        <v>Senior</v>
      </c>
      <c r="D724">
        <v>2</v>
      </c>
      <c r="E724" t="str">
        <f>IF(Table1[[#This Row],[Chest Pain]]=3,"Asymptomatic",IF(Table1[[#This Row],[Chest Pain]]=2,"Non-anginal pain",IF(Table1[[#This Row],[Chest Pain]]=1,"Atypical angina","Typical angina")))</f>
        <v>Non-anginal pain</v>
      </c>
      <c r="F724">
        <v>160</v>
      </c>
      <c r="G724">
        <v>360</v>
      </c>
      <c r="H724">
        <v>0</v>
      </c>
      <c r="I724">
        <v>0</v>
      </c>
      <c r="J724" s="7">
        <f>220-Table1[[#This Row],[Age]]</f>
        <v>155</v>
      </c>
      <c r="K724" s="7">
        <v>151</v>
      </c>
      <c r="L724" s="7">
        <f>Table1[[#This Row],[MHR -220]]-Table1[[#This Row],[Maximum Heart Rate ]]</f>
        <v>4</v>
      </c>
      <c r="M724" s="7">
        <f>IF(Table1[[#This Row],[MhR220-Max heart rate]]&gt;=0,1,0)</f>
        <v>1</v>
      </c>
      <c r="N724">
        <v>0</v>
      </c>
      <c r="O724" t="str">
        <f>IF(Table1[[#This Row],[Exercise-Induced Angina]]=1,"Induced Angina","Safe from Angina")</f>
        <v>Safe from Angina</v>
      </c>
      <c r="P724">
        <v>0.8</v>
      </c>
      <c r="Q724">
        <v>2</v>
      </c>
      <c r="R724">
        <v>0</v>
      </c>
      <c r="S724">
        <v>2</v>
      </c>
      <c r="T724" t="str">
        <f>IF(OR((Table1[[#This Row],[Chest Pain]]=0),(Table1[[#This Row],[Resting Blood Pressure(mmHg)]]&gt;=139),(Table1[[#This Row],[Cholesterol(mg/dl)]]&gt;240),(Table1[[#This Row],[ECG]]=2),(Table1[[#This Row],[Heart Rate ]]=0)),"Chances of Heart Attack","Safe")</f>
        <v>Chances of Heart Attack</v>
      </c>
    </row>
    <row r="725" spans="1:20" x14ac:dyDescent="0.35">
      <c r="A725">
        <v>57</v>
      </c>
      <c r="B725" t="s">
        <v>11</v>
      </c>
      <c r="C725" t="str">
        <f>IF(Table1[[#This Row],[Age]]&gt;=50, "Senior", IF(Table1[[#This Row],[Age]]&gt;=30,"Adult","Teenager"))</f>
        <v>Senior</v>
      </c>
      <c r="D725">
        <v>0</v>
      </c>
      <c r="E725" t="str">
        <f>IF(Table1[[#This Row],[Chest Pain]]=3,"Asymptomatic",IF(Table1[[#This Row],[Chest Pain]]=2,"Non-anginal pain",IF(Table1[[#This Row],[Chest Pain]]=1,"Atypical angina","Typical angina")))</f>
        <v>Typical angina</v>
      </c>
      <c r="F725">
        <v>128</v>
      </c>
      <c r="G725">
        <v>303</v>
      </c>
      <c r="H725">
        <v>0</v>
      </c>
      <c r="I725">
        <v>0</v>
      </c>
      <c r="J725" s="7">
        <f>220-Table1[[#This Row],[Age]]</f>
        <v>163</v>
      </c>
      <c r="K725" s="7">
        <v>159</v>
      </c>
      <c r="L725" s="7">
        <f>Table1[[#This Row],[MHR -220]]-Table1[[#This Row],[Maximum Heart Rate ]]</f>
        <v>4</v>
      </c>
      <c r="M725" s="7">
        <f>IF(Table1[[#This Row],[MhR220-Max heart rate]]&gt;=0,1,0)</f>
        <v>1</v>
      </c>
      <c r="N725">
        <v>0</v>
      </c>
      <c r="O725" t="str">
        <f>IF(Table1[[#This Row],[Exercise-Induced Angina]]=1,"Induced Angina","Safe from Angina")</f>
        <v>Safe from Angina</v>
      </c>
      <c r="P725">
        <v>0</v>
      </c>
      <c r="Q725">
        <v>2</v>
      </c>
      <c r="R725">
        <v>1</v>
      </c>
      <c r="S725">
        <v>2</v>
      </c>
      <c r="T725" t="str">
        <f>IF(OR((Table1[[#This Row],[Chest Pain]]=0),(Table1[[#This Row],[Resting Blood Pressure(mmHg)]]&gt;=139),(Table1[[#This Row],[Cholesterol(mg/dl)]]&gt;240),(Table1[[#This Row],[ECG]]=2),(Table1[[#This Row],[Heart Rate ]]=0)),"Chances of Heart Attack","Safe")</f>
        <v>Chances of Heart Attack</v>
      </c>
    </row>
    <row r="726" spans="1:20" x14ac:dyDescent="0.35">
      <c r="A726">
        <v>42</v>
      </c>
      <c r="B726" t="s">
        <v>11</v>
      </c>
      <c r="C726" t="str">
        <f>IF(Table1[[#This Row],[Age]]&gt;=50, "Senior", IF(Table1[[#This Row],[Age]]&gt;=30,"Adult","Teenager"))</f>
        <v>Adult</v>
      </c>
      <c r="D726">
        <v>0</v>
      </c>
      <c r="E726" t="str">
        <f>IF(Table1[[#This Row],[Chest Pain]]=3,"Asymptomatic",IF(Table1[[#This Row],[Chest Pain]]=2,"Non-anginal pain",IF(Table1[[#This Row],[Chest Pain]]=1,"Atypical angina","Typical angina")))</f>
        <v>Typical angina</v>
      </c>
      <c r="F726">
        <v>102</v>
      </c>
      <c r="G726">
        <v>265</v>
      </c>
      <c r="H726">
        <v>0</v>
      </c>
      <c r="I726">
        <v>0</v>
      </c>
      <c r="J726" s="7">
        <f>220-Table1[[#This Row],[Age]]</f>
        <v>178</v>
      </c>
      <c r="K726" s="7">
        <v>122</v>
      </c>
      <c r="L726" s="7">
        <f>Table1[[#This Row],[MHR -220]]-Table1[[#This Row],[Maximum Heart Rate ]]</f>
        <v>56</v>
      </c>
      <c r="M726" s="7">
        <f>IF(Table1[[#This Row],[MhR220-Max heart rate]]&gt;=0,1,0)</f>
        <v>1</v>
      </c>
      <c r="N726">
        <v>0</v>
      </c>
      <c r="O726" t="str">
        <f>IF(Table1[[#This Row],[Exercise-Induced Angina]]=1,"Induced Angina","Safe from Angina")</f>
        <v>Safe from Angina</v>
      </c>
      <c r="P726">
        <v>0.6</v>
      </c>
      <c r="Q726">
        <v>1</v>
      </c>
      <c r="R726">
        <v>0</v>
      </c>
      <c r="S726">
        <v>2</v>
      </c>
      <c r="T726" t="str">
        <f>IF(OR((Table1[[#This Row],[Chest Pain]]=0),(Table1[[#This Row],[Resting Blood Pressure(mmHg)]]&gt;=139),(Table1[[#This Row],[Cholesterol(mg/dl)]]&gt;240),(Table1[[#This Row],[ECG]]=2),(Table1[[#This Row],[Heart Rate ]]=0)),"Chances of Heart Attack","Safe")</f>
        <v>Chances of Heart Attack</v>
      </c>
    </row>
    <row r="727" spans="1:20" x14ac:dyDescent="0.35">
      <c r="A727">
        <v>57</v>
      </c>
      <c r="B727" t="s">
        <v>11</v>
      </c>
      <c r="C727" t="str">
        <f>IF(Table1[[#This Row],[Age]]&gt;=50, "Senior", IF(Table1[[#This Row],[Age]]&gt;=30,"Adult","Teenager"))</f>
        <v>Senior</v>
      </c>
      <c r="D727">
        <v>0</v>
      </c>
      <c r="E727" t="str">
        <f>IF(Table1[[#This Row],[Chest Pain]]=3,"Asymptomatic",IF(Table1[[#This Row],[Chest Pain]]=2,"Non-anginal pain",IF(Table1[[#This Row],[Chest Pain]]=1,"Atypical angina","Typical angina")))</f>
        <v>Typical angina</v>
      </c>
      <c r="F727">
        <v>120</v>
      </c>
      <c r="G727">
        <v>354</v>
      </c>
      <c r="H727">
        <v>0</v>
      </c>
      <c r="I727">
        <v>1</v>
      </c>
      <c r="J727" s="7">
        <f>220-Table1[[#This Row],[Age]]</f>
        <v>163</v>
      </c>
      <c r="K727" s="7">
        <v>163</v>
      </c>
      <c r="L727" s="7">
        <f>Table1[[#This Row],[MHR -220]]-Table1[[#This Row],[Maximum Heart Rate ]]</f>
        <v>0</v>
      </c>
      <c r="M727" s="7">
        <f>IF(Table1[[#This Row],[MhR220-Max heart rate]]&gt;=0,1,0)</f>
        <v>1</v>
      </c>
      <c r="N727">
        <v>1</v>
      </c>
      <c r="O727" t="str">
        <f>IF(Table1[[#This Row],[Exercise-Induced Angina]]=1,"Induced Angina","Safe from Angina")</f>
        <v>Induced Angina</v>
      </c>
      <c r="P727">
        <v>0.6</v>
      </c>
      <c r="Q727">
        <v>2</v>
      </c>
      <c r="R727">
        <v>0</v>
      </c>
      <c r="S727">
        <v>2</v>
      </c>
      <c r="T727" t="str">
        <f>IF(OR((Table1[[#This Row],[Chest Pain]]=0),(Table1[[#This Row],[Resting Blood Pressure(mmHg)]]&gt;=139),(Table1[[#This Row],[Cholesterol(mg/dl)]]&gt;240),(Table1[[#This Row],[ECG]]=2),(Table1[[#This Row],[Heart Rate ]]=0)),"Chances of Heart Attack","Safe")</f>
        <v>Chances of Heart Attack</v>
      </c>
    </row>
    <row r="728" spans="1:20" x14ac:dyDescent="0.35">
      <c r="A728">
        <v>58</v>
      </c>
      <c r="B728" t="s">
        <v>11</v>
      </c>
      <c r="C728" t="str">
        <f>IF(Table1[[#This Row],[Age]]&gt;=50, "Senior", IF(Table1[[#This Row],[Age]]&gt;=30,"Adult","Teenager"))</f>
        <v>Senior</v>
      </c>
      <c r="D728">
        <v>1</v>
      </c>
      <c r="E728" t="str">
        <f>IF(Table1[[#This Row],[Chest Pain]]=3,"Asymptomatic",IF(Table1[[#This Row],[Chest Pain]]=2,"Non-anginal pain",IF(Table1[[#This Row],[Chest Pain]]=1,"Atypical angina","Typical angina")))</f>
        <v>Atypical angina</v>
      </c>
      <c r="F728">
        <v>136</v>
      </c>
      <c r="G728">
        <v>319</v>
      </c>
      <c r="H728">
        <v>1</v>
      </c>
      <c r="I728">
        <v>0</v>
      </c>
      <c r="J728" s="7">
        <f>220-Table1[[#This Row],[Age]]</f>
        <v>162</v>
      </c>
      <c r="K728" s="7">
        <v>152</v>
      </c>
      <c r="L728" s="7">
        <f>Table1[[#This Row],[MHR -220]]-Table1[[#This Row],[Maximum Heart Rate ]]</f>
        <v>10</v>
      </c>
      <c r="M728" s="7">
        <f>IF(Table1[[#This Row],[MhR220-Max heart rate]]&gt;=0,1,0)</f>
        <v>1</v>
      </c>
      <c r="N728">
        <v>0</v>
      </c>
      <c r="O728" t="str">
        <f>IF(Table1[[#This Row],[Exercise-Induced Angina]]=1,"Induced Angina","Safe from Angina")</f>
        <v>Safe from Angina</v>
      </c>
      <c r="P728">
        <v>0</v>
      </c>
      <c r="Q728">
        <v>2</v>
      </c>
      <c r="R728">
        <v>2</v>
      </c>
      <c r="S728">
        <v>2</v>
      </c>
      <c r="T728" t="str">
        <f>IF(OR((Table1[[#This Row],[Chest Pain]]=0),(Table1[[#This Row],[Resting Blood Pressure(mmHg)]]&gt;=139),(Table1[[#This Row],[Cholesterol(mg/dl)]]&gt;240),(Table1[[#This Row],[ECG]]=2),(Table1[[#This Row],[Heart Rate ]]=0)),"Chances of Heart Attack","Safe")</f>
        <v>Chances of Heart Attack</v>
      </c>
    </row>
    <row r="729" spans="1:20" x14ac:dyDescent="0.35">
      <c r="A729">
        <v>45</v>
      </c>
      <c r="B729" t="s">
        <v>10</v>
      </c>
      <c r="C729" t="str">
        <f>IF(Table1[[#This Row],[Age]]&gt;=50, "Senior", IF(Table1[[#This Row],[Age]]&gt;=30,"Adult","Teenager"))</f>
        <v>Adult</v>
      </c>
      <c r="D729">
        <v>0</v>
      </c>
      <c r="E729" t="str">
        <f>IF(Table1[[#This Row],[Chest Pain]]=3,"Asymptomatic",IF(Table1[[#This Row],[Chest Pain]]=2,"Non-anginal pain",IF(Table1[[#This Row],[Chest Pain]]=1,"Atypical angina","Typical angina")))</f>
        <v>Typical angina</v>
      </c>
      <c r="F729">
        <v>142</v>
      </c>
      <c r="G729">
        <v>309</v>
      </c>
      <c r="H729">
        <v>0</v>
      </c>
      <c r="I729">
        <v>0</v>
      </c>
      <c r="J729" s="7">
        <f>220-Table1[[#This Row],[Age]]</f>
        <v>175</v>
      </c>
      <c r="K729" s="7">
        <v>147</v>
      </c>
      <c r="L729" s="7">
        <f>Table1[[#This Row],[MHR -220]]-Table1[[#This Row],[Maximum Heart Rate ]]</f>
        <v>28</v>
      </c>
      <c r="M729" s="7">
        <f>IF(Table1[[#This Row],[MhR220-Max heart rate]]&gt;=0,1,0)</f>
        <v>1</v>
      </c>
      <c r="N729">
        <v>1</v>
      </c>
      <c r="O729" t="str">
        <f>IF(Table1[[#This Row],[Exercise-Induced Angina]]=1,"Induced Angina","Safe from Angina")</f>
        <v>Induced Angina</v>
      </c>
      <c r="P729">
        <v>0</v>
      </c>
      <c r="Q729">
        <v>1</v>
      </c>
      <c r="R729">
        <v>3</v>
      </c>
      <c r="S729">
        <v>3</v>
      </c>
      <c r="T729" t="str">
        <f>IF(OR((Table1[[#This Row],[Chest Pain]]=0),(Table1[[#This Row],[Resting Blood Pressure(mmHg)]]&gt;=139),(Table1[[#This Row],[Cholesterol(mg/dl)]]&gt;240),(Table1[[#This Row],[ECG]]=2),(Table1[[#This Row],[Heart Rate ]]=0)),"Chances of Heart Attack","Safe")</f>
        <v>Chances of Heart Attack</v>
      </c>
    </row>
    <row r="730" spans="1:20" x14ac:dyDescent="0.35">
      <c r="A730">
        <v>51</v>
      </c>
      <c r="B730" t="s">
        <v>11</v>
      </c>
      <c r="C730" t="str">
        <f>IF(Table1[[#This Row],[Age]]&gt;=50, "Senior", IF(Table1[[#This Row],[Age]]&gt;=30,"Adult","Teenager"))</f>
        <v>Senior</v>
      </c>
      <c r="D730">
        <v>0</v>
      </c>
      <c r="E730" t="str">
        <f>IF(Table1[[#This Row],[Chest Pain]]=3,"Asymptomatic",IF(Table1[[#This Row],[Chest Pain]]=2,"Non-anginal pain",IF(Table1[[#This Row],[Chest Pain]]=1,"Atypical angina","Typical angina")))</f>
        <v>Typical angina</v>
      </c>
      <c r="F730">
        <v>130</v>
      </c>
      <c r="G730">
        <v>305</v>
      </c>
      <c r="H730">
        <v>0</v>
      </c>
      <c r="I730">
        <v>1</v>
      </c>
      <c r="J730" s="7">
        <f>220-Table1[[#This Row],[Age]]</f>
        <v>169</v>
      </c>
      <c r="K730" s="7">
        <v>142</v>
      </c>
      <c r="L730" s="7">
        <f>Table1[[#This Row],[MHR -220]]-Table1[[#This Row],[Maximum Heart Rate ]]</f>
        <v>27</v>
      </c>
      <c r="M730" s="7">
        <f>IF(Table1[[#This Row],[MhR220-Max heart rate]]&gt;=0,1,0)</f>
        <v>1</v>
      </c>
      <c r="N730">
        <v>1</v>
      </c>
      <c r="O730" t="str">
        <f>IF(Table1[[#This Row],[Exercise-Induced Angina]]=1,"Induced Angina","Safe from Angina")</f>
        <v>Induced Angina</v>
      </c>
      <c r="P730">
        <v>1.2</v>
      </c>
      <c r="Q730">
        <v>1</v>
      </c>
      <c r="R730">
        <v>0</v>
      </c>
      <c r="S730">
        <v>3</v>
      </c>
      <c r="T730" t="str">
        <f>IF(OR((Table1[[#This Row],[Chest Pain]]=0),(Table1[[#This Row],[Resting Blood Pressure(mmHg)]]&gt;=139),(Table1[[#This Row],[Cholesterol(mg/dl)]]&gt;240),(Table1[[#This Row],[ECG]]=2),(Table1[[#This Row],[Heart Rate ]]=0)),"Chances of Heart Attack","Safe")</f>
        <v>Chances of Heart Attack</v>
      </c>
    </row>
    <row r="731" spans="1:20" x14ac:dyDescent="0.35">
      <c r="A731">
        <v>54</v>
      </c>
      <c r="B731" t="s">
        <v>11</v>
      </c>
      <c r="C731" t="str">
        <f>IF(Table1[[#This Row],[Age]]&gt;=50, "Senior", IF(Table1[[#This Row],[Age]]&gt;=30,"Adult","Teenager"))</f>
        <v>Senior</v>
      </c>
      <c r="D731">
        <v>2</v>
      </c>
      <c r="E731" t="str">
        <f>IF(Table1[[#This Row],[Chest Pain]]=3,"Asymptomatic",IF(Table1[[#This Row],[Chest Pain]]=2,"Non-anginal pain",IF(Table1[[#This Row],[Chest Pain]]=1,"Atypical angina","Typical angina")))</f>
        <v>Non-anginal pain</v>
      </c>
      <c r="F731">
        <v>160</v>
      </c>
      <c r="G731">
        <v>201</v>
      </c>
      <c r="H731">
        <v>0</v>
      </c>
      <c r="I731">
        <v>1</v>
      </c>
      <c r="J731" s="7">
        <f>220-Table1[[#This Row],[Age]]</f>
        <v>166</v>
      </c>
      <c r="K731" s="7">
        <v>163</v>
      </c>
      <c r="L731" s="7">
        <f>Table1[[#This Row],[MHR -220]]-Table1[[#This Row],[Maximum Heart Rate ]]</f>
        <v>3</v>
      </c>
      <c r="M731" s="7">
        <f>IF(Table1[[#This Row],[MhR220-Max heart rate]]&gt;=0,1,0)</f>
        <v>1</v>
      </c>
      <c r="N731">
        <v>0</v>
      </c>
      <c r="O731" t="str">
        <f>IF(Table1[[#This Row],[Exercise-Induced Angina]]=1,"Induced Angina","Safe from Angina")</f>
        <v>Safe from Angina</v>
      </c>
      <c r="P731">
        <v>0</v>
      </c>
      <c r="Q731">
        <v>2</v>
      </c>
      <c r="R731">
        <v>1</v>
      </c>
      <c r="S731">
        <v>2</v>
      </c>
      <c r="T731" t="str">
        <f>IF(OR((Table1[[#This Row],[Chest Pain]]=0),(Table1[[#This Row],[Resting Blood Pressure(mmHg)]]&gt;=139),(Table1[[#This Row],[Cholesterol(mg/dl)]]&gt;240),(Table1[[#This Row],[ECG]]=2),(Table1[[#This Row],[Heart Rate ]]=0)),"Chances of Heart Attack","Safe")</f>
        <v>Chances of Heart Attack</v>
      </c>
    </row>
    <row r="732" spans="1:20" x14ac:dyDescent="0.35">
      <c r="A732">
        <v>57</v>
      </c>
      <c r="B732" t="s">
        <v>10</v>
      </c>
      <c r="C732" t="str">
        <f>IF(Table1[[#This Row],[Age]]&gt;=50, "Senior", IF(Table1[[#This Row],[Age]]&gt;=30,"Adult","Teenager"))</f>
        <v>Senior</v>
      </c>
      <c r="D732">
        <v>2</v>
      </c>
      <c r="E732" t="str">
        <f>IF(Table1[[#This Row],[Chest Pain]]=3,"Asymptomatic",IF(Table1[[#This Row],[Chest Pain]]=2,"Non-anginal pain",IF(Table1[[#This Row],[Chest Pain]]=1,"Atypical angina","Typical angina")))</f>
        <v>Non-anginal pain</v>
      </c>
      <c r="F732">
        <v>150</v>
      </c>
      <c r="G732">
        <v>168</v>
      </c>
      <c r="H732">
        <v>0</v>
      </c>
      <c r="I732">
        <v>1</v>
      </c>
      <c r="J732" s="7">
        <f>220-Table1[[#This Row],[Age]]</f>
        <v>163</v>
      </c>
      <c r="K732" s="7">
        <v>174</v>
      </c>
      <c r="L732" s="7">
        <f>Table1[[#This Row],[MHR -220]]-Table1[[#This Row],[Maximum Heart Rate ]]</f>
        <v>-11</v>
      </c>
      <c r="M732" s="7">
        <f>IF(Table1[[#This Row],[MhR220-Max heart rate]]&gt;=0,1,0)</f>
        <v>0</v>
      </c>
      <c r="N732">
        <v>0</v>
      </c>
      <c r="O732" t="str">
        <f>IF(Table1[[#This Row],[Exercise-Induced Angina]]=1,"Induced Angina","Safe from Angina")</f>
        <v>Safe from Angina</v>
      </c>
      <c r="P732">
        <v>1.6</v>
      </c>
      <c r="Q732">
        <v>2</v>
      </c>
      <c r="R732">
        <v>0</v>
      </c>
      <c r="S732">
        <v>2</v>
      </c>
      <c r="T732" t="str">
        <f>IF(OR((Table1[[#This Row],[Chest Pain]]=0),(Table1[[#This Row],[Resting Blood Pressure(mmHg)]]&gt;=139),(Table1[[#This Row],[Cholesterol(mg/dl)]]&gt;240),(Table1[[#This Row],[ECG]]=2),(Table1[[#This Row],[Heart Rate ]]=0)),"Chances of Heart Attack","Safe")</f>
        <v>Chances of Heart Attack</v>
      </c>
    </row>
    <row r="733" spans="1:20" x14ac:dyDescent="0.35">
      <c r="A733">
        <v>43</v>
      </c>
      <c r="B733" t="s">
        <v>10</v>
      </c>
      <c r="C733" t="str">
        <f>IF(Table1[[#This Row],[Age]]&gt;=50, "Senior", IF(Table1[[#This Row],[Age]]&gt;=30,"Adult","Teenager"))</f>
        <v>Adult</v>
      </c>
      <c r="D733">
        <v>0</v>
      </c>
      <c r="E733" t="str">
        <f>IF(Table1[[#This Row],[Chest Pain]]=3,"Asymptomatic",IF(Table1[[#This Row],[Chest Pain]]=2,"Non-anginal pain",IF(Table1[[#This Row],[Chest Pain]]=1,"Atypical angina","Typical angina")))</f>
        <v>Typical angina</v>
      </c>
      <c r="F733">
        <v>132</v>
      </c>
      <c r="G733">
        <v>247</v>
      </c>
      <c r="H733">
        <v>1</v>
      </c>
      <c r="I733">
        <v>0</v>
      </c>
      <c r="J733" s="7">
        <f>220-Table1[[#This Row],[Age]]</f>
        <v>177</v>
      </c>
      <c r="K733" s="7">
        <v>143</v>
      </c>
      <c r="L733" s="7">
        <f>Table1[[#This Row],[MHR -220]]-Table1[[#This Row],[Maximum Heart Rate ]]</f>
        <v>34</v>
      </c>
      <c r="M733" s="7">
        <f>IF(Table1[[#This Row],[MhR220-Max heart rate]]&gt;=0,1,0)</f>
        <v>1</v>
      </c>
      <c r="N733">
        <v>1</v>
      </c>
      <c r="O733" t="str">
        <f>IF(Table1[[#This Row],[Exercise-Induced Angina]]=1,"Induced Angina","Safe from Angina")</f>
        <v>Induced Angina</v>
      </c>
      <c r="P733">
        <v>0.1</v>
      </c>
      <c r="Q733">
        <v>1</v>
      </c>
      <c r="R733">
        <v>4</v>
      </c>
      <c r="S733">
        <v>3</v>
      </c>
      <c r="T733" t="str">
        <f>IF(OR((Table1[[#This Row],[Chest Pain]]=0),(Table1[[#This Row],[Resting Blood Pressure(mmHg)]]&gt;=139),(Table1[[#This Row],[Cholesterol(mg/dl)]]&gt;240),(Table1[[#This Row],[ECG]]=2),(Table1[[#This Row],[Heart Rate ]]=0)),"Chances of Heart Attack","Safe")</f>
        <v>Chances of Heart Attack</v>
      </c>
    </row>
    <row r="734" spans="1:20" x14ac:dyDescent="0.35">
      <c r="A734">
        <v>47</v>
      </c>
      <c r="B734" t="s">
        <v>10</v>
      </c>
      <c r="C734" t="str">
        <f>IF(Table1[[#This Row],[Age]]&gt;=50, "Senior", IF(Table1[[#This Row],[Age]]&gt;=30,"Adult","Teenager"))</f>
        <v>Adult</v>
      </c>
      <c r="D734">
        <v>2</v>
      </c>
      <c r="E734" t="str">
        <f>IF(Table1[[#This Row],[Chest Pain]]=3,"Asymptomatic",IF(Table1[[#This Row],[Chest Pain]]=2,"Non-anginal pain",IF(Table1[[#This Row],[Chest Pain]]=1,"Atypical angina","Typical angina")))</f>
        <v>Non-anginal pain</v>
      </c>
      <c r="F734">
        <v>108</v>
      </c>
      <c r="G734">
        <v>243</v>
      </c>
      <c r="H734">
        <v>0</v>
      </c>
      <c r="I734">
        <v>1</v>
      </c>
      <c r="J734" s="7">
        <f>220-Table1[[#This Row],[Age]]</f>
        <v>173</v>
      </c>
      <c r="K734" s="7">
        <v>152</v>
      </c>
      <c r="L734" s="7">
        <f>Table1[[#This Row],[MHR -220]]-Table1[[#This Row],[Maximum Heart Rate ]]</f>
        <v>21</v>
      </c>
      <c r="M734" s="7">
        <f>IF(Table1[[#This Row],[MhR220-Max heart rate]]&gt;=0,1,0)</f>
        <v>1</v>
      </c>
      <c r="N734">
        <v>0</v>
      </c>
      <c r="O734" t="str">
        <f>IF(Table1[[#This Row],[Exercise-Induced Angina]]=1,"Induced Angina","Safe from Angina")</f>
        <v>Safe from Angina</v>
      </c>
      <c r="P734">
        <v>0</v>
      </c>
      <c r="Q734">
        <v>2</v>
      </c>
      <c r="R734">
        <v>0</v>
      </c>
      <c r="S734">
        <v>2</v>
      </c>
      <c r="T734" t="str">
        <f>IF(OR((Table1[[#This Row],[Chest Pain]]=0),(Table1[[#This Row],[Resting Blood Pressure(mmHg)]]&gt;=139),(Table1[[#This Row],[Cholesterol(mg/dl)]]&gt;240),(Table1[[#This Row],[ECG]]=2),(Table1[[#This Row],[Heart Rate ]]=0)),"Chances of Heart Attack","Safe")</f>
        <v>Chances of Heart Attack</v>
      </c>
    </row>
    <row r="735" spans="1:20" x14ac:dyDescent="0.35">
      <c r="A735">
        <v>67</v>
      </c>
      <c r="B735" t="s">
        <v>10</v>
      </c>
      <c r="C735" t="str">
        <f>IF(Table1[[#This Row],[Age]]&gt;=50, "Senior", IF(Table1[[#This Row],[Age]]&gt;=30,"Adult","Teenager"))</f>
        <v>Senior</v>
      </c>
      <c r="D735">
        <v>2</v>
      </c>
      <c r="E735" t="str">
        <f>IF(Table1[[#This Row],[Chest Pain]]=3,"Asymptomatic",IF(Table1[[#This Row],[Chest Pain]]=2,"Non-anginal pain",IF(Table1[[#This Row],[Chest Pain]]=1,"Atypical angina","Typical angina")))</f>
        <v>Non-anginal pain</v>
      </c>
      <c r="F735">
        <v>152</v>
      </c>
      <c r="G735">
        <v>212</v>
      </c>
      <c r="H735">
        <v>0</v>
      </c>
      <c r="I735">
        <v>0</v>
      </c>
      <c r="J735" s="7">
        <f>220-Table1[[#This Row],[Age]]</f>
        <v>153</v>
      </c>
      <c r="K735" s="7">
        <v>150</v>
      </c>
      <c r="L735" s="7">
        <f>Table1[[#This Row],[MHR -220]]-Table1[[#This Row],[Maximum Heart Rate ]]</f>
        <v>3</v>
      </c>
      <c r="M735" s="7">
        <f>IF(Table1[[#This Row],[MhR220-Max heart rate]]&gt;=0,1,0)</f>
        <v>1</v>
      </c>
      <c r="N735">
        <v>0</v>
      </c>
      <c r="O735" t="str">
        <f>IF(Table1[[#This Row],[Exercise-Induced Angina]]=1,"Induced Angina","Safe from Angina")</f>
        <v>Safe from Angina</v>
      </c>
      <c r="P735">
        <v>0.8</v>
      </c>
      <c r="Q735">
        <v>1</v>
      </c>
      <c r="R735">
        <v>0</v>
      </c>
      <c r="S735">
        <v>3</v>
      </c>
      <c r="T735" t="str">
        <f>IF(OR((Table1[[#This Row],[Chest Pain]]=0),(Table1[[#This Row],[Resting Blood Pressure(mmHg)]]&gt;=139),(Table1[[#This Row],[Cholesterol(mg/dl)]]&gt;240),(Table1[[#This Row],[ECG]]=2),(Table1[[#This Row],[Heart Rate ]]=0)),"Chances of Heart Attack","Safe")</f>
        <v>Chances of Heart Attack</v>
      </c>
    </row>
    <row r="736" spans="1:20" x14ac:dyDescent="0.35">
      <c r="A736">
        <v>65</v>
      </c>
      <c r="B736" t="s">
        <v>11</v>
      </c>
      <c r="C736" t="str">
        <f>IF(Table1[[#This Row],[Age]]&gt;=50, "Senior", IF(Table1[[#This Row],[Age]]&gt;=30,"Adult","Teenager"))</f>
        <v>Senior</v>
      </c>
      <c r="D736">
        <v>0</v>
      </c>
      <c r="E736" t="str">
        <f>IF(Table1[[#This Row],[Chest Pain]]=3,"Asymptomatic",IF(Table1[[#This Row],[Chest Pain]]=2,"Non-anginal pain",IF(Table1[[#This Row],[Chest Pain]]=1,"Atypical angina","Typical angina")))</f>
        <v>Typical angina</v>
      </c>
      <c r="F736">
        <v>150</v>
      </c>
      <c r="G736">
        <v>225</v>
      </c>
      <c r="H736">
        <v>0</v>
      </c>
      <c r="I736">
        <v>0</v>
      </c>
      <c r="J736" s="7">
        <f>220-Table1[[#This Row],[Age]]</f>
        <v>155</v>
      </c>
      <c r="K736" s="7">
        <v>114</v>
      </c>
      <c r="L736" s="7">
        <f>Table1[[#This Row],[MHR -220]]-Table1[[#This Row],[Maximum Heart Rate ]]</f>
        <v>41</v>
      </c>
      <c r="M736" s="7">
        <f>IF(Table1[[#This Row],[MhR220-Max heart rate]]&gt;=0,1,0)</f>
        <v>1</v>
      </c>
      <c r="N736">
        <v>0</v>
      </c>
      <c r="O736" t="str">
        <f>IF(Table1[[#This Row],[Exercise-Induced Angina]]=1,"Induced Angina","Safe from Angina")</f>
        <v>Safe from Angina</v>
      </c>
      <c r="P736">
        <v>1</v>
      </c>
      <c r="Q736">
        <v>1</v>
      </c>
      <c r="R736">
        <v>3</v>
      </c>
      <c r="S736">
        <v>3</v>
      </c>
      <c r="T736" t="str">
        <f>IF(OR((Table1[[#This Row],[Chest Pain]]=0),(Table1[[#This Row],[Resting Blood Pressure(mmHg)]]&gt;=139),(Table1[[#This Row],[Cholesterol(mg/dl)]]&gt;240),(Table1[[#This Row],[ECG]]=2),(Table1[[#This Row],[Heart Rate ]]=0)),"Chances of Heart Attack","Safe")</f>
        <v>Chances of Heart Attack</v>
      </c>
    </row>
    <row r="737" spans="1:20" x14ac:dyDescent="0.35">
      <c r="A737">
        <v>60</v>
      </c>
      <c r="B737" t="s">
        <v>11</v>
      </c>
      <c r="C737" t="str">
        <f>IF(Table1[[#This Row],[Age]]&gt;=50, "Senior", IF(Table1[[#This Row],[Age]]&gt;=30,"Adult","Teenager"))</f>
        <v>Senior</v>
      </c>
      <c r="D737">
        <v>2</v>
      </c>
      <c r="E737" t="str">
        <f>IF(Table1[[#This Row],[Chest Pain]]=3,"Asymptomatic",IF(Table1[[#This Row],[Chest Pain]]=2,"Non-anginal pain",IF(Table1[[#This Row],[Chest Pain]]=1,"Atypical angina","Typical angina")))</f>
        <v>Non-anginal pain</v>
      </c>
      <c r="F737">
        <v>102</v>
      </c>
      <c r="G737">
        <v>318</v>
      </c>
      <c r="H737">
        <v>0</v>
      </c>
      <c r="I737">
        <v>1</v>
      </c>
      <c r="J737" s="7">
        <f>220-Table1[[#This Row],[Age]]</f>
        <v>160</v>
      </c>
      <c r="K737" s="7">
        <v>160</v>
      </c>
      <c r="L737" s="7">
        <f>Table1[[#This Row],[MHR -220]]-Table1[[#This Row],[Maximum Heart Rate ]]</f>
        <v>0</v>
      </c>
      <c r="M737" s="7">
        <f>IF(Table1[[#This Row],[MhR220-Max heart rate]]&gt;=0,1,0)</f>
        <v>1</v>
      </c>
      <c r="N737">
        <v>0</v>
      </c>
      <c r="O737" t="str">
        <f>IF(Table1[[#This Row],[Exercise-Induced Angina]]=1,"Induced Angina","Safe from Angina")</f>
        <v>Safe from Angina</v>
      </c>
      <c r="P737">
        <v>0</v>
      </c>
      <c r="Q737">
        <v>2</v>
      </c>
      <c r="R737">
        <v>1</v>
      </c>
      <c r="S737">
        <v>2</v>
      </c>
      <c r="T737" t="str">
        <f>IF(OR((Table1[[#This Row],[Chest Pain]]=0),(Table1[[#This Row],[Resting Blood Pressure(mmHg)]]&gt;=139),(Table1[[#This Row],[Cholesterol(mg/dl)]]&gt;240),(Table1[[#This Row],[ECG]]=2),(Table1[[#This Row],[Heart Rate ]]=0)),"Chances of Heart Attack","Safe")</f>
        <v>Chances of Heart Attack</v>
      </c>
    </row>
    <row r="738" spans="1:20" x14ac:dyDescent="0.35">
      <c r="A738">
        <v>37</v>
      </c>
      <c r="B738" t="s">
        <v>10</v>
      </c>
      <c r="C738" t="str">
        <f>IF(Table1[[#This Row],[Age]]&gt;=50, "Senior", IF(Table1[[#This Row],[Age]]&gt;=30,"Adult","Teenager"))</f>
        <v>Adult</v>
      </c>
      <c r="D738">
        <v>2</v>
      </c>
      <c r="E738" t="str">
        <f>IF(Table1[[#This Row],[Chest Pain]]=3,"Asymptomatic",IF(Table1[[#This Row],[Chest Pain]]=2,"Non-anginal pain",IF(Table1[[#This Row],[Chest Pain]]=1,"Atypical angina","Typical angina")))</f>
        <v>Non-anginal pain</v>
      </c>
      <c r="F738">
        <v>130</v>
      </c>
      <c r="G738">
        <v>250</v>
      </c>
      <c r="H738">
        <v>0</v>
      </c>
      <c r="I738">
        <v>1</v>
      </c>
      <c r="J738" s="7">
        <f>220-Table1[[#This Row],[Age]]</f>
        <v>183</v>
      </c>
      <c r="K738" s="7">
        <v>187</v>
      </c>
      <c r="L738" s="7">
        <f>Table1[[#This Row],[MHR -220]]-Table1[[#This Row],[Maximum Heart Rate ]]</f>
        <v>-4</v>
      </c>
      <c r="M738" s="7">
        <f>IF(Table1[[#This Row],[MhR220-Max heart rate]]&gt;=0,1,0)</f>
        <v>0</v>
      </c>
      <c r="N738">
        <v>0</v>
      </c>
      <c r="O738" t="str">
        <f>IF(Table1[[#This Row],[Exercise-Induced Angina]]=1,"Induced Angina","Safe from Angina")</f>
        <v>Safe from Angina</v>
      </c>
      <c r="P738">
        <v>3.5</v>
      </c>
      <c r="Q738">
        <v>0</v>
      </c>
      <c r="R738">
        <v>0</v>
      </c>
      <c r="S738">
        <v>2</v>
      </c>
      <c r="T738" t="str">
        <f>IF(OR((Table1[[#This Row],[Chest Pain]]=0),(Table1[[#This Row],[Resting Blood Pressure(mmHg)]]&gt;=139),(Table1[[#This Row],[Cholesterol(mg/dl)]]&gt;240),(Table1[[#This Row],[ECG]]=2),(Table1[[#This Row],[Heart Rate ]]=0)),"Chances of Heart Attack","Safe")</f>
        <v>Chances of Heart Attack</v>
      </c>
    </row>
    <row r="739" spans="1:20" x14ac:dyDescent="0.35">
      <c r="A739">
        <v>41</v>
      </c>
      <c r="B739" t="s">
        <v>11</v>
      </c>
      <c r="C739" t="str">
        <f>IF(Table1[[#This Row],[Age]]&gt;=50, "Senior", IF(Table1[[#This Row],[Age]]&gt;=30,"Adult","Teenager"))</f>
        <v>Adult</v>
      </c>
      <c r="D739">
        <v>2</v>
      </c>
      <c r="E739" t="str">
        <f>IF(Table1[[#This Row],[Chest Pain]]=3,"Asymptomatic",IF(Table1[[#This Row],[Chest Pain]]=2,"Non-anginal pain",IF(Table1[[#This Row],[Chest Pain]]=1,"Atypical angina","Typical angina")))</f>
        <v>Non-anginal pain</v>
      </c>
      <c r="F739">
        <v>112</v>
      </c>
      <c r="G739">
        <v>268</v>
      </c>
      <c r="H739">
        <v>0</v>
      </c>
      <c r="I739">
        <v>0</v>
      </c>
      <c r="J739" s="7">
        <f>220-Table1[[#This Row],[Age]]</f>
        <v>179</v>
      </c>
      <c r="K739" s="7">
        <v>172</v>
      </c>
      <c r="L739" s="7">
        <f>Table1[[#This Row],[MHR -220]]-Table1[[#This Row],[Maximum Heart Rate ]]</f>
        <v>7</v>
      </c>
      <c r="M739" s="7">
        <f>IF(Table1[[#This Row],[MhR220-Max heart rate]]&gt;=0,1,0)</f>
        <v>1</v>
      </c>
      <c r="N739">
        <v>1</v>
      </c>
      <c r="O739" t="str">
        <f>IF(Table1[[#This Row],[Exercise-Induced Angina]]=1,"Induced Angina","Safe from Angina")</f>
        <v>Induced Angina</v>
      </c>
      <c r="P739">
        <v>0</v>
      </c>
      <c r="Q739">
        <v>2</v>
      </c>
      <c r="R739">
        <v>0</v>
      </c>
      <c r="S739">
        <v>2</v>
      </c>
      <c r="T739" t="str">
        <f>IF(OR((Table1[[#This Row],[Chest Pain]]=0),(Table1[[#This Row],[Resting Blood Pressure(mmHg)]]&gt;=139),(Table1[[#This Row],[Cholesterol(mg/dl)]]&gt;240),(Table1[[#This Row],[ECG]]=2),(Table1[[#This Row],[Heart Rate ]]=0)),"Chances of Heart Attack","Safe")</f>
        <v>Chances of Heart Attack</v>
      </c>
    </row>
    <row r="740" spans="1:20" x14ac:dyDescent="0.35">
      <c r="A740">
        <v>57</v>
      </c>
      <c r="B740" t="s">
        <v>11</v>
      </c>
      <c r="C740" t="str">
        <f>IF(Table1[[#This Row],[Age]]&gt;=50, "Senior", IF(Table1[[#This Row],[Age]]&gt;=30,"Adult","Teenager"))</f>
        <v>Senior</v>
      </c>
      <c r="D740">
        <v>0</v>
      </c>
      <c r="E740" t="str">
        <f>IF(Table1[[#This Row],[Chest Pain]]=3,"Asymptomatic",IF(Table1[[#This Row],[Chest Pain]]=2,"Non-anginal pain",IF(Table1[[#This Row],[Chest Pain]]=1,"Atypical angina","Typical angina")))</f>
        <v>Typical angina</v>
      </c>
      <c r="F740">
        <v>120</v>
      </c>
      <c r="G740">
        <v>354</v>
      </c>
      <c r="H740">
        <v>0</v>
      </c>
      <c r="I740">
        <v>1</v>
      </c>
      <c r="J740" s="7">
        <f>220-Table1[[#This Row],[Age]]</f>
        <v>163</v>
      </c>
      <c r="K740" s="7">
        <v>163</v>
      </c>
      <c r="L740" s="7">
        <f>Table1[[#This Row],[MHR -220]]-Table1[[#This Row],[Maximum Heart Rate ]]</f>
        <v>0</v>
      </c>
      <c r="M740" s="7">
        <f>IF(Table1[[#This Row],[MhR220-Max heart rate]]&gt;=0,1,0)</f>
        <v>1</v>
      </c>
      <c r="N740">
        <v>1</v>
      </c>
      <c r="O740" t="str">
        <f>IF(Table1[[#This Row],[Exercise-Induced Angina]]=1,"Induced Angina","Safe from Angina")</f>
        <v>Induced Angina</v>
      </c>
      <c r="P740">
        <v>0.6</v>
      </c>
      <c r="Q740">
        <v>2</v>
      </c>
      <c r="R740">
        <v>0</v>
      </c>
      <c r="S740">
        <v>2</v>
      </c>
      <c r="T740" t="str">
        <f>IF(OR((Table1[[#This Row],[Chest Pain]]=0),(Table1[[#This Row],[Resting Blood Pressure(mmHg)]]&gt;=139),(Table1[[#This Row],[Cholesterol(mg/dl)]]&gt;240),(Table1[[#This Row],[ECG]]=2),(Table1[[#This Row],[Heart Rate ]]=0)),"Chances of Heart Attack","Safe")</f>
        <v>Chances of Heart Attack</v>
      </c>
    </row>
    <row r="741" spans="1:20" x14ac:dyDescent="0.35">
      <c r="A741">
        <v>59</v>
      </c>
      <c r="B741" t="s">
        <v>11</v>
      </c>
      <c r="C741" t="str">
        <f>IF(Table1[[#This Row],[Age]]&gt;=50, "Senior", IF(Table1[[#This Row],[Age]]&gt;=30,"Adult","Teenager"))</f>
        <v>Senior</v>
      </c>
      <c r="D741">
        <v>0</v>
      </c>
      <c r="E741" t="str">
        <f>IF(Table1[[#This Row],[Chest Pain]]=3,"Asymptomatic",IF(Table1[[#This Row],[Chest Pain]]=2,"Non-anginal pain",IF(Table1[[#This Row],[Chest Pain]]=1,"Atypical angina","Typical angina")))</f>
        <v>Typical angina</v>
      </c>
      <c r="F741">
        <v>174</v>
      </c>
      <c r="G741">
        <v>249</v>
      </c>
      <c r="H741">
        <v>0</v>
      </c>
      <c r="I741">
        <v>1</v>
      </c>
      <c r="J741" s="7">
        <f>220-Table1[[#This Row],[Age]]</f>
        <v>161</v>
      </c>
      <c r="K741" s="7">
        <v>143</v>
      </c>
      <c r="L741" s="7">
        <f>Table1[[#This Row],[MHR -220]]-Table1[[#This Row],[Maximum Heart Rate ]]</f>
        <v>18</v>
      </c>
      <c r="M741" s="7">
        <f>IF(Table1[[#This Row],[MhR220-Max heart rate]]&gt;=0,1,0)</f>
        <v>1</v>
      </c>
      <c r="N741">
        <v>1</v>
      </c>
      <c r="O741" t="str">
        <f>IF(Table1[[#This Row],[Exercise-Induced Angina]]=1,"Induced Angina","Safe from Angina")</f>
        <v>Induced Angina</v>
      </c>
      <c r="P741">
        <v>0</v>
      </c>
      <c r="Q741">
        <v>1</v>
      </c>
      <c r="R741">
        <v>0</v>
      </c>
      <c r="S741">
        <v>2</v>
      </c>
      <c r="T741" t="str">
        <f>IF(OR((Table1[[#This Row],[Chest Pain]]=0),(Table1[[#This Row],[Resting Blood Pressure(mmHg)]]&gt;=139),(Table1[[#This Row],[Cholesterol(mg/dl)]]&gt;240),(Table1[[#This Row],[ECG]]=2),(Table1[[#This Row],[Heart Rate ]]=0)),"Chances of Heart Attack","Safe")</f>
        <v>Chances of Heart Attack</v>
      </c>
    </row>
    <row r="742" spans="1:20" x14ac:dyDescent="0.35">
      <c r="A742">
        <v>67</v>
      </c>
      <c r="B742" t="s">
        <v>10</v>
      </c>
      <c r="C742" t="str">
        <f>IF(Table1[[#This Row],[Age]]&gt;=50, "Senior", IF(Table1[[#This Row],[Age]]&gt;=30,"Adult","Teenager"))</f>
        <v>Senior</v>
      </c>
      <c r="D742">
        <v>0</v>
      </c>
      <c r="E742" t="str">
        <f>IF(Table1[[#This Row],[Chest Pain]]=3,"Asymptomatic",IF(Table1[[#This Row],[Chest Pain]]=2,"Non-anginal pain",IF(Table1[[#This Row],[Chest Pain]]=1,"Atypical angina","Typical angina")))</f>
        <v>Typical angina</v>
      </c>
      <c r="F742">
        <v>120</v>
      </c>
      <c r="G742">
        <v>229</v>
      </c>
      <c r="H742">
        <v>0</v>
      </c>
      <c r="I742">
        <v>0</v>
      </c>
      <c r="J742" s="7">
        <f>220-Table1[[#This Row],[Age]]</f>
        <v>153</v>
      </c>
      <c r="K742" s="7">
        <v>129</v>
      </c>
      <c r="L742" s="7">
        <f>Table1[[#This Row],[MHR -220]]-Table1[[#This Row],[Maximum Heart Rate ]]</f>
        <v>24</v>
      </c>
      <c r="M742" s="7">
        <f>IF(Table1[[#This Row],[MhR220-Max heart rate]]&gt;=0,1,0)</f>
        <v>1</v>
      </c>
      <c r="N742">
        <v>1</v>
      </c>
      <c r="O742" t="str">
        <f>IF(Table1[[#This Row],[Exercise-Induced Angina]]=1,"Induced Angina","Safe from Angina")</f>
        <v>Induced Angina</v>
      </c>
      <c r="P742">
        <v>2.6</v>
      </c>
      <c r="Q742">
        <v>1</v>
      </c>
      <c r="R742">
        <v>2</v>
      </c>
      <c r="S742">
        <v>3</v>
      </c>
      <c r="T742" t="str">
        <f>IF(OR((Table1[[#This Row],[Chest Pain]]=0),(Table1[[#This Row],[Resting Blood Pressure(mmHg)]]&gt;=139),(Table1[[#This Row],[Cholesterol(mg/dl)]]&gt;240),(Table1[[#This Row],[ECG]]=2),(Table1[[#This Row],[Heart Rate ]]=0)),"Chances of Heart Attack","Safe")</f>
        <v>Chances of Heart Attack</v>
      </c>
    </row>
    <row r="743" spans="1:20" x14ac:dyDescent="0.35">
      <c r="A743">
        <v>47</v>
      </c>
      <c r="B743" t="s">
        <v>10</v>
      </c>
      <c r="C743" t="str">
        <f>IF(Table1[[#This Row],[Age]]&gt;=50, "Senior", IF(Table1[[#This Row],[Age]]&gt;=30,"Adult","Teenager"))</f>
        <v>Adult</v>
      </c>
      <c r="D743">
        <v>2</v>
      </c>
      <c r="E743" t="str">
        <f>IF(Table1[[#This Row],[Chest Pain]]=3,"Asymptomatic",IF(Table1[[#This Row],[Chest Pain]]=2,"Non-anginal pain",IF(Table1[[#This Row],[Chest Pain]]=1,"Atypical angina","Typical angina")))</f>
        <v>Non-anginal pain</v>
      </c>
      <c r="F743">
        <v>130</v>
      </c>
      <c r="G743">
        <v>253</v>
      </c>
      <c r="H743">
        <v>0</v>
      </c>
      <c r="I743">
        <v>1</v>
      </c>
      <c r="J743" s="7">
        <f>220-Table1[[#This Row],[Age]]</f>
        <v>173</v>
      </c>
      <c r="K743" s="7">
        <v>179</v>
      </c>
      <c r="L743" s="7">
        <f>Table1[[#This Row],[MHR -220]]-Table1[[#This Row],[Maximum Heart Rate ]]</f>
        <v>-6</v>
      </c>
      <c r="M743" s="7">
        <f>IF(Table1[[#This Row],[MhR220-Max heart rate]]&gt;=0,1,0)</f>
        <v>0</v>
      </c>
      <c r="N743">
        <v>0</v>
      </c>
      <c r="O743" t="str">
        <f>IF(Table1[[#This Row],[Exercise-Induced Angina]]=1,"Induced Angina","Safe from Angina")</f>
        <v>Safe from Angina</v>
      </c>
      <c r="P743">
        <v>0</v>
      </c>
      <c r="Q743">
        <v>2</v>
      </c>
      <c r="R743">
        <v>0</v>
      </c>
      <c r="S743">
        <v>2</v>
      </c>
      <c r="T743" t="str">
        <f>IF(OR((Table1[[#This Row],[Chest Pain]]=0),(Table1[[#This Row],[Resting Blood Pressure(mmHg)]]&gt;=139),(Table1[[#This Row],[Cholesterol(mg/dl)]]&gt;240),(Table1[[#This Row],[ECG]]=2),(Table1[[#This Row],[Heart Rate ]]=0)),"Chances of Heart Attack","Safe")</f>
        <v>Chances of Heart Attack</v>
      </c>
    </row>
    <row r="744" spans="1:20" x14ac:dyDescent="0.35">
      <c r="A744">
        <v>58</v>
      </c>
      <c r="B744" t="s">
        <v>10</v>
      </c>
      <c r="C744" t="str">
        <f>IF(Table1[[#This Row],[Age]]&gt;=50, "Senior", IF(Table1[[#This Row],[Age]]&gt;=30,"Adult","Teenager"))</f>
        <v>Senior</v>
      </c>
      <c r="D744">
        <v>1</v>
      </c>
      <c r="E744" t="str">
        <f>IF(Table1[[#This Row],[Chest Pain]]=3,"Asymptomatic",IF(Table1[[#This Row],[Chest Pain]]=2,"Non-anginal pain",IF(Table1[[#This Row],[Chest Pain]]=1,"Atypical angina","Typical angina")))</f>
        <v>Atypical angina</v>
      </c>
      <c r="F744">
        <v>120</v>
      </c>
      <c r="G744">
        <v>284</v>
      </c>
      <c r="H744">
        <v>0</v>
      </c>
      <c r="I744">
        <v>0</v>
      </c>
      <c r="J744" s="7">
        <f>220-Table1[[#This Row],[Age]]</f>
        <v>162</v>
      </c>
      <c r="K744" s="7">
        <v>160</v>
      </c>
      <c r="L744" s="7">
        <f>Table1[[#This Row],[MHR -220]]-Table1[[#This Row],[Maximum Heart Rate ]]</f>
        <v>2</v>
      </c>
      <c r="M744" s="7">
        <f>IF(Table1[[#This Row],[MhR220-Max heart rate]]&gt;=0,1,0)</f>
        <v>1</v>
      </c>
      <c r="N744">
        <v>0</v>
      </c>
      <c r="O744" t="str">
        <f>IF(Table1[[#This Row],[Exercise-Induced Angina]]=1,"Induced Angina","Safe from Angina")</f>
        <v>Safe from Angina</v>
      </c>
      <c r="P744">
        <v>1.8</v>
      </c>
      <c r="Q744">
        <v>1</v>
      </c>
      <c r="R744">
        <v>0</v>
      </c>
      <c r="S744">
        <v>2</v>
      </c>
      <c r="T744" t="str">
        <f>IF(OR((Table1[[#This Row],[Chest Pain]]=0),(Table1[[#This Row],[Resting Blood Pressure(mmHg)]]&gt;=139),(Table1[[#This Row],[Cholesterol(mg/dl)]]&gt;240),(Table1[[#This Row],[ECG]]=2),(Table1[[#This Row],[Heart Rate ]]=0)),"Chances of Heart Attack","Safe")</f>
        <v>Chances of Heart Attack</v>
      </c>
    </row>
    <row r="745" spans="1:20" x14ac:dyDescent="0.35">
      <c r="A745">
        <v>62</v>
      </c>
      <c r="B745" t="s">
        <v>11</v>
      </c>
      <c r="C745" t="str">
        <f>IF(Table1[[#This Row],[Age]]&gt;=50, "Senior", IF(Table1[[#This Row],[Age]]&gt;=30,"Adult","Teenager"))</f>
        <v>Senior</v>
      </c>
      <c r="D745">
        <v>0</v>
      </c>
      <c r="E745" t="str">
        <f>IF(Table1[[#This Row],[Chest Pain]]=3,"Asymptomatic",IF(Table1[[#This Row],[Chest Pain]]=2,"Non-anginal pain",IF(Table1[[#This Row],[Chest Pain]]=1,"Atypical angina","Typical angina")))</f>
        <v>Typical angina</v>
      </c>
      <c r="F745">
        <v>150</v>
      </c>
      <c r="G745">
        <v>244</v>
      </c>
      <c r="H745">
        <v>0</v>
      </c>
      <c r="I745">
        <v>1</v>
      </c>
      <c r="J745" s="7">
        <f>220-Table1[[#This Row],[Age]]</f>
        <v>158</v>
      </c>
      <c r="K745" s="7">
        <v>154</v>
      </c>
      <c r="L745" s="7">
        <f>Table1[[#This Row],[MHR -220]]-Table1[[#This Row],[Maximum Heart Rate ]]</f>
        <v>4</v>
      </c>
      <c r="M745" s="7">
        <f>IF(Table1[[#This Row],[MhR220-Max heart rate]]&gt;=0,1,0)</f>
        <v>1</v>
      </c>
      <c r="N745">
        <v>1</v>
      </c>
      <c r="O745" t="str">
        <f>IF(Table1[[#This Row],[Exercise-Induced Angina]]=1,"Induced Angina","Safe from Angina")</f>
        <v>Induced Angina</v>
      </c>
      <c r="P745">
        <v>1.4</v>
      </c>
      <c r="Q745">
        <v>1</v>
      </c>
      <c r="R745">
        <v>0</v>
      </c>
      <c r="S745">
        <v>2</v>
      </c>
      <c r="T745" t="str">
        <f>IF(OR((Table1[[#This Row],[Chest Pain]]=0),(Table1[[#This Row],[Resting Blood Pressure(mmHg)]]&gt;=139),(Table1[[#This Row],[Cholesterol(mg/dl)]]&gt;240),(Table1[[#This Row],[ECG]]=2),(Table1[[#This Row],[Heart Rate ]]=0)),"Chances of Heart Attack","Safe")</f>
        <v>Chances of Heart Attack</v>
      </c>
    </row>
    <row r="746" spans="1:20" x14ac:dyDescent="0.35">
      <c r="A746">
        <v>60</v>
      </c>
      <c r="B746" t="s">
        <v>10</v>
      </c>
      <c r="C746" t="str">
        <f>IF(Table1[[#This Row],[Age]]&gt;=50, "Senior", IF(Table1[[#This Row],[Age]]&gt;=30,"Adult","Teenager"))</f>
        <v>Senior</v>
      </c>
      <c r="D746">
        <v>0</v>
      </c>
      <c r="E746" t="str">
        <f>IF(Table1[[#This Row],[Chest Pain]]=3,"Asymptomatic",IF(Table1[[#This Row],[Chest Pain]]=2,"Non-anginal pain",IF(Table1[[#This Row],[Chest Pain]]=1,"Atypical angina","Typical angina")))</f>
        <v>Typical angina</v>
      </c>
      <c r="F746">
        <v>140</v>
      </c>
      <c r="G746">
        <v>293</v>
      </c>
      <c r="H746">
        <v>0</v>
      </c>
      <c r="I746">
        <v>0</v>
      </c>
      <c r="J746" s="7">
        <f>220-Table1[[#This Row],[Age]]</f>
        <v>160</v>
      </c>
      <c r="K746" s="7">
        <v>170</v>
      </c>
      <c r="L746" s="7">
        <f>Table1[[#This Row],[MHR -220]]-Table1[[#This Row],[Maximum Heart Rate ]]</f>
        <v>-10</v>
      </c>
      <c r="M746" s="7">
        <f>IF(Table1[[#This Row],[MhR220-Max heart rate]]&gt;=0,1,0)</f>
        <v>0</v>
      </c>
      <c r="N746">
        <v>0</v>
      </c>
      <c r="O746" t="str">
        <f>IF(Table1[[#This Row],[Exercise-Induced Angina]]=1,"Induced Angina","Safe from Angina")</f>
        <v>Safe from Angina</v>
      </c>
      <c r="P746">
        <v>1.2</v>
      </c>
      <c r="Q746">
        <v>1</v>
      </c>
      <c r="R746">
        <v>2</v>
      </c>
      <c r="S746">
        <v>3</v>
      </c>
      <c r="T746" t="str">
        <f>IF(OR((Table1[[#This Row],[Chest Pain]]=0),(Table1[[#This Row],[Resting Blood Pressure(mmHg)]]&gt;=139),(Table1[[#This Row],[Cholesterol(mg/dl)]]&gt;240),(Table1[[#This Row],[ECG]]=2),(Table1[[#This Row],[Heart Rate ]]=0)),"Chances of Heart Attack","Safe")</f>
        <v>Chances of Heart Attack</v>
      </c>
    </row>
    <row r="747" spans="1:20" x14ac:dyDescent="0.35">
      <c r="A747">
        <v>57</v>
      </c>
      <c r="B747" t="s">
        <v>10</v>
      </c>
      <c r="C747" t="str">
        <f>IF(Table1[[#This Row],[Age]]&gt;=50, "Senior", IF(Table1[[#This Row],[Age]]&gt;=30,"Adult","Teenager"))</f>
        <v>Senior</v>
      </c>
      <c r="D747">
        <v>0</v>
      </c>
      <c r="E747" t="str">
        <f>IF(Table1[[#This Row],[Chest Pain]]=3,"Asymptomatic",IF(Table1[[#This Row],[Chest Pain]]=2,"Non-anginal pain",IF(Table1[[#This Row],[Chest Pain]]=1,"Atypical angina","Typical angina")))</f>
        <v>Typical angina</v>
      </c>
      <c r="F747">
        <v>152</v>
      </c>
      <c r="G747">
        <v>274</v>
      </c>
      <c r="H747">
        <v>0</v>
      </c>
      <c r="I747">
        <v>1</v>
      </c>
      <c r="J747" s="7">
        <f>220-Table1[[#This Row],[Age]]</f>
        <v>163</v>
      </c>
      <c r="K747" s="7">
        <v>88</v>
      </c>
      <c r="L747" s="7">
        <f>Table1[[#This Row],[MHR -220]]-Table1[[#This Row],[Maximum Heart Rate ]]</f>
        <v>75</v>
      </c>
      <c r="M747" s="7">
        <f>IF(Table1[[#This Row],[MhR220-Max heart rate]]&gt;=0,1,0)</f>
        <v>1</v>
      </c>
      <c r="N747">
        <v>1</v>
      </c>
      <c r="O747" t="str">
        <f>IF(Table1[[#This Row],[Exercise-Induced Angina]]=1,"Induced Angina","Safe from Angina")</f>
        <v>Induced Angina</v>
      </c>
      <c r="P747">
        <v>1.2</v>
      </c>
      <c r="Q747">
        <v>1</v>
      </c>
      <c r="R747">
        <v>1</v>
      </c>
      <c r="S747">
        <v>3</v>
      </c>
      <c r="T747" t="str">
        <f>IF(OR((Table1[[#This Row],[Chest Pain]]=0),(Table1[[#This Row],[Resting Blood Pressure(mmHg)]]&gt;=139),(Table1[[#This Row],[Cholesterol(mg/dl)]]&gt;240),(Table1[[#This Row],[ECG]]=2),(Table1[[#This Row],[Heart Rate ]]=0)),"Chances of Heart Attack","Safe")</f>
        <v>Chances of Heart Attack</v>
      </c>
    </row>
    <row r="748" spans="1:20" x14ac:dyDescent="0.35">
      <c r="A748">
        <v>57</v>
      </c>
      <c r="B748" t="s">
        <v>10</v>
      </c>
      <c r="C748" t="str">
        <f>IF(Table1[[#This Row],[Age]]&gt;=50, "Senior", IF(Table1[[#This Row],[Age]]&gt;=30,"Adult","Teenager"))</f>
        <v>Senior</v>
      </c>
      <c r="D748">
        <v>2</v>
      </c>
      <c r="E748" t="str">
        <f>IF(Table1[[#This Row],[Chest Pain]]=3,"Asymptomatic",IF(Table1[[#This Row],[Chest Pain]]=2,"Non-anginal pain",IF(Table1[[#This Row],[Chest Pain]]=1,"Atypical angina","Typical angina")))</f>
        <v>Non-anginal pain</v>
      </c>
      <c r="F748">
        <v>150</v>
      </c>
      <c r="G748">
        <v>168</v>
      </c>
      <c r="H748">
        <v>0</v>
      </c>
      <c r="I748">
        <v>1</v>
      </c>
      <c r="J748" s="7">
        <f>220-Table1[[#This Row],[Age]]</f>
        <v>163</v>
      </c>
      <c r="K748" s="7">
        <v>174</v>
      </c>
      <c r="L748" s="7">
        <f>Table1[[#This Row],[MHR -220]]-Table1[[#This Row],[Maximum Heart Rate ]]</f>
        <v>-11</v>
      </c>
      <c r="M748" s="7">
        <f>IF(Table1[[#This Row],[MhR220-Max heart rate]]&gt;=0,1,0)</f>
        <v>0</v>
      </c>
      <c r="N748">
        <v>0</v>
      </c>
      <c r="O748" t="str">
        <f>IF(Table1[[#This Row],[Exercise-Induced Angina]]=1,"Induced Angina","Safe from Angina")</f>
        <v>Safe from Angina</v>
      </c>
      <c r="P748">
        <v>1.6</v>
      </c>
      <c r="Q748">
        <v>2</v>
      </c>
      <c r="R748">
        <v>0</v>
      </c>
      <c r="S748">
        <v>2</v>
      </c>
      <c r="T748" t="str">
        <f>IF(OR((Table1[[#This Row],[Chest Pain]]=0),(Table1[[#This Row],[Resting Blood Pressure(mmHg)]]&gt;=139),(Table1[[#This Row],[Cholesterol(mg/dl)]]&gt;240),(Table1[[#This Row],[ECG]]=2),(Table1[[#This Row],[Heart Rate ]]=0)),"Chances of Heart Attack","Safe")</f>
        <v>Chances of Heart Attack</v>
      </c>
    </row>
    <row r="749" spans="1:20" x14ac:dyDescent="0.35">
      <c r="A749">
        <v>47</v>
      </c>
      <c r="B749" t="s">
        <v>10</v>
      </c>
      <c r="C749" t="str">
        <f>IF(Table1[[#This Row],[Age]]&gt;=50, "Senior", IF(Table1[[#This Row],[Age]]&gt;=30,"Adult","Teenager"))</f>
        <v>Adult</v>
      </c>
      <c r="D749">
        <v>2</v>
      </c>
      <c r="E749" t="str">
        <f>IF(Table1[[#This Row],[Chest Pain]]=3,"Asymptomatic",IF(Table1[[#This Row],[Chest Pain]]=2,"Non-anginal pain",IF(Table1[[#This Row],[Chest Pain]]=1,"Atypical angina","Typical angina")))</f>
        <v>Non-anginal pain</v>
      </c>
      <c r="F749">
        <v>130</v>
      </c>
      <c r="G749">
        <v>253</v>
      </c>
      <c r="H749">
        <v>0</v>
      </c>
      <c r="I749">
        <v>1</v>
      </c>
      <c r="J749" s="7">
        <f>220-Table1[[#This Row],[Age]]</f>
        <v>173</v>
      </c>
      <c r="K749" s="7">
        <v>179</v>
      </c>
      <c r="L749" s="7">
        <f>Table1[[#This Row],[MHR -220]]-Table1[[#This Row],[Maximum Heart Rate ]]</f>
        <v>-6</v>
      </c>
      <c r="M749" s="7">
        <f>IF(Table1[[#This Row],[MhR220-Max heart rate]]&gt;=0,1,0)</f>
        <v>0</v>
      </c>
      <c r="N749">
        <v>0</v>
      </c>
      <c r="O749" t="str">
        <f>IF(Table1[[#This Row],[Exercise-Induced Angina]]=1,"Induced Angina","Safe from Angina")</f>
        <v>Safe from Angina</v>
      </c>
      <c r="P749">
        <v>0</v>
      </c>
      <c r="Q749">
        <v>2</v>
      </c>
      <c r="R749">
        <v>0</v>
      </c>
      <c r="S749">
        <v>2</v>
      </c>
      <c r="T749" t="str">
        <f>IF(OR((Table1[[#This Row],[Chest Pain]]=0),(Table1[[#This Row],[Resting Blood Pressure(mmHg)]]&gt;=139),(Table1[[#This Row],[Cholesterol(mg/dl)]]&gt;240),(Table1[[#This Row],[ECG]]=2),(Table1[[#This Row],[Heart Rate ]]=0)),"Chances of Heart Attack","Safe")</f>
        <v>Chances of Heart Attack</v>
      </c>
    </row>
    <row r="750" spans="1:20" x14ac:dyDescent="0.35">
      <c r="A750">
        <v>52</v>
      </c>
      <c r="B750" t="s">
        <v>10</v>
      </c>
      <c r="C750" t="str">
        <f>IF(Table1[[#This Row],[Age]]&gt;=50, "Senior", IF(Table1[[#This Row],[Age]]&gt;=30,"Adult","Teenager"))</f>
        <v>Senior</v>
      </c>
      <c r="D750">
        <v>1</v>
      </c>
      <c r="E750" t="str">
        <f>IF(Table1[[#This Row],[Chest Pain]]=3,"Asymptomatic",IF(Table1[[#This Row],[Chest Pain]]=2,"Non-anginal pain",IF(Table1[[#This Row],[Chest Pain]]=1,"Atypical angina","Typical angina")))</f>
        <v>Atypical angina</v>
      </c>
      <c r="F750">
        <v>128</v>
      </c>
      <c r="G750">
        <v>205</v>
      </c>
      <c r="H750">
        <v>1</v>
      </c>
      <c r="I750">
        <v>1</v>
      </c>
      <c r="J750" s="7">
        <f>220-Table1[[#This Row],[Age]]</f>
        <v>168</v>
      </c>
      <c r="K750" s="7">
        <v>184</v>
      </c>
      <c r="L750" s="7">
        <f>Table1[[#This Row],[MHR -220]]-Table1[[#This Row],[Maximum Heart Rate ]]</f>
        <v>-16</v>
      </c>
      <c r="M750" s="7">
        <f>IF(Table1[[#This Row],[MhR220-Max heart rate]]&gt;=0,1,0)</f>
        <v>0</v>
      </c>
      <c r="N750">
        <v>0</v>
      </c>
      <c r="O750" t="str">
        <f>IF(Table1[[#This Row],[Exercise-Induced Angina]]=1,"Induced Angina","Safe from Angina")</f>
        <v>Safe from Angina</v>
      </c>
      <c r="P750">
        <v>0</v>
      </c>
      <c r="Q750">
        <v>2</v>
      </c>
      <c r="R750">
        <v>0</v>
      </c>
      <c r="S750">
        <v>2</v>
      </c>
      <c r="T750" t="str">
        <f>IF(OR((Table1[[#This Row],[Chest Pain]]=0),(Table1[[#This Row],[Resting Blood Pressure(mmHg)]]&gt;=139),(Table1[[#This Row],[Cholesterol(mg/dl)]]&gt;240),(Table1[[#This Row],[ECG]]=2),(Table1[[#This Row],[Heart Rate ]]=0)),"Chances of Heart Attack","Safe")</f>
        <v>Chances of Heart Attack</v>
      </c>
    </row>
    <row r="751" spans="1:20" x14ac:dyDescent="0.35">
      <c r="A751">
        <v>53</v>
      </c>
      <c r="B751" t="s">
        <v>10</v>
      </c>
      <c r="C751" t="str">
        <f>IF(Table1[[#This Row],[Age]]&gt;=50, "Senior", IF(Table1[[#This Row],[Age]]&gt;=30,"Adult","Teenager"))</f>
        <v>Senior</v>
      </c>
      <c r="D751">
        <v>2</v>
      </c>
      <c r="E751" t="str">
        <f>IF(Table1[[#This Row],[Chest Pain]]=3,"Asymptomatic",IF(Table1[[#This Row],[Chest Pain]]=2,"Non-anginal pain",IF(Table1[[#This Row],[Chest Pain]]=1,"Atypical angina","Typical angina")))</f>
        <v>Non-anginal pain</v>
      </c>
      <c r="F751">
        <v>130</v>
      </c>
      <c r="G751">
        <v>246</v>
      </c>
      <c r="H751">
        <v>1</v>
      </c>
      <c r="I751">
        <v>0</v>
      </c>
      <c r="J751" s="7">
        <f>220-Table1[[#This Row],[Age]]</f>
        <v>167</v>
      </c>
      <c r="K751" s="7">
        <v>173</v>
      </c>
      <c r="L751" s="7">
        <f>Table1[[#This Row],[MHR -220]]-Table1[[#This Row],[Maximum Heart Rate ]]</f>
        <v>-6</v>
      </c>
      <c r="M751" s="7">
        <f>IF(Table1[[#This Row],[MhR220-Max heart rate]]&gt;=0,1,0)</f>
        <v>0</v>
      </c>
      <c r="N751">
        <v>0</v>
      </c>
      <c r="O751" t="str">
        <f>IF(Table1[[#This Row],[Exercise-Induced Angina]]=1,"Induced Angina","Safe from Angina")</f>
        <v>Safe from Angina</v>
      </c>
      <c r="P751">
        <v>0</v>
      </c>
      <c r="Q751">
        <v>2</v>
      </c>
      <c r="R751">
        <v>3</v>
      </c>
      <c r="S751">
        <v>2</v>
      </c>
      <c r="T751" t="str">
        <f>IF(OR((Table1[[#This Row],[Chest Pain]]=0),(Table1[[#This Row],[Resting Blood Pressure(mmHg)]]&gt;=139),(Table1[[#This Row],[Cholesterol(mg/dl)]]&gt;240),(Table1[[#This Row],[ECG]]=2),(Table1[[#This Row],[Heart Rate ]]=0)),"Chances of Heart Attack","Safe")</f>
        <v>Chances of Heart Attack</v>
      </c>
    </row>
    <row r="752" spans="1:20" x14ac:dyDescent="0.35">
      <c r="A752">
        <v>55</v>
      </c>
      <c r="B752" t="s">
        <v>10</v>
      </c>
      <c r="C752" t="str">
        <f>IF(Table1[[#This Row],[Age]]&gt;=50, "Senior", IF(Table1[[#This Row],[Age]]&gt;=30,"Adult","Teenager"))</f>
        <v>Senior</v>
      </c>
      <c r="D752">
        <v>0</v>
      </c>
      <c r="E752" t="str">
        <f>IF(Table1[[#This Row],[Chest Pain]]=3,"Asymptomatic",IF(Table1[[#This Row],[Chest Pain]]=2,"Non-anginal pain",IF(Table1[[#This Row],[Chest Pain]]=1,"Atypical angina","Typical angina")))</f>
        <v>Typical angina</v>
      </c>
      <c r="F752">
        <v>160</v>
      </c>
      <c r="G752">
        <v>289</v>
      </c>
      <c r="H752">
        <v>0</v>
      </c>
      <c r="I752">
        <v>0</v>
      </c>
      <c r="J752" s="7">
        <f>220-Table1[[#This Row],[Age]]</f>
        <v>165</v>
      </c>
      <c r="K752" s="7">
        <v>145</v>
      </c>
      <c r="L752" s="7">
        <f>Table1[[#This Row],[MHR -220]]-Table1[[#This Row],[Maximum Heart Rate ]]</f>
        <v>20</v>
      </c>
      <c r="M752" s="7">
        <f>IF(Table1[[#This Row],[MhR220-Max heart rate]]&gt;=0,1,0)</f>
        <v>1</v>
      </c>
      <c r="N752">
        <v>1</v>
      </c>
      <c r="O752" t="str">
        <f>IF(Table1[[#This Row],[Exercise-Induced Angina]]=1,"Induced Angina","Safe from Angina")</f>
        <v>Induced Angina</v>
      </c>
      <c r="P752">
        <v>0.8</v>
      </c>
      <c r="Q752">
        <v>1</v>
      </c>
      <c r="R752">
        <v>1</v>
      </c>
      <c r="S752">
        <v>3</v>
      </c>
      <c r="T752" t="str">
        <f>IF(OR((Table1[[#This Row],[Chest Pain]]=0),(Table1[[#This Row],[Resting Blood Pressure(mmHg)]]&gt;=139),(Table1[[#This Row],[Cholesterol(mg/dl)]]&gt;240),(Table1[[#This Row],[ECG]]=2),(Table1[[#This Row],[Heart Rate ]]=0)),"Chances of Heart Attack","Safe")</f>
        <v>Chances of Heart Attack</v>
      </c>
    </row>
    <row r="753" spans="1:20" x14ac:dyDescent="0.35">
      <c r="A753">
        <v>51</v>
      </c>
      <c r="B753" t="s">
        <v>11</v>
      </c>
      <c r="C753" t="str">
        <f>IF(Table1[[#This Row],[Age]]&gt;=50, "Senior", IF(Table1[[#This Row],[Age]]&gt;=30,"Adult","Teenager"))</f>
        <v>Senior</v>
      </c>
      <c r="D753">
        <v>2</v>
      </c>
      <c r="E753" t="str">
        <f>IF(Table1[[#This Row],[Chest Pain]]=3,"Asymptomatic",IF(Table1[[#This Row],[Chest Pain]]=2,"Non-anginal pain",IF(Table1[[#This Row],[Chest Pain]]=1,"Atypical angina","Typical angina")))</f>
        <v>Non-anginal pain</v>
      </c>
      <c r="F753">
        <v>120</v>
      </c>
      <c r="G753">
        <v>295</v>
      </c>
      <c r="H753">
        <v>0</v>
      </c>
      <c r="I753">
        <v>0</v>
      </c>
      <c r="J753" s="7">
        <f>220-Table1[[#This Row],[Age]]</f>
        <v>169</v>
      </c>
      <c r="K753" s="7">
        <v>157</v>
      </c>
      <c r="L753" s="7">
        <f>Table1[[#This Row],[MHR -220]]-Table1[[#This Row],[Maximum Heart Rate ]]</f>
        <v>12</v>
      </c>
      <c r="M753" s="7">
        <f>IF(Table1[[#This Row],[MhR220-Max heart rate]]&gt;=0,1,0)</f>
        <v>1</v>
      </c>
      <c r="N753">
        <v>0</v>
      </c>
      <c r="O753" t="str">
        <f>IF(Table1[[#This Row],[Exercise-Induced Angina]]=1,"Induced Angina","Safe from Angina")</f>
        <v>Safe from Angina</v>
      </c>
      <c r="P753">
        <v>0.6</v>
      </c>
      <c r="Q753">
        <v>2</v>
      </c>
      <c r="R753">
        <v>0</v>
      </c>
      <c r="S753">
        <v>2</v>
      </c>
      <c r="T753" t="str">
        <f>IF(OR((Table1[[#This Row],[Chest Pain]]=0),(Table1[[#This Row],[Resting Blood Pressure(mmHg)]]&gt;=139),(Table1[[#This Row],[Cholesterol(mg/dl)]]&gt;240),(Table1[[#This Row],[ECG]]=2),(Table1[[#This Row],[Heart Rate ]]=0)),"Chances of Heart Attack","Safe")</f>
        <v>Chances of Heart Attack</v>
      </c>
    </row>
    <row r="754" spans="1:20" x14ac:dyDescent="0.35">
      <c r="A754">
        <v>52</v>
      </c>
      <c r="B754" t="s">
        <v>10</v>
      </c>
      <c r="C754" t="str">
        <f>IF(Table1[[#This Row],[Age]]&gt;=50, "Senior", IF(Table1[[#This Row],[Age]]&gt;=30,"Adult","Teenager"))</f>
        <v>Senior</v>
      </c>
      <c r="D754">
        <v>0</v>
      </c>
      <c r="E754" t="str">
        <f>IF(Table1[[#This Row],[Chest Pain]]=3,"Asymptomatic",IF(Table1[[#This Row],[Chest Pain]]=2,"Non-anginal pain",IF(Table1[[#This Row],[Chest Pain]]=1,"Atypical angina","Typical angina")))</f>
        <v>Typical angina</v>
      </c>
      <c r="F754">
        <v>112</v>
      </c>
      <c r="G754">
        <v>230</v>
      </c>
      <c r="H754">
        <v>0</v>
      </c>
      <c r="I754">
        <v>1</v>
      </c>
      <c r="J754" s="7">
        <f>220-Table1[[#This Row],[Age]]</f>
        <v>168</v>
      </c>
      <c r="K754" s="7">
        <v>160</v>
      </c>
      <c r="L754" s="7">
        <f>Table1[[#This Row],[MHR -220]]-Table1[[#This Row],[Maximum Heart Rate ]]</f>
        <v>8</v>
      </c>
      <c r="M754" s="7">
        <f>IF(Table1[[#This Row],[MhR220-Max heart rate]]&gt;=0,1,0)</f>
        <v>1</v>
      </c>
      <c r="N754">
        <v>0</v>
      </c>
      <c r="O754" t="str">
        <f>IF(Table1[[#This Row],[Exercise-Induced Angina]]=1,"Induced Angina","Safe from Angina")</f>
        <v>Safe from Angina</v>
      </c>
      <c r="P754">
        <v>0</v>
      </c>
      <c r="Q754">
        <v>2</v>
      </c>
      <c r="R754">
        <v>1</v>
      </c>
      <c r="S754">
        <v>2</v>
      </c>
      <c r="T754" t="str">
        <f>IF(OR((Table1[[#This Row],[Chest Pain]]=0),(Table1[[#This Row],[Resting Blood Pressure(mmHg)]]&gt;=139),(Table1[[#This Row],[Cholesterol(mg/dl)]]&gt;240),(Table1[[#This Row],[ECG]]=2),(Table1[[#This Row],[Heart Rate ]]=0)),"Chances of Heart Attack","Safe")</f>
        <v>Chances of Heart Attack</v>
      </c>
    </row>
    <row r="755" spans="1:20" x14ac:dyDescent="0.35">
      <c r="A755">
        <v>63</v>
      </c>
      <c r="B755" t="s">
        <v>11</v>
      </c>
      <c r="C755" t="str">
        <f>IF(Table1[[#This Row],[Age]]&gt;=50, "Senior", IF(Table1[[#This Row],[Age]]&gt;=30,"Adult","Teenager"))</f>
        <v>Senior</v>
      </c>
      <c r="D755">
        <v>0</v>
      </c>
      <c r="E755" t="str">
        <f>IF(Table1[[#This Row],[Chest Pain]]=3,"Asymptomatic",IF(Table1[[#This Row],[Chest Pain]]=2,"Non-anginal pain",IF(Table1[[#This Row],[Chest Pain]]=1,"Atypical angina","Typical angina")))</f>
        <v>Typical angina</v>
      </c>
      <c r="F755">
        <v>150</v>
      </c>
      <c r="G755">
        <v>407</v>
      </c>
      <c r="H755">
        <v>0</v>
      </c>
      <c r="I755">
        <v>0</v>
      </c>
      <c r="J755" s="7">
        <f>220-Table1[[#This Row],[Age]]</f>
        <v>157</v>
      </c>
      <c r="K755" s="7">
        <v>154</v>
      </c>
      <c r="L755" s="7">
        <f>Table1[[#This Row],[MHR -220]]-Table1[[#This Row],[Maximum Heart Rate ]]</f>
        <v>3</v>
      </c>
      <c r="M755" s="7">
        <f>IF(Table1[[#This Row],[MhR220-Max heart rate]]&gt;=0,1,0)</f>
        <v>1</v>
      </c>
      <c r="N755">
        <v>0</v>
      </c>
      <c r="O755" t="str">
        <f>IF(Table1[[#This Row],[Exercise-Induced Angina]]=1,"Induced Angina","Safe from Angina")</f>
        <v>Safe from Angina</v>
      </c>
      <c r="P755">
        <v>4</v>
      </c>
      <c r="Q755">
        <v>1</v>
      </c>
      <c r="R755">
        <v>3</v>
      </c>
      <c r="S755">
        <v>3</v>
      </c>
      <c r="T755" t="str">
        <f>IF(OR((Table1[[#This Row],[Chest Pain]]=0),(Table1[[#This Row],[Resting Blood Pressure(mmHg)]]&gt;=139),(Table1[[#This Row],[Cholesterol(mg/dl)]]&gt;240),(Table1[[#This Row],[ECG]]=2),(Table1[[#This Row],[Heart Rate ]]=0)),"Chances of Heart Attack","Safe")</f>
        <v>Chances of Heart Attack</v>
      </c>
    </row>
    <row r="756" spans="1:20" x14ac:dyDescent="0.35">
      <c r="A756">
        <v>49</v>
      </c>
      <c r="B756" t="s">
        <v>11</v>
      </c>
      <c r="C756" t="str">
        <f>IF(Table1[[#This Row],[Age]]&gt;=50, "Senior", IF(Table1[[#This Row],[Age]]&gt;=30,"Adult","Teenager"))</f>
        <v>Adult</v>
      </c>
      <c r="D756">
        <v>1</v>
      </c>
      <c r="E756" t="str">
        <f>IF(Table1[[#This Row],[Chest Pain]]=3,"Asymptomatic",IF(Table1[[#This Row],[Chest Pain]]=2,"Non-anginal pain",IF(Table1[[#This Row],[Chest Pain]]=1,"Atypical angina","Typical angina")))</f>
        <v>Atypical angina</v>
      </c>
      <c r="F756">
        <v>134</v>
      </c>
      <c r="G756">
        <v>271</v>
      </c>
      <c r="H756">
        <v>0</v>
      </c>
      <c r="I756">
        <v>1</v>
      </c>
      <c r="J756" s="7">
        <f>220-Table1[[#This Row],[Age]]</f>
        <v>171</v>
      </c>
      <c r="K756" s="7">
        <v>162</v>
      </c>
      <c r="L756" s="7">
        <f>Table1[[#This Row],[MHR -220]]-Table1[[#This Row],[Maximum Heart Rate ]]</f>
        <v>9</v>
      </c>
      <c r="M756" s="7">
        <f>IF(Table1[[#This Row],[MhR220-Max heart rate]]&gt;=0,1,0)</f>
        <v>1</v>
      </c>
      <c r="N756">
        <v>0</v>
      </c>
      <c r="O756" t="str">
        <f>IF(Table1[[#This Row],[Exercise-Induced Angina]]=1,"Induced Angina","Safe from Angina")</f>
        <v>Safe from Angina</v>
      </c>
      <c r="P756">
        <v>0</v>
      </c>
      <c r="Q756">
        <v>1</v>
      </c>
      <c r="R756">
        <v>0</v>
      </c>
      <c r="S756">
        <v>2</v>
      </c>
      <c r="T756" t="str">
        <f>IF(OR((Table1[[#This Row],[Chest Pain]]=0),(Table1[[#This Row],[Resting Blood Pressure(mmHg)]]&gt;=139),(Table1[[#This Row],[Cholesterol(mg/dl)]]&gt;240),(Table1[[#This Row],[ECG]]=2),(Table1[[#This Row],[Heart Rate ]]=0)),"Chances of Heart Attack","Safe")</f>
        <v>Chances of Heart Attack</v>
      </c>
    </row>
    <row r="757" spans="1:20" x14ac:dyDescent="0.35">
      <c r="A757">
        <v>66</v>
      </c>
      <c r="B757" t="s">
        <v>11</v>
      </c>
      <c r="C757" t="str">
        <f>IF(Table1[[#This Row],[Age]]&gt;=50, "Senior", IF(Table1[[#This Row],[Age]]&gt;=30,"Adult","Teenager"))</f>
        <v>Senior</v>
      </c>
      <c r="D757">
        <v>0</v>
      </c>
      <c r="E757" t="str">
        <f>IF(Table1[[#This Row],[Chest Pain]]=3,"Asymptomatic",IF(Table1[[#This Row],[Chest Pain]]=2,"Non-anginal pain",IF(Table1[[#This Row],[Chest Pain]]=1,"Atypical angina","Typical angina")))</f>
        <v>Typical angina</v>
      </c>
      <c r="F757">
        <v>178</v>
      </c>
      <c r="G757">
        <v>228</v>
      </c>
      <c r="H757">
        <v>1</v>
      </c>
      <c r="I757">
        <v>1</v>
      </c>
      <c r="J757" s="7">
        <f>220-Table1[[#This Row],[Age]]</f>
        <v>154</v>
      </c>
      <c r="K757" s="7">
        <v>165</v>
      </c>
      <c r="L757" s="7">
        <f>Table1[[#This Row],[MHR -220]]-Table1[[#This Row],[Maximum Heart Rate ]]</f>
        <v>-11</v>
      </c>
      <c r="M757" s="7">
        <f>IF(Table1[[#This Row],[MhR220-Max heart rate]]&gt;=0,1,0)</f>
        <v>0</v>
      </c>
      <c r="N757">
        <v>1</v>
      </c>
      <c r="O757" t="str">
        <f>IF(Table1[[#This Row],[Exercise-Induced Angina]]=1,"Induced Angina","Safe from Angina")</f>
        <v>Induced Angina</v>
      </c>
      <c r="P757">
        <v>1</v>
      </c>
      <c r="Q757">
        <v>1</v>
      </c>
      <c r="R757">
        <v>2</v>
      </c>
      <c r="S757">
        <v>3</v>
      </c>
      <c r="T757" t="str">
        <f>IF(OR((Table1[[#This Row],[Chest Pain]]=0),(Table1[[#This Row],[Resting Blood Pressure(mmHg)]]&gt;=139),(Table1[[#This Row],[Cholesterol(mg/dl)]]&gt;240),(Table1[[#This Row],[ECG]]=2),(Table1[[#This Row],[Heart Rate ]]=0)),"Chances of Heart Attack","Safe")</f>
        <v>Chances of Heart Attack</v>
      </c>
    </row>
    <row r="758" spans="1:20" x14ac:dyDescent="0.35">
      <c r="A758">
        <v>49</v>
      </c>
      <c r="B758" t="s">
        <v>11</v>
      </c>
      <c r="C758" t="str">
        <f>IF(Table1[[#This Row],[Age]]&gt;=50, "Senior", IF(Table1[[#This Row],[Age]]&gt;=30,"Adult","Teenager"))</f>
        <v>Adult</v>
      </c>
      <c r="D758">
        <v>1</v>
      </c>
      <c r="E758" t="str">
        <f>IF(Table1[[#This Row],[Chest Pain]]=3,"Asymptomatic",IF(Table1[[#This Row],[Chest Pain]]=2,"Non-anginal pain",IF(Table1[[#This Row],[Chest Pain]]=1,"Atypical angina","Typical angina")))</f>
        <v>Atypical angina</v>
      </c>
      <c r="F758">
        <v>134</v>
      </c>
      <c r="G758">
        <v>271</v>
      </c>
      <c r="H758">
        <v>0</v>
      </c>
      <c r="I758">
        <v>1</v>
      </c>
      <c r="J758" s="7">
        <f>220-Table1[[#This Row],[Age]]</f>
        <v>171</v>
      </c>
      <c r="K758" s="7">
        <v>162</v>
      </c>
      <c r="L758" s="7">
        <f>Table1[[#This Row],[MHR -220]]-Table1[[#This Row],[Maximum Heart Rate ]]</f>
        <v>9</v>
      </c>
      <c r="M758" s="7">
        <f>IF(Table1[[#This Row],[MhR220-Max heart rate]]&gt;=0,1,0)</f>
        <v>1</v>
      </c>
      <c r="N758">
        <v>0</v>
      </c>
      <c r="O758" t="str">
        <f>IF(Table1[[#This Row],[Exercise-Induced Angina]]=1,"Induced Angina","Safe from Angina")</f>
        <v>Safe from Angina</v>
      </c>
      <c r="P758">
        <v>0</v>
      </c>
      <c r="Q758">
        <v>1</v>
      </c>
      <c r="R758">
        <v>0</v>
      </c>
      <c r="S758">
        <v>2</v>
      </c>
      <c r="T758" t="str">
        <f>IF(OR((Table1[[#This Row],[Chest Pain]]=0),(Table1[[#This Row],[Resting Blood Pressure(mmHg)]]&gt;=139),(Table1[[#This Row],[Cholesterol(mg/dl)]]&gt;240),(Table1[[#This Row],[ECG]]=2),(Table1[[#This Row],[Heart Rate ]]=0)),"Chances of Heart Attack","Safe")</f>
        <v>Chances of Heart Attack</v>
      </c>
    </row>
    <row r="759" spans="1:20" x14ac:dyDescent="0.35">
      <c r="A759">
        <v>65</v>
      </c>
      <c r="B759" t="s">
        <v>11</v>
      </c>
      <c r="C759" t="str">
        <f>IF(Table1[[#This Row],[Age]]&gt;=50, "Senior", IF(Table1[[#This Row],[Age]]&gt;=30,"Adult","Teenager"))</f>
        <v>Senior</v>
      </c>
      <c r="D759">
        <v>0</v>
      </c>
      <c r="E759" t="str">
        <f>IF(Table1[[#This Row],[Chest Pain]]=3,"Asymptomatic",IF(Table1[[#This Row],[Chest Pain]]=2,"Non-anginal pain",IF(Table1[[#This Row],[Chest Pain]]=1,"Atypical angina","Typical angina")))</f>
        <v>Typical angina</v>
      </c>
      <c r="F759">
        <v>150</v>
      </c>
      <c r="G759">
        <v>225</v>
      </c>
      <c r="H759">
        <v>0</v>
      </c>
      <c r="I759">
        <v>0</v>
      </c>
      <c r="J759" s="7">
        <f>220-Table1[[#This Row],[Age]]</f>
        <v>155</v>
      </c>
      <c r="K759" s="7">
        <v>114</v>
      </c>
      <c r="L759" s="7">
        <f>Table1[[#This Row],[MHR -220]]-Table1[[#This Row],[Maximum Heart Rate ]]</f>
        <v>41</v>
      </c>
      <c r="M759" s="7">
        <f>IF(Table1[[#This Row],[MhR220-Max heart rate]]&gt;=0,1,0)</f>
        <v>1</v>
      </c>
      <c r="N759">
        <v>0</v>
      </c>
      <c r="O759" t="str">
        <f>IF(Table1[[#This Row],[Exercise-Induced Angina]]=1,"Induced Angina","Safe from Angina")</f>
        <v>Safe from Angina</v>
      </c>
      <c r="P759">
        <v>1</v>
      </c>
      <c r="Q759">
        <v>1</v>
      </c>
      <c r="R759">
        <v>3</v>
      </c>
      <c r="S759">
        <v>3</v>
      </c>
      <c r="T759" t="str">
        <f>IF(OR((Table1[[#This Row],[Chest Pain]]=0),(Table1[[#This Row],[Resting Blood Pressure(mmHg)]]&gt;=139),(Table1[[#This Row],[Cholesterol(mg/dl)]]&gt;240),(Table1[[#This Row],[ECG]]=2),(Table1[[#This Row],[Heart Rate ]]=0)),"Chances of Heart Attack","Safe")</f>
        <v>Chances of Heart Attack</v>
      </c>
    </row>
    <row r="760" spans="1:20" x14ac:dyDescent="0.35">
      <c r="A760">
        <v>69</v>
      </c>
      <c r="B760" t="s">
        <v>10</v>
      </c>
      <c r="C760" t="str">
        <f>IF(Table1[[#This Row],[Age]]&gt;=50, "Senior", IF(Table1[[#This Row],[Age]]&gt;=30,"Adult","Teenager"))</f>
        <v>Senior</v>
      </c>
      <c r="D760">
        <v>3</v>
      </c>
      <c r="E760" t="str">
        <f>IF(Table1[[#This Row],[Chest Pain]]=3,"Asymptomatic",IF(Table1[[#This Row],[Chest Pain]]=2,"Non-anginal pain",IF(Table1[[#This Row],[Chest Pain]]=1,"Atypical angina","Typical angina")))</f>
        <v>Asymptomatic</v>
      </c>
      <c r="F760">
        <v>160</v>
      </c>
      <c r="G760">
        <v>234</v>
      </c>
      <c r="H760">
        <v>1</v>
      </c>
      <c r="I760">
        <v>0</v>
      </c>
      <c r="J760" s="7">
        <f>220-Table1[[#This Row],[Age]]</f>
        <v>151</v>
      </c>
      <c r="K760" s="7">
        <v>131</v>
      </c>
      <c r="L760" s="7">
        <f>Table1[[#This Row],[MHR -220]]-Table1[[#This Row],[Maximum Heart Rate ]]</f>
        <v>20</v>
      </c>
      <c r="M760" s="7">
        <f>IF(Table1[[#This Row],[MhR220-Max heart rate]]&gt;=0,1,0)</f>
        <v>1</v>
      </c>
      <c r="N760">
        <v>0</v>
      </c>
      <c r="O760" t="str">
        <f>IF(Table1[[#This Row],[Exercise-Induced Angina]]=1,"Induced Angina","Safe from Angina")</f>
        <v>Safe from Angina</v>
      </c>
      <c r="P760">
        <v>0.1</v>
      </c>
      <c r="Q760">
        <v>1</v>
      </c>
      <c r="R760">
        <v>1</v>
      </c>
      <c r="S760">
        <v>2</v>
      </c>
      <c r="T760" t="str">
        <f>IF(OR((Table1[[#This Row],[Chest Pain]]=0),(Table1[[#This Row],[Resting Blood Pressure(mmHg)]]&gt;=139),(Table1[[#This Row],[Cholesterol(mg/dl)]]&gt;240),(Table1[[#This Row],[ECG]]=2),(Table1[[#This Row],[Heart Rate ]]=0)),"Chances of Heart Attack","Safe")</f>
        <v>Chances of Heart Attack</v>
      </c>
    </row>
    <row r="761" spans="1:20" x14ac:dyDescent="0.35">
      <c r="A761">
        <v>47</v>
      </c>
      <c r="B761" t="s">
        <v>10</v>
      </c>
      <c r="C761" t="str">
        <f>IF(Table1[[#This Row],[Age]]&gt;=50, "Senior", IF(Table1[[#This Row],[Age]]&gt;=30,"Adult","Teenager"))</f>
        <v>Adult</v>
      </c>
      <c r="D761">
        <v>2</v>
      </c>
      <c r="E761" t="str">
        <f>IF(Table1[[#This Row],[Chest Pain]]=3,"Asymptomatic",IF(Table1[[#This Row],[Chest Pain]]=2,"Non-anginal pain",IF(Table1[[#This Row],[Chest Pain]]=1,"Atypical angina","Typical angina")))</f>
        <v>Non-anginal pain</v>
      </c>
      <c r="F761">
        <v>108</v>
      </c>
      <c r="G761">
        <v>243</v>
      </c>
      <c r="H761">
        <v>0</v>
      </c>
      <c r="I761">
        <v>1</v>
      </c>
      <c r="J761" s="7">
        <f>220-Table1[[#This Row],[Age]]</f>
        <v>173</v>
      </c>
      <c r="K761" s="7">
        <v>152</v>
      </c>
      <c r="L761" s="7">
        <f>Table1[[#This Row],[MHR -220]]-Table1[[#This Row],[Maximum Heart Rate ]]</f>
        <v>21</v>
      </c>
      <c r="M761" s="7">
        <f>IF(Table1[[#This Row],[MhR220-Max heart rate]]&gt;=0,1,0)</f>
        <v>1</v>
      </c>
      <c r="N761">
        <v>0</v>
      </c>
      <c r="O761" t="str">
        <f>IF(Table1[[#This Row],[Exercise-Induced Angina]]=1,"Induced Angina","Safe from Angina")</f>
        <v>Safe from Angina</v>
      </c>
      <c r="P761">
        <v>0</v>
      </c>
      <c r="Q761">
        <v>2</v>
      </c>
      <c r="R761">
        <v>0</v>
      </c>
      <c r="S761">
        <v>2</v>
      </c>
      <c r="T761" t="str">
        <f>IF(OR((Table1[[#This Row],[Chest Pain]]=0),(Table1[[#This Row],[Resting Blood Pressure(mmHg)]]&gt;=139),(Table1[[#This Row],[Cholesterol(mg/dl)]]&gt;240),(Table1[[#This Row],[ECG]]=2),(Table1[[#This Row],[Heart Rate ]]=0)),"Chances of Heart Attack","Safe")</f>
        <v>Chances of Heart Attack</v>
      </c>
    </row>
    <row r="762" spans="1:20" x14ac:dyDescent="0.35">
      <c r="A762">
        <v>39</v>
      </c>
      <c r="B762" t="s">
        <v>11</v>
      </c>
      <c r="C762" t="str">
        <f>IF(Table1[[#This Row],[Age]]&gt;=50, "Senior", IF(Table1[[#This Row],[Age]]&gt;=30,"Adult","Teenager"))</f>
        <v>Adult</v>
      </c>
      <c r="D762">
        <v>2</v>
      </c>
      <c r="E762" t="str">
        <f>IF(Table1[[#This Row],[Chest Pain]]=3,"Asymptomatic",IF(Table1[[#This Row],[Chest Pain]]=2,"Non-anginal pain",IF(Table1[[#This Row],[Chest Pain]]=1,"Atypical angina","Typical angina")))</f>
        <v>Non-anginal pain</v>
      </c>
      <c r="F762">
        <v>138</v>
      </c>
      <c r="G762">
        <v>220</v>
      </c>
      <c r="H762">
        <v>0</v>
      </c>
      <c r="I762">
        <v>1</v>
      </c>
      <c r="J762" s="7">
        <f>220-Table1[[#This Row],[Age]]</f>
        <v>181</v>
      </c>
      <c r="K762" s="7">
        <v>152</v>
      </c>
      <c r="L762" s="7">
        <f>Table1[[#This Row],[MHR -220]]-Table1[[#This Row],[Maximum Heart Rate ]]</f>
        <v>29</v>
      </c>
      <c r="M762" s="7">
        <f>IF(Table1[[#This Row],[MhR220-Max heart rate]]&gt;=0,1,0)</f>
        <v>1</v>
      </c>
      <c r="N762">
        <v>0</v>
      </c>
      <c r="O762" t="str">
        <f>IF(Table1[[#This Row],[Exercise-Induced Angina]]=1,"Induced Angina","Safe from Angina")</f>
        <v>Safe from Angina</v>
      </c>
      <c r="P762">
        <v>0</v>
      </c>
      <c r="Q762">
        <v>1</v>
      </c>
      <c r="R762">
        <v>0</v>
      </c>
      <c r="S762">
        <v>2</v>
      </c>
      <c r="T762" t="str">
        <f>IF(OR((Table1[[#This Row],[Chest Pain]]=0),(Table1[[#This Row],[Resting Blood Pressure(mmHg)]]&gt;=139),(Table1[[#This Row],[Cholesterol(mg/dl)]]&gt;240),(Table1[[#This Row],[ECG]]=2),(Table1[[#This Row],[Heart Rate ]]=0)),"Chances of Heart Attack","Safe")</f>
        <v>Safe</v>
      </c>
    </row>
    <row r="763" spans="1:20" x14ac:dyDescent="0.35">
      <c r="A763">
        <v>43</v>
      </c>
      <c r="B763" t="s">
        <v>10</v>
      </c>
      <c r="C763" t="str">
        <f>IF(Table1[[#This Row],[Age]]&gt;=50, "Senior", IF(Table1[[#This Row],[Age]]&gt;=30,"Adult","Teenager"))</f>
        <v>Adult</v>
      </c>
      <c r="D763">
        <v>0</v>
      </c>
      <c r="E763" t="str">
        <f>IF(Table1[[#This Row],[Chest Pain]]=3,"Asymptomatic",IF(Table1[[#This Row],[Chest Pain]]=2,"Non-anginal pain",IF(Table1[[#This Row],[Chest Pain]]=1,"Atypical angina","Typical angina")))</f>
        <v>Typical angina</v>
      </c>
      <c r="F763">
        <v>150</v>
      </c>
      <c r="G763">
        <v>247</v>
      </c>
      <c r="H763">
        <v>0</v>
      </c>
      <c r="I763">
        <v>1</v>
      </c>
      <c r="J763" s="7">
        <f>220-Table1[[#This Row],[Age]]</f>
        <v>177</v>
      </c>
      <c r="K763" s="7">
        <v>171</v>
      </c>
      <c r="L763" s="7">
        <f>Table1[[#This Row],[MHR -220]]-Table1[[#This Row],[Maximum Heart Rate ]]</f>
        <v>6</v>
      </c>
      <c r="M763" s="7">
        <f>IF(Table1[[#This Row],[MhR220-Max heart rate]]&gt;=0,1,0)</f>
        <v>1</v>
      </c>
      <c r="N763">
        <v>0</v>
      </c>
      <c r="O763" t="str">
        <f>IF(Table1[[#This Row],[Exercise-Induced Angina]]=1,"Induced Angina","Safe from Angina")</f>
        <v>Safe from Angina</v>
      </c>
      <c r="P763">
        <v>1.5</v>
      </c>
      <c r="Q763">
        <v>2</v>
      </c>
      <c r="R763">
        <v>0</v>
      </c>
      <c r="S763">
        <v>2</v>
      </c>
      <c r="T763" t="str">
        <f>IF(OR((Table1[[#This Row],[Chest Pain]]=0),(Table1[[#This Row],[Resting Blood Pressure(mmHg)]]&gt;=139),(Table1[[#This Row],[Cholesterol(mg/dl)]]&gt;240),(Table1[[#This Row],[ECG]]=2),(Table1[[#This Row],[Heart Rate ]]=0)),"Chances of Heart Attack","Safe")</f>
        <v>Chances of Heart Attack</v>
      </c>
    </row>
    <row r="764" spans="1:20" x14ac:dyDescent="0.35">
      <c r="A764">
        <v>51</v>
      </c>
      <c r="B764" t="s">
        <v>10</v>
      </c>
      <c r="C764" t="str">
        <f>IF(Table1[[#This Row],[Age]]&gt;=50, "Senior", IF(Table1[[#This Row],[Age]]&gt;=30,"Adult","Teenager"))</f>
        <v>Senior</v>
      </c>
      <c r="D764">
        <v>0</v>
      </c>
      <c r="E764" t="str">
        <f>IF(Table1[[#This Row],[Chest Pain]]=3,"Asymptomatic",IF(Table1[[#This Row],[Chest Pain]]=2,"Non-anginal pain",IF(Table1[[#This Row],[Chest Pain]]=1,"Atypical angina","Typical angina")))</f>
        <v>Typical angina</v>
      </c>
      <c r="F764">
        <v>140</v>
      </c>
      <c r="G764">
        <v>261</v>
      </c>
      <c r="H764">
        <v>0</v>
      </c>
      <c r="I764">
        <v>0</v>
      </c>
      <c r="J764" s="7">
        <f>220-Table1[[#This Row],[Age]]</f>
        <v>169</v>
      </c>
      <c r="K764" s="7">
        <v>186</v>
      </c>
      <c r="L764" s="7">
        <f>Table1[[#This Row],[MHR -220]]-Table1[[#This Row],[Maximum Heart Rate ]]</f>
        <v>-17</v>
      </c>
      <c r="M764" s="7">
        <f>IF(Table1[[#This Row],[MhR220-Max heart rate]]&gt;=0,1,0)</f>
        <v>0</v>
      </c>
      <c r="N764">
        <v>1</v>
      </c>
      <c r="O764" t="str">
        <f>IF(Table1[[#This Row],[Exercise-Induced Angina]]=1,"Induced Angina","Safe from Angina")</f>
        <v>Induced Angina</v>
      </c>
      <c r="P764">
        <v>0</v>
      </c>
      <c r="Q764">
        <v>2</v>
      </c>
      <c r="R764">
        <v>0</v>
      </c>
      <c r="S764">
        <v>2</v>
      </c>
      <c r="T764" t="str">
        <f>IF(OR((Table1[[#This Row],[Chest Pain]]=0),(Table1[[#This Row],[Resting Blood Pressure(mmHg)]]&gt;=139),(Table1[[#This Row],[Cholesterol(mg/dl)]]&gt;240),(Table1[[#This Row],[ECG]]=2),(Table1[[#This Row],[Heart Rate ]]=0)),"Chances of Heart Attack","Safe")</f>
        <v>Chances of Heart Attack</v>
      </c>
    </row>
    <row r="765" spans="1:20" x14ac:dyDescent="0.35">
      <c r="A765">
        <v>69</v>
      </c>
      <c r="B765" t="s">
        <v>10</v>
      </c>
      <c r="C765" t="str">
        <f>IF(Table1[[#This Row],[Age]]&gt;=50, "Senior", IF(Table1[[#This Row],[Age]]&gt;=30,"Adult","Teenager"))</f>
        <v>Senior</v>
      </c>
      <c r="D765">
        <v>2</v>
      </c>
      <c r="E765" t="str">
        <f>IF(Table1[[#This Row],[Chest Pain]]=3,"Asymptomatic",IF(Table1[[#This Row],[Chest Pain]]=2,"Non-anginal pain",IF(Table1[[#This Row],[Chest Pain]]=1,"Atypical angina","Typical angina")))</f>
        <v>Non-anginal pain</v>
      </c>
      <c r="F765">
        <v>140</v>
      </c>
      <c r="G765">
        <v>254</v>
      </c>
      <c r="H765">
        <v>0</v>
      </c>
      <c r="I765">
        <v>0</v>
      </c>
      <c r="J765" s="7">
        <f>220-Table1[[#This Row],[Age]]</f>
        <v>151</v>
      </c>
      <c r="K765" s="7">
        <v>146</v>
      </c>
      <c r="L765" s="7">
        <f>Table1[[#This Row],[MHR -220]]-Table1[[#This Row],[Maximum Heart Rate ]]</f>
        <v>5</v>
      </c>
      <c r="M765" s="7">
        <f>IF(Table1[[#This Row],[MhR220-Max heart rate]]&gt;=0,1,0)</f>
        <v>1</v>
      </c>
      <c r="N765">
        <v>0</v>
      </c>
      <c r="O765" t="str">
        <f>IF(Table1[[#This Row],[Exercise-Induced Angina]]=1,"Induced Angina","Safe from Angina")</f>
        <v>Safe from Angina</v>
      </c>
      <c r="P765">
        <v>2</v>
      </c>
      <c r="Q765">
        <v>1</v>
      </c>
      <c r="R765">
        <v>3</v>
      </c>
      <c r="S765">
        <v>3</v>
      </c>
      <c r="T765" t="str">
        <f>IF(OR((Table1[[#This Row],[Chest Pain]]=0),(Table1[[#This Row],[Resting Blood Pressure(mmHg)]]&gt;=139),(Table1[[#This Row],[Cholesterol(mg/dl)]]&gt;240),(Table1[[#This Row],[ECG]]=2),(Table1[[#This Row],[Heart Rate ]]=0)),"Chances of Heart Attack","Safe")</f>
        <v>Chances of Heart Attack</v>
      </c>
    </row>
    <row r="766" spans="1:20" x14ac:dyDescent="0.35">
      <c r="A766">
        <v>48</v>
      </c>
      <c r="B766" t="s">
        <v>10</v>
      </c>
      <c r="C766" t="str">
        <f>IF(Table1[[#This Row],[Age]]&gt;=50, "Senior", IF(Table1[[#This Row],[Age]]&gt;=30,"Adult","Teenager"))</f>
        <v>Adult</v>
      </c>
      <c r="D766">
        <v>2</v>
      </c>
      <c r="E766" t="str">
        <f>IF(Table1[[#This Row],[Chest Pain]]=3,"Asymptomatic",IF(Table1[[#This Row],[Chest Pain]]=2,"Non-anginal pain",IF(Table1[[#This Row],[Chest Pain]]=1,"Atypical angina","Typical angina")))</f>
        <v>Non-anginal pain</v>
      </c>
      <c r="F766">
        <v>124</v>
      </c>
      <c r="G766">
        <v>255</v>
      </c>
      <c r="H766">
        <v>1</v>
      </c>
      <c r="I766">
        <v>1</v>
      </c>
      <c r="J766" s="7">
        <f>220-Table1[[#This Row],[Age]]</f>
        <v>172</v>
      </c>
      <c r="K766" s="7">
        <v>175</v>
      </c>
      <c r="L766" s="7">
        <f>Table1[[#This Row],[MHR -220]]-Table1[[#This Row],[Maximum Heart Rate ]]</f>
        <v>-3</v>
      </c>
      <c r="M766" s="7">
        <f>IF(Table1[[#This Row],[MhR220-Max heart rate]]&gt;=0,1,0)</f>
        <v>0</v>
      </c>
      <c r="N766">
        <v>0</v>
      </c>
      <c r="O766" t="str">
        <f>IF(Table1[[#This Row],[Exercise-Induced Angina]]=1,"Induced Angina","Safe from Angina")</f>
        <v>Safe from Angina</v>
      </c>
      <c r="P766">
        <v>0</v>
      </c>
      <c r="Q766">
        <v>2</v>
      </c>
      <c r="R766">
        <v>2</v>
      </c>
      <c r="S766">
        <v>2</v>
      </c>
      <c r="T766" t="str">
        <f>IF(OR((Table1[[#This Row],[Chest Pain]]=0),(Table1[[#This Row],[Resting Blood Pressure(mmHg)]]&gt;=139),(Table1[[#This Row],[Cholesterol(mg/dl)]]&gt;240),(Table1[[#This Row],[ECG]]=2),(Table1[[#This Row],[Heart Rate ]]=0)),"Chances of Heart Attack","Safe")</f>
        <v>Chances of Heart Attack</v>
      </c>
    </row>
    <row r="767" spans="1:20" x14ac:dyDescent="0.35">
      <c r="A767">
        <v>52</v>
      </c>
      <c r="B767" t="s">
        <v>10</v>
      </c>
      <c r="C767" t="str">
        <f>IF(Table1[[#This Row],[Age]]&gt;=50, "Senior", IF(Table1[[#This Row],[Age]]&gt;=30,"Adult","Teenager"))</f>
        <v>Senior</v>
      </c>
      <c r="D767">
        <v>3</v>
      </c>
      <c r="E767" t="str">
        <f>IF(Table1[[#This Row],[Chest Pain]]=3,"Asymptomatic",IF(Table1[[#This Row],[Chest Pain]]=2,"Non-anginal pain",IF(Table1[[#This Row],[Chest Pain]]=1,"Atypical angina","Typical angina")))</f>
        <v>Asymptomatic</v>
      </c>
      <c r="F767">
        <v>118</v>
      </c>
      <c r="G767">
        <v>186</v>
      </c>
      <c r="H767">
        <v>0</v>
      </c>
      <c r="I767">
        <v>0</v>
      </c>
      <c r="J767" s="7">
        <f>220-Table1[[#This Row],[Age]]</f>
        <v>168</v>
      </c>
      <c r="K767" s="7">
        <v>190</v>
      </c>
      <c r="L767" s="7">
        <f>Table1[[#This Row],[MHR -220]]-Table1[[#This Row],[Maximum Heart Rate ]]</f>
        <v>-22</v>
      </c>
      <c r="M767" s="7">
        <f>IF(Table1[[#This Row],[MhR220-Max heart rate]]&gt;=0,1,0)</f>
        <v>0</v>
      </c>
      <c r="N767">
        <v>0</v>
      </c>
      <c r="O767" t="str">
        <f>IF(Table1[[#This Row],[Exercise-Induced Angina]]=1,"Induced Angina","Safe from Angina")</f>
        <v>Safe from Angina</v>
      </c>
      <c r="P767">
        <v>0</v>
      </c>
      <c r="Q767">
        <v>1</v>
      </c>
      <c r="R767">
        <v>0</v>
      </c>
      <c r="S767">
        <v>1</v>
      </c>
      <c r="T767" t="str">
        <f>IF(OR((Table1[[#This Row],[Chest Pain]]=0),(Table1[[#This Row],[Resting Blood Pressure(mmHg)]]&gt;=139),(Table1[[#This Row],[Cholesterol(mg/dl)]]&gt;240),(Table1[[#This Row],[ECG]]=2),(Table1[[#This Row],[Heart Rate ]]=0)),"Chances of Heart Attack","Safe")</f>
        <v>Chances of Heart Attack</v>
      </c>
    </row>
    <row r="768" spans="1:20" x14ac:dyDescent="0.35">
      <c r="A768">
        <v>43</v>
      </c>
      <c r="B768" t="s">
        <v>10</v>
      </c>
      <c r="C768" t="str">
        <f>IF(Table1[[#This Row],[Age]]&gt;=50, "Senior", IF(Table1[[#This Row],[Age]]&gt;=30,"Adult","Teenager"))</f>
        <v>Adult</v>
      </c>
      <c r="D768">
        <v>0</v>
      </c>
      <c r="E768" t="str">
        <f>IF(Table1[[#This Row],[Chest Pain]]=3,"Asymptomatic",IF(Table1[[#This Row],[Chest Pain]]=2,"Non-anginal pain",IF(Table1[[#This Row],[Chest Pain]]=1,"Atypical angina","Typical angina")))</f>
        <v>Typical angina</v>
      </c>
      <c r="F768">
        <v>110</v>
      </c>
      <c r="G768">
        <v>211</v>
      </c>
      <c r="H768">
        <v>0</v>
      </c>
      <c r="I768">
        <v>1</v>
      </c>
      <c r="J768" s="7">
        <f>220-Table1[[#This Row],[Age]]</f>
        <v>177</v>
      </c>
      <c r="K768" s="7">
        <v>161</v>
      </c>
      <c r="L768" s="7">
        <f>Table1[[#This Row],[MHR -220]]-Table1[[#This Row],[Maximum Heart Rate ]]</f>
        <v>16</v>
      </c>
      <c r="M768" s="7">
        <f>IF(Table1[[#This Row],[MhR220-Max heart rate]]&gt;=0,1,0)</f>
        <v>1</v>
      </c>
      <c r="N768">
        <v>0</v>
      </c>
      <c r="O768" t="str">
        <f>IF(Table1[[#This Row],[Exercise-Induced Angina]]=1,"Induced Angina","Safe from Angina")</f>
        <v>Safe from Angina</v>
      </c>
      <c r="P768">
        <v>0</v>
      </c>
      <c r="Q768">
        <v>2</v>
      </c>
      <c r="R768">
        <v>0</v>
      </c>
      <c r="S768">
        <v>3</v>
      </c>
      <c r="T768" t="str">
        <f>IF(OR((Table1[[#This Row],[Chest Pain]]=0),(Table1[[#This Row],[Resting Blood Pressure(mmHg)]]&gt;=139),(Table1[[#This Row],[Cholesterol(mg/dl)]]&gt;240),(Table1[[#This Row],[ECG]]=2),(Table1[[#This Row],[Heart Rate ]]=0)),"Chances of Heart Attack","Safe")</f>
        <v>Chances of Heart Attack</v>
      </c>
    </row>
    <row r="769" spans="1:20" x14ac:dyDescent="0.35">
      <c r="A769">
        <v>67</v>
      </c>
      <c r="B769" t="s">
        <v>11</v>
      </c>
      <c r="C769" t="str">
        <f>IF(Table1[[#This Row],[Age]]&gt;=50, "Senior", IF(Table1[[#This Row],[Age]]&gt;=30,"Adult","Teenager"))</f>
        <v>Senior</v>
      </c>
      <c r="D769">
        <v>2</v>
      </c>
      <c r="E769" t="str">
        <f>IF(Table1[[#This Row],[Chest Pain]]=3,"Asymptomatic",IF(Table1[[#This Row],[Chest Pain]]=2,"Non-anginal pain",IF(Table1[[#This Row],[Chest Pain]]=1,"Atypical angina","Typical angina")))</f>
        <v>Non-anginal pain</v>
      </c>
      <c r="F769">
        <v>115</v>
      </c>
      <c r="G769">
        <v>564</v>
      </c>
      <c r="H769">
        <v>0</v>
      </c>
      <c r="I769">
        <v>0</v>
      </c>
      <c r="J769" s="7">
        <f>220-Table1[[#This Row],[Age]]</f>
        <v>153</v>
      </c>
      <c r="K769" s="7">
        <v>160</v>
      </c>
      <c r="L769" s="7">
        <f>Table1[[#This Row],[MHR -220]]-Table1[[#This Row],[Maximum Heart Rate ]]</f>
        <v>-7</v>
      </c>
      <c r="M769" s="7">
        <f>IF(Table1[[#This Row],[MhR220-Max heart rate]]&gt;=0,1,0)</f>
        <v>0</v>
      </c>
      <c r="N769">
        <v>0</v>
      </c>
      <c r="O769" t="str">
        <f>IF(Table1[[#This Row],[Exercise-Induced Angina]]=1,"Induced Angina","Safe from Angina")</f>
        <v>Safe from Angina</v>
      </c>
      <c r="P769">
        <v>1.6</v>
      </c>
      <c r="Q769">
        <v>1</v>
      </c>
      <c r="R769">
        <v>0</v>
      </c>
      <c r="S769">
        <v>3</v>
      </c>
      <c r="T769" t="str">
        <f>IF(OR((Table1[[#This Row],[Chest Pain]]=0),(Table1[[#This Row],[Resting Blood Pressure(mmHg)]]&gt;=139),(Table1[[#This Row],[Cholesterol(mg/dl)]]&gt;240),(Table1[[#This Row],[ECG]]=2),(Table1[[#This Row],[Heart Rate ]]=0)),"Chances of Heart Attack","Safe")</f>
        <v>Chances of Heart Attack</v>
      </c>
    </row>
    <row r="770" spans="1:20" x14ac:dyDescent="0.35">
      <c r="A770">
        <v>38</v>
      </c>
      <c r="B770" t="s">
        <v>10</v>
      </c>
      <c r="C770" t="str">
        <f>IF(Table1[[#This Row],[Age]]&gt;=50, "Senior", IF(Table1[[#This Row],[Age]]&gt;=30,"Adult","Teenager"))</f>
        <v>Adult</v>
      </c>
      <c r="D770">
        <v>2</v>
      </c>
      <c r="E770" t="str">
        <f>IF(Table1[[#This Row],[Chest Pain]]=3,"Asymptomatic",IF(Table1[[#This Row],[Chest Pain]]=2,"Non-anginal pain",IF(Table1[[#This Row],[Chest Pain]]=1,"Atypical angina","Typical angina")))</f>
        <v>Non-anginal pain</v>
      </c>
      <c r="F770">
        <v>138</v>
      </c>
      <c r="G770">
        <v>175</v>
      </c>
      <c r="H770">
        <v>0</v>
      </c>
      <c r="I770">
        <v>1</v>
      </c>
      <c r="J770" s="7">
        <f>220-Table1[[#This Row],[Age]]</f>
        <v>182</v>
      </c>
      <c r="K770" s="7">
        <v>173</v>
      </c>
      <c r="L770" s="7">
        <f>Table1[[#This Row],[MHR -220]]-Table1[[#This Row],[Maximum Heart Rate ]]</f>
        <v>9</v>
      </c>
      <c r="M770" s="7">
        <f>IF(Table1[[#This Row],[MhR220-Max heart rate]]&gt;=0,1,0)</f>
        <v>1</v>
      </c>
      <c r="N770">
        <v>0</v>
      </c>
      <c r="O770" t="str">
        <f>IF(Table1[[#This Row],[Exercise-Induced Angina]]=1,"Induced Angina","Safe from Angina")</f>
        <v>Safe from Angina</v>
      </c>
      <c r="P770">
        <v>0</v>
      </c>
      <c r="Q770">
        <v>2</v>
      </c>
      <c r="R770">
        <v>4</v>
      </c>
      <c r="S770">
        <v>2</v>
      </c>
      <c r="T770" t="str">
        <f>IF(OR((Table1[[#This Row],[Chest Pain]]=0),(Table1[[#This Row],[Resting Blood Pressure(mmHg)]]&gt;=139),(Table1[[#This Row],[Cholesterol(mg/dl)]]&gt;240),(Table1[[#This Row],[ECG]]=2),(Table1[[#This Row],[Heart Rate ]]=0)),"Chances of Heart Attack","Safe")</f>
        <v>Safe</v>
      </c>
    </row>
    <row r="771" spans="1:20" x14ac:dyDescent="0.35">
      <c r="A771">
        <v>44</v>
      </c>
      <c r="B771" t="s">
        <v>10</v>
      </c>
      <c r="C771" t="str">
        <f>IF(Table1[[#This Row],[Age]]&gt;=50, "Senior", IF(Table1[[#This Row],[Age]]&gt;=30,"Adult","Teenager"))</f>
        <v>Adult</v>
      </c>
      <c r="D771">
        <v>1</v>
      </c>
      <c r="E771" t="str">
        <f>IF(Table1[[#This Row],[Chest Pain]]=3,"Asymptomatic",IF(Table1[[#This Row],[Chest Pain]]=2,"Non-anginal pain",IF(Table1[[#This Row],[Chest Pain]]=1,"Atypical angina","Typical angina")))</f>
        <v>Atypical angina</v>
      </c>
      <c r="F771">
        <v>130</v>
      </c>
      <c r="G771">
        <v>219</v>
      </c>
      <c r="H771">
        <v>0</v>
      </c>
      <c r="I771">
        <v>0</v>
      </c>
      <c r="J771" s="7">
        <f>220-Table1[[#This Row],[Age]]</f>
        <v>176</v>
      </c>
      <c r="K771" s="7">
        <v>188</v>
      </c>
      <c r="L771" s="7">
        <f>Table1[[#This Row],[MHR -220]]-Table1[[#This Row],[Maximum Heart Rate ]]</f>
        <v>-12</v>
      </c>
      <c r="M771" s="7">
        <f>IF(Table1[[#This Row],[MhR220-Max heart rate]]&gt;=0,1,0)</f>
        <v>0</v>
      </c>
      <c r="N771">
        <v>0</v>
      </c>
      <c r="O771" t="str">
        <f>IF(Table1[[#This Row],[Exercise-Induced Angina]]=1,"Induced Angina","Safe from Angina")</f>
        <v>Safe from Angina</v>
      </c>
      <c r="P771">
        <v>0</v>
      </c>
      <c r="Q771">
        <v>2</v>
      </c>
      <c r="R771">
        <v>0</v>
      </c>
      <c r="S771">
        <v>2</v>
      </c>
      <c r="T771" t="str">
        <f>IF(OR((Table1[[#This Row],[Chest Pain]]=0),(Table1[[#This Row],[Resting Blood Pressure(mmHg)]]&gt;=139),(Table1[[#This Row],[Cholesterol(mg/dl)]]&gt;240),(Table1[[#This Row],[ECG]]=2),(Table1[[#This Row],[Heart Rate ]]=0)),"Chances of Heart Attack","Safe")</f>
        <v>Chances of Heart Attack</v>
      </c>
    </row>
    <row r="772" spans="1:20" x14ac:dyDescent="0.35">
      <c r="A772">
        <v>47</v>
      </c>
      <c r="B772" t="s">
        <v>10</v>
      </c>
      <c r="C772" t="str">
        <f>IF(Table1[[#This Row],[Age]]&gt;=50, "Senior", IF(Table1[[#This Row],[Age]]&gt;=30,"Adult","Teenager"))</f>
        <v>Adult</v>
      </c>
      <c r="D772">
        <v>0</v>
      </c>
      <c r="E772" t="str">
        <f>IF(Table1[[#This Row],[Chest Pain]]=3,"Asymptomatic",IF(Table1[[#This Row],[Chest Pain]]=2,"Non-anginal pain",IF(Table1[[#This Row],[Chest Pain]]=1,"Atypical angina","Typical angina")))</f>
        <v>Typical angina</v>
      </c>
      <c r="F772">
        <v>110</v>
      </c>
      <c r="G772">
        <v>275</v>
      </c>
      <c r="H772">
        <v>0</v>
      </c>
      <c r="I772">
        <v>0</v>
      </c>
      <c r="J772" s="7">
        <f>220-Table1[[#This Row],[Age]]</f>
        <v>173</v>
      </c>
      <c r="K772" s="7">
        <v>118</v>
      </c>
      <c r="L772" s="7">
        <f>Table1[[#This Row],[MHR -220]]-Table1[[#This Row],[Maximum Heart Rate ]]</f>
        <v>55</v>
      </c>
      <c r="M772" s="7">
        <f>IF(Table1[[#This Row],[MhR220-Max heart rate]]&gt;=0,1,0)</f>
        <v>1</v>
      </c>
      <c r="N772">
        <v>1</v>
      </c>
      <c r="O772" t="str">
        <f>IF(Table1[[#This Row],[Exercise-Induced Angina]]=1,"Induced Angina","Safe from Angina")</f>
        <v>Induced Angina</v>
      </c>
      <c r="P772">
        <v>1</v>
      </c>
      <c r="Q772">
        <v>1</v>
      </c>
      <c r="R772">
        <v>1</v>
      </c>
      <c r="S772">
        <v>2</v>
      </c>
      <c r="T772" t="str">
        <f>IF(OR((Table1[[#This Row],[Chest Pain]]=0),(Table1[[#This Row],[Resting Blood Pressure(mmHg)]]&gt;=139),(Table1[[#This Row],[Cholesterol(mg/dl)]]&gt;240),(Table1[[#This Row],[ECG]]=2),(Table1[[#This Row],[Heart Rate ]]=0)),"Chances of Heart Attack","Safe")</f>
        <v>Chances of Heart Attack</v>
      </c>
    </row>
    <row r="773" spans="1:20" x14ac:dyDescent="0.35">
      <c r="A773">
        <v>61</v>
      </c>
      <c r="B773" t="s">
        <v>10</v>
      </c>
      <c r="C773" t="str">
        <f>IF(Table1[[#This Row],[Age]]&gt;=50, "Senior", IF(Table1[[#This Row],[Age]]&gt;=30,"Adult","Teenager"))</f>
        <v>Senior</v>
      </c>
      <c r="D773">
        <v>2</v>
      </c>
      <c r="E773" t="str">
        <f>IF(Table1[[#This Row],[Chest Pain]]=3,"Asymptomatic",IF(Table1[[#This Row],[Chest Pain]]=2,"Non-anginal pain",IF(Table1[[#This Row],[Chest Pain]]=1,"Atypical angina","Typical angina")))</f>
        <v>Non-anginal pain</v>
      </c>
      <c r="F773">
        <v>150</v>
      </c>
      <c r="G773">
        <v>243</v>
      </c>
      <c r="H773">
        <v>1</v>
      </c>
      <c r="I773">
        <v>1</v>
      </c>
      <c r="J773" s="7">
        <f>220-Table1[[#This Row],[Age]]</f>
        <v>159</v>
      </c>
      <c r="K773" s="7">
        <v>137</v>
      </c>
      <c r="L773" s="7">
        <f>Table1[[#This Row],[MHR -220]]-Table1[[#This Row],[Maximum Heart Rate ]]</f>
        <v>22</v>
      </c>
      <c r="M773" s="7">
        <f>IF(Table1[[#This Row],[MhR220-Max heart rate]]&gt;=0,1,0)</f>
        <v>1</v>
      </c>
      <c r="N773">
        <v>1</v>
      </c>
      <c r="O773" t="str">
        <f>IF(Table1[[#This Row],[Exercise-Induced Angina]]=1,"Induced Angina","Safe from Angina")</f>
        <v>Induced Angina</v>
      </c>
      <c r="P773">
        <v>1</v>
      </c>
      <c r="Q773">
        <v>1</v>
      </c>
      <c r="R773">
        <v>0</v>
      </c>
      <c r="S773">
        <v>2</v>
      </c>
      <c r="T773" t="str">
        <f>IF(OR((Table1[[#This Row],[Chest Pain]]=0),(Table1[[#This Row],[Resting Blood Pressure(mmHg)]]&gt;=139),(Table1[[#This Row],[Cholesterol(mg/dl)]]&gt;240),(Table1[[#This Row],[ECG]]=2),(Table1[[#This Row],[Heart Rate ]]=0)),"Chances of Heart Attack","Safe")</f>
        <v>Chances of Heart Attack</v>
      </c>
    </row>
    <row r="774" spans="1:20" x14ac:dyDescent="0.35">
      <c r="A774">
        <v>67</v>
      </c>
      <c r="B774" t="s">
        <v>10</v>
      </c>
      <c r="C774" t="str">
        <f>IF(Table1[[#This Row],[Age]]&gt;=50, "Senior", IF(Table1[[#This Row],[Age]]&gt;=30,"Adult","Teenager"))</f>
        <v>Senior</v>
      </c>
      <c r="D774">
        <v>0</v>
      </c>
      <c r="E774" t="str">
        <f>IF(Table1[[#This Row],[Chest Pain]]=3,"Asymptomatic",IF(Table1[[#This Row],[Chest Pain]]=2,"Non-anginal pain",IF(Table1[[#This Row],[Chest Pain]]=1,"Atypical angina","Typical angina")))</f>
        <v>Typical angina</v>
      </c>
      <c r="F774">
        <v>160</v>
      </c>
      <c r="G774">
        <v>286</v>
      </c>
      <c r="H774">
        <v>0</v>
      </c>
      <c r="I774">
        <v>0</v>
      </c>
      <c r="J774" s="7">
        <f>220-Table1[[#This Row],[Age]]</f>
        <v>153</v>
      </c>
      <c r="K774" s="7">
        <v>108</v>
      </c>
      <c r="L774" s="7">
        <f>Table1[[#This Row],[MHR -220]]-Table1[[#This Row],[Maximum Heart Rate ]]</f>
        <v>45</v>
      </c>
      <c r="M774" s="7">
        <f>IF(Table1[[#This Row],[MhR220-Max heart rate]]&gt;=0,1,0)</f>
        <v>1</v>
      </c>
      <c r="N774">
        <v>1</v>
      </c>
      <c r="O774" t="str">
        <f>IF(Table1[[#This Row],[Exercise-Induced Angina]]=1,"Induced Angina","Safe from Angina")</f>
        <v>Induced Angina</v>
      </c>
      <c r="P774">
        <v>1.5</v>
      </c>
      <c r="Q774">
        <v>1</v>
      </c>
      <c r="R774">
        <v>3</v>
      </c>
      <c r="S774">
        <v>2</v>
      </c>
      <c r="T774" t="str">
        <f>IF(OR((Table1[[#This Row],[Chest Pain]]=0),(Table1[[#This Row],[Resting Blood Pressure(mmHg)]]&gt;=139),(Table1[[#This Row],[Cholesterol(mg/dl)]]&gt;240),(Table1[[#This Row],[ECG]]=2),(Table1[[#This Row],[Heart Rate ]]=0)),"Chances of Heart Attack","Safe")</f>
        <v>Chances of Heart Attack</v>
      </c>
    </row>
    <row r="775" spans="1:20" x14ac:dyDescent="0.35">
      <c r="A775">
        <v>60</v>
      </c>
      <c r="B775" t="s">
        <v>11</v>
      </c>
      <c r="C775" t="str">
        <f>IF(Table1[[#This Row],[Age]]&gt;=50, "Senior", IF(Table1[[#This Row],[Age]]&gt;=30,"Adult","Teenager"))</f>
        <v>Senior</v>
      </c>
      <c r="D775">
        <v>3</v>
      </c>
      <c r="E775" t="str">
        <f>IF(Table1[[#This Row],[Chest Pain]]=3,"Asymptomatic",IF(Table1[[#This Row],[Chest Pain]]=2,"Non-anginal pain",IF(Table1[[#This Row],[Chest Pain]]=1,"Atypical angina","Typical angina")))</f>
        <v>Asymptomatic</v>
      </c>
      <c r="F775">
        <v>150</v>
      </c>
      <c r="G775">
        <v>240</v>
      </c>
      <c r="H775">
        <v>0</v>
      </c>
      <c r="I775">
        <v>1</v>
      </c>
      <c r="J775" s="7">
        <f>220-Table1[[#This Row],[Age]]</f>
        <v>160</v>
      </c>
      <c r="K775" s="7">
        <v>171</v>
      </c>
      <c r="L775" s="7">
        <f>Table1[[#This Row],[MHR -220]]-Table1[[#This Row],[Maximum Heart Rate ]]</f>
        <v>-11</v>
      </c>
      <c r="M775" s="7">
        <f>IF(Table1[[#This Row],[MhR220-Max heart rate]]&gt;=0,1,0)</f>
        <v>0</v>
      </c>
      <c r="N775">
        <v>0</v>
      </c>
      <c r="O775" t="str">
        <f>IF(Table1[[#This Row],[Exercise-Induced Angina]]=1,"Induced Angina","Safe from Angina")</f>
        <v>Safe from Angina</v>
      </c>
      <c r="P775">
        <v>0.9</v>
      </c>
      <c r="Q775">
        <v>2</v>
      </c>
      <c r="R775">
        <v>0</v>
      </c>
      <c r="S775">
        <v>2</v>
      </c>
      <c r="T775" t="str">
        <f>IF(OR((Table1[[#This Row],[Chest Pain]]=0),(Table1[[#This Row],[Resting Blood Pressure(mmHg)]]&gt;=139),(Table1[[#This Row],[Cholesterol(mg/dl)]]&gt;240),(Table1[[#This Row],[ECG]]=2),(Table1[[#This Row],[Heart Rate ]]=0)),"Chances of Heart Attack","Safe")</f>
        <v>Chances of Heart Attack</v>
      </c>
    </row>
    <row r="776" spans="1:20" x14ac:dyDescent="0.35">
      <c r="A776">
        <v>64</v>
      </c>
      <c r="B776" t="s">
        <v>11</v>
      </c>
      <c r="C776" t="str">
        <f>IF(Table1[[#This Row],[Age]]&gt;=50, "Senior", IF(Table1[[#This Row],[Age]]&gt;=30,"Adult","Teenager"))</f>
        <v>Senior</v>
      </c>
      <c r="D776">
        <v>2</v>
      </c>
      <c r="E776" t="str">
        <f>IF(Table1[[#This Row],[Chest Pain]]=3,"Asymptomatic",IF(Table1[[#This Row],[Chest Pain]]=2,"Non-anginal pain",IF(Table1[[#This Row],[Chest Pain]]=1,"Atypical angina","Typical angina")))</f>
        <v>Non-anginal pain</v>
      </c>
      <c r="F776">
        <v>140</v>
      </c>
      <c r="G776">
        <v>313</v>
      </c>
      <c r="H776">
        <v>0</v>
      </c>
      <c r="I776">
        <v>1</v>
      </c>
      <c r="J776" s="7">
        <f>220-Table1[[#This Row],[Age]]</f>
        <v>156</v>
      </c>
      <c r="K776" s="7">
        <v>133</v>
      </c>
      <c r="L776" s="7">
        <f>Table1[[#This Row],[MHR -220]]-Table1[[#This Row],[Maximum Heart Rate ]]</f>
        <v>23</v>
      </c>
      <c r="M776" s="7">
        <f>IF(Table1[[#This Row],[MhR220-Max heart rate]]&gt;=0,1,0)</f>
        <v>1</v>
      </c>
      <c r="N776">
        <v>0</v>
      </c>
      <c r="O776" t="str">
        <f>IF(Table1[[#This Row],[Exercise-Induced Angina]]=1,"Induced Angina","Safe from Angina")</f>
        <v>Safe from Angina</v>
      </c>
      <c r="P776">
        <v>0.2</v>
      </c>
      <c r="Q776">
        <v>2</v>
      </c>
      <c r="R776">
        <v>0</v>
      </c>
      <c r="S776">
        <v>3</v>
      </c>
      <c r="T776" t="str">
        <f>IF(OR((Table1[[#This Row],[Chest Pain]]=0),(Table1[[#This Row],[Resting Blood Pressure(mmHg)]]&gt;=139),(Table1[[#This Row],[Cholesterol(mg/dl)]]&gt;240),(Table1[[#This Row],[ECG]]=2),(Table1[[#This Row],[Heart Rate ]]=0)),"Chances of Heart Attack","Safe")</f>
        <v>Chances of Heart Attack</v>
      </c>
    </row>
    <row r="777" spans="1:20" x14ac:dyDescent="0.35">
      <c r="A777">
        <v>58</v>
      </c>
      <c r="B777" t="s">
        <v>11</v>
      </c>
      <c r="C777" t="str">
        <f>IF(Table1[[#This Row],[Age]]&gt;=50, "Senior", IF(Table1[[#This Row],[Age]]&gt;=30,"Adult","Teenager"))</f>
        <v>Senior</v>
      </c>
      <c r="D777">
        <v>0</v>
      </c>
      <c r="E777" t="str">
        <f>IF(Table1[[#This Row],[Chest Pain]]=3,"Asymptomatic",IF(Table1[[#This Row],[Chest Pain]]=2,"Non-anginal pain",IF(Table1[[#This Row],[Chest Pain]]=1,"Atypical angina","Typical angina")))</f>
        <v>Typical angina</v>
      </c>
      <c r="F777">
        <v>130</v>
      </c>
      <c r="G777">
        <v>197</v>
      </c>
      <c r="H777">
        <v>0</v>
      </c>
      <c r="I777">
        <v>1</v>
      </c>
      <c r="J777" s="7">
        <f>220-Table1[[#This Row],[Age]]</f>
        <v>162</v>
      </c>
      <c r="K777" s="7">
        <v>131</v>
      </c>
      <c r="L777" s="7">
        <f>Table1[[#This Row],[MHR -220]]-Table1[[#This Row],[Maximum Heart Rate ]]</f>
        <v>31</v>
      </c>
      <c r="M777" s="7">
        <f>IF(Table1[[#This Row],[MhR220-Max heart rate]]&gt;=0,1,0)</f>
        <v>1</v>
      </c>
      <c r="N777">
        <v>0</v>
      </c>
      <c r="O777" t="str">
        <f>IF(Table1[[#This Row],[Exercise-Induced Angina]]=1,"Induced Angina","Safe from Angina")</f>
        <v>Safe from Angina</v>
      </c>
      <c r="P777">
        <v>0.6</v>
      </c>
      <c r="Q777">
        <v>1</v>
      </c>
      <c r="R777">
        <v>0</v>
      </c>
      <c r="S777">
        <v>2</v>
      </c>
      <c r="T777" t="str">
        <f>IF(OR((Table1[[#This Row],[Chest Pain]]=0),(Table1[[#This Row],[Resting Blood Pressure(mmHg)]]&gt;=139),(Table1[[#This Row],[Cholesterol(mg/dl)]]&gt;240),(Table1[[#This Row],[ECG]]=2),(Table1[[#This Row],[Heart Rate ]]=0)),"Chances of Heart Attack","Safe")</f>
        <v>Chances of Heart Attack</v>
      </c>
    </row>
    <row r="778" spans="1:20" x14ac:dyDescent="0.35">
      <c r="A778">
        <v>41</v>
      </c>
      <c r="B778" t="s">
        <v>10</v>
      </c>
      <c r="C778" t="str">
        <f>IF(Table1[[#This Row],[Age]]&gt;=50, "Senior", IF(Table1[[#This Row],[Age]]&gt;=30,"Adult","Teenager"))</f>
        <v>Adult</v>
      </c>
      <c r="D778">
        <v>2</v>
      </c>
      <c r="E778" t="str">
        <f>IF(Table1[[#This Row],[Chest Pain]]=3,"Asymptomatic",IF(Table1[[#This Row],[Chest Pain]]=2,"Non-anginal pain",IF(Table1[[#This Row],[Chest Pain]]=1,"Atypical angina","Typical angina")))</f>
        <v>Non-anginal pain</v>
      </c>
      <c r="F778">
        <v>130</v>
      </c>
      <c r="G778">
        <v>214</v>
      </c>
      <c r="H778">
        <v>0</v>
      </c>
      <c r="I778">
        <v>0</v>
      </c>
      <c r="J778" s="7">
        <f>220-Table1[[#This Row],[Age]]</f>
        <v>179</v>
      </c>
      <c r="K778" s="7">
        <v>168</v>
      </c>
      <c r="L778" s="7">
        <f>Table1[[#This Row],[MHR -220]]-Table1[[#This Row],[Maximum Heart Rate ]]</f>
        <v>11</v>
      </c>
      <c r="M778" s="7">
        <f>IF(Table1[[#This Row],[MhR220-Max heart rate]]&gt;=0,1,0)</f>
        <v>1</v>
      </c>
      <c r="N778">
        <v>0</v>
      </c>
      <c r="O778" t="str">
        <f>IF(Table1[[#This Row],[Exercise-Induced Angina]]=1,"Induced Angina","Safe from Angina")</f>
        <v>Safe from Angina</v>
      </c>
      <c r="P778">
        <v>2</v>
      </c>
      <c r="Q778">
        <v>1</v>
      </c>
      <c r="R778">
        <v>0</v>
      </c>
      <c r="S778">
        <v>2</v>
      </c>
      <c r="T778" t="str">
        <f>IF(OR((Table1[[#This Row],[Chest Pain]]=0),(Table1[[#This Row],[Resting Blood Pressure(mmHg)]]&gt;=139),(Table1[[#This Row],[Cholesterol(mg/dl)]]&gt;240),(Table1[[#This Row],[ECG]]=2),(Table1[[#This Row],[Heart Rate ]]=0)),"Chances of Heart Attack","Safe")</f>
        <v>Safe</v>
      </c>
    </row>
    <row r="779" spans="1:20" x14ac:dyDescent="0.35">
      <c r="A779">
        <v>48</v>
      </c>
      <c r="B779" t="s">
        <v>10</v>
      </c>
      <c r="C779" t="str">
        <f>IF(Table1[[#This Row],[Age]]&gt;=50, "Senior", IF(Table1[[#This Row],[Age]]&gt;=30,"Adult","Teenager"))</f>
        <v>Adult</v>
      </c>
      <c r="D779">
        <v>1</v>
      </c>
      <c r="E779" t="str">
        <f>IF(Table1[[#This Row],[Chest Pain]]=3,"Asymptomatic",IF(Table1[[#This Row],[Chest Pain]]=2,"Non-anginal pain",IF(Table1[[#This Row],[Chest Pain]]=1,"Atypical angina","Typical angina")))</f>
        <v>Atypical angina</v>
      </c>
      <c r="F779">
        <v>110</v>
      </c>
      <c r="G779">
        <v>229</v>
      </c>
      <c r="H779">
        <v>0</v>
      </c>
      <c r="I779">
        <v>1</v>
      </c>
      <c r="J779" s="7">
        <f>220-Table1[[#This Row],[Age]]</f>
        <v>172</v>
      </c>
      <c r="K779" s="7">
        <v>168</v>
      </c>
      <c r="L779" s="7">
        <f>Table1[[#This Row],[MHR -220]]-Table1[[#This Row],[Maximum Heart Rate ]]</f>
        <v>4</v>
      </c>
      <c r="M779" s="7">
        <f>IF(Table1[[#This Row],[MhR220-Max heart rate]]&gt;=0,1,0)</f>
        <v>1</v>
      </c>
      <c r="N779">
        <v>0</v>
      </c>
      <c r="O779" t="str">
        <f>IF(Table1[[#This Row],[Exercise-Induced Angina]]=1,"Induced Angina","Safe from Angina")</f>
        <v>Safe from Angina</v>
      </c>
      <c r="P779">
        <v>1</v>
      </c>
      <c r="Q779">
        <v>0</v>
      </c>
      <c r="R779">
        <v>0</v>
      </c>
      <c r="S779">
        <v>3</v>
      </c>
      <c r="T779" t="str">
        <f>IF(OR((Table1[[#This Row],[Chest Pain]]=0),(Table1[[#This Row],[Resting Blood Pressure(mmHg)]]&gt;=139),(Table1[[#This Row],[Cholesterol(mg/dl)]]&gt;240),(Table1[[#This Row],[ECG]]=2),(Table1[[#This Row],[Heart Rate ]]=0)),"Chances of Heart Attack","Safe")</f>
        <v>Safe</v>
      </c>
    </row>
    <row r="780" spans="1:20" x14ac:dyDescent="0.35">
      <c r="A780">
        <v>57</v>
      </c>
      <c r="B780" t="s">
        <v>10</v>
      </c>
      <c r="C780" t="str">
        <f>IF(Table1[[#This Row],[Age]]&gt;=50, "Senior", IF(Table1[[#This Row],[Age]]&gt;=30,"Adult","Teenager"))</f>
        <v>Senior</v>
      </c>
      <c r="D780">
        <v>2</v>
      </c>
      <c r="E780" t="str">
        <f>IF(Table1[[#This Row],[Chest Pain]]=3,"Asymptomatic",IF(Table1[[#This Row],[Chest Pain]]=2,"Non-anginal pain",IF(Table1[[#This Row],[Chest Pain]]=1,"Atypical angina","Typical angina")))</f>
        <v>Non-anginal pain</v>
      </c>
      <c r="F780">
        <v>150</v>
      </c>
      <c r="G780">
        <v>126</v>
      </c>
      <c r="H780">
        <v>1</v>
      </c>
      <c r="I780">
        <v>1</v>
      </c>
      <c r="J780" s="7">
        <f>220-Table1[[#This Row],[Age]]</f>
        <v>163</v>
      </c>
      <c r="K780" s="7">
        <v>173</v>
      </c>
      <c r="L780" s="7">
        <f>Table1[[#This Row],[MHR -220]]-Table1[[#This Row],[Maximum Heart Rate ]]</f>
        <v>-10</v>
      </c>
      <c r="M780" s="7">
        <f>IF(Table1[[#This Row],[MhR220-Max heart rate]]&gt;=0,1,0)</f>
        <v>0</v>
      </c>
      <c r="N780">
        <v>0</v>
      </c>
      <c r="O780" t="str">
        <f>IF(Table1[[#This Row],[Exercise-Induced Angina]]=1,"Induced Angina","Safe from Angina")</f>
        <v>Safe from Angina</v>
      </c>
      <c r="P780">
        <v>0.2</v>
      </c>
      <c r="Q780">
        <v>2</v>
      </c>
      <c r="R780">
        <v>1</v>
      </c>
      <c r="S780">
        <v>3</v>
      </c>
      <c r="T780" t="str">
        <f>IF(OR((Table1[[#This Row],[Chest Pain]]=0),(Table1[[#This Row],[Resting Blood Pressure(mmHg)]]&gt;=139),(Table1[[#This Row],[Cholesterol(mg/dl)]]&gt;240),(Table1[[#This Row],[ECG]]=2),(Table1[[#This Row],[Heart Rate ]]=0)),"Chances of Heart Attack","Safe")</f>
        <v>Chances of Heart Attack</v>
      </c>
    </row>
    <row r="781" spans="1:20" x14ac:dyDescent="0.35">
      <c r="A781">
        <v>57</v>
      </c>
      <c r="B781" t="s">
        <v>10</v>
      </c>
      <c r="C781" t="str">
        <f>IF(Table1[[#This Row],[Age]]&gt;=50, "Senior", IF(Table1[[#This Row],[Age]]&gt;=30,"Adult","Teenager"))</f>
        <v>Senior</v>
      </c>
      <c r="D781">
        <v>0</v>
      </c>
      <c r="E781" t="str">
        <f>IF(Table1[[#This Row],[Chest Pain]]=3,"Asymptomatic",IF(Table1[[#This Row],[Chest Pain]]=2,"Non-anginal pain",IF(Table1[[#This Row],[Chest Pain]]=1,"Atypical angina","Typical angina")))</f>
        <v>Typical angina</v>
      </c>
      <c r="F781">
        <v>165</v>
      </c>
      <c r="G781">
        <v>289</v>
      </c>
      <c r="H781">
        <v>1</v>
      </c>
      <c r="I781">
        <v>0</v>
      </c>
      <c r="J781" s="7">
        <f>220-Table1[[#This Row],[Age]]</f>
        <v>163</v>
      </c>
      <c r="K781" s="7">
        <v>124</v>
      </c>
      <c r="L781" s="7">
        <f>Table1[[#This Row],[MHR -220]]-Table1[[#This Row],[Maximum Heart Rate ]]</f>
        <v>39</v>
      </c>
      <c r="M781" s="7">
        <f>IF(Table1[[#This Row],[MhR220-Max heart rate]]&gt;=0,1,0)</f>
        <v>1</v>
      </c>
      <c r="N781">
        <v>0</v>
      </c>
      <c r="O781" t="str">
        <f>IF(Table1[[#This Row],[Exercise-Induced Angina]]=1,"Induced Angina","Safe from Angina")</f>
        <v>Safe from Angina</v>
      </c>
      <c r="P781">
        <v>1</v>
      </c>
      <c r="Q781">
        <v>1</v>
      </c>
      <c r="R781">
        <v>3</v>
      </c>
      <c r="S781">
        <v>3</v>
      </c>
      <c r="T781" t="str">
        <f>IF(OR((Table1[[#This Row],[Chest Pain]]=0),(Table1[[#This Row],[Resting Blood Pressure(mmHg)]]&gt;=139),(Table1[[#This Row],[Cholesterol(mg/dl)]]&gt;240),(Table1[[#This Row],[ECG]]=2),(Table1[[#This Row],[Heart Rate ]]=0)),"Chances of Heart Attack","Safe")</f>
        <v>Chances of Heart Attack</v>
      </c>
    </row>
    <row r="782" spans="1:20" x14ac:dyDescent="0.35">
      <c r="A782">
        <v>57</v>
      </c>
      <c r="B782" t="s">
        <v>10</v>
      </c>
      <c r="C782" t="str">
        <f>IF(Table1[[#This Row],[Age]]&gt;=50, "Senior", IF(Table1[[#This Row],[Age]]&gt;=30,"Adult","Teenager"))</f>
        <v>Senior</v>
      </c>
      <c r="D782">
        <v>2</v>
      </c>
      <c r="E782" t="str">
        <f>IF(Table1[[#This Row],[Chest Pain]]=3,"Asymptomatic",IF(Table1[[#This Row],[Chest Pain]]=2,"Non-anginal pain",IF(Table1[[#This Row],[Chest Pain]]=1,"Atypical angina","Typical angina")))</f>
        <v>Non-anginal pain</v>
      </c>
      <c r="F782">
        <v>128</v>
      </c>
      <c r="G782">
        <v>229</v>
      </c>
      <c r="H782">
        <v>0</v>
      </c>
      <c r="I782">
        <v>0</v>
      </c>
      <c r="J782" s="7">
        <f>220-Table1[[#This Row],[Age]]</f>
        <v>163</v>
      </c>
      <c r="K782" s="7">
        <v>150</v>
      </c>
      <c r="L782" s="7">
        <f>Table1[[#This Row],[MHR -220]]-Table1[[#This Row],[Maximum Heart Rate ]]</f>
        <v>13</v>
      </c>
      <c r="M782" s="7">
        <f>IF(Table1[[#This Row],[MhR220-Max heart rate]]&gt;=0,1,0)</f>
        <v>1</v>
      </c>
      <c r="N782">
        <v>0</v>
      </c>
      <c r="O782" t="str">
        <f>IF(Table1[[#This Row],[Exercise-Induced Angina]]=1,"Induced Angina","Safe from Angina")</f>
        <v>Safe from Angina</v>
      </c>
      <c r="P782">
        <v>0.4</v>
      </c>
      <c r="Q782">
        <v>1</v>
      </c>
      <c r="R782">
        <v>1</v>
      </c>
      <c r="S782">
        <v>3</v>
      </c>
      <c r="T782" t="str">
        <f>IF(OR((Table1[[#This Row],[Chest Pain]]=0),(Table1[[#This Row],[Resting Blood Pressure(mmHg)]]&gt;=139),(Table1[[#This Row],[Cholesterol(mg/dl)]]&gt;240),(Table1[[#This Row],[ECG]]=2),(Table1[[#This Row],[Heart Rate ]]=0)),"Chances of Heart Attack","Safe")</f>
        <v>Safe</v>
      </c>
    </row>
    <row r="783" spans="1:20" x14ac:dyDescent="0.35">
      <c r="A783">
        <v>39</v>
      </c>
      <c r="B783" t="s">
        <v>10</v>
      </c>
      <c r="C783" t="str">
        <f>IF(Table1[[#This Row],[Age]]&gt;=50, "Senior", IF(Table1[[#This Row],[Age]]&gt;=30,"Adult","Teenager"))</f>
        <v>Adult</v>
      </c>
      <c r="D783">
        <v>2</v>
      </c>
      <c r="E783" t="str">
        <f>IF(Table1[[#This Row],[Chest Pain]]=3,"Asymptomatic",IF(Table1[[#This Row],[Chest Pain]]=2,"Non-anginal pain",IF(Table1[[#This Row],[Chest Pain]]=1,"Atypical angina","Typical angina")))</f>
        <v>Non-anginal pain</v>
      </c>
      <c r="F783">
        <v>140</v>
      </c>
      <c r="G783">
        <v>321</v>
      </c>
      <c r="H783">
        <v>0</v>
      </c>
      <c r="I783">
        <v>0</v>
      </c>
      <c r="J783" s="7">
        <f>220-Table1[[#This Row],[Age]]</f>
        <v>181</v>
      </c>
      <c r="K783" s="7">
        <v>182</v>
      </c>
      <c r="L783" s="7">
        <f>Table1[[#This Row],[MHR -220]]-Table1[[#This Row],[Maximum Heart Rate ]]</f>
        <v>-1</v>
      </c>
      <c r="M783" s="7">
        <f>IF(Table1[[#This Row],[MhR220-Max heart rate]]&gt;=0,1,0)</f>
        <v>0</v>
      </c>
      <c r="N783">
        <v>0</v>
      </c>
      <c r="O783" t="str">
        <f>IF(Table1[[#This Row],[Exercise-Induced Angina]]=1,"Induced Angina","Safe from Angina")</f>
        <v>Safe from Angina</v>
      </c>
      <c r="P783">
        <v>0</v>
      </c>
      <c r="Q783">
        <v>2</v>
      </c>
      <c r="R783">
        <v>0</v>
      </c>
      <c r="S783">
        <v>2</v>
      </c>
      <c r="T783" t="str">
        <f>IF(OR((Table1[[#This Row],[Chest Pain]]=0),(Table1[[#This Row],[Resting Blood Pressure(mmHg)]]&gt;=139),(Table1[[#This Row],[Cholesterol(mg/dl)]]&gt;240),(Table1[[#This Row],[ECG]]=2),(Table1[[#This Row],[Heart Rate ]]=0)),"Chances of Heart Attack","Safe")</f>
        <v>Chances of Heart Attack</v>
      </c>
    </row>
    <row r="784" spans="1:20" x14ac:dyDescent="0.35">
      <c r="A784">
        <v>58</v>
      </c>
      <c r="B784" t="s">
        <v>10</v>
      </c>
      <c r="C784" t="str">
        <f>IF(Table1[[#This Row],[Age]]&gt;=50, "Senior", IF(Table1[[#This Row],[Age]]&gt;=30,"Adult","Teenager"))</f>
        <v>Senior</v>
      </c>
      <c r="D784">
        <v>0</v>
      </c>
      <c r="E784" t="str">
        <f>IF(Table1[[#This Row],[Chest Pain]]=3,"Asymptomatic",IF(Table1[[#This Row],[Chest Pain]]=2,"Non-anginal pain",IF(Table1[[#This Row],[Chest Pain]]=1,"Atypical angina","Typical angina")))</f>
        <v>Typical angina</v>
      </c>
      <c r="F784">
        <v>128</v>
      </c>
      <c r="G784">
        <v>216</v>
      </c>
      <c r="H784">
        <v>0</v>
      </c>
      <c r="I784">
        <v>0</v>
      </c>
      <c r="J784" s="7">
        <f>220-Table1[[#This Row],[Age]]</f>
        <v>162</v>
      </c>
      <c r="K784" s="7">
        <v>131</v>
      </c>
      <c r="L784" s="7">
        <f>Table1[[#This Row],[MHR -220]]-Table1[[#This Row],[Maximum Heart Rate ]]</f>
        <v>31</v>
      </c>
      <c r="M784" s="7">
        <f>IF(Table1[[#This Row],[MhR220-Max heart rate]]&gt;=0,1,0)</f>
        <v>1</v>
      </c>
      <c r="N784">
        <v>1</v>
      </c>
      <c r="O784" t="str">
        <f>IF(Table1[[#This Row],[Exercise-Induced Angina]]=1,"Induced Angina","Safe from Angina")</f>
        <v>Induced Angina</v>
      </c>
      <c r="P784">
        <v>2.2000000000000002</v>
      </c>
      <c r="Q784">
        <v>1</v>
      </c>
      <c r="R784">
        <v>3</v>
      </c>
      <c r="S784">
        <v>3</v>
      </c>
      <c r="T784" t="str">
        <f>IF(OR((Table1[[#This Row],[Chest Pain]]=0),(Table1[[#This Row],[Resting Blood Pressure(mmHg)]]&gt;=139),(Table1[[#This Row],[Cholesterol(mg/dl)]]&gt;240),(Table1[[#This Row],[ECG]]=2),(Table1[[#This Row],[Heart Rate ]]=0)),"Chances of Heart Attack","Safe")</f>
        <v>Chances of Heart Attack</v>
      </c>
    </row>
    <row r="785" spans="1:20" x14ac:dyDescent="0.35">
      <c r="A785">
        <v>51</v>
      </c>
      <c r="B785" t="s">
        <v>11</v>
      </c>
      <c r="C785" t="str">
        <f>IF(Table1[[#This Row],[Age]]&gt;=50, "Senior", IF(Table1[[#This Row],[Age]]&gt;=30,"Adult","Teenager"))</f>
        <v>Senior</v>
      </c>
      <c r="D785">
        <v>0</v>
      </c>
      <c r="E785" t="str">
        <f>IF(Table1[[#This Row],[Chest Pain]]=3,"Asymptomatic",IF(Table1[[#This Row],[Chest Pain]]=2,"Non-anginal pain",IF(Table1[[#This Row],[Chest Pain]]=1,"Atypical angina","Typical angina")))</f>
        <v>Typical angina</v>
      </c>
      <c r="F785">
        <v>130</v>
      </c>
      <c r="G785">
        <v>305</v>
      </c>
      <c r="H785">
        <v>0</v>
      </c>
      <c r="I785">
        <v>1</v>
      </c>
      <c r="J785" s="7">
        <f>220-Table1[[#This Row],[Age]]</f>
        <v>169</v>
      </c>
      <c r="K785" s="7">
        <v>142</v>
      </c>
      <c r="L785" s="7">
        <f>Table1[[#This Row],[MHR -220]]-Table1[[#This Row],[Maximum Heart Rate ]]</f>
        <v>27</v>
      </c>
      <c r="M785" s="7">
        <f>IF(Table1[[#This Row],[MhR220-Max heart rate]]&gt;=0,1,0)</f>
        <v>1</v>
      </c>
      <c r="N785">
        <v>1</v>
      </c>
      <c r="O785" t="str">
        <f>IF(Table1[[#This Row],[Exercise-Induced Angina]]=1,"Induced Angina","Safe from Angina")</f>
        <v>Induced Angina</v>
      </c>
      <c r="P785">
        <v>1.2</v>
      </c>
      <c r="Q785">
        <v>1</v>
      </c>
      <c r="R785">
        <v>0</v>
      </c>
      <c r="S785">
        <v>3</v>
      </c>
      <c r="T785" t="str">
        <f>IF(OR((Table1[[#This Row],[Chest Pain]]=0),(Table1[[#This Row],[Resting Blood Pressure(mmHg)]]&gt;=139),(Table1[[#This Row],[Cholesterol(mg/dl)]]&gt;240),(Table1[[#This Row],[ECG]]=2),(Table1[[#This Row],[Heart Rate ]]=0)),"Chances of Heart Attack","Safe")</f>
        <v>Chances of Heart Attack</v>
      </c>
    </row>
    <row r="786" spans="1:20" x14ac:dyDescent="0.35">
      <c r="A786">
        <v>63</v>
      </c>
      <c r="B786" t="s">
        <v>11</v>
      </c>
      <c r="C786" t="str">
        <f>IF(Table1[[#This Row],[Age]]&gt;=50, "Senior", IF(Table1[[#This Row],[Age]]&gt;=30,"Adult","Teenager"))</f>
        <v>Senior</v>
      </c>
      <c r="D786">
        <v>0</v>
      </c>
      <c r="E786" t="str">
        <f>IF(Table1[[#This Row],[Chest Pain]]=3,"Asymptomatic",IF(Table1[[#This Row],[Chest Pain]]=2,"Non-anginal pain",IF(Table1[[#This Row],[Chest Pain]]=1,"Atypical angina","Typical angina")))</f>
        <v>Typical angina</v>
      </c>
      <c r="F786">
        <v>150</v>
      </c>
      <c r="G786">
        <v>407</v>
      </c>
      <c r="H786">
        <v>0</v>
      </c>
      <c r="I786">
        <v>0</v>
      </c>
      <c r="J786" s="7">
        <f>220-Table1[[#This Row],[Age]]</f>
        <v>157</v>
      </c>
      <c r="K786" s="7">
        <v>154</v>
      </c>
      <c r="L786" s="7">
        <f>Table1[[#This Row],[MHR -220]]-Table1[[#This Row],[Maximum Heart Rate ]]</f>
        <v>3</v>
      </c>
      <c r="M786" s="7">
        <f>IF(Table1[[#This Row],[MhR220-Max heart rate]]&gt;=0,1,0)</f>
        <v>1</v>
      </c>
      <c r="N786">
        <v>0</v>
      </c>
      <c r="O786" t="str">
        <f>IF(Table1[[#This Row],[Exercise-Induced Angina]]=1,"Induced Angina","Safe from Angina")</f>
        <v>Safe from Angina</v>
      </c>
      <c r="P786">
        <v>4</v>
      </c>
      <c r="Q786">
        <v>1</v>
      </c>
      <c r="R786">
        <v>3</v>
      </c>
      <c r="S786">
        <v>3</v>
      </c>
      <c r="T786" t="str">
        <f>IF(OR((Table1[[#This Row],[Chest Pain]]=0),(Table1[[#This Row],[Resting Blood Pressure(mmHg)]]&gt;=139),(Table1[[#This Row],[Cholesterol(mg/dl)]]&gt;240),(Table1[[#This Row],[ECG]]=2),(Table1[[#This Row],[Heart Rate ]]=0)),"Chances of Heart Attack","Safe")</f>
        <v>Chances of Heart Attack</v>
      </c>
    </row>
    <row r="787" spans="1:20" x14ac:dyDescent="0.35">
      <c r="A787">
        <v>51</v>
      </c>
      <c r="B787" t="s">
        <v>10</v>
      </c>
      <c r="C787" t="str">
        <f>IF(Table1[[#This Row],[Age]]&gt;=50, "Senior", IF(Table1[[#This Row],[Age]]&gt;=30,"Adult","Teenager"))</f>
        <v>Senior</v>
      </c>
      <c r="D787">
        <v>0</v>
      </c>
      <c r="E787" t="str">
        <f>IF(Table1[[#This Row],[Chest Pain]]=3,"Asymptomatic",IF(Table1[[#This Row],[Chest Pain]]=2,"Non-anginal pain",IF(Table1[[#This Row],[Chest Pain]]=1,"Atypical angina","Typical angina")))</f>
        <v>Typical angina</v>
      </c>
      <c r="F787">
        <v>140</v>
      </c>
      <c r="G787">
        <v>298</v>
      </c>
      <c r="H787">
        <v>0</v>
      </c>
      <c r="I787">
        <v>1</v>
      </c>
      <c r="J787" s="7">
        <f>220-Table1[[#This Row],[Age]]</f>
        <v>169</v>
      </c>
      <c r="K787" s="7">
        <v>122</v>
      </c>
      <c r="L787" s="7">
        <f>Table1[[#This Row],[MHR -220]]-Table1[[#This Row],[Maximum Heart Rate ]]</f>
        <v>47</v>
      </c>
      <c r="M787" s="7">
        <f>IF(Table1[[#This Row],[MhR220-Max heart rate]]&gt;=0,1,0)</f>
        <v>1</v>
      </c>
      <c r="N787">
        <v>1</v>
      </c>
      <c r="O787" t="str">
        <f>IF(Table1[[#This Row],[Exercise-Induced Angina]]=1,"Induced Angina","Safe from Angina")</f>
        <v>Induced Angina</v>
      </c>
      <c r="P787">
        <v>4.2</v>
      </c>
      <c r="Q787">
        <v>1</v>
      </c>
      <c r="R787">
        <v>3</v>
      </c>
      <c r="S787">
        <v>3</v>
      </c>
      <c r="T787" t="str">
        <f>IF(OR((Table1[[#This Row],[Chest Pain]]=0),(Table1[[#This Row],[Resting Blood Pressure(mmHg)]]&gt;=139),(Table1[[#This Row],[Cholesterol(mg/dl)]]&gt;240),(Table1[[#This Row],[ECG]]=2),(Table1[[#This Row],[Heart Rate ]]=0)),"Chances of Heart Attack","Safe")</f>
        <v>Chances of Heart Attack</v>
      </c>
    </row>
    <row r="788" spans="1:20" x14ac:dyDescent="0.35">
      <c r="A788">
        <v>35</v>
      </c>
      <c r="B788" t="s">
        <v>10</v>
      </c>
      <c r="C788" t="str">
        <f>IF(Table1[[#This Row],[Age]]&gt;=50, "Senior", IF(Table1[[#This Row],[Age]]&gt;=30,"Adult","Teenager"))</f>
        <v>Adult</v>
      </c>
      <c r="D788">
        <v>1</v>
      </c>
      <c r="E788" t="str">
        <f>IF(Table1[[#This Row],[Chest Pain]]=3,"Asymptomatic",IF(Table1[[#This Row],[Chest Pain]]=2,"Non-anginal pain",IF(Table1[[#This Row],[Chest Pain]]=1,"Atypical angina","Typical angina")))</f>
        <v>Atypical angina</v>
      </c>
      <c r="F788">
        <v>122</v>
      </c>
      <c r="G788">
        <v>192</v>
      </c>
      <c r="H788">
        <v>0</v>
      </c>
      <c r="I788">
        <v>1</v>
      </c>
      <c r="J788" s="7">
        <f>220-Table1[[#This Row],[Age]]</f>
        <v>185</v>
      </c>
      <c r="K788" s="7">
        <v>174</v>
      </c>
      <c r="L788" s="7">
        <f>Table1[[#This Row],[MHR -220]]-Table1[[#This Row],[Maximum Heart Rate ]]</f>
        <v>11</v>
      </c>
      <c r="M788" s="7">
        <f>IF(Table1[[#This Row],[MhR220-Max heart rate]]&gt;=0,1,0)</f>
        <v>1</v>
      </c>
      <c r="N788">
        <v>0</v>
      </c>
      <c r="O788" t="str">
        <f>IF(Table1[[#This Row],[Exercise-Induced Angina]]=1,"Induced Angina","Safe from Angina")</f>
        <v>Safe from Angina</v>
      </c>
      <c r="P788">
        <v>0</v>
      </c>
      <c r="Q788">
        <v>2</v>
      </c>
      <c r="R788">
        <v>0</v>
      </c>
      <c r="S788">
        <v>2</v>
      </c>
      <c r="T788" t="str">
        <f>IF(OR((Table1[[#This Row],[Chest Pain]]=0),(Table1[[#This Row],[Resting Blood Pressure(mmHg)]]&gt;=139),(Table1[[#This Row],[Cholesterol(mg/dl)]]&gt;240),(Table1[[#This Row],[ECG]]=2),(Table1[[#This Row],[Heart Rate ]]=0)),"Chances of Heart Attack","Safe")</f>
        <v>Safe</v>
      </c>
    </row>
    <row r="789" spans="1:20" x14ac:dyDescent="0.35">
      <c r="A789">
        <v>65</v>
      </c>
      <c r="B789" t="s">
        <v>10</v>
      </c>
      <c r="C789" t="str">
        <f>IF(Table1[[#This Row],[Age]]&gt;=50, "Senior", IF(Table1[[#This Row],[Age]]&gt;=30,"Adult","Teenager"))</f>
        <v>Senior</v>
      </c>
      <c r="D789">
        <v>0</v>
      </c>
      <c r="E789" t="str">
        <f>IF(Table1[[#This Row],[Chest Pain]]=3,"Asymptomatic",IF(Table1[[#This Row],[Chest Pain]]=2,"Non-anginal pain",IF(Table1[[#This Row],[Chest Pain]]=1,"Atypical angina","Typical angina")))</f>
        <v>Typical angina</v>
      </c>
      <c r="F789">
        <v>110</v>
      </c>
      <c r="G789">
        <v>248</v>
      </c>
      <c r="H789">
        <v>0</v>
      </c>
      <c r="I789">
        <v>0</v>
      </c>
      <c r="J789" s="7">
        <f>220-Table1[[#This Row],[Age]]</f>
        <v>155</v>
      </c>
      <c r="K789" s="7">
        <v>158</v>
      </c>
      <c r="L789" s="7">
        <f>Table1[[#This Row],[MHR -220]]-Table1[[#This Row],[Maximum Heart Rate ]]</f>
        <v>-3</v>
      </c>
      <c r="M789" s="7">
        <f>IF(Table1[[#This Row],[MhR220-Max heart rate]]&gt;=0,1,0)</f>
        <v>0</v>
      </c>
      <c r="N789">
        <v>0</v>
      </c>
      <c r="O789" t="str">
        <f>IF(Table1[[#This Row],[Exercise-Induced Angina]]=1,"Induced Angina","Safe from Angina")</f>
        <v>Safe from Angina</v>
      </c>
      <c r="P789">
        <v>0.6</v>
      </c>
      <c r="Q789">
        <v>2</v>
      </c>
      <c r="R789">
        <v>2</v>
      </c>
      <c r="S789">
        <v>1</v>
      </c>
      <c r="T789" t="str">
        <f>IF(OR((Table1[[#This Row],[Chest Pain]]=0),(Table1[[#This Row],[Resting Blood Pressure(mmHg)]]&gt;=139),(Table1[[#This Row],[Cholesterol(mg/dl)]]&gt;240),(Table1[[#This Row],[ECG]]=2),(Table1[[#This Row],[Heart Rate ]]=0)),"Chances of Heart Attack","Safe")</f>
        <v>Chances of Heart Attack</v>
      </c>
    </row>
    <row r="790" spans="1:20" x14ac:dyDescent="0.35">
      <c r="A790">
        <v>62</v>
      </c>
      <c r="B790" t="s">
        <v>10</v>
      </c>
      <c r="C790" t="str">
        <f>IF(Table1[[#This Row],[Age]]&gt;=50, "Senior", IF(Table1[[#This Row],[Age]]&gt;=30,"Adult","Teenager"))</f>
        <v>Senior</v>
      </c>
      <c r="D790">
        <v>1</v>
      </c>
      <c r="E790" t="str">
        <f>IF(Table1[[#This Row],[Chest Pain]]=3,"Asymptomatic",IF(Table1[[#This Row],[Chest Pain]]=2,"Non-anginal pain",IF(Table1[[#This Row],[Chest Pain]]=1,"Atypical angina","Typical angina")))</f>
        <v>Atypical angina</v>
      </c>
      <c r="F790">
        <v>120</v>
      </c>
      <c r="G790">
        <v>281</v>
      </c>
      <c r="H790">
        <v>0</v>
      </c>
      <c r="I790">
        <v>0</v>
      </c>
      <c r="J790" s="7">
        <f>220-Table1[[#This Row],[Age]]</f>
        <v>158</v>
      </c>
      <c r="K790" s="7">
        <v>103</v>
      </c>
      <c r="L790" s="7">
        <f>Table1[[#This Row],[MHR -220]]-Table1[[#This Row],[Maximum Heart Rate ]]</f>
        <v>55</v>
      </c>
      <c r="M790" s="7">
        <f>IF(Table1[[#This Row],[MhR220-Max heart rate]]&gt;=0,1,0)</f>
        <v>1</v>
      </c>
      <c r="N790">
        <v>0</v>
      </c>
      <c r="O790" t="str">
        <f>IF(Table1[[#This Row],[Exercise-Induced Angina]]=1,"Induced Angina","Safe from Angina")</f>
        <v>Safe from Angina</v>
      </c>
      <c r="P790">
        <v>1.4</v>
      </c>
      <c r="Q790">
        <v>1</v>
      </c>
      <c r="R790">
        <v>1</v>
      </c>
      <c r="S790">
        <v>3</v>
      </c>
      <c r="T790" t="str">
        <f>IF(OR((Table1[[#This Row],[Chest Pain]]=0),(Table1[[#This Row],[Resting Blood Pressure(mmHg)]]&gt;=139),(Table1[[#This Row],[Cholesterol(mg/dl)]]&gt;240),(Table1[[#This Row],[ECG]]=2),(Table1[[#This Row],[Heart Rate ]]=0)),"Chances of Heart Attack","Safe")</f>
        <v>Chances of Heart Attack</v>
      </c>
    </row>
    <row r="791" spans="1:20" x14ac:dyDescent="0.35">
      <c r="A791">
        <v>41</v>
      </c>
      <c r="B791" t="s">
        <v>10</v>
      </c>
      <c r="C791" t="str">
        <f>IF(Table1[[#This Row],[Age]]&gt;=50, "Senior", IF(Table1[[#This Row],[Age]]&gt;=30,"Adult","Teenager"))</f>
        <v>Adult</v>
      </c>
      <c r="D791">
        <v>0</v>
      </c>
      <c r="E791" t="str">
        <f>IF(Table1[[#This Row],[Chest Pain]]=3,"Asymptomatic",IF(Table1[[#This Row],[Chest Pain]]=2,"Non-anginal pain",IF(Table1[[#This Row],[Chest Pain]]=1,"Atypical angina","Typical angina")))</f>
        <v>Typical angina</v>
      </c>
      <c r="F791">
        <v>110</v>
      </c>
      <c r="G791">
        <v>172</v>
      </c>
      <c r="H791">
        <v>0</v>
      </c>
      <c r="I791">
        <v>0</v>
      </c>
      <c r="J791" s="7">
        <f>220-Table1[[#This Row],[Age]]</f>
        <v>179</v>
      </c>
      <c r="K791" s="7">
        <v>158</v>
      </c>
      <c r="L791" s="7">
        <f>Table1[[#This Row],[MHR -220]]-Table1[[#This Row],[Maximum Heart Rate ]]</f>
        <v>21</v>
      </c>
      <c r="M791" s="7">
        <f>IF(Table1[[#This Row],[MhR220-Max heart rate]]&gt;=0,1,0)</f>
        <v>1</v>
      </c>
      <c r="N791">
        <v>0</v>
      </c>
      <c r="O791" t="str">
        <f>IF(Table1[[#This Row],[Exercise-Induced Angina]]=1,"Induced Angina","Safe from Angina")</f>
        <v>Safe from Angina</v>
      </c>
      <c r="P791">
        <v>0</v>
      </c>
      <c r="Q791">
        <v>2</v>
      </c>
      <c r="R791">
        <v>0</v>
      </c>
      <c r="S791">
        <v>3</v>
      </c>
      <c r="T791" t="str">
        <f>IF(OR((Table1[[#This Row],[Chest Pain]]=0),(Table1[[#This Row],[Resting Blood Pressure(mmHg)]]&gt;=139),(Table1[[#This Row],[Cholesterol(mg/dl)]]&gt;240),(Table1[[#This Row],[ECG]]=2),(Table1[[#This Row],[Heart Rate ]]=0)),"Chances of Heart Attack","Safe")</f>
        <v>Chances of Heart Attack</v>
      </c>
    </row>
    <row r="792" spans="1:20" x14ac:dyDescent="0.35">
      <c r="A792">
        <v>65</v>
      </c>
      <c r="B792" t="s">
        <v>10</v>
      </c>
      <c r="C792" t="str">
        <f>IF(Table1[[#This Row],[Age]]&gt;=50, "Senior", IF(Table1[[#This Row],[Age]]&gt;=30,"Adult","Teenager"))</f>
        <v>Senior</v>
      </c>
      <c r="D792">
        <v>0</v>
      </c>
      <c r="E792" t="str">
        <f>IF(Table1[[#This Row],[Chest Pain]]=3,"Asymptomatic",IF(Table1[[#This Row],[Chest Pain]]=2,"Non-anginal pain",IF(Table1[[#This Row],[Chest Pain]]=1,"Atypical angina","Typical angina")))</f>
        <v>Typical angina</v>
      </c>
      <c r="F792">
        <v>135</v>
      </c>
      <c r="G792">
        <v>254</v>
      </c>
      <c r="H792">
        <v>0</v>
      </c>
      <c r="I792">
        <v>0</v>
      </c>
      <c r="J792" s="7">
        <f>220-Table1[[#This Row],[Age]]</f>
        <v>155</v>
      </c>
      <c r="K792" s="7">
        <v>127</v>
      </c>
      <c r="L792" s="7">
        <f>Table1[[#This Row],[MHR -220]]-Table1[[#This Row],[Maximum Heart Rate ]]</f>
        <v>28</v>
      </c>
      <c r="M792" s="7">
        <f>IF(Table1[[#This Row],[MhR220-Max heart rate]]&gt;=0,1,0)</f>
        <v>1</v>
      </c>
      <c r="N792">
        <v>0</v>
      </c>
      <c r="O792" t="str">
        <f>IF(Table1[[#This Row],[Exercise-Induced Angina]]=1,"Induced Angina","Safe from Angina")</f>
        <v>Safe from Angina</v>
      </c>
      <c r="P792">
        <v>2.8</v>
      </c>
      <c r="Q792">
        <v>1</v>
      </c>
      <c r="R792">
        <v>1</v>
      </c>
      <c r="S792">
        <v>3</v>
      </c>
      <c r="T792" t="str">
        <f>IF(OR((Table1[[#This Row],[Chest Pain]]=0),(Table1[[#This Row],[Resting Blood Pressure(mmHg)]]&gt;=139),(Table1[[#This Row],[Cholesterol(mg/dl)]]&gt;240),(Table1[[#This Row],[ECG]]=2),(Table1[[#This Row],[Heart Rate ]]=0)),"Chances of Heart Attack","Safe")</f>
        <v>Chances of Heart Attack</v>
      </c>
    </row>
    <row r="793" spans="1:20" x14ac:dyDescent="0.35">
      <c r="A793">
        <v>54</v>
      </c>
      <c r="B793" t="s">
        <v>11</v>
      </c>
      <c r="C793" t="str">
        <f>IF(Table1[[#This Row],[Age]]&gt;=50, "Senior", IF(Table1[[#This Row],[Age]]&gt;=30,"Adult","Teenager"))</f>
        <v>Senior</v>
      </c>
      <c r="D793">
        <v>1</v>
      </c>
      <c r="E793" t="str">
        <f>IF(Table1[[#This Row],[Chest Pain]]=3,"Asymptomatic",IF(Table1[[#This Row],[Chest Pain]]=2,"Non-anginal pain",IF(Table1[[#This Row],[Chest Pain]]=1,"Atypical angina","Typical angina")))</f>
        <v>Atypical angina</v>
      </c>
      <c r="F793">
        <v>132</v>
      </c>
      <c r="G793">
        <v>288</v>
      </c>
      <c r="H793">
        <v>1</v>
      </c>
      <c r="I793">
        <v>0</v>
      </c>
      <c r="J793" s="7">
        <f>220-Table1[[#This Row],[Age]]</f>
        <v>166</v>
      </c>
      <c r="K793" s="7">
        <v>159</v>
      </c>
      <c r="L793" s="7">
        <f>Table1[[#This Row],[MHR -220]]-Table1[[#This Row],[Maximum Heart Rate ]]</f>
        <v>7</v>
      </c>
      <c r="M793" s="7">
        <f>IF(Table1[[#This Row],[MhR220-Max heart rate]]&gt;=0,1,0)</f>
        <v>1</v>
      </c>
      <c r="N793">
        <v>1</v>
      </c>
      <c r="O793" t="str">
        <f>IF(Table1[[#This Row],[Exercise-Induced Angina]]=1,"Induced Angina","Safe from Angina")</f>
        <v>Induced Angina</v>
      </c>
      <c r="P793">
        <v>0</v>
      </c>
      <c r="Q793">
        <v>2</v>
      </c>
      <c r="R793">
        <v>1</v>
      </c>
      <c r="S793">
        <v>2</v>
      </c>
      <c r="T793" t="str">
        <f>IF(OR((Table1[[#This Row],[Chest Pain]]=0),(Table1[[#This Row],[Resting Blood Pressure(mmHg)]]&gt;=139),(Table1[[#This Row],[Cholesterol(mg/dl)]]&gt;240),(Table1[[#This Row],[ECG]]=2),(Table1[[#This Row],[Heart Rate ]]=0)),"Chances of Heart Attack","Safe")</f>
        <v>Chances of Heart Attack</v>
      </c>
    </row>
    <row r="794" spans="1:20" x14ac:dyDescent="0.35">
      <c r="A794">
        <v>61</v>
      </c>
      <c r="B794" t="s">
        <v>10</v>
      </c>
      <c r="C794" t="str">
        <f>IF(Table1[[#This Row],[Age]]&gt;=50, "Senior", IF(Table1[[#This Row],[Age]]&gt;=30,"Adult","Teenager"))</f>
        <v>Senior</v>
      </c>
      <c r="D794">
        <v>2</v>
      </c>
      <c r="E794" t="str">
        <f>IF(Table1[[#This Row],[Chest Pain]]=3,"Asymptomatic",IF(Table1[[#This Row],[Chest Pain]]=2,"Non-anginal pain",IF(Table1[[#This Row],[Chest Pain]]=1,"Atypical angina","Typical angina")))</f>
        <v>Non-anginal pain</v>
      </c>
      <c r="F794">
        <v>150</v>
      </c>
      <c r="G794">
        <v>243</v>
      </c>
      <c r="H794">
        <v>1</v>
      </c>
      <c r="I794">
        <v>1</v>
      </c>
      <c r="J794" s="7">
        <f>220-Table1[[#This Row],[Age]]</f>
        <v>159</v>
      </c>
      <c r="K794" s="7">
        <v>137</v>
      </c>
      <c r="L794" s="7">
        <f>Table1[[#This Row],[MHR -220]]-Table1[[#This Row],[Maximum Heart Rate ]]</f>
        <v>22</v>
      </c>
      <c r="M794" s="7">
        <f>IF(Table1[[#This Row],[MhR220-Max heart rate]]&gt;=0,1,0)</f>
        <v>1</v>
      </c>
      <c r="N794">
        <v>1</v>
      </c>
      <c r="O794" t="str">
        <f>IF(Table1[[#This Row],[Exercise-Induced Angina]]=1,"Induced Angina","Safe from Angina")</f>
        <v>Induced Angina</v>
      </c>
      <c r="P794">
        <v>1</v>
      </c>
      <c r="Q794">
        <v>1</v>
      </c>
      <c r="R794">
        <v>0</v>
      </c>
      <c r="S794">
        <v>2</v>
      </c>
      <c r="T794" t="str">
        <f>IF(OR((Table1[[#This Row],[Chest Pain]]=0),(Table1[[#This Row],[Resting Blood Pressure(mmHg)]]&gt;=139),(Table1[[#This Row],[Cholesterol(mg/dl)]]&gt;240),(Table1[[#This Row],[ECG]]=2),(Table1[[#This Row],[Heart Rate ]]=0)),"Chances of Heart Attack","Safe")</f>
        <v>Chances of Heart Attack</v>
      </c>
    </row>
    <row r="795" spans="1:20" x14ac:dyDescent="0.35">
      <c r="A795">
        <v>57</v>
      </c>
      <c r="B795" t="s">
        <v>11</v>
      </c>
      <c r="C795" t="str">
        <f>IF(Table1[[#This Row],[Age]]&gt;=50, "Senior", IF(Table1[[#This Row],[Age]]&gt;=30,"Adult","Teenager"))</f>
        <v>Senior</v>
      </c>
      <c r="D795">
        <v>0</v>
      </c>
      <c r="E795" t="str">
        <f>IF(Table1[[#This Row],[Chest Pain]]=3,"Asymptomatic",IF(Table1[[#This Row],[Chest Pain]]=2,"Non-anginal pain",IF(Table1[[#This Row],[Chest Pain]]=1,"Atypical angina","Typical angina")))</f>
        <v>Typical angina</v>
      </c>
      <c r="F795">
        <v>128</v>
      </c>
      <c r="G795">
        <v>303</v>
      </c>
      <c r="H795">
        <v>0</v>
      </c>
      <c r="I795">
        <v>0</v>
      </c>
      <c r="J795" s="7">
        <f>220-Table1[[#This Row],[Age]]</f>
        <v>163</v>
      </c>
      <c r="K795" s="7">
        <v>159</v>
      </c>
      <c r="L795" s="7">
        <f>Table1[[#This Row],[MHR -220]]-Table1[[#This Row],[Maximum Heart Rate ]]</f>
        <v>4</v>
      </c>
      <c r="M795" s="7">
        <f>IF(Table1[[#This Row],[MhR220-Max heart rate]]&gt;=0,1,0)</f>
        <v>1</v>
      </c>
      <c r="N795">
        <v>0</v>
      </c>
      <c r="O795" t="str">
        <f>IF(Table1[[#This Row],[Exercise-Induced Angina]]=1,"Induced Angina","Safe from Angina")</f>
        <v>Safe from Angina</v>
      </c>
      <c r="P795">
        <v>0</v>
      </c>
      <c r="Q795">
        <v>2</v>
      </c>
      <c r="R795">
        <v>1</v>
      </c>
      <c r="S795">
        <v>2</v>
      </c>
      <c r="T795" t="str">
        <f>IF(OR((Table1[[#This Row],[Chest Pain]]=0),(Table1[[#This Row],[Resting Blood Pressure(mmHg)]]&gt;=139),(Table1[[#This Row],[Cholesterol(mg/dl)]]&gt;240),(Table1[[#This Row],[ECG]]=2),(Table1[[#This Row],[Heart Rate ]]=0)),"Chances of Heart Attack","Safe")</f>
        <v>Chances of Heart Attack</v>
      </c>
    </row>
    <row r="796" spans="1:20" x14ac:dyDescent="0.35">
      <c r="A796">
        <v>57</v>
      </c>
      <c r="B796" t="s">
        <v>10</v>
      </c>
      <c r="C796" t="str">
        <f>IF(Table1[[#This Row],[Age]]&gt;=50, "Senior", IF(Table1[[#This Row],[Age]]&gt;=30,"Adult","Teenager"))</f>
        <v>Senior</v>
      </c>
      <c r="D796">
        <v>2</v>
      </c>
      <c r="E796" t="str">
        <f>IF(Table1[[#This Row],[Chest Pain]]=3,"Asymptomatic",IF(Table1[[#This Row],[Chest Pain]]=2,"Non-anginal pain",IF(Table1[[#This Row],[Chest Pain]]=1,"Atypical angina","Typical angina")))</f>
        <v>Non-anginal pain</v>
      </c>
      <c r="F796">
        <v>150</v>
      </c>
      <c r="G796">
        <v>168</v>
      </c>
      <c r="H796">
        <v>0</v>
      </c>
      <c r="I796">
        <v>1</v>
      </c>
      <c r="J796" s="7">
        <f>220-Table1[[#This Row],[Age]]</f>
        <v>163</v>
      </c>
      <c r="K796" s="7">
        <v>174</v>
      </c>
      <c r="L796" s="7">
        <f>Table1[[#This Row],[MHR -220]]-Table1[[#This Row],[Maximum Heart Rate ]]</f>
        <v>-11</v>
      </c>
      <c r="M796" s="7">
        <f>IF(Table1[[#This Row],[MhR220-Max heart rate]]&gt;=0,1,0)</f>
        <v>0</v>
      </c>
      <c r="N796">
        <v>0</v>
      </c>
      <c r="O796" t="str">
        <f>IF(Table1[[#This Row],[Exercise-Induced Angina]]=1,"Induced Angina","Safe from Angina")</f>
        <v>Safe from Angina</v>
      </c>
      <c r="P796">
        <v>1.6</v>
      </c>
      <c r="Q796">
        <v>2</v>
      </c>
      <c r="R796">
        <v>0</v>
      </c>
      <c r="S796">
        <v>2</v>
      </c>
      <c r="T796" t="str">
        <f>IF(OR((Table1[[#This Row],[Chest Pain]]=0),(Table1[[#This Row],[Resting Blood Pressure(mmHg)]]&gt;=139),(Table1[[#This Row],[Cholesterol(mg/dl)]]&gt;240),(Table1[[#This Row],[ECG]]=2),(Table1[[#This Row],[Heart Rate ]]=0)),"Chances of Heart Attack","Safe")</f>
        <v>Chances of Heart Attack</v>
      </c>
    </row>
    <row r="797" spans="1:20" x14ac:dyDescent="0.35">
      <c r="A797">
        <v>64</v>
      </c>
      <c r="B797" t="s">
        <v>10</v>
      </c>
      <c r="C797" t="str">
        <f>IF(Table1[[#This Row],[Age]]&gt;=50, "Senior", IF(Table1[[#This Row],[Age]]&gt;=30,"Adult","Teenager"))</f>
        <v>Senior</v>
      </c>
      <c r="D797">
        <v>2</v>
      </c>
      <c r="E797" t="str">
        <f>IF(Table1[[#This Row],[Chest Pain]]=3,"Asymptomatic",IF(Table1[[#This Row],[Chest Pain]]=2,"Non-anginal pain",IF(Table1[[#This Row],[Chest Pain]]=1,"Atypical angina","Typical angina")))</f>
        <v>Non-anginal pain</v>
      </c>
      <c r="F797">
        <v>125</v>
      </c>
      <c r="G797">
        <v>309</v>
      </c>
      <c r="H797">
        <v>0</v>
      </c>
      <c r="I797">
        <v>1</v>
      </c>
      <c r="J797" s="7">
        <f>220-Table1[[#This Row],[Age]]</f>
        <v>156</v>
      </c>
      <c r="K797" s="7">
        <v>131</v>
      </c>
      <c r="L797" s="7">
        <f>Table1[[#This Row],[MHR -220]]-Table1[[#This Row],[Maximum Heart Rate ]]</f>
        <v>25</v>
      </c>
      <c r="M797" s="7">
        <f>IF(Table1[[#This Row],[MhR220-Max heart rate]]&gt;=0,1,0)</f>
        <v>1</v>
      </c>
      <c r="N797">
        <v>1</v>
      </c>
      <c r="O797" t="str">
        <f>IF(Table1[[#This Row],[Exercise-Induced Angina]]=1,"Induced Angina","Safe from Angina")</f>
        <v>Induced Angina</v>
      </c>
      <c r="P797">
        <v>1.8</v>
      </c>
      <c r="Q797">
        <v>1</v>
      </c>
      <c r="R797">
        <v>0</v>
      </c>
      <c r="S797">
        <v>3</v>
      </c>
      <c r="T797" t="str">
        <f>IF(OR((Table1[[#This Row],[Chest Pain]]=0),(Table1[[#This Row],[Resting Blood Pressure(mmHg)]]&gt;=139),(Table1[[#This Row],[Cholesterol(mg/dl)]]&gt;240),(Table1[[#This Row],[ECG]]=2),(Table1[[#This Row],[Heart Rate ]]=0)),"Chances of Heart Attack","Safe")</f>
        <v>Chances of Heart Attack</v>
      </c>
    </row>
    <row r="798" spans="1:20" x14ac:dyDescent="0.35">
      <c r="A798">
        <v>55</v>
      </c>
      <c r="B798" t="s">
        <v>10</v>
      </c>
      <c r="C798" t="str">
        <f>IF(Table1[[#This Row],[Age]]&gt;=50, "Senior", IF(Table1[[#This Row],[Age]]&gt;=30,"Adult","Teenager"))</f>
        <v>Senior</v>
      </c>
      <c r="D798">
        <v>0</v>
      </c>
      <c r="E798" t="str">
        <f>IF(Table1[[#This Row],[Chest Pain]]=3,"Asymptomatic",IF(Table1[[#This Row],[Chest Pain]]=2,"Non-anginal pain",IF(Table1[[#This Row],[Chest Pain]]=1,"Atypical angina","Typical angina")))</f>
        <v>Typical angina</v>
      </c>
      <c r="F798">
        <v>132</v>
      </c>
      <c r="G798">
        <v>353</v>
      </c>
      <c r="H798">
        <v>0</v>
      </c>
      <c r="I798">
        <v>1</v>
      </c>
      <c r="J798" s="7">
        <f>220-Table1[[#This Row],[Age]]</f>
        <v>165</v>
      </c>
      <c r="K798" s="7">
        <v>132</v>
      </c>
      <c r="L798" s="7">
        <f>Table1[[#This Row],[MHR -220]]-Table1[[#This Row],[Maximum Heart Rate ]]</f>
        <v>33</v>
      </c>
      <c r="M798" s="7">
        <f>IF(Table1[[#This Row],[MhR220-Max heart rate]]&gt;=0,1,0)</f>
        <v>1</v>
      </c>
      <c r="N798">
        <v>1</v>
      </c>
      <c r="O798" t="str">
        <f>IF(Table1[[#This Row],[Exercise-Induced Angina]]=1,"Induced Angina","Safe from Angina")</f>
        <v>Induced Angina</v>
      </c>
      <c r="P798">
        <v>1.2</v>
      </c>
      <c r="Q798">
        <v>1</v>
      </c>
      <c r="R798">
        <v>1</v>
      </c>
      <c r="S798">
        <v>3</v>
      </c>
      <c r="T798" t="str">
        <f>IF(OR((Table1[[#This Row],[Chest Pain]]=0),(Table1[[#This Row],[Resting Blood Pressure(mmHg)]]&gt;=139),(Table1[[#This Row],[Cholesterol(mg/dl)]]&gt;240),(Table1[[#This Row],[ECG]]=2),(Table1[[#This Row],[Heart Rate ]]=0)),"Chances of Heart Attack","Safe")</f>
        <v>Chances of Heart Attack</v>
      </c>
    </row>
    <row r="799" spans="1:20" x14ac:dyDescent="0.35">
      <c r="A799">
        <v>51</v>
      </c>
      <c r="B799" t="s">
        <v>10</v>
      </c>
      <c r="C799" t="str">
        <f>IF(Table1[[#This Row],[Age]]&gt;=50, "Senior", IF(Table1[[#This Row],[Age]]&gt;=30,"Adult","Teenager"))</f>
        <v>Senior</v>
      </c>
      <c r="D799">
        <v>2</v>
      </c>
      <c r="E799" t="str">
        <f>IF(Table1[[#This Row],[Chest Pain]]=3,"Asymptomatic",IF(Table1[[#This Row],[Chest Pain]]=2,"Non-anginal pain",IF(Table1[[#This Row],[Chest Pain]]=1,"Atypical angina","Typical angina")))</f>
        <v>Non-anginal pain</v>
      </c>
      <c r="F799">
        <v>125</v>
      </c>
      <c r="G799">
        <v>245</v>
      </c>
      <c r="H799">
        <v>1</v>
      </c>
      <c r="I799">
        <v>0</v>
      </c>
      <c r="J799" s="7">
        <f>220-Table1[[#This Row],[Age]]</f>
        <v>169</v>
      </c>
      <c r="K799" s="7">
        <v>166</v>
      </c>
      <c r="L799" s="7">
        <f>Table1[[#This Row],[MHR -220]]-Table1[[#This Row],[Maximum Heart Rate ]]</f>
        <v>3</v>
      </c>
      <c r="M799" s="7">
        <f>IF(Table1[[#This Row],[MhR220-Max heart rate]]&gt;=0,1,0)</f>
        <v>1</v>
      </c>
      <c r="N799">
        <v>0</v>
      </c>
      <c r="O799" t="str">
        <f>IF(Table1[[#This Row],[Exercise-Induced Angina]]=1,"Induced Angina","Safe from Angina")</f>
        <v>Safe from Angina</v>
      </c>
      <c r="P799">
        <v>2.4</v>
      </c>
      <c r="Q799">
        <v>1</v>
      </c>
      <c r="R799">
        <v>0</v>
      </c>
      <c r="S799">
        <v>2</v>
      </c>
      <c r="T799" t="str">
        <f>IF(OR((Table1[[#This Row],[Chest Pain]]=0),(Table1[[#This Row],[Resting Blood Pressure(mmHg)]]&gt;=139),(Table1[[#This Row],[Cholesterol(mg/dl)]]&gt;240),(Table1[[#This Row],[ECG]]=2),(Table1[[#This Row],[Heart Rate ]]=0)),"Chances of Heart Attack","Safe")</f>
        <v>Chances of Heart Attack</v>
      </c>
    </row>
    <row r="800" spans="1:20" x14ac:dyDescent="0.35">
      <c r="A800">
        <v>59</v>
      </c>
      <c r="B800" t="s">
        <v>10</v>
      </c>
      <c r="C800" t="str">
        <f>IF(Table1[[#This Row],[Age]]&gt;=50, "Senior", IF(Table1[[#This Row],[Age]]&gt;=30,"Adult","Teenager"))</f>
        <v>Senior</v>
      </c>
      <c r="D800">
        <v>0</v>
      </c>
      <c r="E800" t="str">
        <f>IF(Table1[[#This Row],[Chest Pain]]=3,"Asymptomatic",IF(Table1[[#This Row],[Chest Pain]]=2,"Non-anginal pain",IF(Table1[[#This Row],[Chest Pain]]=1,"Atypical angina","Typical angina")))</f>
        <v>Typical angina</v>
      </c>
      <c r="F800">
        <v>135</v>
      </c>
      <c r="G800">
        <v>234</v>
      </c>
      <c r="H800">
        <v>0</v>
      </c>
      <c r="I800">
        <v>1</v>
      </c>
      <c r="J800" s="7">
        <f>220-Table1[[#This Row],[Age]]</f>
        <v>161</v>
      </c>
      <c r="K800" s="7">
        <v>161</v>
      </c>
      <c r="L800" s="7">
        <f>Table1[[#This Row],[MHR -220]]-Table1[[#This Row],[Maximum Heart Rate ]]</f>
        <v>0</v>
      </c>
      <c r="M800" s="7">
        <f>IF(Table1[[#This Row],[MhR220-Max heart rate]]&gt;=0,1,0)</f>
        <v>1</v>
      </c>
      <c r="N800">
        <v>0</v>
      </c>
      <c r="O800" t="str">
        <f>IF(Table1[[#This Row],[Exercise-Induced Angina]]=1,"Induced Angina","Safe from Angina")</f>
        <v>Safe from Angina</v>
      </c>
      <c r="P800">
        <v>0.5</v>
      </c>
      <c r="Q800">
        <v>1</v>
      </c>
      <c r="R800">
        <v>0</v>
      </c>
      <c r="S800">
        <v>3</v>
      </c>
      <c r="T800" t="str">
        <f>IF(OR((Table1[[#This Row],[Chest Pain]]=0),(Table1[[#This Row],[Resting Blood Pressure(mmHg)]]&gt;=139),(Table1[[#This Row],[Cholesterol(mg/dl)]]&gt;240),(Table1[[#This Row],[ECG]]=2),(Table1[[#This Row],[Heart Rate ]]=0)),"Chances of Heart Attack","Safe")</f>
        <v>Chances of Heart Attack</v>
      </c>
    </row>
    <row r="801" spans="1:20" x14ac:dyDescent="0.35">
      <c r="A801">
        <v>68</v>
      </c>
      <c r="B801" t="s">
        <v>10</v>
      </c>
      <c r="C801" t="str">
        <f>IF(Table1[[#This Row],[Age]]&gt;=50, "Senior", IF(Table1[[#This Row],[Age]]&gt;=30,"Adult","Teenager"))</f>
        <v>Senior</v>
      </c>
      <c r="D801">
        <v>2</v>
      </c>
      <c r="E801" t="str">
        <f>IF(Table1[[#This Row],[Chest Pain]]=3,"Asymptomatic",IF(Table1[[#This Row],[Chest Pain]]=2,"Non-anginal pain",IF(Table1[[#This Row],[Chest Pain]]=1,"Atypical angina","Typical angina")))</f>
        <v>Non-anginal pain</v>
      </c>
      <c r="F801">
        <v>180</v>
      </c>
      <c r="G801">
        <v>274</v>
      </c>
      <c r="H801">
        <v>1</v>
      </c>
      <c r="I801">
        <v>0</v>
      </c>
      <c r="J801" s="7">
        <f>220-Table1[[#This Row],[Age]]</f>
        <v>152</v>
      </c>
      <c r="K801" s="7">
        <v>150</v>
      </c>
      <c r="L801" s="7">
        <f>Table1[[#This Row],[MHR -220]]-Table1[[#This Row],[Maximum Heart Rate ]]</f>
        <v>2</v>
      </c>
      <c r="M801" s="7">
        <f>IF(Table1[[#This Row],[MhR220-Max heart rate]]&gt;=0,1,0)</f>
        <v>1</v>
      </c>
      <c r="N801">
        <v>1</v>
      </c>
      <c r="O801" t="str">
        <f>IF(Table1[[#This Row],[Exercise-Induced Angina]]=1,"Induced Angina","Safe from Angina")</f>
        <v>Induced Angina</v>
      </c>
      <c r="P801">
        <v>1.6</v>
      </c>
      <c r="Q801">
        <v>1</v>
      </c>
      <c r="R801">
        <v>0</v>
      </c>
      <c r="S801">
        <v>3</v>
      </c>
      <c r="T801" t="str">
        <f>IF(OR((Table1[[#This Row],[Chest Pain]]=0),(Table1[[#This Row],[Resting Blood Pressure(mmHg)]]&gt;=139),(Table1[[#This Row],[Cholesterol(mg/dl)]]&gt;240),(Table1[[#This Row],[ECG]]=2),(Table1[[#This Row],[Heart Rate ]]=0)),"Chances of Heart Attack","Safe")</f>
        <v>Chances of Heart Attack</v>
      </c>
    </row>
    <row r="802" spans="1:20" x14ac:dyDescent="0.35">
      <c r="A802">
        <v>57</v>
      </c>
      <c r="B802" t="s">
        <v>10</v>
      </c>
      <c r="C802" t="str">
        <f>IF(Table1[[#This Row],[Age]]&gt;=50, "Senior", IF(Table1[[#This Row],[Age]]&gt;=30,"Adult","Teenager"))</f>
        <v>Senior</v>
      </c>
      <c r="D802">
        <v>1</v>
      </c>
      <c r="E802" t="str">
        <f>IF(Table1[[#This Row],[Chest Pain]]=3,"Asymptomatic",IF(Table1[[#This Row],[Chest Pain]]=2,"Non-anginal pain",IF(Table1[[#This Row],[Chest Pain]]=1,"Atypical angina","Typical angina")))</f>
        <v>Atypical angina</v>
      </c>
      <c r="F802">
        <v>154</v>
      </c>
      <c r="G802">
        <v>232</v>
      </c>
      <c r="H802">
        <v>0</v>
      </c>
      <c r="I802">
        <v>0</v>
      </c>
      <c r="J802" s="7">
        <f>220-Table1[[#This Row],[Age]]</f>
        <v>163</v>
      </c>
      <c r="K802" s="7">
        <v>164</v>
      </c>
      <c r="L802" s="7">
        <f>Table1[[#This Row],[MHR -220]]-Table1[[#This Row],[Maximum Heart Rate ]]</f>
        <v>-1</v>
      </c>
      <c r="M802" s="7">
        <f>IF(Table1[[#This Row],[MhR220-Max heart rate]]&gt;=0,1,0)</f>
        <v>0</v>
      </c>
      <c r="N802">
        <v>0</v>
      </c>
      <c r="O802" t="str">
        <f>IF(Table1[[#This Row],[Exercise-Induced Angina]]=1,"Induced Angina","Safe from Angina")</f>
        <v>Safe from Angina</v>
      </c>
      <c r="P802">
        <v>0</v>
      </c>
      <c r="Q802">
        <v>2</v>
      </c>
      <c r="R802">
        <v>1</v>
      </c>
      <c r="S802">
        <v>2</v>
      </c>
      <c r="T802" t="str">
        <f>IF(OR((Table1[[#This Row],[Chest Pain]]=0),(Table1[[#This Row],[Resting Blood Pressure(mmHg)]]&gt;=139),(Table1[[#This Row],[Cholesterol(mg/dl)]]&gt;240),(Table1[[#This Row],[ECG]]=2),(Table1[[#This Row],[Heart Rate ]]=0)),"Chances of Heart Attack","Safe")</f>
        <v>Chances of Heart Attack</v>
      </c>
    </row>
    <row r="803" spans="1:20" x14ac:dyDescent="0.35">
      <c r="A803">
        <v>54</v>
      </c>
      <c r="B803" t="s">
        <v>10</v>
      </c>
      <c r="C803" t="str">
        <f>IF(Table1[[#This Row],[Age]]&gt;=50, "Senior", IF(Table1[[#This Row],[Age]]&gt;=30,"Adult","Teenager"))</f>
        <v>Senior</v>
      </c>
      <c r="D803">
        <v>0</v>
      </c>
      <c r="E803" t="str">
        <f>IF(Table1[[#This Row],[Chest Pain]]=3,"Asymptomatic",IF(Table1[[#This Row],[Chest Pain]]=2,"Non-anginal pain",IF(Table1[[#This Row],[Chest Pain]]=1,"Atypical angina","Typical angina")))</f>
        <v>Typical angina</v>
      </c>
      <c r="F803">
        <v>140</v>
      </c>
      <c r="G803">
        <v>239</v>
      </c>
      <c r="H803">
        <v>0</v>
      </c>
      <c r="I803">
        <v>1</v>
      </c>
      <c r="J803" s="7">
        <f>220-Table1[[#This Row],[Age]]</f>
        <v>166</v>
      </c>
      <c r="K803" s="7">
        <v>160</v>
      </c>
      <c r="L803" s="7">
        <f>Table1[[#This Row],[MHR -220]]-Table1[[#This Row],[Maximum Heart Rate ]]</f>
        <v>6</v>
      </c>
      <c r="M803" s="7">
        <f>IF(Table1[[#This Row],[MhR220-Max heart rate]]&gt;=0,1,0)</f>
        <v>1</v>
      </c>
      <c r="N803">
        <v>0</v>
      </c>
      <c r="O803" t="str">
        <f>IF(Table1[[#This Row],[Exercise-Induced Angina]]=1,"Induced Angina","Safe from Angina")</f>
        <v>Safe from Angina</v>
      </c>
      <c r="P803">
        <v>1.2</v>
      </c>
      <c r="Q803">
        <v>2</v>
      </c>
      <c r="R803">
        <v>0</v>
      </c>
      <c r="S803">
        <v>2</v>
      </c>
      <c r="T803" t="str">
        <f>IF(OR((Table1[[#This Row],[Chest Pain]]=0),(Table1[[#This Row],[Resting Blood Pressure(mmHg)]]&gt;=139),(Table1[[#This Row],[Cholesterol(mg/dl)]]&gt;240),(Table1[[#This Row],[ECG]]=2),(Table1[[#This Row],[Heart Rate ]]=0)),"Chances of Heart Attack","Safe")</f>
        <v>Chances of Heart Attack</v>
      </c>
    </row>
    <row r="804" spans="1:20" x14ac:dyDescent="0.35">
      <c r="A804">
        <v>46</v>
      </c>
      <c r="B804" t="s">
        <v>11</v>
      </c>
      <c r="C804" t="str">
        <f>IF(Table1[[#This Row],[Age]]&gt;=50, "Senior", IF(Table1[[#This Row],[Age]]&gt;=30,"Adult","Teenager"))</f>
        <v>Adult</v>
      </c>
      <c r="D804">
        <v>2</v>
      </c>
      <c r="E804" t="str">
        <f>IF(Table1[[#This Row],[Chest Pain]]=3,"Asymptomatic",IF(Table1[[#This Row],[Chest Pain]]=2,"Non-anginal pain",IF(Table1[[#This Row],[Chest Pain]]=1,"Atypical angina","Typical angina")))</f>
        <v>Non-anginal pain</v>
      </c>
      <c r="F804">
        <v>142</v>
      </c>
      <c r="G804">
        <v>177</v>
      </c>
      <c r="H804">
        <v>0</v>
      </c>
      <c r="I804">
        <v>0</v>
      </c>
      <c r="J804" s="7">
        <f>220-Table1[[#This Row],[Age]]</f>
        <v>174</v>
      </c>
      <c r="K804" s="7">
        <v>160</v>
      </c>
      <c r="L804" s="7">
        <f>Table1[[#This Row],[MHR -220]]-Table1[[#This Row],[Maximum Heart Rate ]]</f>
        <v>14</v>
      </c>
      <c r="M804" s="7">
        <f>IF(Table1[[#This Row],[MhR220-Max heart rate]]&gt;=0,1,0)</f>
        <v>1</v>
      </c>
      <c r="N804">
        <v>1</v>
      </c>
      <c r="O804" t="str">
        <f>IF(Table1[[#This Row],[Exercise-Induced Angina]]=1,"Induced Angina","Safe from Angina")</f>
        <v>Induced Angina</v>
      </c>
      <c r="P804">
        <v>1.4</v>
      </c>
      <c r="Q804">
        <v>0</v>
      </c>
      <c r="R804">
        <v>0</v>
      </c>
      <c r="S804">
        <v>2</v>
      </c>
      <c r="T804" t="str">
        <f>IF(OR((Table1[[#This Row],[Chest Pain]]=0),(Table1[[#This Row],[Resting Blood Pressure(mmHg)]]&gt;=139),(Table1[[#This Row],[Cholesterol(mg/dl)]]&gt;240),(Table1[[#This Row],[ECG]]=2),(Table1[[#This Row],[Heart Rate ]]=0)),"Chances of Heart Attack","Safe")</f>
        <v>Chances of Heart Attack</v>
      </c>
    </row>
    <row r="805" spans="1:20" x14ac:dyDescent="0.35">
      <c r="A805">
        <v>71</v>
      </c>
      <c r="B805" t="s">
        <v>11</v>
      </c>
      <c r="C805" t="str">
        <f>IF(Table1[[#This Row],[Age]]&gt;=50, "Senior", IF(Table1[[#This Row],[Age]]&gt;=30,"Adult","Teenager"))</f>
        <v>Senior</v>
      </c>
      <c r="D805">
        <v>0</v>
      </c>
      <c r="E805" t="str">
        <f>IF(Table1[[#This Row],[Chest Pain]]=3,"Asymptomatic",IF(Table1[[#This Row],[Chest Pain]]=2,"Non-anginal pain",IF(Table1[[#This Row],[Chest Pain]]=1,"Atypical angina","Typical angina")))</f>
        <v>Typical angina</v>
      </c>
      <c r="F805">
        <v>112</v>
      </c>
      <c r="G805">
        <v>149</v>
      </c>
      <c r="H805">
        <v>0</v>
      </c>
      <c r="I805">
        <v>1</v>
      </c>
      <c r="J805" s="7">
        <f>220-Table1[[#This Row],[Age]]</f>
        <v>149</v>
      </c>
      <c r="K805" s="7">
        <v>125</v>
      </c>
      <c r="L805" s="7">
        <f>Table1[[#This Row],[MHR -220]]-Table1[[#This Row],[Maximum Heart Rate ]]</f>
        <v>24</v>
      </c>
      <c r="M805" s="7">
        <f>IF(Table1[[#This Row],[MhR220-Max heart rate]]&gt;=0,1,0)</f>
        <v>1</v>
      </c>
      <c r="N805">
        <v>0</v>
      </c>
      <c r="O805" t="str">
        <f>IF(Table1[[#This Row],[Exercise-Induced Angina]]=1,"Induced Angina","Safe from Angina")</f>
        <v>Safe from Angina</v>
      </c>
      <c r="P805">
        <v>1.6</v>
      </c>
      <c r="Q805">
        <v>1</v>
      </c>
      <c r="R805">
        <v>0</v>
      </c>
      <c r="S805">
        <v>2</v>
      </c>
      <c r="T805" t="str">
        <f>IF(OR((Table1[[#This Row],[Chest Pain]]=0),(Table1[[#This Row],[Resting Blood Pressure(mmHg)]]&gt;=139),(Table1[[#This Row],[Cholesterol(mg/dl)]]&gt;240),(Table1[[#This Row],[ECG]]=2),(Table1[[#This Row],[Heart Rate ]]=0)),"Chances of Heart Attack","Safe")</f>
        <v>Chances of Heart Attack</v>
      </c>
    </row>
    <row r="806" spans="1:20" x14ac:dyDescent="0.35">
      <c r="A806">
        <v>35</v>
      </c>
      <c r="B806" t="s">
        <v>11</v>
      </c>
      <c r="C806" t="str">
        <f>IF(Table1[[#This Row],[Age]]&gt;=50, "Senior", IF(Table1[[#This Row],[Age]]&gt;=30,"Adult","Teenager"))</f>
        <v>Adult</v>
      </c>
      <c r="D806">
        <v>0</v>
      </c>
      <c r="E806" t="str">
        <f>IF(Table1[[#This Row],[Chest Pain]]=3,"Asymptomatic",IF(Table1[[#This Row],[Chest Pain]]=2,"Non-anginal pain",IF(Table1[[#This Row],[Chest Pain]]=1,"Atypical angina","Typical angina")))</f>
        <v>Typical angina</v>
      </c>
      <c r="F806">
        <v>138</v>
      </c>
      <c r="G806">
        <v>183</v>
      </c>
      <c r="H806">
        <v>0</v>
      </c>
      <c r="I806">
        <v>1</v>
      </c>
      <c r="J806" s="7">
        <f>220-Table1[[#This Row],[Age]]</f>
        <v>185</v>
      </c>
      <c r="K806" s="7">
        <v>182</v>
      </c>
      <c r="L806" s="7">
        <f>Table1[[#This Row],[MHR -220]]-Table1[[#This Row],[Maximum Heart Rate ]]</f>
        <v>3</v>
      </c>
      <c r="M806" s="7">
        <f>IF(Table1[[#This Row],[MhR220-Max heart rate]]&gt;=0,1,0)</f>
        <v>1</v>
      </c>
      <c r="N806">
        <v>0</v>
      </c>
      <c r="O806" t="str">
        <f>IF(Table1[[#This Row],[Exercise-Induced Angina]]=1,"Induced Angina","Safe from Angina")</f>
        <v>Safe from Angina</v>
      </c>
      <c r="P806">
        <v>1.4</v>
      </c>
      <c r="Q806">
        <v>2</v>
      </c>
      <c r="R806">
        <v>0</v>
      </c>
      <c r="S806">
        <v>2</v>
      </c>
      <c r="T806" t="str">
        <f>IF(OR((Table1[[#This Row],[Chest Pain]]=0),(Table1[[#This Row],[Resting Blood Pressure(mmHg)]]&gt;=139),(Table1[[#This Row],[Cholesterol(mg/dl)]]&gt;240),(Table1[[#This Row],[ECG]]=2),(Table1[[#This Row],[Heart Rate ]]=0)),"Chances of Heart Attack","Safe")</f>
        <v>Chances of Heart Attack</v>
      </c>
    </row>
    <row r="807" spans="1:20" x14ac:dyDescent="0.35">
      <c r="A807">
        <v>46</v>
      </c>
      <c r="B807" t="s">
        <v>11</v>
      </c>
      <c r="C807" t="str">
        <f>IF(Table1[[#This Row],[Age]]&gt;=50, "Senior", IF(Table1[[#This Row],[Age]]&gt;=30,"Adult","Teenager"))</f>
        <v>Adult</v>
      </c>
      <c r="D807">
        <v>2</v>
      </c>
      <c r="E807" t="str">
        <f>IF(Table1[[#This Row],[Chest Pain]]=3,"Asymptomatic",IF(Table1[[#This Row],[Chest Pain]]=2,"Non-anginal pain",IF(Table1[[#This Row],[Chest Pain]]=1,"Atypical angina","Typical angina")))</f>
        <v>Non-anginal pain</v>
      </c>
      <c r="F807">
        <v>142</v>
      </c>
      <c r="G807">
        <v>177</v>
      </c>
      <c r="H807">
        <v>0</v>
      </c>
      <c r="I807">
        <v>0</v>
      </c>
      <c r="J807" s="7">
        <f>220-Table1[[#This Row],[Age]]</f>
        <v>174</v>
      </c>
      <c r="K807" s="7">
        <v>160</v>
      </c>
      <c r="L807" s="7">
        <f>Table1[[#This Row],[MHR -220]]-Table1[[#This Row],[Maximum Heart Rate ]]</f>
        <v>14</v>
      </c>
      <c r="M807" s="7">
        <f>IF(Table1[[#This Row],[MhR220-Max heart rate]]&gt;=0,1,0)</f>
        <v>1</v>
      </c>
      <c r="N807">
        <v>1</v>
      </c>
      <c r="O807" t="str">
        <f>IF(Table1[[#This Row],[Exercise-Induced Angina]]=1,"Induced Angina","Safe from Angina")</f>
        <v>Induced Angina</v>
      </c>
      <c r="P807">
        <v>1.4</v>
      </c>
      <c r="Q807">
        <v>0</v>
      </c>
      <c r="R807">
        <v>0</v>
      </c>
      <c r="S807">
        <v>2</v>
      </c>
      <c r="T807" t="str">
        <f>IF(OR((Table1[[#This Row],[Chest Pain]]=0),(Table1[[#This Row],[Resting Blood Pressure(mmHg)]]&gt;=139),(Table1[[#This Row],[Cholesterol(mg/dl)]]&gt;240),(Table1[[#This Row],[ECG]]=2),(Table1[[#This Row],[Heart Rate ]]=0)),"Chances of Heart Attack","Safe")</f>
        <v>Chances of Heart Attack</v>
      </c>
    </row>
    <row r="808" spans="1:20" x14ac:dyDescent="0.35">
      <c r="A808">
        <v>45</v>
      </c>
      <c r="B808" t="s">
        <v>11</v>
      </c>
      <c r="C808" t="str">
        <f>IF(Table1[[#This Row],[Age]]&gt;=50, "Senior", IF(Table1[[#This Row],[Age]]&gt;=30,"Adult","Teenager"))</f>
        <v>Adult</v>
      </c>
      <c r="D808">
        <v>1</v>
      </c>
      <c r="E808" t="str">
        <f>IF(Table1[[#This Row],[Chest Pain]]=3,"Asymptomatic",IF(Table1[[#This Row],[Chest Pain]]=2,"Non-anginal pain",IF(Table1[[#This Row],[Chest Pain]]=1,"Atypical angina","Typical angina")))</f>
        <v>Atypical angina</v>
      </c>
      <c r="F808">
        <v>130</v>
      </c>
      <c r="G808">
        <v>234</v>
      </c>
      <c r="H808">
        <v>0</v>
      </c>
      <c r="I808">
        <v>0</v>
      </c>
      <c r="J808" s="7">
        <f>220-Table1[[#This Row],[Age]]</f>
        <v>175</v>
      </c>
      <c r="K808" s="7">
        <v>175</v>
      </c>
      <c r="L808" s="7">
        <f>Table1[[#This Row],[MHR -220]]-Table1[[#This Row],[Maximum Heart Rate ]]</f>
        <v>0</v>
      </c>
      <c r="M808" s="7">
        <f>IF(Table1[[#This Row],[MhR220-Max heart rate]]&gt;=0,1,0)</f>
        <v>1</v>
      </c>
      <c r="N808">
        <v>0</v>
      </c>
      <c r="O808" t="str">
        <f>IF(Table1[[#This Row],[Exercise-Induced Angina]]=1,"Induced Angina","Safe from Angina")</f>
        <v>Safe from Angina</v>
      </c>
      <c r="P808">
        <v>0.6</v>
      </c>
      <c r="Q808">
        <v>1</v>
      </c>
      <c r="R808">
        <v>0</v>
      </c>
      <c r="S808">
        <v>2</v>
      </c>
      <c r="T808" t="str">
        <f>IF(OR((Table1[[#This Row],[Chest Pain]]=0),(Table1[[#This Row],[Resting Blood Pressure(mmHg)]]&gt;=139),(Table1[[#This Row],[Cholesterol(mg/dl)]]&gt;240),(Table1[[#This Row],[ECG]]=2),(Table1[[#This Row],[Heart Rate ]]=0)),"Chances of Heart Attack","Safe")</f>
        <v>Safe</v>
      </c>
    </row>
    <row r="809" spans="1:20" x14ac:dyDescent="0.35">
      <c r="A809">
        <v>47</v>
      </c>
      <c r="B809" t="s">
        <v>10</v>
      </c>
      <c r="C809" t="str">
        <f>IF(Table1[[#This Row],[Age]]&gt;=50, "Senior", IF(Table1[[#This Row],[Age]]&gt;=30,"Adult","Teenager"))</f>
        <v>Adult</v>
      </c>
      <c r="D809">
        <v>2</v>
      </c>
      <c r="E809" t="str">
        <f>IF(Table1[[#This Row],[Chest Pain]]=3,"Asymptomatic",IF(Table1[[#This Row],[Chest Pain]]=2,"Non-anginal pain",IF(Table1[[#This Row],[Chest Pain]]=1,"Atypical angina","Typical angina")))</f>
        <v>Non-anginal pain</v>
      </c>
      <c r="F809">
        <v>108</v>
      </c>
      <c r="G809">
        <v>243</v>
      </c>
      <c r="H809">
        <v>0</v>
      </c>
      <c r="I809">
        <v>1</v>
      </c>
      <c r="J809" s="7">
        <f>220-Table1[[#This Row],[Age]]</f>
        <v>173</v>
      </c>
      <c r="K809" s="7">
        <v>152</v>
      </c>
      <c r="L809" s="7">
        <f>Table1[[#This Row],[MHR -220]]-Table1[[#This Row],[Maximum Heart Rate ]]</f>
        <v>21</v>
      </c>
      <c r="M809" s="7">
        <f>IF(Table1[[#This Row],[MhR220-Max heart rate]]&gt;=0,1,0)</f>
        <v>1</v>
      </c>
      <c r="N809">
        <v>0</v>
      </c>
      <c r="O809" t="str">
        <f>IF(Table1[[#This Row],[Exercise-Induced Angina]]=1,"Induced Angina","Safe from Angina")</f>
        <v>Safe from Angina</v>
      </c>
      <c r="P809">
        <v>0</v>
      </c>
      <c r="Q809">
        <v>2</v>
      </c>
      <c r="R809">
        <v>0</v>
      </c>
      <c r="S809">
        <v>2</v>
      </c>
      <c r="T809" t="str">
        <f>IF(OR((Table1[[#This Row],[Chest Pain]]=0),(Table1[[#This Row],[Resting Blood Pressure(mmHg)]]&gt;=139),(Table1[[#This Row],[Cholesterol(mg/dl)]]&gt;240),(Table1[[#This Row],[ECG]]=2),(Table1[[#This Row],[Heart Rate ]]=0)),"Chances of Heart Attack","Safe")</f>
        <v>Chances of Heart Attack</v>
      </c>
    </row>
    <row r="810" spans="1:20" x14ac:dyDescent="0.35">
      <c r="A810">
        <v>44</v>
      </c>
      <c r="B810" t="s">
        <v>11</v>
      </c>
      <c r="C810" t="str">
        <f>IF(Table1[[#This Row],[Age]]&gt;=50, "Senior", IF(Table1[[#This Row],[Age]]&gt;=30,"Adult","Teenager"))</f>
        <v>Adult</v>
      </c>
      <c r="D810">
        <v>2</v>
      </c>
      <c r="E810" t="str">
        <f>IF(Table1[[#This Row],[Chest Pain]]=3,"Asymptomatic",IF(Table1[[#This Row],[Chest Pain]]=2,"Non-anginal pain",IF(Table1[[#This Row],[Chest Pain]]=1,"Atypical angina","Typical angina")))</f>
        <v>Non-anginal pain</v>
      </c>
      <c r="F810">
        <v>118</v>
      </c>
      <c r="G810">
        <v>242</v>
      </c>
      <c r="H810">
        <v>0</v>
      </c>
      <c r="I810">
        <v>1</v>
      </c>
      <c r="J810" s="7">
        <f>220-Table1[[#This Row],[Age]]</f>
        <v>176</v>
      </c>
      <c r="K810" s="7">
        <v>149</v>
      </c>
      <c r="L810" s="7">
        <f>Table1[[#This Row],[MHR -220]]-Table1[[#This Row],[Maximum Heart Rate ]]</f>
        <v>27</v>
      </c>
      <c r="M810" s="7">
        <f>IF(Table1[[#This Row],[MhR220-Max heart rate]]&gt;=0,1,0)</f>
        <v>1</v>
      </c>
      <c r="N810">
        <v>0</v>
      </c>
      <c r="O810" t="str">
        <f>IF(Table1[[#This Row],[Exercise-Induced Angina]]=1,"Induced Angina","Safe from Angina")</f>
        <v>Safe from Angina</v>
      </c>
      <c r="P810">
        <v>0.3</v>
      </c>
      <c r="Q810">
        <v>1</v>
      </c>
      <c r="R810">
        <v>1</v>
      </c>
      <c r="S810">
        <v>2</v>
      </c>
      <c r="T810" t="str">
        <f>IF(OR((Table1[[#This Row],[Chest Pain]]=0),(Table1[[#This Row],[Resting Blood Pressure(mmHg)]]&gt;=139),(Table1[[#This Row],[Cholesterol(mg/dl)]]&gt;240),(Table1[[#This Row],[ECG]]=2),(Table1[[#This Row],[Heart Rate ]]=0)),"Chances of Heart Attack","Safe")</f>
        <v>Chances of Heart Attack</v>
      </c>
    </row>
    <row r="811" spans="1:20" x14ac:dyDescent="0.35">
      <c r="A811">
        <v>61</v>
      </c>
      <c r="B811" t="s">
        <v>10</v>
      </c>
      <c r="C811" t="str">
        <f>IF(Table1[[#This Row],[Age]]&gt;=50, "Senior", IF(Table1[[#This Row],[Age]]&gt;=30,"Adult","Teenager"))</f>
        <v>Senior</v>
      </c>
      <c r="D811">
        <v>0</v>
      </c>
      <c r="E811" t="str">
        <f>IF(Table1[[#This Row],[Chest Pain]]=3,"Asymptomatic",IF(Table1[[#This Row],[Chest Pain]]=2,"Non-anginal pain",IF(Table1[[#This Row],[Chest Pain]]=1,"Atypical angina","Typical angina")))</f>
        <v>Typical angina</v>
      </c>
      <c r="F811">
        <v>120</v>
      </c>
      <c r="G811">
        <v>260</v>
      </c>
      <c r="H811">
        <v>0</v>
      </c>
      <c r="I811">
        <v>1</v>
      </c>
      <c r="J811" s="7">
        <f>220-Table1[[#This Row],[Age]]</f>
        <v>159</v>
      </c>
      <c r="K811" s="7">
        <v>140</v>
      </c>
      <c r="L811" s="7">
        <f>Table1[[#This Row],[MHR -220]]-Table1[[#This Row],[Maximum Heart Rate ]]</f>
        <v>19</v>
      </c>
      <c r="M811" s="7">
        <f>IF(Table1[[#This Row],[MhR220-Max heart rate]]&gt;=0,1,0)</f>
        <v>1</v>
      </c>
      <c r="N811">
        <v>1</v>
      </c>
      <c r="O811" t="str">
        <f>IF(Table1[[#This Row],[Exercise-Induced Angina]]=1,"Induced Angina","Safe from Angina")</f>
        <v>Induced Angina</v>
      </c>
      <c r="P811">
        <v>3.6</v>
      </c>
      <c r="Q811">
        <v>1</v>
      </c>
      <c r="R811">
        <v>1</v>
      </c>
      <c r="S811">
        <v>3</v>
      </c>
      <c r="T811" t="str">
        <f>IF(OR((Table1[[#This Row],[Chest Pain]]=0),(Table1[[#This Row],[Resting Blood Pressure(mmHg)]]&gt;=139),(Table1[[#This Row],[Cholesterol(mg/dl)]]&gt;240),(Table1[[#This Row],[ECG]]=2),(Table1[[#This Row],[Heart Rate ]]=0)),"Chances of Heart Attack","Safe")</f>
        <v>Chances of Heart Attack</v>
      </c>
    </row>
    <row r="812" spans="1:20" x14ac:dyDescent="0.35">
      <c r="A812">
        <v>41</v>
      </c>
      <c r="B812" t="s">
        <v>11</v>
      </c>
      <c r="C812" t="str">
        <f>IF(Table1[[#This Row],[Age]]&gt;=50, "Senior", IF(Table1[[#This Row],[Age]]&gt;=30,"Adult","Teenager"))</f>
        <v>Adult</v>
      </c>
      <c r="D812">
        <v>1</v>
      </c>
      <c r="E812" t="str">
        <f>IF(Table1[[#This Row],[Chest Pain]]=3,"Asymptomatic",IF(Table1[[#This Row],[Chest Pain]]=2,"Non-anginal pain",IF(Table1[[#This Row],[Chest Pain]]=1,"Atypical angina","Typical angina")))</f>
        <v>Atypical angina</v>
      </c>
      <c r="F812">
        <v>130</v>
      </c>
      <c r="G812">
        <v>204</v>
      </c>
      <c r="H812">
        <v>0</v>
      </c>
      <c r="I812">
        <v>0</v>
      </c>
      <c r="J812" s="7">
        <f>220-Table1[[#This Row],[Age]]</f>
        <v>179</v>
      </c>
      <c r="K812" s="7">
        <v>172</v>
      </c>
      <c r="L812" s="7">
        <f>Table1[[#This Row],[MHR -220]]-Table1[[#This Row],[Maximum Heart Rate ]]</f>
        <v>7</v>
      </c>
      <c r="M812" s="7">
        <f>IF(Table1[[#This Row],[MhR220-Max heart rate]]&gt;=0,1,0)</f>
        <v>1</v>
      </c>
      <c r="N812">
        <v>0</v>
      </c>
      <c r="O812" t="str">
        <f>IF(Table1[[#This Row],[Exercise-Induced Angina]]=1,"Induced Angina","Safe from Angina")</f>
        <v>Safe from Angina</v>
      </c>
      <c r="P812">
        <v>1.4</v>
      </c>
      <c r="Q812">
        <v>2</v>
      </c>
      <c r="R812">
        <v>0</v>
      </c>
      <c r="S812">
        <v>2</v>
      </c>
      <c r="T812" t="str">
        <f>IF(OR((Table1[[#This Row],[Chest Pain]]=0),(Table1[[#This Row],[Resting Blood Pressure(mmHg)]]&gt;=139),(Table1[[#This Row],[Cholesterol(mg/dl)]]&gt;240),(Table1[[#This Row],[ECG]]=2),(Table1[[#This Row],[Heart Rate ]]=0)),"Chances of Heart Attack","Safe")</f>
        <v>Safe</v>
      </c>
    </row>
    <row r="813" spans="1:20" x14ac:dyDescent="0.35">
      <c r="A813">
        <v>56</v>
      </c>
      <c r="B813" t="s">
        <v>11</v>
      </c>
      <c r="C813" t="str">
        <f>IF(Table1[[#This Row],[Age]]&gt;=50, "Senior", IF(Table1[[#This Row],[Age]]&gt;=30,"Adult","Teenager"))</f>
        <v>Senior</v>
      </c>
      <c r="D813">
        <v>0</v>
      </c>
      <c r="E813" t="str">
        <f>IF(Table1[[#This Row],[Chest Pain]]=3,"Asymptomatic",IF(Table1[[#This Row],[Chest Pain]]=2,"Non-anginal pain",IF(Table1[[#This Row],[Chest Pain]]=1,"Atypical angina","Typical angina")))</f>
        <v>Typical angina</v>
      </c>
      <c r="F813">
        <v>200</v>
      </c>
      <c r="G813">
        <v>288</v>
      </c>
      <c r="H813">
        <v>1</v>
      </c>
      <c r="I813">
        <v>0</v>
      </c>
      <c r="J813" s="7">
        <f>220-Table1[[#This Row],[Age]]</f>
        <v>164</v>
      </c>
      <c r="K813" s="7">
        <v>133</v>
      </c>
      <c r="L813" s="7">
        <f>Table1[[#This Row],[MHR -220]]-Table1[[#This Row],[Maximum Heart Rate ]]</f>
        <v>31</v>
      </c>
      <c r="M813" s="7">
        <f>IF(Table1[[#This Row],[MhR220-Max heart rate]]&gt;=0,1,0)</f>
        <v>1</v>
      </c>
      <c r="N813">
        <v>1</v>
      </c>
      <c r="O813" t="str">
        <f>IF(Table1[[#This Row],[Exercise-Induced Angina]]=1,"Induced Angina","Safe from Angina")</f>
        <v>Induced Angina</v>
      </c>
      <c r="P813">
        <v>4</v>
      </c>
      <c r="Q813">
        <v>0</v>
      </c>
      <c r="R813">
        <v>2</v>
      </c>
      <c r="S813">
        <v>3</v>
      </c>
      <c r="T813" t="str">
        <f>IF(OR((Table1[[#This Row],[Chest Pain]]=0),(Table1[[#This Row],[Resting Blood Pressure(mmHg)]]&gt;=139),(Table1[[#This Row],[Cholesterol(mg/dl)]]&gt;240),(Table1[[#This Row],[ECG]]=2),(Table1[[#This Row],[Heart Rate ]]=0)),"Chances of Heart Attack","Safe")</f>
        <v>Chances of Heart Attack</v>
      </c>
    </row>
    <row r="814" spans="1:20" x14ac:dyDescent="0.35">
      <c r="A814">
        <v>55</v>
      </c>
      <c r="B814" t="s">
        <v>11</v>
      </c>
      <c r="C814" t="str">
        <f>IF(Table1[[#This Row],[Age]]&gt;=50, "Senior", IF(Table1[[#This Row],[Age]]&gt;=30,"Adult","Teenager"))</f>
        <v>Senior</v>
      </c>
      <c r="D814">
        <v>0</v>
      </c>
      <c r="E814" t="str">
        <f>IF(Table1[[#This Row],[Chest Pain]]=3,"Asymptomatic",IF(Table1[[#This Row],[Chest Pain]]=2,"Non-anginal pain",IF(Table1[[#This Row],[Chest Pain]]=1,"Atypical angina","Typical angina")))</f>
        <v>Typical angina</v>
      </c>
      <c r="F814">
        <v>180</v>
      </c>
      <c r="G814">
        <v>327</v>
      </c>
      <c r="H814">
        <v>0</v>
      </c>
      <c r="I814">
        <v>2</v>
      </c>
      <c r="J814" s="7">
        <f>220-Table1[[#This Row],[Age]]</f>
        <v>165</v>
      </c>
      <c r="K814" s="7">
        <v>117</v>
      </c>
      <c r="L814" s="7">
        <f>Table1[[#This Row],[MHR -220]]-Table1[[#This Row],[Maximum Heart Rate ]]</f>
        <v>48</v>
      </c>
      <c r="M814" s="7">
        <f>IF(Table1[[#This Row],[MhR220-Max heart rate]]&gt;=0,1,0)</f>
        <v>1</v>
      </c>
      <c r="N814">
        <v>1</v>
      </c>
      <c r="O814" t="str">
        <f>IF(Table1[[#This Row],[Exercise-Induced Angina]]=1,"Induced Angina","Safe from Angina")</f>
        <v>Induced Angina</v>
      </c>
      <c r="P814">
        <v>3.4</v>
      </c>
      <c r="Q814">
        <v>1</v>
      </c>
      <c r="R814">
        <v>0</v>
      </c>
      <c r="S814">
        <v>2</v>
      </c>
      <c r="T814" t="str">
        <f>IF(OR((Table1[[#This Row],[Chest Pain]]=0),(Table1[[#This Row],[Resting Blood Pressure(mmHg)]]&gt;=139),(Table1[[#This Row],[Cholesterol(mg/dl)]]&gt;240),(Table1[[#This Row],[ECG]]=2),(Table1[[#This Row],[Heart Rate ]]=0)),"Chances of Heart Attack","Safe")</f>
        <v>Chances of Heart Attack</v>
      </c>
    </row>
    <row r="815" spans="1:20" x14ac:dyDescent="0.35">
      <c r="A815">
        <v>54</v>
      </c>
      <c r="B815" t="s">
        <v>11</v>
      </c>
      <c r="C815" t="str">
        <f>IF(Table1[[#This Row],[Age]]&gt;=50, "Senior", IF(Table1[[#This Row],[Age]]&gt;=30,"Adult","Teenager"))</f>
        <v>Senior</v>
      </c>
      <c r="D815">
        <v>1</v>
      </c>
      <c r="E815" t="str">
        <f>IF(Table1[[#This Row],[Chest Pain]]=3,"Asymptomatic",IF(Table1[[#This Row],[Chest Pain]]=2,"Non-anginal pain",IF(Table1[[#This Row],[Chest Pain]]=1,"Atypical angina","Typical angina")))</f>
        <v>Atypical angina</v>
      </c>
      <c r="F815">
        <v>132</v>
      </c>
      <c r="G815">
        <v>288</v>
      </c>
      <c r="H815">
        <v>1</v>
      </c>
      <c r="I815">
        <v>0</v>
      </c>
      <c r="J815" s="7">
        <f>220-Table1[[#This Row],[Age]]</f>
        <v>166</v>
      </c>
      <c r="K815" s="7">
        <v>159</v>
      </c>
      <c r="L815" s="7">
        <f>Table1[[#This Row],[MHR -220]]-Table1[[#This Row],[Maximum Heart Rate ]]</f>
        <v>7</v>
      </c>
      <c r="M815" s="7">
        <f>IF(Table1[[#This Row],[MhR220-Max heart rate]]&gt;=0,1,0)</f>
        <v>1</v>
      </c>
      <c r="N815">
        <v>1</v>
      </c>
      <c r="O815" t="str">
        <f>IF(Table1[[#This Row],[Exercise-Induced Angina]]=1,"Induced Angina","Safe from Angina")</f>
        <v>Induced Angina</v>
      </c>
      <c r="P815">
        <v>0</v>
      </c>
      <c r="Q815">
        <v>2</v>
      </c>
      <c r="R815">
        <v>1</v>
      </c>
      <c r="S815">
        <v>2</v>
      </c>
      <c r="T815" t="str">
        <f>IF(OR((Table1[[#This Row],[Chest Pain]]=0),(Table1[[#This Row],[Resting Blood Pressure(mmHg)]]&gt;=139),(Table1[[#This Row],[Cholesterol(mg/dl)]]&gt;240),(Table1[[#This Row],[ECG]]=2),(Table1[[#This Row],[Heart Rate ]]=0)),"Chances of Heart Attack","Safe")</f>
        <v>Chances of Heart Attack</v>
      </c>
    </row>
    <row r="816" spans="1:20" x14ac:dyDescent="0.35">
      <c r="A816">
        <v>43</v>
      </c>
      <c r="B816" t="s">
        <v>10</v>
      </c>
      <c r="C816" t="str">
        <f>IF(Table1[[#This Row],[Age]]&gt;=50, "Senior", IF(Table1[[#This Row],[Age]]&gt;=30,"Adult","Teenager"))</f>
        <v>Adult</v>
      </c>
      <c r="D816">
        <v>0</v>
      </c>
      <c r="E816" t="str">
        <f>IF(Table1[[#This Row],[Chest Pain]]=3,"Asymptomatic",IF(Table1[[#This Row],[Chest Pain]]=2,"Non-anginal pain",IF(Table1[[#This Row],[Chest Pain]]=1,"Atypical angina","Typical angina")))</f>
        <v>Typical angina</v>
      </c>
      <c r="F816">
        <v>120</v>
      </c>
      <c r="G816">
        <v>177</v>
      </c>
      <c r="H816">
        <v>0</v>
      </c>
      <c r="I816">
        <v>0</v>
      </c>
      <c r="J816" s="7">
        <f>220-Table1[[#This Row],[Age]]</f>
        <v>177</v>
      </c>
      <c r="K816" s="7">
        <v>120</v>
      </c>
      <c r="L816" s="7">
        <f>Table1[[#This Row],[MHR -220]]-Table1[[#This Row],[Maximum Heart Rate ]]</f>
        <v>57</v>
      </c>
      <c r="M816" s="7">
        <f>IF(Table1[[#This Row],[MhR220-Max heart rate]]&gt;=0,1,0)</f>
        <v>1</v>
      </c>
      <c r="N816">
        <v>1</v>
      </c>
      <c r="O816" t="str">
        <f>IF(Table1[[#This Row],[Exercise-Induced Angina]]=1,"Induced Angina","Safe from Angina")</f>
        <v>Induced Angina</v>
      </c>
      <c r="P816">
        <v>2.5</v>
      </c>
      <c r="Q816">
        <v>1</v>
      </c>
      <c r="R816">
        <v>0</v>
      </c>
      <c r="S816">
        <v>3</v>
      </c>
      <c r="T816" t="str">
        <f>IF(OR((Table1[[#This Row],[Chest Pain]]=0),(Table1[[#This Row],[Resting Blood Pressure(mmHg)]]&gt;=139),(Table1[[#This Row],[Cholesterol(mg/dl)]]&gt;240),(Table1[[#This Row],[ECG]]=2),(Table1[[#This Row],[Heart Rate ]]=0)),"Chances of Heart Attack","Safe")</f>
        <v>Chances of Heart Attack</v>
      </c>
    </row>
    <row r="817" spans="1:20" x14ac:dyDescent="0.35">
      <c r="A817">
        <v>44</v>
      </c>
      <c r="B817" t="s">
        <v>10</v>
      </c>
      <c r="C817" t="str">
        <f>IF(Table1[[#This Row],[Age]]&gt;=50, "Senior", IF(Table1[[#This Row],[Age]]&gt;=30,"Adult","Teenager"))</f>
        <v>Adult</v>
      </c>
      <c r="D817">
        <v>0</v>
      </c>
      <c r="E817" t="str">
        <f>IF(Table1[[#This Row],[Chest Pain]]=3,"Asymptomatic",IF(Table1[[#This Row],[Chest Pain]]=2,"Non-anginal pain",IF(Table1[[#This Row],[Chest Pain]]=1,"Atypical angina","Typical angina")))</f>
        <v>Typical angina</v>
      </c>
      <c r="F817">
        <v>112</v>
      </c>
      <c r="G817">
        <v>290</v>
      </c>
      <c r="H817">
        <v>0</v>
      </c>
      <c r="I817">
        <v>0</v>
      </c>
      <c r="J817" s="7">
        <f>220-Table1[[#This Row],[Age]]</f>
        <v>176</v>
      </c>
      <c r="K817" s="7">
        <v>153</v>
      </c>
      <c r="L817" s="7">
        <f>Table1[[#This Row],[MHR -220]]-Table1[[#This Row],[Maximum Heart Rate ]]</f>
        <v>23</v>
      </c>
      <c r="M817" s="7">
        <f>IF(Table1[[#This Row],[MhR220-Max heart rate]]&gt;=0,1,0)</f>
        <v>1</v>
      </c>
      <c r="N817">
        <v>0</v>
      </c>
      <c r="O817" t="str">
        <f>IF(Table1[[#This Row],[Exercise-Induced Angina]]=1,"Induced Angina","Safe from Angina")</f>
        <v>Safe from Angina</v>
      </c>
      <c r="P817">
        <v>0</v>
      </c>
      <c r="Q817">
        <v>2</v>
      </c>
      <c r="R817">
        <v>1</v>
      </c>
      <c r="S817">
        <v>2</v>
      </c>
      <c r="T817" t="str">
        <f>IF(OR((Table1[[#This Row],[Chest Pain]]=0),(Table1[[#This Row],[Resting Blood Pressure(mmHg)]]&gt;=139),(Table1[[#This Row],[Cholesterol(mg/dl)]]&gt;240),(Table1[[#This Row],[ECG]]=2),(Table1[[#This Row],[Heart Rate ]]=0)),"Chances of Heart Attack","Safe")</f>
        <v>Chances of Heart Attack</v>
      </c>
    </row>
    <row r="818" spans="1:20" x14ac:dyDescent="0.35">
      <c r="A818">
        <v>54</v>
      </c>
      <c r="B818" t="s">
        <v>10</v>
      </c>
      <c r="C818" t="str">
        <f>IF(Table1[[#This Row],[Age]]&gt;=50, "Senior", IF(Table1[[#This Row],[Age]]&gt;=30,"Adult","Teenager"))</f>
        <v>Senior</v>
      </c>
      <c r="D818">
        <v>0</v>
      </c>
      <c r="E818" t="str">
        <f>IF(Table1[[#This Row],[Chest Pain]]=3,"Asymptomatic",IF(Table1[[#This Row],[Chest Pain]]=2,"Non-anginal pain",IF(Table1[[#This Row],[Chest Pain]]=1,"Atypical angina","Typical angina")))</f>
        <v>Typical angina</v>
      </c>
      <c r="F818">
        <v>110</v>
      </c>
      <c r="G818">
        <v>206</v>
      </c>
      <c r="H818">
        <v>0</v>
      </c>
      <c r="I818">
        <v>0</v>
      </c>
      <c r="J818" s="7">
        <f>220-Table1[[#This Row],[Age]]</f>
        <v>166</v>
      </c>
      <c r="K818" s="7">
        <v>108</v>
      </c>
      <c r="L818" s="7">
        <f>Table1[[#This Row],[MHR -220]]-Table1[[#This Row],[Maximum Heart Rate ]]</f>
        <v>58</v>
      </c>
      <c r="M818" s="7">
        <f>IF(Table1[[#This Row],[MhR220-Max heart rate]]&gt;=0,1,0)</f>
        <v>1</v>
      </c>
      <c r="N818">
        <v>1</v>
      </c>
      <c r="O818" t="str">
        <f>IF(Table1[[#This Row],[Exercise-Induced Angina]]=1,"Induced Angina","Safe from Angina")</f>
        <v>Induced Angina</v>
      </c>
      <c r="P818">
        <v>0</v>
      </c>
      <c r="Q818">
        <v>1</v>
      </c>
      <c r="R818">
        <v>1</v>
      </c>
      <c r="S818">
        <v>2</v>
      </c>
      <c r="T818" t="str">
        <f>IF(OR((Table1[[#This Row],[Chest Pain]]=0),(Table1[[#This Row],[Resting Blood Pressure(mmHg)]]&gt;=139),(Table1[[#This Row],[Cholesterol(mg/dl)]]&gt;240),(Table1[[#This Row],[ECG]]=2),(Table1[[#This Row],[Heart Rate ]]=0)),"Chances of Heart Attack","Safe")</f>
        <v>Chances of Heart Attack</v>
      </c>
    </row>
    <row r="819" spans="1:20" x14ac:dyDescent="0.35">
      <c r="A819">
        <v>44</v>
      </c>
      <c r="B819" t="s">
        <v>10</v>
      </c>
      <c r="C819" t="str">
        <f>IF(Table1[[#This Row],[Age]]&gt;=50, "Senior", IF(Table1[[#This Row],[Age]]&gt;=30,"Adult","Teenager"))</f>
        <v>Adult</v>
      </c>
      <c r="D819">
        <v>1</v>
      </c>
      <c r="E819" t="str">
        <f>IF(Table1[[#This Row],[Chest Pain]]=3,"Asymptomatic",IF(Table1[[#This Row],[Chest Pain]]=2,"Non-anginal pain",IF(Table1[[#This Row],[Chest Pain]]=1,"Atypical angina","Typical angina")))</f>
        <v>Atypical angina</v>
      </c>
      <c r="F819">
        <v>120</v>
      </c>
      <c r="G819">
        <v>220</v>
      </c>
      <c r="H819">
        <v>0</v>
      </c>
      <c r="I819">
        <v>1</v>
      </c>
      <c r="J819" s="7">
        <f>220-Table1[[#This Row],[Age]]</f>
        <v>176</v>
      </c>
      <c r="K819" s="7">
        <v>170</v>
      </c>
      <c r="L819" s="7">
        <f>Table1[[#This Row],[MHR -220]]-Table1[[#This Row],[Maximum Heart Rate ]]</f>
        <v>6</v>
      </c>
      <c r="M819" s="7">
        <f>IF(Table1[[#This Row],[MhR220-Max heart rate]]&gt;=0,1,0)</f>
        <v>1</v>
      </c>
      <c r="N819">
        <v>0</v>
      </c>
      <c r="O819" t="str">
        <f>IF(Table1[[#This Row],[Exercise-Induced Angina]]=1,"Induced Angina","Safe from Angina")</f>
        <v>Safe from Angina</v>
      </c>
      <c r="P819">
        <v>0</v>
      </c>
      <c r="Q819">
        <v>2</v>
      </c>
      <c r="R819">
        <v>0</v>
      </c>
      <c r="S819">
        <v>2</v>
      </c>
      <c r="T819" t="str">
        <f>IF(OR((Table1[[#This Row],[Chest Pain]]=0),(Table1[[#This Row],[Resting Blood Pressure(mmHg)]]&gt;=139),(Table1[[#This Row],[Cholesterol(mg/dl)]]&gt;240),(Table1[[#This Row],[ECG]]=2),(Table1[[#This Row],[Heart Rate ]]=0)),"Chances of Heart Attack","Safe")</f>
        <v>Safe</v>
      </c>
    </row>
    <row r="820" spans="1:20" x14ac:dyDescent="0.35">
      <c r="A820">
        <v>49</v>
      </c>
      <c r="B820" t="s">
        <v>10</v>
      </c>
      <c r="C820" t="str">
        <f>IF(Table1[[#This Row],[Age]]&gt;=50, "Senior", IF(Table1[[#This Row],[Age]]&gt;=30,"Adult","Teenager"))</f>
        <v>Adult</v>
      </c>
      <c r="D820">
        <v>2</v>
      </c>
      <c r="E820" t="str">
        <f>IF(Table1[[#This Row],[Chest Pain]]=3,"Asymptomatic",IF(Table1[[#This Row],[Chest Pain]]=2,"Non-anginal pain",IF(Table1[[#This Row],[Chest Pain]]=1,"Atypical angina","Typical angina")))</f>
        <v>Non-anginal pain</v>
      </c>
      <c r="F820">
        <v>120</v>
      </c>
      <c r="G820">
        <v>188</v>
      </c>
      <c r="H820">
        <v>0</v>
      </c>
      <c r="I820">
        <v>1</v>
      </c>
      <c r="J820" s="7">
        <f>220-Table1[[#This Row],[Age]]</f>
        <v>171</v>
      </c>
      <c r="K820" s="7">
        <v>139</v>
      </c>
      <c r="L820" s="7">
        <f>Table1[[#This Row],[MHR -220]]-Table1[[#This Row],[Maximum Heart Rate ]]</f>
        <v>32</v>
      </c>
      <c r="M820" s="7">
        <f>IF(Table1[[#This Row],[MhR220-Max heart rate]]&gt;=0,1,0)</f>
        <v>1</v>
      </c>
      <c r="N820">
        <v>0</v>
      </c>
      <c r="O820" t="str">
        <f>IF(Table1[[#This Row],[Exercise-Induced Angina]]=1,"Induced Angina","Safe from Angina")</f>
        <v>Safe from Angina</v>
      </c>
      <c r="P820">
        <v>2</v>
      </c>
      <c r="Q820">
        <v>1</v>
      </c>
      <c r="R820">
        <v>3</v>
      </c>
      <c r="S820">
        <v>3</v>
      </c>
      <c r="T820" t="str">
        <f>IF(OR((Table1[[#This Row],[Chest Pain]]=0),(Table1[[#This Row],[Resting Blood Pressure(mmHg)]]&gt;=139),(Table1[[#This Row],[Cholesterol(mg/dl)]]&gt;240),(Table1[[#This Row],[ECG]]=2),(Table1[[#This Row],[Heart Rate ]]=0)),"Chances of Heart Attack","Safe")</f>
        <v>Safe</v>
      </c>
    </row>
    <row r="821" spans="1:20" x14ac:dyDescent="0.35">
      <c r="A821">
        <v>60</v>
      </c>
      <c r="B821" t="s">
        <v>10</v>
      </c>
      <c r="C821" t="str">
        <f>IF(Table1[[#This Row],[Age]]&gt;=50, "Senior", IF(Table1[[#This Row],[Age]]&gt;=30,"Adult","Teenager"))</f>
        <v>Senior</v>
      </c>
      <c r="D821">
        <v>0</v>
      </c>
      <c r="E821" t="str">
        <f>IF(Table1[[#This Row],[Chest Pain]]=3,"Asymptomatic",IF(Table1[[#This Row],[Chest Pain]]=2,"Non-anginal pain",IF(Table1[[#This Row],[Chest Pain]]=1,"Atypical angina","Typical angina")))</f>
        <v>Typical angina</v>
      </c>
      <c r="F821">
        <v>130</v>
      </c>
      <c r="G821">
        <v>206</v>
      </c>
      <c r="H821">
        <v>0</v>
      </c>
      <c r="I821">
        <v>0</v>
      </c>
      <c r="J821" s="7">
        <f>220-Table1[[#This Row],[Age]]</f>
        <v>160</v>
      </c>
      <c r="K821" s="7">
        <v>132</v>
      </c>
      <c r="L821" s="7">
        <f>Table1[[#This Row],[MHR -220]]-Table1[[#This Row],[Maximum Heart Rate ]]</f>
        <v>28</v>
      </c>
      <c r="M821" s="7">
        <f>IF(Table1[[#This Row],[MhR220-Max heart rate]]&gt;=0,1,0)</f>
        <v>1</v>
      </c>
      <c r="N821">
        <v>1</v>
      </c>
      <c r="O821" t="str">
        <f>IF(Table1[[#This Row],[Exercise-Induced Angina]]=1,"Induced Angina","Safe from Angina")</f>
        <v>Induced Angina</v>
      </c>
      <c r="P821">
        <v>2.4</v>
      </c>
      <c r="Q821">
        <v>1</v>
      </c>
      <c r="R821">
        <v>2</v>
      </c>
      <c r="S821">
        <v>3</v>
      </c>
      <c r="T821" t="str">
        <f>IF(OR((Table1[[#This Row],[Chest Pain]]=0),(Table1[[#This Row],[Resting Blood Pressure(mmHg)]]&gt;=139),(Table1[[#This Row],[Cholesterol(mg/dl)]]&gt;240),(Table1[[#This Row],[ECG]]=2),(Table1[[#This Row],[Heart Rate ]]=0)),"Chances of Heart Attack","Safe")</f>
        <v>Chances of Heart Attack</v>
      </c>
    </row>
    <row r="822" spans="1:20" x14ac:dyDescent="0.35">
      <c r="A822">
        <v>41</v>
      </c>
      <c r="B822" t="s">
        <v>11</v>
      </c>
      <c r="C822" t="str">
        <f>IF(Table1[[#This Row],[Age]]&gt;=50, "Senior", IF(Table1[[#This Row],[Age]]&gt;=30,"Adult","Teenager"))</f>
        <v>Adult</v>
      </c>
      <c r="D822">
        <v>1</v>
      </c>
      <c r="E822" t="str">
        <f>IF(Table1[[#This Row],[Chest Pain]]=3,"Asymptomatic",IF(Table1[[#This Row],[Chest Pain]]=2,"Non-anginal pain",IF(Table1[[#This Row],[Chest Pain]]=1,"Atypical angina","Typical angina")))</f>
        <v>Atypical angina</v>
      </c>
      <c r="F822">
        <v>105</v>
      </c>
      <c r="G822">
        <v>198</v>
      </c>
      <c r="H822">
        <v>0</v>
      </c>
      <c r="I822">
        <v>1</v>
      </c>
      <c r="J822" s="7">
        <f>220-Table1[[#This Row],[Age]]</f>
        <v>179</v>
      </c>
      <c r="K822" s="7">
        <v>168</v>
      </c>
      <c r="L822" s="7">
        <f>Table1[[#This Row],[MHR -220]]-Table1[[#This Row],[Maximum Heart Rate ]]</f>
        <v>11</v>
      </c>
      <c r="M822" s="7">
        <f>IF(Table1[[#This Row],[MhR220-Max heart rate]]&gt;=0,1,0)</f>
        <v>1</v>
      </c>
      <c r="N822">
        <v>0</v>
      </c>
      <c r="O822" t="str">
        <f>IF(Table1[[#This Row],[Exercise-Induced Angina]]=1,"Induced Angina","Safe from Angina")</f>
        <v>Safe from Angina</v>
      </c>
      <c r="P822">
        <v>0</v>
      </c>
      <c r="Q822">
        <v>2</v>
      </c>
      <c r="R822">
        <v>1</v>
      </c>
      <c r="S822">
        <v>2</v>
      </c>
      <c r="T822" t="str">
        <f>IF(OR((Table1[[#This Row],[Chest Pain]]=0),(Table1[[#This Row],[Resting Blood Pressure(mmHg)]]&gt;=139),(Table1[[#This Row],[Cholesterol(mg/dl)]]&gt;240),(Table1[[#This Row],[ECG]]=2),(Table1[[#This Row],[Heart Rate ]]=0)),"Chances of Heart Attack","Safe")</f>
        <v>Safe</v>
      </c>
    </row>
    <row r="823" spans="1:20" x14ac:dyDescent="0.35">
      <c r="A823">
        <v>49</v>
      </c>
      <c r="B823" t="s">
        <v>10</v>
      </c>
      <c r="C823" t="str">
        <f>IF(Table1[[#This Row],[Age]]&gt;=50, "Senior", IF(Table1[[#This Row],[Age]]&gt;=30,"Adult","Teenager"))</f>
        <v>Adult</v>
      </c>
      <c r="D823">
        <v>2</v>
      </c>
      <c r="E823" t="str">
        <f>IF(Table1[[#This Row],[Chest Pain]]=3,"Asymptomatic",IF(Table1[[#This Row],[Chest Pain]]=2,"Non-anginal pain",IF(Table1[[#This Row],[Chest Pain]]=1,"Atypical angina","Typical angina")))</f>
        <v>Non-anginal pain</v>
      </c>
      <c r="F823">
        <v>120</v>
      </c>
      <c r="G823">
        <v>188</v>
      </c>
      <c r="H823">
        <v>0</v>
      </c>
      <c r="I823">
        <v>1</v>
      </c>
      <c r="J823" s="7">
        <f>220-Table1[[#This Row],[Age]]</f>
        <v>171</v>
      </c>
      <c r="K823" s="7">
        <v>139</v>
      </c>
      <c r="L823" s="7">
        <f>Table1[[#This Row],[MHR -220]]-Table1[[#This Row],[Maximum Heart Rate ]]</f>
        <v>32</v>
      </c>
      <c r="M823" s="7">
        <f>IF(Table1[[#This Row],[MhR220-Max heart rate]]&gt;=0,1,0)</f>
        <v>1</v>
      </c>
      <c r="N823">
        <v>0</v>
      </c>
      <c r="O823" t="str">
        <f>IF(Table1[[#This Row],[Exercise-Induced Angina]]=1,"Induced Angina","Safe from Angina")</f>
        <v>Safe from Angina</v>
      </c>
      <c r="P823">
        <v>2</v>
      </c>
      <c r="Q823">
        <v>1</v>
      </c>
      <c r="R823">
        <v>3</v>
      </c>
      <c r="S823">
        <v>3</v>
      </c>
      <c r="T823" t="str">
        <f>IF(OR((Table1[[#This Row],[Chest Pain]]=0),(Table1[[#This Row],[Resting Blood Pressure(mmHg)]]&gt;=139),(Table1[[#This Row],[Cholesterol(mg/dl)]]&gt;240),(Table1[[#This Row],[ECG]]=2),(Table1[[#This Row],[Heart Rate ]]=0)),"Chances of Heart Attack","Safe")</f>
        <v>Safe</v>
      </c>
    </row>
    <row r="824" spans="1:20" x14ac:dyDescent="0.35">
      <c r="A824">
        <v>61</v>
      </c>
      <c r="B824" t="s">
        <v>10</v>
      </c>
      <c r="C824" t="str">
        <f>IF(Table1[[#This Row],[Age]]&gt;=50, "Senior", IF(Table1[[#This Row],[Age]]&gt;=30,"Adult","Teenager"))</f>
        <v>Senior</v>
      </c>
      <c r="D824">
        <v>0</v>
      </c>
      <c r="E824" t="str">
        <f>IF(Table1[[#This Row],[Chest Pain]]=3,"Asymptomatic",IF(Table1[[#This Row],[Chest Pain]]=2,"Non-anginal pain",IF(Table1[[#This Row],[Chest Pain]]=1,"Atypical angina","Typical angina")))</f>
        <v>Typical angina</v>
      </c>
      <c r="F824">
        <v>148</v>
      </c>
      <c r="G824">
        <v>203</v>
      </c>
      <c r="H824">
        <v>0</v>
      </c>
      <c r="I824">
        <v>1</v>
      </c>
      <c r="J824" s="7">
        <f>220-Table1[[#This Row],[Age]]</f>
        <v>159</v>
      </c>
      <c r="K824" s="7">
        <v>161</v>
      </c>
      <c r="L824" s="7">
        <f>Table1[[#This Row],[MHR -220]]-Table1[[#This Row],[Maximum Heart Rate ]]</f>
        <v>-2</v>
      </c>
      <c r="M824" s="7">
        <f>IF(Table1[[#This Row],[MhR220-Max heart rate]]&gt;=0,1,0)</f>
        <v>0</v>
      </c>
      <c r="N824">
        <v>0</v>
      </c>
      <c r="O824" t="str">
        <f>IF(Table1[[#This Row],[Exercise-Induced Angina]]=1,"Induced Angina","Safe from Angina")</f>
        <v>Safe from Angina</v>
      </c>
      <c r="P824">
        <v>0</v>
      </c>
      <c r="Q824">
        <v>2</v>
      </c>
      <c r="R824">
        <v>1</v>
      </c>
      <c r="S824">
        <v>3</v>
      </c>
      <c r="T824" t="str">
        <f>IF(OR((Table1[[#This Row],[Chest Pain]]=0),(Table1[[#This Row],[Resting Blood Pressure(mmHg)]]&gt;=139),(Table1[[#This Row],[Cholesterol(mg/dl)]]&gt;240),(Table1[[#This Row],[ECG]]=2),(Table1[[#This Row],[Heart Rate ]]=0)),"Chances of Heart Attack","Safe")</f>
        <v>Chances of Heart Attack</v>
      </c>
    </row>
    <row r="825" spans="1:20" x14ac:dyDescent="0.35">
      <c r="A825">
        <v>59</v>
      </c>
      <c r="B825" t="s">
        <v>10</v>
      </c>
      <c r="C825" t="str">
        <f>IF(Table1[[#This Row],[Age]]&gt;=50, "Senior", IF(Table1[[#This Row],[Age]]&gt;=30,"Adult","Teenager"))</f>
        <v>Senior</v>
      </c>
      <c r="D825">
        <v>0</v>
      </c>
      <c r="E825" t="str">
        <f>IF(Table1[[#This Row],[Chest Pain]]=3,"Asymptomatic",IF(Table1[[#This Row],[Chest Pain]]=2,"Non-anginal pain",IF(Table1[[#This Row],[Chest Pain]]=1,"Atypical angina","Typical angina")))</f>
        <v>Typical angina</v>
      </c>
      <c r="F825">
        <v>140</v>
      </c>
      <c r="G825">
        <v>177</v>
      </c>
      <c r="H825">
        <v>0</v>
      </c>
      <c r="I825">
        <v>1</v>
      </c>
      <c r="J825" s="7">
        <f>220-Table1[[#This Row],[Age]]</f>
        <v>161</v>
      </c>
      <c r="K825" s="7">
        <v>162</v>
      </c>
      <c r="L825" s="7">
        <f>Table1[[#This Row],[MHR -220]]-Table1[[#This Row],[Maximum Heart Rate ]]</f>
        <v>-1</v>
      </c>
      <c r="M825" s="7">
        <f>IF(Table1[[#This Row],[MhR220-Max heart rate]]&gt;=0,1,0)</f>
        <v>0</v>
      </c>
      <c r="N825">
        <v>1</v>
      </c>
      <c r="O825" t="str">
        <f>IF(Table1[[#This Row],[Exercise-Induced Angina]]=1,"Induced Angina","Safe from Angina")</f>
        <v>Induced Angina</v>
      </c>
      <c r="P825">
        <v>0</v>
      </c>
      <c r="Q825">
        <v>2</v>
      </c>
      <c r="R825">
        <v>1</v>
      </c>
      <c r="S825">
        <v>3</v>
      </c>
      <c r="T825" t="str">
        <f>IF(OR((Table1[[#This Row],[Chest Pain]]=0),(Table1[[#This Row],[Resting Blood Pressure(mmHg)]]&gt;=139),(Table1[[#This Row],[Cholesterol(mg/dl)]]&gt;240),(Table1[[#This Row],[ECG]]=2),(Table1[[#This Row],[Heart Rate ]]=0)),"Chances of Heart Attack","Safe")</f>
        <v>Chances of Heart Attack</v>
      </c>
    </row>
    <row r="826" spans="1:20" x14ac:dyDescent="0.35">
      <c r="A826">
        <v>58</v>
      </c>
      <c r="B826" t="s">
        <v>10</v>
      </c>
      <c r="C826" t="str">
        <f>IF(Table1[[#This Row],[Age]]&gt;=50, "Senior", IF(Table1[[#This Row],[Age]]&gt;=30,"Adult","Teenager"))</f>
        <v>Senior</v>
      </c>
      <c r="D826">
        <v>1</v>
      </c>
      <c r="E826" t="str">
        <f>IF(Table1[[#This Row],[Chest Pain]]=3,"Asymptomatic",IF(Table1[[#This Row],[Chest Pain]]=2,"Non-anginal pain",IF(Table1[[#This Row],[Chest Pain]]=1,"Atypical angina","Typical angina")))</f>
        <v>Atypical angina</v>
      </c>
      <c r="F826">
        <v>125</v>
      </c>
      <c r="G826">
        <v>220</v>
      </c>
      <c r="H826">
        <v>0</v>
      </c>
      <c r="I826">
        <v>1</v>
      </c>
      <c r="J826" s="7">
        <f>220-Table1[[#This Row],[Age]]</f>
        <v>162</v>
      </c>
      <c r="K826" s="7">
        <v>144</v>
      </c>
      <c r="L826" s="7">
        <f>Table1[[#This Row],[MHR -220]]-Table1[[#This Row],[Maximum Heart Rate ]]</f>
        <v>18</v>
      </c>
      <c r="M826" s="7">
        <f>IF(Table1[[#This Row],[MhR220-Max heart rate]]&gt;=0,1,0)</f>
        <v>1</v>
      </c>
      <c r="N826">
        <v>0</v>
      </c>
      <c r="O826" t="str">
        <f>IF(Table1[[#This Row],[Exercise-Induced Angina]]=1,"Induced Angina","Safe from Angina")</f>
        <v>Safe from Angina</v>
      </c>
      <c r="P826">
        <v>0.4</v>
      </c>
      <c r="Q826">
        <v>1</v>
      </c>
      <c r="R826">
        <v>4</v>
      </c>
      <c r="S826">
        <v>3</v>
      </c>
      <c r="T826" t="str">
        <f>IF(OR((Table1[[#This Row],[Chest Pain]]=0),(Table1[[#This Row],[Resting Blood Pressure(mmHg)]]&gt;=139),(Table1[[#This Row],[Cholesterol(mg/dl)]]&gt;240),(Table1[[#This Row],[ECG]]=2),(Table1[[#This Row],[Heart Rate ]]=0)),"Chances of Heart Attack","Safe")</f>
        <v>Safe</v>
      </c>
    </row>
    <row r="827" spans="1:20" x14ac:dyDescent="0.35">
      <c r="A827">
        <v>67</v>
      </c>
      <c r="B827" t="s">
        <v>11</v>
      </c>
      <c r="C827" t="str">
        <f>IF(Table1[[#This Row],[Age]]&gt;=50, "Senior", IF(Table1[[#This Row],[Age]]&gt;=30,"Adult","Teenager"))</f>
        <v>Senior</v>
      </c>
      <c r="D827">
        <v>2</v>
      </c>
      <c r="E827" t="str">
        <f>IF(Table1[[#This Row],[Chest Pain]]=3,"Asymptomatic",IF(Table1[[#This Row],[Chest Pain]]=2,"Non-anginal pain",IF(Table1[[#This Row],[Chest Pain]]=1,"Atypical angina","Typical angina")))</f>
        <v>Non-anginal pain</v>
      </c>
      <c r="F827">
        <v>152</v>
      </c>
      <c r="G827">
        <v>277</v>
      </c>
      <c r="H827">
        <v>0</v>
      </c>
      <c r="I827">
        <v>1</v>
      </c>
      <c r="J827" s="7">
        <f>220-Table1[[#This Row],[Age]]</f>
        <v>153</v>
      </c>
      <c r="K827" s="7">
        <v>172</v>
      </c>
      <c r="L827" s="7">
        <f>Table1[[#This Row],[MHR -220]]-Table1[[#This Row],[Maximum Heart Rate ]]</f>
        <v>-19</v>
      </c>
      <c r="M827" s="7">
        <f>IF(Table1[[#This Row],[MhR220-Max heart rate]]&gt;=0,1,0)</f>
        <v>0</v>
      </c>
      <c r="N827">
        <v>0</v>
      </c>
      <c r="O827" t="str">
        <f>IF(Table1[[#This Row],[Exercise-Induced Angina]]=1,"Induced Angina","Safe from Angina")</f>
        <v>Safe from Angina</v>
      </c>
      <c r="P827">
        <v>0</v>
      </c>
      <c r="Q827">
        <v>2</v>
      </c>
      <c r="R827">
        <v>1</v>
      </c>
      <c r="S827">
        <v>2</v>
      </c>
      <c r="T827" t="str">
        <f>IF(OR((Table1[[#This Row],[Chest Pain]]=0),(Table1[[#This Row],[Resting Blood Pressure(mmHg)]]&gt;=139),(Table1[[#This Row],[Cholesterol(mg/dl)]]&gt;240),(Table1[[#This Row],[ECG]]=2),(Table1[[#This Row],[Heart Rate ]]=0)),"Chances of Heart Attack","Safe")</f>
        <v>Chances of Heart Attack</v>
      </c>
    </row>
    <row r="828" spans="1:20" x14ac:dyDescent="0.35">
      <c r="A828">
        <v>61</v>
      </c>
      <c r="B828" t="s">
        <v>10</v>
      </c>
      <c r="C828" t="str">
        <f>IF(Table1[[#This Row],[Age]]&gt;=50, "Senior", IF(Table1[[#This Row],[Age]]&gt;=30,"Adult","Teenager"))</f>
        <v>Senior</v>
      </c>
      <c r="D828">
        <v>0</v>
      </c>
      <c r="E828" t="str">
        <f>IF(Table1[[#This Row],[Chest Pain]]=3,"Asymptomatic",IF(Table1[[#This Row],[Chest Pain]]=2,"Non-anginal pain",IF(Table1[[#This Row],[Chest Pain]]=1,"Atypical angina","Typical angina")))</f>
        <v>Typical angina</v>
      </c>
      <c r="F828">
        <v>148</v>
      </c>
      <c r="G828">
        <v>203</v>
      </c>
      <c r="H828">
        <v>0</v>
      </c>
      <c r="I828">
        <v>1</v>
      </c>
      <c r="J828" s="7">
        <f>220-Table1[[#This Row],[Age]]</f>
        <v>159</v>
      </c>
      <c r="K828" s="7">
        <v>161</v>
      </c>
      <c r="L828" s="7">
        <f>Table1[[#This Row],[MHR -220]]-Table1[[#This Row],[Maximum Heart Rate ]]</f>
        <v>-2</v>
      </c>
      <c r="M828" s="7">
        <f>IF(Table1[[#This Row],[MhR220-Max heart rate]]&gt;=0,1,0)</f>
        <v>0</v>
      </c>
      <c r="N828">
        <v>0</v>
      </c>
      <c r="O828" t="str">
        <f>IF(Table1[[#This Row],[Exercise-Induced Angina]]=1,"Induced Angina","Safe from Angina")</f>
        <v>Safe from Angina</v>
      </c>
      <c r="P828">
        <v>0</v>
      </c>
      <c r="Q828">
        <v>2</v>
      </c>
      <c r="R828">
        <v>1</v>
      </c>
      <c r="S828">
        <v>3</v>
      </c>
      <c r="T828" t="str">
        <f>IF(OR((Table1[[#This Row],[Chest Pain]]=0),(Table1[[#This Row],[Resting Blood Pressure(mmHg)]]&gt;=139),(Table1[[#This Row],[Cholesterol(mg/dl)]]&gt;240),(Table1[[#This Row],[ECG]]=2),(Table1[[#This Row],[Heart Rate ]]=0)),"Chances of Heart Attack","Safe")</f>
        <v>Chances of Heart Attack</v>
      </c>
    </row>
    <row r="829" spans="1:20" x14ac:dyDescent="0.35">
      <c r="A829">
        <v>58</v>
      </c>
      <c r="B829" t="s">
        <v>10</v>
      </c>
      <c r="C829" t="str">
        <f>IF(Table1[[#This Row],[Age]]&gt;=50, "Senior", IF(Table1[[#This Row],[Age]]&gt;=30,"Adult","Teenager"))</f>
        <v>Senior</v>
      </c>
      <c r="D829">
        <v>2</v>
      </c>
      <c r="E829" t="str">
        <f>IF(Table1[[#This Row],[Chest Pain]]=3,"Asymptomatic",IF(Table1[[#This Row],[Chest Pain]]=2,"Non-anginal pain",IF(Table1[[#This Row],[Chest Pain]]=1,"Atypical angina","Typical angina")))</f>
        <v>Non-anginal pain</v>
      </c>
      <c r="F829">
        <v>112</v>
      </c>
      <c r="G829">
        <v>230</v>
      </c>
      <c r="H829">
        <v>0</v>
      </c>
      <c r="I829">
        <v>0</v>
      </c>
      <c r="J829" s="7">
        <f>220-Table1[[#This Row],[Age]]</f>
        <v>162</v>
      </c>
      <c r="K829" s="7">
        <v>165</v>
      </c>
      <c r="L829" s="7">
        <f>Table1[[#This Row],[MHR -220]]-Table1[[#This Row],[Maximum Heart Rate ]]</f>
        <v>-3</v>
      </c>
      <c r="M829" s="7">
        <f>IF(Table1[[#This Row],[MhR220-Max heart rate]]&gt;=0,1,0)</f>
        <v>0</v>
      </c>
      <c r="N829">
        <v>0</v>
      </c>
      <c r="O829" t="str">
        <f>IF(Table1[[#This Row],[Exercise-Induced Angina]]=1,"Induced Angina","Safe from Angina")</f>
        <v>Safe from Angina</v>
      </c>
      <c r="P829">
        <v>2.5</v>
      </c>
      <c r="Q829">
        <v>1</v>
      </c>
      <c r="R829">
        <v>1</v>
      </c>
      <c r="S829">
        <v>3</v>
      </c>
      <c r="T829" t="str">
        <f>IF(OR((Table1[[#This Row],[Chest Pain]]=0),(Table1[[#This Row],[Resting Blood Pressure(mmHg)]]&gt;=139),(Table1[[#This Row],[Cholesterol(mg/dl)]]&gt;240),(Table1[[#This Row],[ECG]]=2),(Table1[[#This Row],[Heart Rate ]]=0)),"Chances of Heart Attack","Safe")</f>
        <v>Chances of Heart Attack</v>
      </c>
    </row>
    <row r="830" spans="1:20" x14ac:dyDescent="0.35">
      <c r="A830">
        <v>51</v>
      </c>
      <c r="B830" t="s">
        <v>11</v>
      </c>
      <c r="C830" t="str">
        <f>IF(Table1[[#This Row],[Age]]&gt;=50, "Senior", IF(Table1[[#This Row],[Age]]&gt;=30,"Adult","Teenager"))</f>
        <v>Senior</v>
      </c>
      <c r="D830">
        <v>2</v>
      </c>
      <c r="E830" t="str">
        <f>IF(Table1[[#This Row],[Chest Pain]]=3,"Asymptomatic",IF(Table1[[#This Row],[Chest Pain]]=2,"Non-anginal pain",IF(Table1[[#This Row],[Chest Pain]]=1,"Atypical angina","Typical angina")))</f>
        <v>Non-anginal pain</v>
      </c>
      <c r="F830">
        <v>130</v>
      </c>
      <c r="G830">
        <v>256</v>
      </c>
      <c r="H830">
        <v>0</v>
      </c>
      <c r="I830">
        <v>0</v>
      </c>
      <c r="J830" s="7">
        <f>220-Table1[[#This Row],[Age]]</f>
        <v>169</v>
      </c>
      <c r="K830" s="7">
        <v>149</v>
      </c>
      <c r="L830" s="7">
        <f>Table1[[#This Row],[MHR -220]]-Table1[[#This Row],[Maximum Heart Rate ]]</f>
        <v>20</v>
      </c>
      <c r="M830" s="7">
        <f>IF(Table1[[#This Row],[MhR220-Max heart rate]]&gt;=0,1,0)</f>
        <v>1</v>
      </c>
      <c r="N830">
        <v>0</v>
      </c>
      <c r="O830" t="str">
        <f>IF(Table1[[#This Row],[Exercise-Induced Angina]]=1,"Induced Angina","Safe from Angina")</f>
        <v>Safe from Angina</v>
      </c>
      <c r="P830">
        <v>0.5</v>
      </c>
      <c r="Q830">
        <v>2</v>
      </c>
      <c r="R830">
        <v>0</v>
      </c>
      <c r="S830">
        <v>2</v>
      </c>
      <c r="T830" t="str">
        <f>IF(OR((Table1[[#This Row],[Chest Pain]]=0),(Table1[[#This Row],[Resting Blood Pressure(mmHg)]]&gt;=139),(Table1[[#This Row],[Cholesterol(mg/dl)]]&gt;240),(Table1[[#This Row],[ECG]]=2),(Table1[[#This Row],[Heart Rate ]]=0)),"Chances of Heart Attack","Safe")</f>
        <v>Chances of Heart Attack</v>
      </c>
    </row>
    <row r="831" spans="1:20" x14ac:dyDescent="0.35">
      <c r="A831">
        <v>62</v>
      </c>
      <c r="B831" t="s">
        <v>11</v>
      </c>
      <c r="C831" t="str">
        <f>IF(Table1[[#This Row],[Age]]&gt;=50, "Senior", IF(Table1[[#This Row],[Age]]&gt;=30,"Adult","Teenager"))</f>
        <v>Senior</v>
      </c>
      <c r="D831">
        <v>0</v>
      </c>
      <c r="E831" t="str">
        <f>IF(Table1[[#This Row],[Chest Pain]]=3,"Asymptomatic",IF(Table1[[#This Row],[Chest Pain]]=2,"Non-anginal pain",IF(Table1[[#This Row],[Chest Pain]]=1,"Atypical angina","Typical angina")))</f>
        <v>Typical angina</v>
      </c>
      <c r="F831">
        <v>160</v>
      </c>
      <c r="G831">
        <v>164</v>
      </c>
      <c r="H831">
        <v>0</v>
      </c>
      <c r="I831">
        <v>0</v>
      </c>
      <c r="J831" s="7">
        <f>220-Table1[[#This Row],[Age]]</f>
        <v>158</v>
      </c>
      <c r="K831" s="7">
        <v>145</v>
      </c>
      <c r="L831" s="7">
        <f>Table1[[#This Row],[MHR -220]]-Table1[[#This Row],[Maximum Heart Rate ]]</f>
        <v>13</v>
      </c>
      <c r="M831" s="7">
        <f>IF(Table1[[#This Row],[MhR220-Max heart rate]]&gt;=0,1,0)</f>
        <v>1</v>
      </c>
      <c r="N831">
        <v>0</v>
      </c>
      <c r="O831" t="str">
        <f>IF(Table1[[#This Row],[Exercise-Induced Angina]]=1,"Induced Angina","Safe from Angina")</f>
        <v>Safe from Angina</v>
      </c>
      <c r="P831">
        <v>6.2</v>
      </c>
      <c r="Q831">
        <v>0</v>
      </c>
      <c r="R831">
        <v>3</v>
      </c>
      <c r="S831">
        <v>3</v>
      </c>
      <c r="T831" t="str">
        <f>IF(OR((Table1[[#This Row],[Chest Pain]]=0),(Table1[[#This Row],[Resting Blood Pressure(mmHg)]]&gt;=139),(Table1[[#This Row],[Cholesterol(mg/dl)]]&gt;240),(Table1[[#This Row],[ECG]]=2),(Table1[[#This Row],[Heart Rate ]]=0)),"Chances of Heart Attack","Safe")</f>
        <v>Chances of Heart Attack</v>
      </c>
    </row>
    <row r="832" spans="1:20" x14ac:dyDescent="0.35">
      <c r="A832">
        <v>62</v>
      </c>
      <c r="B832" t="s">
        <v>11</v>
      </c>
      <c r="C832" t="str">
        <f>IF(Table1[[#This Row],[Age]]&gt;=50, "Senior", IF(Table1[[#This Row],[Age]]&gt;=30,"Adult","Teenager"))</f>
        <v>Senior</v>
      </c>
      <c r="D832">
        <v>0</v>
      </c>
      <c r="E832" t="str">
        <f>IF(Table1[[#This Row],[Chest Pain]]=3,"Asymptomatic",IF(Table1[[#This Row],[Chest Pain]]=2,"Non-anginal pain",IF(Table1[[#This Row],[Chest Pain]]=1,"Atypical angina","Typical angina")))</f>
        <v>Typical angina</v>
      </c>
      <c r="F832">
        <v>124</v>
      </c>
      <c r="G832">
        <v>209</v>
      </c>
      <c r="H832">
        <v>0</v>
      </c>
      <c r="I832">
        <v>1</v>
      </c>
      <c r="J832" s="7">
        <f>220-Table1[[#This Row],[Age]]</f>
        <v>158</v>
      </c>
      <c r="K832" s="7">
        <v>163</v>
      </c>
      <c r="L832" s="7">
        <f>Table1[[#This Row],[MHR -220]]-Table1[[#This Row],[Maximum Heart Rate ]]</f>
        <v>-5</v>
      </c>
      <c r="M832" s="7">
        <f>IF(Table1[[#This Row],[MhR220-Max heart rate]]&gt;=0,1,0)</f>
        <v>0</v>
      </c>
      <c r="N832">
        <v>0</v>
      </c>
      <c r="O832" t="str">
        <f>IF(Table1[[#This Row],[Exercise-Induced Angina]]=1,"Induced Angina","Safe from Angina")</f>
        <v>Safe from Angina</v>
      </c>
      <c r="P832">
        <v>0</v>
      </c>
      <c r="Q832">
        <v>2</v>
      </c>
      <c r="R832">
        <v>0</v>
      </c>
      <c r="S832">
        <v>2</v>
      </c>
      <c r="T832" t="str">
        <f>IF(OR((Table1[[#This Row],[Chest Pain]]=0),(Table1[[#This Row],[Resting Blood Pressure(mmHg)]]&gt;=139),(Table1[[#This Row],[Cholesterol(mg/dl)]]&gt;240),(Table1[[#This Row],[ECG]]=2),(Table1[[#This Row],[Heart Rate ]]=0)),"Chances of Heart Attack","Safe")</f>
        <v>Chances of Heart Attack</v>
      </c>
    </row>
    <row r="833" spans="1:20" x14ac:dyDescent="0.35">
      <c r="A833">
        <v>59</v>
      </c>
      <c r="B833" t="s">
        <v>10</v>
      </c>
      <c r="C833" t="str">
        <f>IF(Table1[[#This Row],[Age]]&gt;=50, "Senior", IF(Table1[[#This Row],[Age]]&gt;=30,"Adult","Teenager"))</f>
        <v>Senior</v>
      </c>
      <c r="D833">
        <v>3</v>
      </c>
      <c r="E833" t="str">
        <f>IF(Table1[[#This Row],[Chest Pain]]=3,"Asymptomatic",IF(Table1[[#This Row],[Chest Pain]]=2,"Non-anginal pain",IF(Table1[[#This Row],[Chest Pain]]=1,"Atypical angina","Typical angina")))</f>
        <v>Asymptomatic</v>
      </c>
      <c r="F833">
        <v>178</v>
      </c>
      <c r="G833">
        <v>270</v>
      </c>
      <c r="H833">
        <v>0</v>
      </c>
      <c r="I833">
        <v>0</v>
      </c>
      <c r="J833" s="7">
        <f>220-Table1[[#This Row],[Age]]</f>
        <v>161</v>
      </c>
      <c r="K833" s="7">
        <v>145</v>
      </c>
      <c r="L833" s="7">
        <f>Table1[[#This Row],[MHR -220]]-Table1[[#This Row],[Maximum Heart Rate ]]</f>
        <v>16</v>
      </c>
      <c r="M833" s="7">
        <f>IF(Table1[[#This Row],[MhR220-Max heart rate]]&gt;=0,1,0)</f>
        <v>1</v>
      </c>
      <c r="N833">
        <v>0</v>
      </c>
      <c r="O833" t="str">
        <f>IF(Table1[[#This Row],[Exercise-Induced Angina]]=1,"Induced Angina","Safe from Angina")</f>
        <v>Safe from Angina</v>
      </c>
      <c r="P833">
        <v>4.2</v>
      </c>
      <c r="Q833">
        <v>0</v>
      </c>
      <c r="R833">
        <v>0</v>
      </c>
      <c r="S833">
        <v>3</v>
      </c>
      <c r="T833" t="str">
        <f>IF(OR((Table1[[#This Row],[Chest Pain]]=0),(Table1[[#This Row],[Resting Blood Pressure(mmHg)]]&gt;=139),(Table1[[#This Row],[Cholesterol(mg/dl)]]&gt;240),(Table1[[#This Row],[ECG]]=2),(Table1[[#This Row],[Heart Rate ]]=0)),"Chances of Heart Attack","Safe")</f>
        <v>Chances of Heart Attack</v>
      </c>
    </row>
    <row r="834" spans="1:20" x14ac:dyDescent="0.35">
      <c r="A834">
        <v>69</v>
      </c>
      <c r="B834" t="s">
        <v>10</v>
      </c>
      <c r="C834" t="str">
        <f>IF(Table1[[#This Row],[Age]]&gt;=50, "Senior", IF(Table1[[#This Row],[Age]]&gt;=30,"Adult","Teenager"))</f>
        <v>Senior</v>
      </c>
      <c r="D834">
        <v>3</v>
      </c>
      <c r="E834" t="str">
        <f>IF(Table1[[#This Row],[Chest Pain]]=3,"Asymptomatic",IF(Table1[[#This Row],[Chest Pain]]=2,"Non-anginal pain",IF(Table1[[#This Row],[Chest Pain]]=1,"Atypical angina","Typical angina")))</f>
        <v>Asymptomatic</v>
      </c>
      <c r="F834">
        <v>160</v>
      </c>
      <c r="G834">
        <v>234</v>
      </c>
      <c r="H834">
        <v>1</v>
      </c>
      <c r="I834">
        <v>0</v>
      </c>
      <c r="J834" s="7">
        <f>220-Table1[[#This Row],[Age]]</f>
        <v>151</v>
      </c>
      <c r="K834" s="7">
        <v>131</v>
      </c>
      <c r="L834" s="7">
        <f>Table1[[#This Row],[MHR -220]]-Table1[[#This Row],[Maximum Heart Rate ]]</f>
        <v>20</v>
      </c>
      <c r="M834" s="7">
        <f>IF(Table1[[#This Row],[MhR220-Max heart rate]]&gt;=0,1,0)</f>
        <v>1</v>
      </c>
      <c r="N834">
        <v>0</v>
      </c>
      <c r="O834" t="str">
        <f>IF(Table1[[#This Row],[Exercise-Induced Angina]]=1,"Induced Angina","Safe from Angina")</f>
        <v>Safe from Angina</v>
      </c>
      <c r="P834">
        <v>0.1</v>
      </c>
      <c r="Q834">
        <v>1</v>
      </c>
      <c r="R834">
        <v>1</v>
      </c>
      <c r="S834">
        <v>2</v>
      </c>
      <c r="T834" t="str">
        <f>IF(OR((Table1[[#This Row],[Chest Pain]]=0),(Table1[[#This Row],[Resting Blood Pressure(mmHg)]]&gt;=139),(Table1[[#This Row],[Cholesterol(mg/dl)]]&gt;240),(Table1[[#This Row],[ECG]]=2),(Table1[[#This Row],[Heart Rate ]]=0)),"Chances of Heart Attack","Safe")</f>
        <v>Chances of Heart Attack</v>
      </c>
    </row>
    <row r="835" spans="1:20" x14ac:dyDescent="0.35">
      <c r="A835">
        <v>60</v>
      </c>
      <c r="B835" t="s">
        <v>11</v>
      </c>
      <c r="C835" t="str">
        <f>IF(Table1[[#This Row],[Age]]&gt;=50, "Senior", IF(Table1[[#This Row],[Age]]&gt;=30,"Adult","Teenager"))</f>
        <v>Senior</v>
      </c>
      <c r="D835">
        <v>0</v>
      </c>
      <c r="E835" t="str">
        <f>IF(Table1[[#This Row],[Chest Pain]]=3,"Asymptomatic",IF(Table1[[#This Row],[Chest Pain]]=2,"Non-anginal pain",IF(Table1[[#This Row],[Chest Pain]]=1,"Atypical angina","Typical angina")))</f>
        <v>Typical angina</v>
      </c>
      <c r="F835">
        <v>150</v>
      </c>
      <c r="G835">
        <v>258</v>
      </c>
      <c r="H835">
        <v>0</v>
      </c>
      <c r="I835">
        <v>0</v>
      </c>
      <c r="J835" s="7">
        <f>220-Table1[[#This Row],[Age]]</f>
        <v>160</v>
      </c>
      <c r="K835" s="7">
        <v>157</v>
      </c>
      <c r="L835" s="7">
        <f>Table1[[#This Row],[MHR -220]]-Table1[[#This Row],[Maximum Heart Rate ]]</f>
        <v>3</v>
      </c>
      <c r="M835" s="7">
        <f>IF(Table1[[#This Row],[MhR220-Max heart rate]]&gt;=0,1,0)</f>
        <v>1</v>
      </c>
      <c r="N835">
        <v>0</v>
      </c>
      <c r="O835" t="str">
        <f>IF(Table1[[#This Row],[Exercise-Induced Angina]]=1,"Induced Angina","Safe from Angina")</f>
        <v>Safe from Angina</v>
      </c>
      <c r="P835">
        <v>2.6</v>
      </c>
      <c r="Q835">
        <v>1</v>
      </c>
      <c r="R835">
        <v>2</v>
      </c>
      <c r="S835">
        <v>3</v>
      </c>
      <c r="T835" t="str">
        <f>IF(OR((Table1[[#This Row],[Chest Pain]]=0),(Table1[[#This Row],[Resting Blood Pressure(mmHg)]]&gt;=139),(Table1[[#This Row],[Cholesterol(mg/dl)]]&gt;240),(Table1[[#This Row],[ECG]]=2),(Table1[[#This Row],[Heart Rate ]]=0)),"Chances of Heart Attack","Safe")</f>
        <v>Chances of Heart Attack</v>
      </c>
    </row>
    <row r="836" spans="1:20" x14ac:dyDescent="0.35">
      <c r="A836">
        <v>65</v>
      </c>
      <c r="B836" t="s">
        <v>11</v>
      </c>
      <c r="C836" t="str">
        <f>IF(Table1[[#This Row],[Age]]&gt;=50, "Senior", IF(Table1[[#This Row],[Age]]&gt;=30,"Adult","Teenager"))</f>
        <v>Senior</v>
      </c>
      <c r="D836">
        <v>2</v>
      </c>
      <c r="E836" t="str">
        <f>IF(Table1[[#This Row],[Chest Pain]]=3,"Asymptomatic",IF(Table1[[#This Row],[Chest Pain]]=2,"Non-anginal pain",IF(Table1[[#This Row],[Chest Pain]]=1,"Atypical angina","Typical angina")))</f>
        <v>Non-anginal pain</v>
      </c>
      <c r="F836">
        <v>155</v>
      </c>
      <c r="G836">
        <v>269</v>
      </c>
      <c r="H836">
        <v>0</v>
      </c>
      <c r="I836">
        <v>1</v>
      </c>
      <c r="J836" s="7">
        <f>220-Table1[[#This Row],[Age]]</f>
        <v>155</v>
      </c>
      <c r="K836" s="7">
        <v>148</v>
      </c>
      <c r="L836" s="7">
        <f>Table1[[#This Row],[MHR -220]]-Table1[[#This Row],[Maximum Heart Rate ]]</f>
        <v>7</v>
      </c>
      <c r="M836" s="7">
        <f>IF(Table1[[#This Row],[MhR220-Max heart rate]]&gt;=0,1,0)</f>
        <v>1</v>
      </c>
      <c r="N836">
        <v>0</v>
      </c>
      <c r="O836" t="str">
        <f>IF(Table1[[#This Row],[Exercise-Induced Angina]]=1,"Induced Angina","Safe from Angina")</f>
        <v>Safe from Angina</v>
      </c>
      <c r="P836">
        <v>0.8</v>
      </c>
      <c r="Q836">
        <v>2</v>
      </c>
      <c r="R836">
        <v>0</v>
      </c>
      <c r="S836">
        <v>2</v>
      </c>
      <c r="T836" t="str">
        <f>IF(OR((Table1[[#This Row],[Chest Pain]]=0),(Table1[[#This Row],[Resting Blood Pressure(mmHg)]]&gt;=139),(Table1[[#This Row],[Cholesterol(mg/dl)]]&gt;240),(Table1[[#This Row],[ECG]]=2),(Table1[[#This Row],[Heart Rate ]]=0)),"Chances of Heart Attack","Safe")</f>
        <v>Chances of Heart Attack</v>
      </c>
    </row>
    <row r="837" spans="1:20" x14ac:dyDescent="0.35">
      <c r="A837">
        <v>63</v>
      </c>
      <c r="B837" t="s">
        <v>11</v>
      </c>
      <c r="C837" t="str">
        <f>IF(Table1[[#This Row],[Age]]&gt;=50, "Senior", IF(Table1[[#This Row],[Age]]&gt;=30,"Adult","Teenager"))</f>
        <v>Senior</v>
      </c>
      <c r="D837">
        <v>0</v>
      </c>
      <c r="E837" t="str">
        <f>IF(Table1[[#This Row],[Chest Pain]]=3,"Asymptomatic",IF(Table1[[#This Row],[Chest Pain]]=2,"Non-anginal pain",IF(Table1[[#This Row],[Chest Pain]]=1,"Atypical angina","Typical angina")))</f>
        <v>Typical angina</v>
      </c>
      <c r="F837">
        <v>124</v>
      </c>
      <c r="G837">
        <v>197</v>
      </c>
      <c r="H837">
        <v>0</v>
      </c>
      <c r="I837">
        <v>1</v>
      </c>
      <c r="J837" s="7">
        <f>220-Table1[[#This Row],[Age]]</f>
        <v>157</v>
      </c>
      <c r="K837" s="7">
        <v>136</v>
      </c>
      <c r="L837" s="7">
        <f>Table1[[#This Row],[MHR -220]]-Table1[[#This Row],[Maximum Heart Rate ]]</f>
        <v>21</v>
      </c>
      <c r="M837" s="7">
        <f>IF(Table1[[#This Row],[MhR220-Max heart rate]]&gt;=0,1,0)</f>
        <v>1</v>
      </c>
      <c r="N837">
        <v>1</v>
      </c>
      <c r="O837" t="str">
        <f>IF(Table1[[#This Row],[Exercise-Induced Angina]]=1,"Induced Angina","Safe from Angina")</f>
        <v>Induced Angina</v>
      </c>
      <c r="P837">
        <v>0</v>
      </c>
      <c r="Q837">
        <v>1</v>
      </c>
      <c r="R837">
        <v>0</v>
      </c>
      <c r="S837">
        <v>2</v>
      </c>
      <c r="T837" t="str">
        <f>IF(OR((Table1[[#This Row],[Chest Pain]]=0),(Table1[[#This Row],[Resting Blood Pressure(mmHg)]]&gt;=139),(Table1[[#This Row],[Cholesterol(mg/dl)]]&gt;240),(Table1[[#This Row],[ECG]]=2),(Table1[[#This Row],[Heart Rate ]]=0)),"Chances of Heart Attack","Safe")</f>
        <v>Chances of Heart Attack</v>
      </c>
    </row>
    <row r="838" spans="1:20" x14ac:dyDescent="0.35">
      <c r="A838">
        <v>53</v>
      </c>
      <c r="B838" t="s">
        <v>11</v>
      </c>
      <c r="C838" t="str">
        <f>IF(Table1[[#This Row],[Age]]&gt;=50, "Senior", IF(Table1[[#This Row],[Age]]&gt;=30,"Adult","Teenager"))</f>
        <v>Senior</v>
      </c>
      <c r="D838">
        <v>0</v>
      </c>
      <c r="E838" t="str">
        <f>IF(Table1[[#This Row],[Chest Pain]]=3,"Asymptomatic",IF(Table1[[#This Row],[Chest Pain]]=2,"Non-anginal pain",IF(Table1[[#This Row],[Chest Pain]]=1,"Atypical angina","Typical angina")))</f>
        <v>Typical angina</v>
      </c>
      <c r="F838">
        <v>138</v>
      </c>
      <c r="G838">
        <v>234</v>
      </c>
      <c r="H838">
        <v>0</v>
      </c>
      <c r="I838">
        <v>0</v>
      </c>
      <c r="J838" s="7">
        <f>220-Table1[[#This Row],[Age]]</f>
        <v>167</v>
      </c>
      <c r="K838" s="7">
        <v>160</v>
      </c>
      <c r="L838" s="7">
        <f>Table1[[#This Row],[MHR -220]]-Table1[[#This Row],[Maximum Heart Rate ]]</f>
        <v>7</v>
      </c>
      <c r="M838" s="7">
        <f>IF(Table1[[#This Row],[MhR220-Max heart rate]]&gt;=0,1,0)</f>
        <v>1</v>
      </c>
      <c r="N838">
        <v>0</v>
      </c>
      <c r="O838" t="str">
        <f>IF(Table1[[#This Row],[Exercise-Induced Angina]]=1,"Induced Angina","Safe from Angina")</f>
        <v>Safe from Angina</v>
      </c>
      <c r="P838">
        <v>0</v>
      </c>
      <c r="Q838">
        <v>2</v>
      </c>
      <c r="R838">
        <v>0</v>
      </c>
      <c r="S838">
        <v>2</v>
      </c>
      <c r="T838" t="str">
        <f>IF(OR((Table1[[#This Row],[Chest Pain]]=0),(Table1[[#This Row],[Resting Blood Pressure(mmHg)]]&gt;=139),(Table1[[#This Row],[Cholesterol(mg/dl)]]&gt;240),(Table1[[#This Row],[ECG]]=2),(Table1[[#This Row],[Heart Rate ]]=0)),"Chances of Heart Attack","Safe")</f>
        <v>Chances of Heart Attack</v>
      </c>
    </row>
    <row r="839" spans="1:20" x14ac:dyDescent="0.35">
      <c r="A839">
        <v>54</v>
      </c>
      <c r="B839" t="s">
        <v>11</v>
      </c>
      <c r="C839" t="str">
        <f>IF(Table1[[#This Row],[Age]]&gt;=50, "Senior", IF(Table1[[#This Row],[Age]]&gt;=30,"Adult","Teenager"))</f>
        <v>Senior</v>
      </c>
      <c r="D839">
        <v>2</v>
      </c>
      <c r="E839" t="str">
        <f>IF(Table1[[#This Row],[Chest Pain]]=3,"Asymptomatic",IF(Table1[[#This Row],[Chest Pain]]=2,"Non-anginal pain",IF(Table1[[#This Row],[Chest Pain]]=1,"Atypical angina","Typical angina")))</f>
        <v>Non-anginal pain</v>
      </c>
      <c r="F839">
        <v>108</v>
      </c>
      <c r="G839">
        <v>267</v>
      </c>
      <c r="H839">
        <v>0</v>
      </c>
      <c r="I839">
        <v>0</v>
      </c>
      <c r="J839" s="7">
        <f>220-Table1[[#This Row],[Age]]</f>
        <v>166</v>
      </c>
      <c r="K839" s="7">
        <v>167</v>
      </c>
      <c r="L839" s="7">
        <f>Table1[[#This Row],[MHR -220]]-Table1[[#This Row],[Maximum Heart Rate ]]</f>
        <v>-1</v>
      </c>
      <c r="M839" s="7">
        <f>IF(Table1[[#This Row],[MhR220-Max heart rate]]&gt;=0,1,0)</f>
        <v>0</v>
      </c>
      <c r="N839">
        <v>0</v>
      </c>
      <c r="O839" t="str">
        <f>IF(Table1[[#This Row],[Exercise-Induced Angina]]=1,"Induced Angina","Safe from Angina")</f>
        <v>Safe from Angina</v>
      </c>
      <c r="P839">
        <v>0</v>
      </c>
      <c r="Q839">
        <v>2</v>
      </c>
      <c r="R839">
        <v>0</v>
      </c>
      <c r="S839">
        <v>2</v>
      </c>
      <c r="T839" t="str">
        <f>IF(OR((Table1[[#This Row],[Chest Pain]]=0),(Table1[[#This Row],[Resting Blood Pressure(mmHg)]]&gt;=139),(Table1[[#This Row],[Cholesterol(mg/dl)]]&gt;240),(Table1[[#This Row],[ECG]]=2),(Table1[[#This Row],[Heart Rate ]]=0)),"Chances of Heart Attack","Safe")</f>
        <v>Chances of Heart Attack</v>
      </c>
    </row>
    <row r="840" spans="1:20" x14ac:dyDescent="0.35">
      <c r="A840">
        <v>76</v>
      </c>
      <c r="B840" t="s">
        <v>11</v>
      </c>
      <c r="C840" t="str">
        <f>IF(Table1[[#This Row],[Age]]&gt;=50, "Senior", IF(Table1[[#This Row],[Age]]&gt;=30,"Adult","Teenager"))</f>
        <v>Senior</v>
      </c>
      <c r="D840">
        <v>2</v>
      </c>
      <c r="E840" t="str">
        <f>IF(Table1[[#This Row],[Chest Pain]]=3,"Asymptomatic",IF(Table1[[#This Row],[Chest Pain]]=2,"Non-anginal pain",IF(Table1[[#This Row],[Chest Pain]]=1,"Atypical angina","Typical angina")))</f>
        <v>Non-anginal pain</v>
      </c>
      <c r="F840">
        <v>140</v>
      </c>
      <c r="G840">
        <v>197</v>
      </c>
      <c r="H840">
        <v>0</v>
      </c>
      <c r="I840">
        <v>2</v>
      </c>
      <c r="J840" s="7">
        <f>220-Table1[[#This Row],[Age]]</f>
        <v>144</v>
      </c>
      <c r="K840" s="7">
        <v>116</v>
      </c>
      <c r="L840" s="7">
        <f>Table1[[#This Row],[MHR -220]]-Table1[[#This Row],[Maximum Heart Rate ]]</f>
        <v>28</v>
      </c>
      <c r="M840" s="7">
        <f>IF(Table1[[#This Row],[MhR220-Max heart rate]]&gt;=0,1,0)</f>
        <v>1</v>
      </c>
      <c r="N840">
        <v>0</v>
      </c>
      <c r="O840" t="str">
        <f>IF(Table1[[#This Row],[Exercise-Induced Angina]]=1,"Induced Angina","Safe from Angina")</f>
        <v>Safe from Angina</v>
      </c>
      <c r="P840">
        <v>1.1000000000000001</v>
      </c>
      <c r="Q840">
        <v>1</v>
      </c>
      <c r="R840">
        <v>0</v>
      </c>
      <c r="S840">
        <v>2</v>
      </c>
      <c r="T840" t="str">
        <f>IF(OR((Table1[[#This Row],[Chest Pain]]=0),(Table1[[#This Row],[Resting Blood Pressure(mmHg)]]&gt;=139),(Table1[[#This Row],[Cholesterol(mg/dl)]]&gt;240),(Table1[[#This Row],[ECG]]=2),(Table1[[#This Row],[Heart Rate ]]=0)),"Chances of Heart Attack","Safe")</f>
        <v>Chances of Heart Attack</v>
      </c>
    </row>
    <row r="841" spans="1:20" x14ac:dyDescent="0.35">
      <c r="A841">
        <v>50</v>
      </c>
      <c r="B841" t="s">
        <v>11</v>
      </c>
      <c r="C841" t="str">
        <f>IF(Table1[[#This Row],[Age]]&gt;=50, "Senior", IF(Table1[[#This Row],[Age]]&gt;=30,"Adult","Teenager"))</f>
        <v>Senior</v>
      </c>
      <c r="D841">
        <v>2</v>
      </c>
      <c r="E841" t="str">
        <f>IF(Table1[[#This Row],[Chest Pain]]=3,"Asymptomatic",IF(Table1[[#This Row],[Chest Pain]]=2,"Non-anginal pain",IF(Table1[[#This Row],[Chest Pain]]=1,"Atypical angina","Typical angina")))</f>
        <v>Non-anginal pain</v>
      </c>
      <c r="F841">
        <v>120</v>
      </c>
      <c r="G841">
        <v>219</v>
      </c>
      <c r="H841">
        <v>0</v>
      </c>
      <c r="I841">
        <v>1</v>
      </c>
      <c r="J841" s="7">
        <f>220-Table1[[#This Row],[Age]]</f>
        <v>170</v>
      </c>
      <c r="K841" s="7">
        <v>158</v>
      </c>
      <c r="L841" s="7">
        <f>Table1[[#This Row],[MHR -220]]-Table1[[#This Row],[Maximum Heart Rate ]]</f>
        <v>12</v>
      </c>
      <c r="M841" s="7">
        <f>IF(Table1[[#This Row],[MhR220-Max heart rate]]&gt;=0,1,0)</f>
        <v>1</v>
      </c>
      <c r="N841">
        <v>0</v>
      </c>
      <c r="O841" t="str">
        <f>IF(Table1[[#This Row],[Exercise-Induced Angina]]=1,"Induced Angina","Safe from Angina")</f>
        <v>Safe from Angina</v>
      </c>
      <c r="P841">
        <v>1.6</v>
      </c>
      <c r="Q841">
        <v>1</v>
      </c>
      <c r="R841">
        <v>0</v>
      </c>
      <c r="S841">
        <v>2</v>
      </c>
      <c r="T841" t="str">
        <f>IF(OR((Table1[[#This Row],[Chest Pain]]=0),(Table1[[#This Row],[Resting Blood Pressure(mmHg)]]&gt;=139),(Table1[[#This Row],[Cholesterol(mg/dl)]]&gt;240),(Table1[[#This Row],[ECG]]=2),(Table1[[#This Row],[Heart Rate ]]=0)),"Chances of Heart Attack","Safe")</f>
        <v>Safe</v>
      </c>
    </row>
    <row r="842" spans="1:20" x14ac:dyDescent="0.35">
      <c r="A842">
        <v>52</v>
      </c>
      <c r="B842" t="s">
        <v>10</v>
      </c>
      <c r="C842" t="str">
        <f>IF(Table1[[#This Row],[Age]]&gt;=50, "Senior", IF(Table1[[#This Row],[Age]]&gt;=30,"Adult","Teenager"))</f>
        <v>Senior</v>
      </c>
      <c r="D842">
        <v>1</v>
      </c>
      <c r="E842" t="str">
        <f>IF(Table1[[#This Row],[Chest Pain]]=3,"Asymptomatic",IF(Table1[[#This Row],[Chest Pain]]=2,"Non-anginal pain",IF(Table1[[#This Row],[Chest Pain]]=1,"Atypical angina","Typical angina")))</f>
        <v>Atypical angina</v>
      </c>
      <c r="F842">
        <v>120</v>
      </c>
      <c r="G842">
        <v>325</v>
      </c>
      <c r="H842">
        <v>0</v>
      </c>
      <c r="I842">
        <v>1</v>
      </c>
      <c r="J842" s="7">
        <f>220-Table1[[#This Row],[Age]]</f>
        <v>168</v>
      </c>
      <c r="K842" s="7">
        <v>172</v>
      </c>
      <c r="L842" s="7">
        <f>Table1[[#This Row],[MHR -220]]-Table1[[#This Row],[Maximum Heart Rate ]]</f>
        <v>-4</v>
      </c>
      <c r="M842" s="7">
        <f>IF(Table1[[#This Row],[MhR220-Max heart rate]]&gt;=0,1,0)</f>
        <v>0</v>
      </c>
      <c r="N842">
        <v>0</v>
      </c>
      <c r="O842" t="str">
        <f>IF(Table1[[#This Row],[Exercise-Induced Angina]]=1,"Induced Angina","Safe from Angina")</f>
        <v>Safe from Angina</v>
      </c>
      <c r="P842">
        <v>0.2</v>
      </c>
      <c r="Q842">
        <v>2</v>
      </c>
      <c r="R842">
        <v>0</v>
      </c>
      <c r="S842">
        <v>2</v>
      </c>
      <c r="T842" t="str">
        <f>IF(OR((Table1[[#This Row],[Chest Pain]]=0),(Table1[[#This Row],[Resting Blood Pressure(mmHg)]]&gt;=139),(Table1[[#This Row],[Cholesterol(mg/dl)]]&gt;240),(Table1[[#This Row],[ECG]]=2),(Table1[[#This Row],[Heart Rate ]]=0)),"Chances of Heart Attack","Safe")</f>
        <v>Chances of Heart Attack</v>
      </c>
    </row>
    <row r="843" spans="1:20" x14ac:dyDescent="0.35">
      <c r="A843">
        <v>46</v>
      </c>
      <c r="B843" t="s">
        <v>10</v>
      </c>
      <c r="C843" t="str">
        <f>IF(Table1[[#This Row],[Age]]&gt;=50, "Senior", IF(Table1[[#This Row],[Age]]&gt;=30,"Adult","Teenager"))</f>
        <v>Adult</v>
      </c>
      <c r="D843">
        <v>0</v>
      </c>
      <c r="E843" t="str">
        <f>IF(Table1[[#This Row],[Chest Pain]]=3,"Asymptomatic",IF(Table1[[#This Row],[Chest Pain]]=2,"Non-anginal pain",IF(Table1[[#This Row],[Chest Pain]]=1,"Atypical angina","Typical angina")))</f>
        <v>Typical angina</v>
      </c>
      <c r="F843">
        <v>120</v>
      </c>
      <c r="G843">
        <v>249</v>
      </c>
      <c r="H843">
        <v>0</v>
      </c>
      <c r="I843">
        <v>0</v>
      </c>
      <c r="J843" s="7">
        <f>220-Table1[[#This Row],[Age]]</f>
        <v>174</v>
      </c>
      <c r="K843" s="7">
        <v>144</v>
      </c>
      <c r="L843" s="7">
        <f>Table1[[#This Row],[MHR -220]]-Table1[[#This Row],[Maximum Heart Rate ]]</f>
        <v>30</v>
      </c>
      <c r="M843" s="7">
        <f>IF(Table1[[#This Row],[MhR220-Max heart rate]]&gt;=0,1,0)</f>
        <v>1</v>
      </c>
      <c r="N843">
        <v>0</v>
      </c>
      <c r="O843" t="str">
        <f>IF(Table1[[#This Row],[Exercise-Induced Angina]]=1,"Induced Angina","Safe from Angina")</f>
        <v>Safe from Angina</v>
      </c>
      <c r="P843">
        <v>0.8</v>
      </c>
      <c r="Q843">
        <v>2</v>
      </c>
      <c r="R843">
        <v>0</v>
      </c>
      <c r="S843">
        <v>3</v>
      </c>
      <c r="T843" t="str">
        <f>IF(OR((Table1[[#This Row],[Chest Pain]]=0),(Table1[[#This Row],[Resting Blood Pressure(mmHg)]]&gt;=139),(Table1[[#This Row],[Cholesterol(mg/dl)]]&gt;240),(Table1[[#This Row],[ECG]]=2),(Table1[[#This Row],[Heart Rate ]]=0)),"Chances of Heart Attack","Safe")</f>
        <v>Chances of Heart Attack</v>
      </c>
    </row>
    <row r="844" spans="1:20" x14ac:dyDescent="0.35">
      <c r="A844">
        <v>64</v>
      </c>
      <c r="B844" t="s">
        <v>10</v>
      </c>
      <c r="C844" t="str">
        <f>IF(Table1[[#This Row],[Age]]&gt;=50, "Senior", IF(Table1[[#This Row],[Age]]&gt;=30,"Adult","Teenager"))</f>
        <v>Senior</v>
      </c>
      <c r="D844">
        <v>3</v>
      </c>
      <c r="E844" t="str">
        <f>IF(Table1[[#This Row],[Chest Pain]]=3,"Asymptomatic",IF(Table1[[#This Row],[Chest Pain]]=2,"Non-anginal pain",IF(Table1[[#This Row],[Chest Pain]]=1,"Atypical angina","Typical angina")))</f>
        <v>Asymptomatic</v>
      </c>
      <c r="F844">
        <v>170</v>
      </c>
      <c r="G844">
        <v>227</v>
      </c>
      <c r="H844">
        <v>0</v>
      </c>
      <c r="I844">
        <v>0</v>
      </c>
      <c r="J844" s="7">
        <f>220-Table1[[#This Row],[Age]]</f>
        <v>156</v>
      </c>
      <c r="K844" s="7">
        <v>155</v>
      </c>
      <c r="L844" s="7">
        <f>Table1[[#This Row],[MHR -220]]-Table1[[#This Row],[Maximum Heart Rate ]]</f>
        <v>1</v>
      </c>
      <c r="M844" s="7">
        <f>IF(Table1[[#This Row],[MhR220-Max heart rate]]&gt;=0,1,0)</f>
        <v>1</v>
      </c>
      <c r="N844">
        <v>0</v>
      </c>
      <c r="O844" t="str">
        <f>IF(Table1[[#This Row],[Exercise-Induced Angina]]=1,"Induced Angina","Safe from Angina")</f>
        <v>Safe from Angina</v>
      </c>
      <c r="P844">
        <v>0.6</v>
      </c>
      <c r="Q844">
        <v>1</v>
      </c>
      <c r="R844">
        <v>0</v>
      </c>
      <c r="S844">
        <v>3</v>
      </c>
      <c r="T844" t="str">
        <f>IF(OR((Table1[[#This Row],[Chest Pain]]=0),(Table1[[#This Row],[Resting Blood Pressure(mmHg)]]&gt;=139),(Table1[[#This Row],[Cholesterol(mg/dl)]]&gt;240),(Table1[[#This Row],[ECG]]=2),(Table1[[#This Row],[Heart Rate ]]=0)),"Chances of Heart Attack","Safe")</f>
        <v>Chances of Heart Attack</v>
      </c>
    </row>
    <row r="845" spans="1:20" x14ac:dyDescent="0.35">
      <c r="A845">
        <v>58</v>
      </c>
      <c r="B845" t="s">
        <v>10</v>
      </c>
      <c r="C845" t="str">
        <f>IF(Table1[[#This Row],[Age]]&gt;=50, "Senior", IF(Table1[[#This Row],[Age]]&gt;=30,"Adult","Teenager"))</f>
        <v>Senior</v>
      </c>
      <c r="D845">
        <v>0</v>
      </c>
      <c r="E845" t="str">
        <f>IF(Table1[[#This Row],[Chest Pain]]=3,"Asymptomatic",IF(Table1[[#This Row],[Chest Pain]]=2,"Non-anginal pain",IF(Table1[[#This Row],[Chest Pain]]=1,"Atypical angina","Typical angina")))</f>
        <v>Typical angina</v>
      </c>
      <c r="F845">
        <v>128</v>
      </c>
      <c r="G845">
        <v>259</v>
      </c>
      <c r="H845">
        <v>0</v>
      </c>
      <c r="I845">
        <v>0</v>
      </c>
      <c r="J845" s="7">
        <f>220-Table1[[#This Row],[Age]]</f>
        <v>162</v>
      </c>
      <c r="K845" s="7">
        <v>130</v>
      </c>
      <c r="L845" s="7">
        <f>Table1[[#This Row],[MHR -220]]-Table1[[#This Row],[Maximum Heart Rate ]]</f>
        <v>32</v>
      </c>
      <c r="M845" s="7">
        <f>IF(Table1[[#This Row],[MhR220-Max heart rate]]&gt;=0,1,0)</f>
        <v>1</v>
      </c>
      <c r="N845">
        <v>1</v>
      </c>
      <c r="O845" t="str">
        <f>IF(Table1[[#This Row],[Exercise-Induced Angina]]=1,"Induced Angina","Safe from Angina")</f>
        <v>Induced Angina</v>
      </c>
      <c r="P845">
        <v>3</v>
      </c>
      <c r="Q845">
        <v>1</v>
      </c>
      <c r="R845">
        <v>2</v>
      </c>
      <c r="S845">
        <v>3</v>
      </c>
      <c r="T845" t="str">
        <f>IF(OR((Table1[[#This Row],[Chest Pain]]=0),(Table1[[#This Row],[Resting Blood Pressure(mmHg)]]&gt;=139),(Table1[[#This Row],[Cholesterol(mg/dl)]]&gt;240),(Table1[[#This Row],[ECG]]=2),(Table1[[#This Row],[Heart Rate ]]=0)),"Chances of Heart Attack","Safe")</f>
        <v>Chances of Heart Attack</v>
      </c>
    </row>
    <row r="846" spans="1:20" x14ac:dyDescent="0.35">
      <c r="A846">
        <v>44</v>
      </c>
      <c r="B846" t="s">
        <v>10</v>
      </c>
      <c r="C846" t="str">
        <f>IF(Table1[[#This Row],[Age]]&gt;=50, "Senior", IF(Table1[[#This Row],[Age]]&gt;=30,"Adult","Teenager"))</f>
        <v>Adult</v>
      </c>
      <c r="D846">
        <v>2</v>
      </c>
      <c r="E846" t="str">
        <f>IF(Table1[[#This Row],[Chest Pain]]=3,"Asymptomatic",IF(Table1[[#This Row],[Chest Pain]]=2,"Non-anginal pain",IF(Table1[[#This Row],[Chest Pain]]=1,"Atypical angina","Typical angina")))</f>
        <v>Non-anginal pain</v>
      </c>
      <c r="F846">
        <v>140</v>
      </c>
      <c r="G846">
        <v>235</v>
      </c>
      <c r="H846">
        <v>0</v>
      </c>
      <c r="I846">
        <v>0</v>
      </c>
      <c r="J846" s="7">
        <f>220-Table1[[#This Row],[Age]]</f>
        <v>176</v>
      </c>
      <c r="K846" s="7">
        <v>180</v>
      </c>
      <c r="L846" s="7">
        <f>Table1[[#This Row],[MHR -220]]-Table1[[#This Row],[Maximum Heart Rate ]]</f>
        <v>-4</v>
      </c>
      <c r="M846" s="7">
        <f>IF(Table1[[#This Row],[MhR220-Max heart rate]]&gt;=0,1,0)</f>
        <v>0</v>
      </c>
      <c r="N846">
        <v>0</v>
      </c>
      <c r="O846" t="str">
        <f>IF(Table1[[#This Row],[Exercise-Induced Angina]]=1,"Induced Angina","Safe from Angina")</f>
        <v>Safe from Angina</v>
      </c>
      <c r="P846">
        <v>0</v>
      </c>
      <c r="Q846">
        <v>2</v>
      </c>
      <c r="R846">
        <v>0</v>
      </c>
      <c r="S846">
        <v>2</v>
      </c>
      <c r="T846" t="str">
        <f>IF(OR((Table1[[#This Row],[Chest Pain]]=0),(Table1[[#This Row],[Resting Blood Pressure(mmHg)]]&gt;=139),(Table1[[#This Row],[Cholesterol(mg/dl)]]&gt;240),(Table1[[#This Row],[ECG]]=2),(Table1[[#This Row],[Heart Rate ]]=0)),"Chances of Heart Attack","Safe")</f>
        <v>Chances of Heart Attack</v>
      </c>
    </row>
    <row r="847" spans="1:20" x14ac:dyDescent="0.35">
      <c r="A847">
        <v>62</v>
      </c>
      <c r="B847" t="s">
        <v>11</v>
      </c>
      <c r="C847" t="str">
        <f>IF(Table1[[#This Row],[Age]]&gt;=50, "Senior", IF(Table1[[#This Row],[Age]]&gt;=30,"Adult","Teenager"))</f>
        <v>Senior</v>
      </c>
      <c r="D847">
        <v>0</v>
      </c>
      <c r="E847" t="str">
        <f>IF(Table1[[#This Row],[Chest Pain]]=3,"Asymptomatic",IF(Table1[[#This Row],[Chest Pain]]=2,"Non-anginal pain",IF(Table1[[#This Row],[Chest Pain]]=1,"Atypical angina","Typical angina")))</f>
        <v>Typical angina</v>
      </c>
      <c r="F847">
        <v>140</v>
      </c>
      <c r="G847">
        <v>394</v>
      </c>
      <c r="H847">
        <v>0</v>
      </c>
      <c r="I847">
        <v>0</v>
      </c>
      <c r="J847" s="7">
        <f>220-Table1[[#This Row],[Age]]</f>
        <v>158</v>
      </c>
      <c r="K847" s="7">
        <v>157</v>
      </c>
      <c r="L847" s="7">
        <f>Table1[[#This Row],[MHR -220]]-Table1[[#This Row],[Maximum Heart Rate ]]</f>
        <v>1</v>
      </c>
      <c r="M847" s="7">
        <f>IF(Table1[[#This Row],[MhR220-Max heart rate]]&gt;=0,1,0)</f>
        <v>1</v>
      </c>
      <c r="N847">
        <v>0</v>
      </c>
      <c r="O847" t="str">
        <f>IF(Table1[[#This Row],[Exercise-Induced Angina]]=1,"Induced Angina","Safe from Angina")</f>
        <v>Safe from Angina</v>
      </c>
      <c r="P847">
        <v>1.2</v>
      </c>
      <c r="Q847">
        <v>1</v>
      </c>
      <c r="R847">
        <v>0</v>
      </c>
      <c r="S847">
        <v>2</v>
      </c>
      <c r="T847" t="str">
        <f>IF(OR((Table1[[#This Row],[Chest Pain]]=0),(Table1[[#This Row],[Resting Blood Pressure(mmHg)]]&gt;=139),(Table1[[#This Row],[Cholesterol(mg/dl)]]&gt;240),(Table1[[#This Row],[ECG]]=2),(Table1[[#This Row],[Heart Rate ]]=0)),"Chances of Heart Attack","Safe")</f>
        <v>Chances of Heart Attack</v>
      </c>
    </row>
    <row r="848" spans="1:20" x14ac:dyDescent="0.35">
      <c r="A848">
        <v>59</v>
      </c>
      <c r="B848" t="s">
        <v>10</v>
      </c>
      <c r="C848" t="str">
        <f>IF(Table1[[#This Row],[Age]]&gt;=50, "Senior", IF(Table1[[#This Row],[Age]]&gt;=30,"Adult","Teenager"))</f>
        <v>Senior</v>
      </c>
      <c r="D848">
        <v>3</v>
      </c>
      <c r="E848" t="str">
        <f>IF(Table1[[#This Row],[Chest Pain]]=3,"Asymptomatic",IF(Table1[[#This Row],[Chest Pain]]=2,"Non-anginal pain",IF(Table1[[#This Row],[Chest Pain]]=1,"Atypical angina","Typical angina")))</f>
        <v>Asymptomatic</v>
      </c>
      <c r="F848">
        <v>134</v>
      </c>
      <c r="G848">
        <v>204</v>
      </c>
      <c r="H848">
        <v>0</v>
      </c>
      <c r="I848">
        <v>1</v>
      </c>
      <c r="J848" s="7">
        <f>220-Table1[[#This Row],[Age]]</f>
        <v>161</v>
      </c>
      <c r="K848" s="7">
        <v>162</v>
      </c>
      <c r="L848" s="7">
        <f>Table1[[#This Row],[MHR -220]]-Table1[[#This Row],[Maximum Heart Rate ]]</f>
        <v>-1</v>
      </c>
      <c r="M848" s="7">
        <f>IF(Table1[[#This Row],[MhR220-Max heart rate]]&gt;=0,1,0)</f>
        <v>0</v>
      </c>
      <c r="N848">
        <v>0</v>
      </c>
      <c r="O848" t="str">
        <f>IF(Table1[[#This Row],[Exercise-Induced Angina]]=1,"Induced Angina","Safe from Angina")</f>
        <v>Safe from Angina</v>
      </c>
      <c r="P848">
        <v>0.8</v>
      </c>
      <c r="Q848">
        <v>2</v>
      </c>
      <c r="R848">
        <v>2</v>
      </c>
      <c r="S848">
        <v>2</v>
      </c>
      <c r="T848" t="str">
        <f>IF(OR((Table1[[#This Row],[Chest Pain]]=0),(Table1[[#This Row],[Resting Blood Pressure(mmHg)]]&gt;=139),(Table1[[#This Row],[Cholesterol(mg/dl)]]&gt;240),(Table1[[#This Row],[ECG]]=2),(Table1[[#This Row],[Heart Rate ]]=0)),"Chances of Heart Attack","Safe")</f>
        <v>Chances of Heart Attack</v>
      </c>
    </row>
    <row r="849" spans="1:20" x14ac:dyDescent="0.35">
      <c r="A849">
        <v>54</v>
      </c>
      <c r="B849" t="s">
        <v>10</v>
      </c>
      <c r="C849" t="str">
        <f>IF(Table1[[#This Row],[Age]]&gt;=50, "Senior", IF(Table1[[#This Row],[Age]]&gt;=30,"Adult","Teenager"))</f>
        <v>Senior</v>
      </c>
      <c r="D849">
        <v>2</v>
      </c>
      <c r="E849" t="str">
        <f>IF(Table1[[#This Row],[Chest Pain]]=3,"Asymptomatic",IF(Table1[[#This Row],[Chest Pain]]=2,"Non-anginal pain",IF(Table1[[#This Row],[Chest Pain]]=1,"Atypical angina","Typical angina")))</f>
        <v>Non-anginal pain</v>
      </c>
      <c r="F849">
        <v>125</v>
      </c>
      <c r="G849">
        <v>273</v>
      </c>
      <c r="H849">
        <v>0</v>
      </c>
      <c r="I849">
        <v>0</v>
      </c>
      <c r="J849" s="7">
        <f>220-Table1[[#This Row],[Age]]</f>
        <v>166</v>
      </c>
      <c r="K849" s="7">
        <v>152</v>
      </c>
      <c r="L849" s="7">
        <f>Table1[[#This Row],[MHR -220]]-Table1[[#This Row],[Maximum Heart Rate ]]</f>
        <v>14</v>
      </c>
      <c r="M849" s="7">
        <f>IF(Table1[[#This Row],[MhR220-Max heart rate]]&gt;=0,1,0)</f>
        <v>1</v>
      </c>
      <c r="N849">
        <v>0</v>
      </c>
      <c r="O849" t="str">
        <f>IF(Table1[[#This Row],[Exercise-Induced Angina]]=1,"Induced Angina","Safe from Angina")</f>
        <v>Safe from Angina</v>
      </c>
      <c r="P849">
        <v>0.5</v>
      </c>
      <c r="Q849">
        <v>0</v>
      </c>
      <c r="R849">
        <v>1</v>
      </c>
      <c r="S849">
        <v>2</v>
      </c>
      <c r="T849" t="str">
        <f>IF(OR((Table1[[#This Row],[Chest Pain]]=0),(Table1[[#This Row],[Resting Blood Pressure(mmHg)]]&gt;=139),(Table1[[#This Row],[Cholesterol(mg/dl)]]&gt;240),(Table1[[#This Row],[ECG]]=2),(Table1[[#This Row],[Heart Rate ]]=0)),"Chances of Heart Attack","Safe")</f>
        <v>Chances of Heart Attack</v>
      </c>
    </row>
    <row r="850" spans="1:20" x14ac:dyDescent="0.35">
      <c r="A850">
        <v>48</v>
      </c>
      <c r="B850" t="s">
        <v>10</v>
      </c>
      <c r="C850" t="str">
        <f>IF(Table1[[#This Row],[Age]]&gt;=50, "Senior", IF(Table1[[#This Row],[Age]]&gt;=30,"Adult","Teenager"))</f>
        <v>Adult</v>
      </c>
      <c r="D850">
        <v>1</v>
      </c>
      <c r="E850" t="str">
        <f>IF(Table1[[#This Row],[Chest Pain]]=3,"Asymptomatic",IF(Table1[[#This Row],[Chest Pain]]=2,"Non-anginal pain",IF(Table1[[#This Row],[Chest Pain]]=1,"Atypical angina","Typical angina")))</f>
        <v>Atypical angina</v>
      </c>
      <c r="F850">
        <v>110</v>
      </c>
      <c r="G850">
        <v>229</v>
      </c>
      <c r="H850">
        <v>0</v>
      </c>
      <c r="I850">
        <v>1</v>
      </c>
      <c r="J850" s="7">
        <f>220-Table1[[#This Row],[Age]]</f>
        <v>172</v>
      </c>
      <c r="K850" s="7">
        <v>168</v>
      </c>
      <c r="L850" s="7">
        <f>Table1[[#This Row],[MHR -220]]-Table1[[#This Row],[Maximum Heart Rate ]]</f>
        <v>4</v>
      </c>
      <c r="M850" s="7">
        <f>IF(Table1[[#This Row],[MhR220-Max heart rate]]&gt;=0,1,0)</f>
        <v>1</v>
      </c>
      <c r="N850">
        <v>0</v>
      </c>
      <c r="O850" t="str">
        <f>IF(Table1[[#This Row],[Exercise-Induced Angina]]=1,"Induced Angina","Safe from Angina")</f>
        <v>Safe from Angina</v>
      </c>
      <c r="P850">
        <v>1</v>
      </c>
      <c r="Q850">
        <v>0</v>
      </c>
      <c r="R850">
        <v>0</v>
      </c>
      <c r="S850">
        <v>3</v>
      </c>
      <c r="T850" t="str">
        <f>IF(OR((Table1[[#This Row],[Chest Pain]]=0),(Table1[[#This Row],[Resting Blood Pressure(mmHg)]]&gt;=139),(Table1[[#This Row],[Cholesterol(mg/dl)]]&gt;240),(Table1[[#This Row],[ECG]]=2),(Table1[[#This Row],[Heart Rate ]]=0)),"Chances of Heart Attack","Safe")</f>
        <v>Safe</v>
      </c>
    </row>
    <row r="851" spans="1:20" x14ac:dyDescent="0.35">
      <c r="A851">
        <v>70</v>
      </c>
      <c r="B851" t="s">
        <v>10</v>
      </c>
      <c r="C851" t="str">
        <f>IF(Table1[[#This Row],[Age]]&gt;=50, "Senior", IF(Table1[[#This Row],[Age]]&gt;=30,"Adult","Teenager"))</f>
        <v>Senior</v>
      </c>
      <c r="D851">
        <v>0</v>
      </c>
      <c r="E851" t="str">
        <f>IF(Table1[[#This Row],[Chest Pain]]=3,"Asymptomatic",IF(Table1[[#This Row],[Chest Pain]]=2,"Non-anginal pain",IF(Table1[[#This Row],[Chest Pain]]=1,"Atypical angina","Typical angina")))</f>
        <v>Typical angina</v>
      </c>
      <c r="F851">
        <v>130</v>
      </c>
      <c r="G851">
        <v>322</v>
      </c>
      <c r="H851">
        <v>0</v>
      </c>
      <c r="I851">
        <v>0</v>
      </c>
      <c r="J851" s="7">
        <f>220-Table1[[#This Row],[Age]]</f>
        <v>150</v>
      </c>
      <c r="K851" s="7">
        <v>109</v>
      </c>
      <c r="L851" s="7">
        <f>Table1[[#This Row],[MHR -220]]-Table1[[#This Row],[Maximum Heart Rate ]]</f>
        <v>41</v>
      </c>
      <c r="M851" s="7">
        <f>IF(Table1[[#This Row],[MhR220-Max heart rate]]&gt;=0,1,0)</f>
        <v>1</v>
      </c>
      <c r="N851">
        <v>0</v>
      </c>
      <c r="O851" t="str">
        <f>IF(Table1[[#This Row],[Exercise-Induced Angina]]=1,"Induced Angina","Safe from Angina")</f>
        <v>Safe from Angina</v>
      </c>
      <c r="P851">
        <v>2.4</v>
      </c>
      <c r="Q851">
        <v>1</v>
      </c>
      <c r="R851">
        <v>3</v>
      </c>
      <c r="S851">
        <v>2</v>
      </c>
      <c r="T851" t="str">
        <f>IF(OR((Table1[[#This Row],[Chest Pain]]=0),(Table1[[#This Row],[Resting Blood Pressure(mmHg)]]&gt;=139),(Table1[[#This Row],[Cholesterol(mg/dl)]]&gt;240),(Table1[[#This Row],[ECG]]=2),(Table1[[#This Row],[Heart Rate ]]=0)),"Chances of Heart Attack","Safe")</f>
        <v>Chances of Heart Attack</v>
      </c>
    </row>
    <row r="852" spans="1:20" x14ac:dyDescent="0.35">
      <c r="A852">
        <v>67</v>
      </c>
      <c r="B852" t="s">
        <v>11</v>
      </c>
      <c r="C852" t="str">
        <f>IF(Table1[[#This Row],[Age]]&gt;=50, "Senior", IF(Table1[[#This Row],[Age]]&gt;=30,"Adult","Teenager"))</f>
        <v>Senior</v>
      </c>
      <c r="D852">
        <v>0</v>
      </c>
      <c r="E852" t="str">
        <f>IF(Table1[[#This Row],[Chest Pain]]=3,"Asymptomatic",IF(Table1[[#This Row],[Chest Pain]]=2,"Non-anginal pain",IF(Table1[[#This Row],[Chest Pain]]=1,"Atypical angina","Typical angina")))</f>
        <v>Typical angina</v>
      </c>
      <c r="F852">
        <v>106</v>
      </c>
      <c r="G852">
        <v>223</v>
      </c>
      <c r="H852">
        <v>0</v>
      </c>
      <c r="I852">
        <v>1</v>
      </c>
      <c r="J852" s="7">
        <f>220-Table1[[#This Row],[Age]]</f>
        <v>153</v>
      </c>
      <c r="K852" s="7">
        <v>142</v>
      </c>
      <c r="L852" s="7">
        <f>Table1[[#This Row],[MHR -220]]-Table1[[#This Row],[Maximum Heart Rate ]]</f>
        <v>11</v>
      </c>
      <c r="M852" s="7">
        <f>IF(Table1[[#This Row],[MhR220-Max heart rate]]&gt;=0,1,0)</f>
        <v>1</v>
      </c>
      <c r="N852">
        <v>0</v>
      </c>
      <c r="O852" t="str">
        <f>IF(Table1[[#This Row],[Exercise-Induced Angina]]=1,"Induced Angina","Safe from Angina")</f>
        <v>Safe from Angina</v>
      </c>
      <c r="P852">
        <v>0.3</v>
      </c>
      <c r="Q852">
        <v>2</v>
      </c>
      <c r="R852">
        <v>2</v>
      </c>
      <c r="S852">
        <v>2</v>
      </c>
      <c r="T852" t="str">
        <f>IF(OR((Table1[[#This Row],[Chest Pain]]=0),(Table1[[#This Row],[Resting Blood Pressure(mmHg)]]&gt;=139),(Table1[[#This Row],[Cholesterol(mg/dl)]]&gt;240),(Table1[[#This Row],[ECG]]=2),(Table1[[#This Row],[Heart Rate ]]=0)),"Chances of Heart Attack","Safe")</f>
        <v>Chances of Heart Attack</v>
      </c>
    </row>
    <row r="853" spans="1:20" x14ac:dyDescent="0.35">
      <c r="A853">
        <v>51</v>
      </c>
      <c r="B853" t="s">
        <v>11</v>
      </c>
      <c r="C853" t="str">
        <f>IF(Table1[[#This Row],[Age]]&gt;=50, "Senior", IF(Table1[[#This Row],[Age]]&gt;=30,"Adult","Teenager"))</f>
        <v>Senior</v>
      </c>
      <c r="D853">
        <v>2</v>
      </c>
      <c r="E853" t="str">
        <f>IF(Table1[[#This Row],[Chest Pain]]=3,"Asymptomatic",IF(Table1[[#This Row],[Chest Pain]]=2,"Non-anginal pain",IF(Table1[[#This Row],[Chest Pain]]=1,"Atypical angina","Typical angina")))</f>
        <v>Non-anginal pain</v>
      </c>
      <c r="F853">
        <v>120</v>
      </c>
      <c r="G853">
        <v>295</v>
      </c>
      <c r="H853">
        <v>0</v>
      </c>
      <c r="I853">
        <v>0</v>
      </c>
      <c r="J853" s="7">
        <f>220-Table1[[#This Row],[Age]]</f>
        <v>169</v>
      </c>
      <c r="K853" s="7">
        <v>157</v>
      </c>
      <c r="L853" s="7">
        <f>Table1[[#This Row],[MHR -220]]-Table1[[#This Row],[Maximum Heart Rate ]]</f>
        <v>12</v>
      </c>
      <c r="M853" s="7">
        <f>IF(Table1[[#This Row],[MhR220-Max heart rate]]&gt;=0,1,0)</f>
        <v>1</v>
      </c>
      <c r="N853">
        <v>0</v>
      </c>
      <c r="O853" t="str">
        <f>IF(Table1[[#This Row],[Exercise-Induced Angina]]=1,"Induced Angina","Safe from Angina")</f>
        <v>Safe from Angina</v>
      </c>
      <c r="P853">
        <v>0.6</v>
      </c>
      <c r="Q853">
        <v>2</v>
      </c>
      <c r="R853">
        <v>0</v>
      </c>
      <c r="S853">
        <v>2</v>
      </c>
      <c r="T853" t="str">
        <f>IF(OR((Table1[[#This Row],[Chest Pain]]=0),(Table1[[#This Row],[Resting Blood Pressure(mmHg)]]&gt;=139),(Table1[[#This Row],[Cholesterol(mg/dl)]]&gt;240),(Table1[[#This Row],[ECG]]=2),(Table1[[#This Row],[Heart Rate ]]=0)),"Chances of Heart Attack","Safe")</f>
        <v>Chances of Heart Attack</v>
      </c>
    </row>
    <row r="854" spans="1:20" x14ac:dyDescent="0.35">
      <c r="A854">
        <v>68</v>
      </c>
      <c r="B854" t="s">
        <v>10</v>
      </c>
      <c r="C854" t="str">
        <f>IF(Table1[[#This Row],[Age]]&gt;=50, "Senior", IF(Table1[[#This Row],[Age]]&gt;=30,"Adult","Teenager"))</f>
        <v>Senior</v>
      </c>
      <c r="D854">
        <v>2</v>
      </c>
      <c r="E854" t="str">
        <f>IF(Table1[[#This Row],[Chest Pain]]=3,"Asymptomatic",IF(Table1[[#This Row],[Chest Pain]]=2,"Non-anginal pain",IF(Table1[[#This Row],[Chest Pain]]=1,"Atypical angina","Typical angina")))</f>
        <v>Non-anginal pain</v>
      </c>
      <c r="F854">
        <v>118</v>
      </c>
      <c r="G854">
        <v>277</v>
      </c>
      <c r="H854">
        <v>0</v>
      </c>
      <c r="I854">
        <v>1</v>
      </c>
      <c r="J854" s="7">
        <f>220-Table1[[#This Row],[Age]]</f>
        <v>152</v>
      </c>
      <c r="K854" s="7">
        <v>151</v>
      </c>
      <c r="L854" s="7">
        <f>Table1[[#This Row],[MHR -220]]-Table1[[#This Row],[Maximum Heart Rate ]]</f>
        <v>1</v>
      </c>
      <c r="M854" s="7">
        <f>IF(Table1[[#This Row],[MhR220-Max heart rate]]&gt;=0,1,0)</f>
        <v>1</v>
      </c>
      <c r="N854">
        <v>0</v>
      </c>
      <c r="O854" t="str">
        <f>IF(Table1[[#This Row],[Exercise-Induced Angina]]=1,"Induced Angina","Safe from Angina")</f>
        <v>Safe from Angina</v>
      </c>
      <c r="P854">
        <v>1</v>
      </c>
      <c r="Q854">
        <v>2</v>
      </c>
      <c r="R854">
        <v>1</v>
      </c>
      <c r="S854">
        <v>3</v>
      </c>
      <c r="T854" t="str">
        <f>IF(OR((Table1[[#This Row],[Chest Pain]]=0),(Table1[[#This Row],[Resting Blood Pressure(mmHg)]]&gt;=139),(Table1[[#This Row],[Cholesterol(mg/dl)]]&gt;240),(Table1[[#This Row],[ECG]]=2),(Table1[[#This Row],[Heart Rate ]]=0)),"Chances of Heart Attack","Safe")</f>
        <v>Chances of Heart Attack</v>
      </c>
    </row>
    <row r="855" spans="1:20" x14ac:dyDescent="0.35">
      <c r="A855">
        <v>69</v>
      </c>
      <c r="B855" t="s">
        <v>10</v>
      </c>
      <c r="C855" t="str">
        <f>IF(Table1[[#This Row],[Age]]&gt;=50, "Senior", IF(Table1[[#This Row],[Age]]&gt;=30,"Adult","Teenager"))</f>
        <v>Senior</v>
      </c>
      <c r="D855">
        <v>2</v>
      </c>
      <c r="E855" t="str">
        <f>IF(Table1[[#This Row],[Chest Pain]]=3,"Asymptomatic",IF(Table1[[#This Row],[Chest Pain]]=2,"Non-anginal pain",IF(Table1[[#This Row],[Chest Pain]]=1,"Atypical angina","Typical angina")))</f>
        <v>Non-anginal pain</v>
      </c>
      <c r="F855">
        <v>140</v>
      </c>
      <c r="G855">
        <v>254</v>
      </c>
      <c r="H855">
        <v>0</v>
      </c>
      <c r="I855">
        <v>0</v>
      </c>
      <c r="J855" s="7">
        <f>220-Table1[[#This Row],[Age]]</f>
        <v>151</v>
      </c>
      <c r="K855" s="7">
        <v>146</v>
      </c>
      <c r="L855" s="7">
        <f>Table1[[#This Row],[MHR -220]]-Table1[[#This Row],[Maximum Heart Rate ]]</f>
        <v>5</v>
      </c>
      <c r="M855" s="7">
        <f>IF(Table1[[#This Row],[MhR220-Max heart rate]]&gt;=0,1,0)</f>
        <v>1</v>
      </c>
      <c r="N855">
        <v>0</v>
      </c>
      <c r="O855" t="str">
        <f>IF(Table1[[#This Row],[Exercise-Induced Angina]]=1,"Induced Angina","Safe from Angina")</f>
        <v>Safe from Angina</v>
      </c>
      <c r="P855">
        <v>2</v>
      </c>
      <c r="Q855">
        <v>1</v>
      </c>
      <c r="R855">
        <v>3</v>
      </c>
      <c r="S855">
        <v>3</v>
      </c>
      <c r="T855" t="str">
        <f>IF(OR((Table1[[#This Row],[Chest Pain]]=0),(Table1[[#This Row],[Resting Blood Pressure(mmHg)]]&gt;=139),(Table1[[#This Row],[Cholesterol(mg/dl)]]&gt;240),(Table1[[#This Row],[ECG]]=2),(Table1[[#This Row],[Heart Rate ]]=0)),"Chances of Heart Attack","Safe")</f>
        <v>Chances of Heart Attack</v>
      </c>
    </row>
    <row r="856" spans="1:20" x14ac:dyDescent="0.35">
      <c r="A856">
        <v>54</v>
      </c>
      <c r="B856" t="s">
        <v>10</v>
      </c>
      <c r="C856" t="str">
        <f>IF(Table1[[#This Row],[Age]]&gt;=50, "Senior", IF(Table1[[#This Row],[Age]]&gt;=30,"Adult","Teenager"))</f>
        <v>Senior</v>
      </c>
      <c r="D856">
        <v>0</v>
      </c>
      <c r="E856" t="str">
        <f>IF(Table1[[#This Row],[Chest Pain]]=3,"Asymptomatic",IF(Table1[[#This Row],[Chest Pain]]=2,"Non-anginal pain",IF(Table1[[#This Row],[Chest Pain]]=1,"Atypical angina","Typical angina")))</f>
        <v>Typical angina</v>
      </c>
      <c r="F856">
        <v>122</v>
      </c>
      <c r="G856">
        <v>286</v>
      </c>
      <c r="H856">
        <v>0</v>
      </c>
      <c r="I856">
        <v>0</v>
      </c>
      <c r="J856" s="7">
        <f>220-Table1[[#This Row],[Age]]</f>
        <v>166</v>
      </c>
      <c r="K856" s="7">
        <v>116</v>
      </c>
      <c r="L856" s="7">
        <f>Table1[[#This Row],[MHR -220]]-Table1[[#This Row],[Maximum Heart Rate ]]</f>
        <v>50</v>
      </c>
      <c r="M856" s="7">
        <f>IF(Table1[[#This Row],[MhR220-Max heart rate]]&gt;=0,1,0)</f>
        <v>1</v>
      </c>
      <c r="N856">
        <v>1</v>
      </c>
      <c r="O856" t="str">
        <f>IF(Table1[[#This Row],[Exercise-Induced Angina]]=1,"Induced Angina","Safe from Angina")</f>
        <v>Induced Angina</v>
      </c>
      <c r="P856">
        <v>3.2</v>
      </c>
      <c r="Q856">
        <v>1</v>
      </c>
      <c r="R856">
        <v>2</v>
      </c>
      <c r="S856">
        <v>2</v>
      </c>
      <c r="T856" t="str">
        <f>IF(OR((Table1[[#This Row],[Chest Pain]]=0),(Table1[[#This Row],[Resting Blood Pressure(mmHg)]]&gt;=139),(Table1[[#This Row],[Cholesterol(mg/dl)]]&gt;240),(Table1[[#This Row],[ECG]]=2),(Table1[[#This Row],[Heart Rate ]]=0)),"Chances of Heart Attack","Safe")</f>
        <v>Chances of Heart Attack</v>
      </c>
    </row>
    <row r="857" spans="1:20" x14ac:dyDescent="0.35">
      <c r="A857">
        <v>43</v>
      </c>
      <c r="B857" t="s">
        <v>11</v>
      </c>
      <c r="C857" t="str">
        <f>IF(Table1[[#This Row],[Age]]&gt;=50, "Senior", IF(Table1[[#This Row],[Age]]&gt;=30,"Adult","Teenager"))</f>
        <v>Adult</v>
      </c>
      <c r="D857">
        <v>0</v>
      </c>
      <c r="E857" t="str">
        <f>IF(Table1[[#This Row],[Chest Pain]]=3,"Asymptomatic",IF(Table1[[#This Row],[Chest Pain]]=2,"Non-anginal pain",IF(Table1[[#This Row],[Chest Pain]]=1,"Atypical angina","Typical angina")))</f>
        <v>Typical angina</v>
      </c>
      <c r="F857">
        <v>132</v>
      </c>
      <c r="G857">
        <v>341</v>
      </c>
      <c r="H857">
        <v>1</v>
      </c>
      <c r="I857">
        <v>0</v>
      </c>
      <c r="J857" s="7">
        <f>220-Table1[[#This Row],[Age]]</f>
        <v>177</v>
      </c>
      <c r="K857" s="7">
        <v>136</v>
      </c>
      <c r="L857" s="7">
        <f>Table1[[#This Row],[MHR -220]]-Table1[[#This Row],[Maximum Heart Rate ]]</f>
        <v>41</v>
      </c>
      <c r="M857" s="7">
        <f>IF(Table1[[#This Row],[MhR220-Max heart rate]]&gt;=0,1,0)</f>
        <v>1</v>
      </c>
      <c r="N857">
        <v>1</v>
      </c>
      <c r="O857" t="str">
        <f>IF(Table1[[#This Row],[Exercise-Induced Angina]]=1,"Induced Angina","Safe from Angina")</f>
        <v>Induced Angina</v>
      </c>
      <c r="P857">
        <v>3</v>
      </c>
      <c r="Q857">
        <v>1</v>
      </c>
      <c r="R857">
        <v>0</v>
      </c>
      <c r="S857">
        <v>3</v>
      </c>
      <c r="T857" t="str">
        <f>IF(OR((Table1[[#This Row],[Chest Pain]]=0),(Table1[[#This Row],[Resting Blood Pressure(mmHg)]]&gt;=139),(Table1[[#This Row],[Cholesterol(mg/dl)]]&gt;240),(Table1[[#This Row],[ECG]]=2),(Table1[[#This Row],[Heart Rate ]]=0)),"Chances of Heart Attack","Safe")</f>
        <v>Chances of Heart Attack</v>
      </c>
    </row>
    <row r="858" spans="1:20" x14ac:dyDescent="0.35">
      <c r="A858">
        <v>53</v>
      </c>
      <c r="B858" t="s">
        <v>10</v>
      </c>
      <c r="C858" t="str">
        <f>IF(Table1[[#This Row],[Age]]&gt;=50, "Senior", IF(Table1[[#This Row],[Age]]&gt;=30,"Adult","Teenager"))</f>
        <v>Senior</v>
      </c>
      <c r="D858">
        <v>2</v>
      </c>
      <c r="E858" t="str">
        <f>IF(Table1[[#This Row],[Chest Pain]]=3,"Asymptomatic",IF(Table1[[#This Row],[Chest Pain]]=2,"Non-anginal pain",IF(Table1[[#This Row],[Chest Pain]]=1,"Atypical angina","Typical angina")))</f>
        <v>Non-anginal pain</v>
      </c>
      <c r="F858">
        <v>130</v>
      </c>
      <c r="G858">
        <v>197</v>
      </c>
      <c r="H858">
        <v>1</v>
      </c>
      <c r="I858">
        <v>0</v>
      </c>
      <c r="J858" s="7">
        <f>220-Table1[[#This Row],[Age]]</f>
        <v>167</v>
      </c>
      <c r="K858" s="7">
        <v>152</v>
      </c>
      <c r="L858" s="7">
        <f>Table1[[#This Row],[MHR -220]]-Table1[[#This Row],[Maximum Heart Rate ]]</f>
        <v>15</v>
      </c>
      <c r="M858" s="7">
        <f>IF(Table1[[#This Row],[MhR220-Max heart rate]]&gt;=0,1,0)</f>
        <v>1</v>
      </c>
      <c r="N858">
        <v>0</v>
      </c>
      <c r="O858" t="str">
        <f>IF(Table1[[#This Row],[Exercise-Induced Angina]]=1,"Induced Angina","Safe from Angina")</f>
        <v>Safe from Angina</v>
      </c>
      <c r="P858">
        <v>1.2</v>
      </c>
      <c r="Q858">
        <v>0</v>
      </c>
      <c r="R858">
        <v>0</v>
      </c>
      <c r="S858">
        <v>2</v>
      </c>
      <c r="T858" t="str">
        <f>IF(OR((Table1[[#This Row],[Chest Pain]]=0),(Table1[[#This Row],[Resting Blood Pressure(mmHg)]]&gt;=139),(Table1[[#This Row],[Cholesterol(mg/dl)]]&gt;240),(Table1[[#This Row],[ECG]]=2),(Table1[[#This Row],[Heart Rate ]]=0)),"Chances of Heart Attack","Safe")</f>
        <v>Safe</v>
      </c>
    </row>
    <row r="859" spans="1:20" x14ac:dyDescent="0.35">
      <c r="A859">
        <v>58</v>
      </c>
      <c r="B859" t="s">
        <v>10</v>
      </c>
      <c r="C859" t="str">
        <f>IF(Table1[[#This Row],[Age]]&gt;=50, "Senior", IF(Table1[[#This Row],[Age]]&gt;=30,"Adult","Teenager"))</f>
        <v>Senior</v>
      </c>
      <c r="D859">
        <v>0</v>
      </c>
      <c r="E859" t="str">
        <f>IF(Table1[[#This Row],[Chest Pain]]=3,"Asymptomatic",IF(Table1[[#This Row],[Chest Pain]]=2,"Non-anginal pain",IF(Table1[[#This Row],[Chest Pain]]=1,"Atypical angina","Typical angina")))</f>
        <v>Typical angina</v>
      </c>
      <c r="F859">
        <v>100</v>
      </c>
      <c r="G859">
        <v>234</v>
      </c>
      <c r="H859">
        <v>0</v>
      </c>
      <c r="I859">
        <v>1</v>
      </c>
      <c r="J859" s="7">
        <f>220-Table1[[#This Row],[Age]]</f>
        <v>162</v>
      </c>
      <c r="K859" s="7">
        <v>156</v>
      </c>
      <c r="L859" s="7">
        <f>Table1[[#This Row],[MHR -220]]-Table1[[#This Row],[Maximum Heart Rate ]]</f>
        <v>6</v>
      </c>
      <c r="M859" s="7">
        <f>IF(Table1[[#This Row],[MhR220-Max heart rate]]&gt;=0,1,0)</f>
        <v>1</v>
      </c>
      <c r="N859">
        <v>0</v>
      </c>
      <c r="O859" t="str">
        <f>IF(Table1[[#This Row],[Exercise-Induced Angina]]=1,"Induced Angina","Safe from Angina")</f>
        <v>Safe from Angina</v>
      </c>
      <c r="P859">
        <v>0.1</v>
      </c>
      <c r="Q859">
        <v>2</v>
      </c>
      <c r="R859">
        <v>1</v>
      </c>
      <c r="S859">
        <v>3</v>
      </c>
      <c r="T859" t="str">
        <f>IF(OR((Table1[[#This Row],[Chest Pain]]=0),(Table1[[#This Row],[Resting Blood Pressure(mmHg)]]&gt;=139),(Table1[[#This Row],[Cholesterol(mg/dl)]]&gt;240),(Table1[[#This Row],[ECG]]=2),(Table1[[#This Row],[Heart Rate ]]=0)),"Chances of Heart Attack","Safe")</f>
        <v>Chances of Heart Attack</v>
      </c>
    </row>
    <row r="860" spans="1:20" x14ac:dyDescent="0.35">
      <c r="A860">
        <v>67</v>
      </c>
      <c r="B860" t="s">
        <v>10</v>
      </c>
      <c r="C860" t="str">
        <f>IF(Table1[[#This Row],[Age]]&gt;=50, "Senior", IF(Table1[[#This Row],[Age]]&gt;=30,"Adult","Teenager"))</f>
        <v>Senior</v>
      </c>
      <c r="D860">
        <v>0</v>
      </c>
      <c r="E860" t="str">
        <f>IF(Table1[[#This Row],[Chest Pain]]=3,"Asymptomatic",IF(Table1[[#This Row],[Chest Pain]]=2,"Non-anginal pain",IF(Table1[[#This Row],[Chest Pain]]=1,"Atypical angina","Typical angina")))</f>
        <v>Typical angina</v>
      </c>
      <c r="F860">
        <v>125</v>
      </c>
      <c r="G860">
        <v>254</v>
      </c>
      <c r="H860">
        <v>1</v>
      </c>
      <c r="I860">
        <v>1</v>
      </c>
      <c r="J860" s="7">
        <f>220-Table1[[#This Row],[Age]]</f>
        <v>153</v>
      </c>
      <c r="K860" s="7">
        <v>163</v>
      </c>
      <c r="L860" s="7">
        <f>Table1[[#This Row],[MHR -220]]-Table1[[#This Row],[Maximum Heart Rate ]]</f>
        <v>-10</v>
      </c>
      <c r="M860" s="7">
        <f>IF(Table1[[#This Row],[MhR220-Max heart rate]]&gt;=0,1,0)</f>
        <v>0</v>
      </c>
      <c r="N860">
        <v>0</v>
      </c>
      <c r="O860" t="str">
        <f>IF(Table1[[#This Row],[Exercise-Induced Angina]]=1,"Induced Angina","Safe from Angina")</f>
        <v>Safe from Angina</v>
      </c>
      <c r="P860">
        <v>0.2</v>
      </c>
      <c r="Q860">
        <v>1</v>
      </c>
      <c r="R860">
        <v>2</v>
      </c>
      <c r="S860">
        <v>3</v>
      </c>
      <c r="T860" t="str">
        <f>IF(OR((Table1[[#This Row],[Chest Pain]]=0),(Table1[[#This Row],[Resting Blood Pressure(mmHg)]]&gt;=139),(Table1[[#This Row],[Cholesterol(mg/dl)]]&gt;240),(Table1[[#This Row],[ECG]]=2),(Table1[[#This Row],[Heart Rate ]]=0)),"Chances of Heart Attack","Safe")</f>
        <v>Chances of Heart Attack</v>
      </c>
    </row>
    <row r="861" spans="1:20" x14ac:dyDescent="0.35">
      <c r="A861">
        <v>59</v>
      </c>
      <c r="B861" t="s">
        <v>10</v>
      </c>
      <c r="C861" t="str">
        <f>IF(Table1[[#This Row],[Age]]&gt;=50, "Senior", IF(Table1[[#This Row],[Age]]&gt;=30,"Adult","Teenager"))</f>
        <v>Senior</v>
      </c>
      <c r="D861">
        <v>0</v>
      </c>
      <c r="E861" t="str">
        <f>IF(Table1[[#This Row],[Chest Pain]]=3,"Asymptomatic",IF(Table1[[#This Row],[Chest Pain]]=2,"Non-anginal pain",IF(Table1[[#This Row],[Chest Pain]]=1,"Atypical angina","Typical angina")))</f>
        <v>Typical angina</v>
      </c>
      <c r="F861">
        <v>140</v>
      </c>
      <c r="G861">
        <v>177</v>
      </c>
      <c r="H861">
        <v>0</v>
      </c>
      <c r="I861">
        <v>1</v>
      </c>
      <c r="J861" s="7">
        <f>220-Table1[[#This Row],[Age]]</f>
        <v>161</v>
      </c>
      <c r="K861" s="7">
        <v>162</v>
      </c>
      <c r="L861" s="7">
        <f>Table1[[#This Row],[MHR -220]]-Table1[[#This Row],[Maximum Heart Rate ]]</f>
        <v>-1</v>
      </c>
      <c r="M861" s="7">
        <f>IF(Table1[[#This Row],[MhR220-Max heart rate]]&gt;=0,1,0)</f>
        <v>0</v>
      </c>
      <c r="N861">
        <v>1</v>
      </c>
      <c r="O861" t="str">
        <f>IF(Table1[[#This Row],[Exercise-Induced Angina]]=1,"Induced Angina","Safe from Angina")</f>
        <v>Induced Angina</v>
      </c>
      <c r="P861">
        <v>0</v>
      </c>
      <c r="Q861">
        <v>2</v>
      </c>
      <c r="R861">
        <v>1</v>
      </c>
      <c r="S861">
        <v>3</v>
      </c>
      <c r="T861" t="str">
        <f>IF(OR((Table1[[#This Row],[Chest Pain]]=0),(Table1[[#This Row],[Resting Blood Pressure(mmHg)]]&gt;=139),(Table1[[#This Row],[Cholesterol(mg/dl)]]&gt;240),(Table1[[#This Row],[ECG]]=2),(Table1[[#This Row],[Heart Rate ]]=0)),"Chances of Heart Attack","Safe")</f>
        <v>Chances of Heart Attack</v>
      </c>
    </row>
    <row r="862" spans="1:20" x14ac:dyDescent="0.35">
      <c r="A862">
        <v>48</v>
      </c>
      <c r="B862" t="s">
        <v>10</v>
      </c>
      <c r="C862" t="str">
        <f>IF(Table1[[#This Row],[Age]]&gt;=50, "Senior", IF(Table1[[#This Row],[Age]]&gt;=30,"Adult","Teenager"))</f>
        <v>Adult</v>
      </c>
      <c r="D862">
        <v>0</v>
      </c>
      <c r="E862" t="str">
        <f>IF(Table1[[#This Row],[Chest Pain]]=3,"Asymptomatic",IF(Table1[[#This Row],[Chest Pain]]=2,"Non-anginal pain",IF(Table1[[#This Row],[Chest Pain]]=1,"Atypical angina","Typical angina")))</f>
        <v>Typical angina</v>
      </c>
      <c r="F862">
        <v>122</v>
      </c>
      <c r="G862">
        <v>222</v>
      </c>
      <c r="H862">
        <v>0</v>
      </c>
      <c r="I862">
        <v>0</v>
      </c>
      <c r="J862" s="7">
        <f>220-Table1[[#This Row],[Age]]</f>
        <v>172</v>
      </c>
      <c r="K862" s="7">
        <v>186</v>
      </c>
      <c r="L862" s="7">
        <f>Table1[[#This Row],[MHR -220]]-Table1[[#This Row],[Maximum Heart Rate ]]</f>
        <v>-14</v>
      </c>
      <c r="M862" s="7">
        <f>IF(Table1[[#This Row],[MhR220-Max heart rate]]&gt;=0,1,0)</f>
        <v>0</v>
      </c>
      <c r="N862">
        <v>0</v>
      </c>
      <c r="O862" t="str">
        <f>IF(Table1[[#This Row],[Exercise-Induced Angina]]=1,"Induced Angina","Safe from Angina")</f>
        <v>Safe from Angina</v>
      </c>
      <c r="P862">
        <v>0</v>
      </c>
      <c r="Q862">
        <v>2</v>
      </c>
      <c r="R862">
        <v>0</v>
      </c>
      <c r="S862">
        <v>2</v>
      </c>
      <c r="T862" t="str">
        <f>IF(OR((Table1[[#This Row],[Chest Pain]]=0),(Table1[[#This Row],[Resting Blood Pressure(mmHg)]]&gt;=139),(Table1[[#This Row],[Cholesterol(mg/dl)]]&gt;240),(Table1[[#This Row],[ECG]]=2),(Table1[[#This Row],[Heart Rate ]]=0)),"Chances of Heart Attack","Safe")</f>
        <v>Chances of Heart Attack</v>
      </c>
    </row>
    <row r="863" spans="1:20" x14ac:dyDescent="0.35">
      <c r="A863">
        <v>39</v>
      </c>
      <c r="B863" t="s">
        <v>11</v>
      </c>
      <c r="C863" t="str">
        <f>IF(Table1[[#This Row],[Age]]&gt;=50, "Senior", IF(Table1[[#This Row],[Age]]&gt;=30,"Adult","Teenager"))</f>
        <v>Adult</v>
      </c>
      <c r="D863">
        <v>2</v>
      </c>
      <c r="E863" t="str">
        <f>IF(Table1[[#This Row],[Chest Pain]]=3,"Asymptomatic",IF(Table1[[#This Row],[Chest Pain]]=2,"Non-anginal pain",IF(Table1[[#This Row],[Chest Pain]]=1,"Atypical angina","Typical angina")))</f>
        <v>Non-anginal pain</v>
      </c>
      <c r="F863">
        <v>94</v>
      </c>
      <c r="G863">
        <v>199</v>
      </c>
      <c r="H863">
        <v>0</v>
      </c>
      <c r="I863">
        <v>1</v>
      </c>
      <c r="J863" s="7">
        <f>220-Table1[[#This Row],[Age]]</f>
        <v>181</v>
      </c>
      <c r="K863" s="7">
        <v>179</v>
      </c>
      <c r="L863" s="7">
        <f>Table1[[#This Row],[MHR -220]]-Table1[[#This Row],[Maximum Heart Rate ]]</f>
        <v>2</v>
      </c>
      <c r="M863" s="7">
        <f>IF(Table1[[#This Row],[MhR220-Max heart rate]]&gt;=0,1,0)</f>
        <v>1</v>
      </c>
      <c r="N863">
        <v>0</v>
      </c>
      <c r="O863" t="str">
        <f>IF(Table1[[#This Row],[Exercise-Induced Angina]]=1,"Induced Angina","Safe from Angina")</f>
        <v>Safe from Angina</v>
      </c>
      <c r="P863">
        <v>0</v>
      </c>
      <c r="Q863">
        <v>2</v>
      </c>
      <c r="R863">
        <v>0</v>
      </c>
      <c r="S863">
        <v>2</v>
      </c>
      <c r="T863" t="str">
        <f>IF(OR((Table1[[#This Row],[Chest Pain]]=0),(Table1[[#This Row],[Resting Blood Pressure(mmHg)]]&gt;=139),(Table1[[#This Row],[Cholesterol(mg/dl)]]&gt;240),(Table1[[#This Row],[ECG]]=2),(Table1[[#This Row],[Heart Rate ]]=0)),"Chances of Heart Attack","Safe")</f>
        <v>Safe</v>
      </c>
    </row>
    <row r="864" spans="1:20" x14ac:dyDescent="0.35">
      <c r="A864">
        <v>67</v>
      </c>
      <c r="B864" t="s">
        <v>10</v>
      </c>
      <c r="C864" t="str">
        <f>IF(Table1[[#This Row],[Age]]&gt;=50, "Senior", IF(Table1[[#This Row],[Age]]&gt;=30,"Adult","Teenager"))</f>
        <v>Senior</v>
      </c>
      <c r="D864">
        <v>0</v>
      </c>
      <c r="E864" t="str">
        <f>IF(Table1[[#This Row],[Chest Pain]]=3,"Asymptomatic",IF(Table1[[#This Row],[Chest Pain]]=2,"Non-anginal pain",IF(Table1[[#This Row],[Chest Pain]]=1,"Atypical angina","Typical angina")))</f>
        <v>Typical angina</v>
      </c>
      <c r="F864">
        <v>120</v>
      </c>
      <c r="G864">
        <v>237</v>
      </c>
      <c r="H864">
        <v>0</v>
      </c>
      <c r="I864">
        <v>1</v>
      </c>
      <c r="J864" s="7">
        <f>220-Table1[[#This Row],[Age]]</f>
        <v>153</v>
      </c>
      <c r="K864" s="7">
        <v>71</v>
      </c>
      <c r="L864" s="7">
        <f>Table1[[#This Row],[MHR -220]]-Table1[[#This Row],[Maximum Heart Rate ]]</f>
        <v>82</v>
      </c>
      <c r="M864" s="7">
        <f>IF(Table1[[#This Row],[MhR220-Max heart rate]]&gt;=0,1,0)</f>
        <v>1</v>
      </c>
      <c r="N864">
        <v>0</v>
      </c>
      <c r="O864" t="str">
        <f>IF(Table1[[#This Row],[Exercise-Induced Angina]]=1,"Induced Angina","Safe from Angina")</f>
        <v>Safe from Angina</v>
      </c>
      <c r="P864">
        <v>1</v>
      </c>
      <c r="Q864">
        <v>1</v>
      </c>
      <c r="R864">
        <v>0</v>
      </c>
      <c r="S864">
        <v>2</v>
      </c>
      <c r="T864" t="str">
        <f>IF(OR((Table1[[#This Row],[Chest Pain]]=0),(Table1[[#This Row],[Resting Blood Pressure(mmHg)]]&gt;=139),(Table1[[#This Row],[Cholesterol(mg/dl)]]&gt;240),(Table1[[#This Row],[ECG]]=2),(Table1[[#This Row],[Heart Rate ]]=0)),"Chances of Heart Attack","Safe")</f>
        <v>Chances of Heart Attack</v>
      </c>
    </row>
    <row r="865" spans="1:20" x14ac:dyDescent="0.35">
      <c r="A865">
        <v>58</v>
      </c>
      <c r="B865" t="s">
        <v>11</v>
      </c>
      <c r="C865" t="str">
        <f>IF(Table1[[#This Row],[Age]]&gt;=50, "Senior", IF(Table1[[#This Row],[Age]]&gt;=30,"Adult","Teenager"))</f>
        <v>Senior</v>
      </c>
      <c r="D865">
        <v>0</v>
      </c>
      <c r="E865" t="str">
        <f>IF(Table1[[#This Row],[Chest Pain]]=3,"Asymptomatic",IF(Table1[[#This Row],[Chest Pain]]=2,"Non-anginal pain",IF(Table1[[#This Row],[Chest Pain]]=1,"Atypical angina","Typical angina")))</f>
        <v>Typical angina</v>
      </c>
      <c r="F865">
        <v>130</v>
      </c>
      <c r="G865">
        <v>197</v>
      </c>
      <c r="H865">
        <v>0</v>
      </c>
      <c r="I865">
        <v>1</v>
      </c>
      <c r="J865" s="7">
        <f>220-Table1[[#This Row],[Age]]</f>
        <v>162</v>
      </c>
      <c r="K865" s="7">
        <v>131</v>
      </c>
      <c r="L865" s="7">
        <f>Table1[[#This Row],[MHR -220]]-Table1[[#This Row],[Maximum Heart Rate ]]</f>
        <v>31</v>
      </c>
      <c r="M865" s="7">
        <f>IF(Table1[[#This Row],[MhR220-Max heart rate]]&gt;=0,1,0)</f>
        <v>1</v>
      </c>
      <c r="N865">
        <v>0</v>
      </c>
      <c r="O865" t="str">
        <f>IF(Table1[[#This Row],[Exercise-Induced Angina]]=1,"Induced Angina","Safe from Angina")</f>
        <v>Safe from Angina</v>
      </c>
      <c r="P865">
        <v>0.6</v>
      </c>
      <c r="Q865">
        <v>1</v>
      </c>
      <c r="R865">
        <v>0</v>
      </c>
      <c r="S865">
        <v>2</v>
      </c>
      <c r="T865" t="str">
        <f>IF(OR((Table1[[#This Row],[Chest Pain]]=0),(Table1[[#This Row],[Resting Blood Pressure(mmHg)]]&gt;=139),(Table1[[#This Row],[Cholesterol(mg/dl)]]&gt;240),(Table1[[#This Row],[ECG]]=2),(Table1[[#This Row],[Heart Rate ]]=0)),"Chances of Heart Attack","Safe")</f>
        <v>Chances of Heart Attack</v>
      </c>
    </row>
    <row r="866" spans="1:20" x14ac:dyDescent="0.35">
      <c r="A866">
        <v>65</v>
      </c>
      <c r="B866" t="s">
        <v>11</v>
      </c>
      <c r="C866" t="str">
        <f>IF(Table1[[#This Row],[Age]]&gt;=50, "Senior", IF(Table1[[#This Row],[Age]]&gt;=30,"Adult","Teenager"))</f>
        <v>Senior</v>
      </c>
      <c r="D866">
        <v>2</v>
      </c>
      <c r="E866" t="str">
        <f>IF(Table1[[#This Row],[Chest Pain]]=3,"Asymptomatic",IF(Table1[[#This Row],[Chest Pain]]=2,"Non-anginal pain",IF(Table1[[#This Row],[Chest Pain]]=1,"Atypical angina","Typical angina")))</f>
        <v>Non-anginal pain</v>
      </c>
      <c r="F866">
        <v>155</v>
      </c>
      <c r="G866">
        <v>269</v>
      </c>
      <c r="H866">
        <v>0</v>
      </c>
      <c r="I866">
        <v>1</v>
      </c>
      <c r="J866" s="7">
        <f>220-Table1[[#This Row],[Age]]</f>
        <v>155</v>
      </c>
      <c r="K866" s="7">
        <v>148</v>
      </c>
      <c r="L866" s="7">
        <f>Table1[[#This Row],[MHR -220]]-Table1[[#This Row],[Maximum Heart Rate ]]</f>
        <v>7</v>
      </c>
      <c r="M866" s="7">
        <f>IF(Table1[[#This Row],[MhR220-Max heart rate]]&gt;=0,1,0)</f>
        <v>1</v>
      </c>
      <c r="N866">
        <v>0</v>
      </c>
      <c r="O866" t="str">
        <f>IF(Table1[[#This Row],[Exercise-Induced Angina]]=1,"Induced Angina","Safe from Angina")</f>
        <v>Safe from Angina</v>
      </c>
      <c r="P866">
        <v>0.8</v>
      </c>
      <c r="Q866">
        <v>2</v>
      </c>
      <c r="R866">
        <v>0</v>
      </c>
      <c r="S866">
        <v>2</v>
      </c>
      <c r="T866" t="str">
        <f>IF(OR((Table1[[#This Row],[Chest Pain]]=0),(Table1[[#This Row],[Resting Blood Pressure(mmHg)]]&gt;=139),(Table1[[#This Row],[Cholesterol(mg/dl)]]&gt;240),(Table1[[#This Row],[ECG]]=2),(Table1[[#This Row],[Heart Rate ]]=0)),"Chances of Heart Attack","Safe")</f>
        <v>Chances of Heart Attack</v>
      </c>
    </row>
    <row r="867" spans="1:20" x14ac:dyDescent="0.35">
      <c r="A867">
        <v>42</v>
      </c>
      <c r="B867" t="s">
        <v>11</v>
      </c>
      <c r="C867" t="str">
        <f>IF(Table1[[#This Row],[Age]]&gt;=50, "Senior", IF(Table1[[#This Row],[Age]]&gt;=30,"Adult","Teenager"))</f>
        <v>Adult</v>
      </c>
      <c r="D867">
        <v>2</v>
      </c>
      <c r="E867" t="str">
        <f>IF(Table1[[#This Row],[Chest Pain]]=3,"Asymptomatic",IF(Table1[[#This Row],[Chest Pain]]=2,"Non-anginal pain",IF(Table1[[#This Row],[Chest Pain]]=1,"Atypical angina","Typical angina")))</f>
        <v>Non-anginal pain</v>
      </c>
      <c r="F867">
        <v>120</v>
      </c>
      <c r="G867">
        <v>209</v>
      </c>
      <c r="H867">
        <v>0</v>
      </c>
      <c r="I867">
        <v>1</v>
      </c>
      <c r="J867" s="7">
        <f>220-Table1[[#This Row],[Age]]</f>
        <v>178</v>
      </c>
      <c r="K867" s="7">
        <v>173</v>
      </c>
      <c r="L867" s="7">
        <f>Table1[[#This Row],[MHR -220]]-Table1[[#This Row],[Maximum Heart Rate ]]</f>
        <v>5</v>
      </c>
      <c r="M867" s="7">
        <f>IF(Table1[[#This Row],[MhR220-Max heart rate]]&gt;=0,1,0)</f>
        <v>1</v>
      </c>
      <c r="N867">
        <v>0</v>
      </c>
      <c r="O867" t="str">
        <f>IF(Table1[[#This Row],[Exercise-Induced Angina]]=1,"Induced Angina","Safe from Angina")</f>
        <v>Safe from Angina</v>
      </c>
      <c r="P867">
        <v>0</v>
      </c>
      <c r="Q867">
        <v>1</v>
      </c>
      <c r="R867">
        <v>0</v>
      </c>
      <c r="S867">
        <v>2</v>
      </c>
      <c r="T867" t="str">
        <f>IF(OR((Table1[[#This Row],[Chest Pain]]=0),(Table1[[#This Row],[Resting Blood Pressure(mmHg)]]&gt;=139),(Table1[[#This Row],[Cholesterol(mg/dl)]]&gt;240),(Table1[[#This Row],[ECG]]=2),(Table1[[#This Row],[Heart Rate ]]=0)),"Chances of Heart Attack","Safe")</f>
        <v>Safe</v>
      </c>
    </row>
    <row r="868" spans="1:20" x14ac:dyDescent="0.35">
      <c r="A868">
        <v>44</v>
      </c>
      <c r="B868" t="s">
        <v>10</v>
      </c>
      <c r="C868" t="str">
        <f>IF(Table1[[#This Row],[Age]]&gt;=50, "Senior", IF(Table1[[#This Row],[Age]]&gt;=30,"Adult","Teenager"))</f>
        <v>Adult</v>
      </c>
      <c r="D868">
        <v>0</v>
      </c>
      <c r="E868" t="str">
        <f>IF(Table1[[#This Row],[Chest Pain]]=3,"Asymptomatic",IF(Table1[[#This Row],[Chest Pain]]=2,"Non-anginal pain",IF(Table1[[#This Row],[Chest Pain]]=1,"Atypical angina","Typical angina")))</f>
        <v>Typical angina</v>
      </c>
      <c r="F868">
        <v>112</v>
      </c>
      <c r="G868">
        <v>290</v>
      </c>
      <c r="H868">
        <v>0</v>
      </c>
      <c r="I868">
        <v>0</v>
      </c>
      <c r="J868" s="7">
        <f>220-Table1[[#This Row],[Age]]</f>
        <v>176</v>
      </c>
      <c r="K868" s="7">
        <v>153</v>
      </c>
      <c r="L868" s="7">
        <f>Table1[[#This Row],[MHR -220]]-Table1[[#This Row],[Maximum Heart Rate ]]</f>
        <v>23</v>
      </c>
      <c r="M868" s="7">
        <f>IF(Table1[[#This Row],[MhR220-Max heart rate]]&gt;=0,1,0)</f>
        <v>1</v>
      </c>
      <c r="N868">
        <v>0</v>
      </c>
      <c r="O868" t="str">
        <f>IF(Table1[[#This Row],[Exercise-Induced Angina]]=1,"Induced Angina","Safe from Angina")</f>
        <v>Safe from Angina</v>
      </c>
      <c r="P868">
        <v>0</v>
      </c>
      <c r="Q868">
        <v>2</v>
      </c>
      <c r="R868">
        <v>1</v>
      </c>
      <c r="S868">
        <v>2</v>
      </c>
      <c r="T868" t="str">
        <f>IF(OR((Table1[[#This Row],[Chest Pain]]=0),(Table1[[#This Row],[Resting Blood Pressure(mmHg)]]&gt;=139),(Table1[[#This Row],[Cholesterol(mg/dl)]]&gt;240),(Table1[[#This Row],[ECG]]=2),(Table1[[#This Row],[Heart Rate ]]=0)),"Chances of Heart Attack","Safe")</f>
        <v>Chances of Heart Attack</v>
      </c>
    </row>
    <row r="869" spans="1:20" x14ac:dyDescent="0.35">
      <c r="A869">
        <v>56</v>
      </c>
      <c r="B869" t="s">
        <v>10</v>
      </c>
      <c r="C869" t="str">
        <f>IF(Table1[[#This Row],[Age]]&gt;=50, "Senior", IF(Table1[[#This Row],[Age]]&gt;=30,"Adult","Teenager"))</f>
        <v>Senior</v>
      </c>
      <c r="D869">
        <v>0</v>
      </c>
      <c r="E869" t="str">
        <f>IF(Table1[[#This Row],[Chest Pain]]=3,"Asymptomatic",IF(Table1[[#This Row],[Chest Pain]]=2,"Non-anginal pain",IF(Table1[[#This Row],[Chest Pain]]=1,"Atypical angina","Typical angina")))</f>
        <v>Typical angina</v>
      </c>
      <c r="F869">
        <v>132</v>
      </c>
      <c r="G869">
        <v>184</v>
      </c>
      <c r="H869">
        <v>0</v>
      </c>
      <c r="I869">
        <v>0</v>
      </c>
      <c r="J869" s="7">
        <f>220-Table1[[#This Row],[Age]]</f>
        <v>164</v>
      </c>
      <c r="K869" s="7">
        <v>105</v>
      </c>
      <c r="L869" s="7">
        <f>Table1[[#This Row],[MHR -220]]-Table1[[#This Row],[Maximum Heart Rate ]]</f>
        <v>59</v>
      </c>
      <c r="M869" s="7">
        <f>IF(Table1[[#This Row],[MhR220-Max heart rate]]&gt;=0,1,0)</f>
        <v>1</v>
      </c>
      <c r="N869">
        <v>1</v>
      </c>
      <c r="O869" t="str">
        <f>IF(Table1[[#This Row],[Exercise-Induced Angina]]=1,"Induced Angina","Safe from Angina")</f>
        <v>Induced Angina</v>
      </c>
      <c r="P869">
        <v>2.1</v>
      </c>
      <c r="Q869">
        <v>1</v>
      </c>
      <c r="R869">
        <v>1</v>
      </c>
      <c r="S869">
        <v>1</v>
      </c>
      <c r="T869" t="str">
        <f>IF(OR((Table1[[#This Row],[Chest Pain]]=0),(Table1[[#This Row],[Resting Blood Pressure(mmHg)]]&gt;=139),(Table1[[#This Row],[Cholesterol(mg/dl)]]&gt;240),(Table1[[#This Row],[ECG]]=2),(Table1[[#This Row],[Heart Rate ]]=0)),"Chances of Heart Attack","Safe")</f>
        <v>Chances of Heart Attack</v>
      </c>
    </row>
    <row r="870" spans="1:20" x14ac:dyDescent="0.35">
      <c r="A870">
        <v>53</v>
      </c>
      <c r="B870" t="s">
        <v>11</v>
      </c>
      <c r="C870" t="str">
        <f>IF(Table1[[#This Row],[Age]]&gt;=50, "Senior", IF(Table1[[#This Row],[Age]]&gt;=30,"Adult","Teenager"))</f>
        <v>Senior</v>
      </c>
      <c r="D870">
        <v>0</v>
      </c>
      <c r="E870" t="str">
        <f>IF(Table1[[#This Row],[Chest Pain]]=3,"Asymptomatic",IF(Table1[[#This Row],[Chest Pain]]=2,"Non-anginal pain",IF(Table1[[#This Row],[Chest Pain]]=1,"Atypical angina","Typical angina")))</f>
        <v>Typical angina</v>
      </c>
      <c r="F870">
        <v>138</v>
      </c>
      <c r="G870">
        <v>234</v>
      </c>
      <c r="H870">
        <v>0</v>
      </c>
      <c r="I870">
        <v>0</v>
      </c>
      <c r="J870" s="7">
        <f>220-Table1[[#This Row],[Age]]</f>
        <v>167</v>
      </c>
      <c r="K870" s="7">
        <v>160</v>
      </c>
      <c r="L870" s="7">
        <f>Table1[[#This Row],[MHR -220]]-Table1[[#This Row],[Maximum Heart Rate ]]</f>
        <v>7</v>
      </c>
      <c r="M870" s="7">
        <f>IF(Table1[[#This Row],[MhR220-Max heart rate]]&gt;=0,1,0)</f>
        <v>1</v>
      </c>
      <c r="N870">
        <v>0</v>
      </c>
      <c r="O870" t="str">
        <f>IF(Table1[[#This Row],[Exercise-Induced Angina]]=1,"Induced Angina","Safe from Angina")</f>
        <v>Safe from Angina</v>
      </c>
      <c r="P870">
        <v>0</v>
      </c>
      <c r="Q870">
        <v>2</v>
      </c>
      <c r="R870">
        <v>0</v>
      </c>
      <c r="S870">
        <v>2</v>
      </c>
      <c r="T870" t="str">
        <f>IF(OR((Table1[[#This Row],[Chest Pain]]=0),(Table1[[#This Row],[Resting Blood Pressure(mmHg)]]&gt;=139),(Table1[[#This Row],[Cholesterol(mg/dl)]]&gt;240),(Table1[[#This Row],[ECG]]=2),(Table1[[#This Row],[Heart Rate ]]=0)),"Chances of Heart Attack","Safe")</f>
        <v>Chances of Heart Attack</v>
      </c>
    </row>
    <row r="871" spans="1:20" x14ac:dyDescent="0.35">
      <c r="A871">
        <v>50</v>
      </c>
      <c r="B871" t="s">
        <v>11</v>
      </c>
      <c r="C871" t="str">
        <f>IF(Table1[[#This Row],[Age]]&gt;=50, "Senior", IF(Table1[[#This Row],[Age]]&gt;=30,"Adult","Teenager"))</f>
        <v>Senior</v>
      </c>
      <c r="D871">
        <v>0</v>
      </c>
      <c r="E871" t="str">
        <f>IF(Table1[[#This Row],[Chest Pain]]=3,"Asymptomatic",IF(Table1[[#This Row],[Chest Pain]]=2,"Non-anginal pain",IF(Table1[[#This Row],[Chest Pain]]=1,"Atypical angina","Typical angina")))</f>
        <v>Typical angina</v>
      </c>
      <c r="F871">
        <v>110</v>
      </c>
      <c r="G871">
        <v>254</v>
      </c>
      <c r="H871">
        <v>0</v>
      </c>
      <c r="I871">
        <v>0</v>
      </c>
      <c r="J871" s="7">
        <f>220-Table1[[#This Row],[Age]]</f>
        <v>170</v>
      </c>
      <c r="K871" s="7">
        <v>159</v>
      </c>
      <c r="L871" s="7">
        <f>Table1[[#This Row],[MHR -220]]-Table1[[#This Row],[Maximum Heart Rate ]]</f>
        <v>11</v>
      </c>
      <c r="M871" s="7">
        <f>IF(Table1[[#This Row],[MhR220-Max heart rate]]&gt;=0,1,0)</f>
        <v>1</v>
      </c>
      <c r="N871">
        <v>0</v>
      </c>
      <c r="O871" t="str">
        <f>IF(Table1[[#This Row],[Exercise-Induced Angina]]=1,"Induced Angina","Safe from Angina")</f>
        <v>Safe from Angina</v>
      </c>
      <c r="P871">
        <v>0</v>
      </c>
      <c r="Q871">
        <v>2</v>
      </c>
      <c r="R871">
        <v>0</v>
      </c>
      <c r="S871">
        <v>2</v>
      </c>
      <c r="T871" t="str">
        <f>IF(OR((Table1[[#This Row],[Chest Pain]]=0),(Table1[[#This Row],[Resting Blood Pressure(mmHg)]]&gt;=139),(Table1[[#This Row],[Cholesterol(mg/dl)]]&gt;240),(Table1[[#This Row],[ECG]]=2),(Table1[[#This Row],[Heart Rate ]]=0)),"Chances of Heart Attack","Safe")</f>
        <v>Chances of Heart Attack</v>
      </c>
    </row>
    <row r="872" spans="1:20" x14ac:dyDescent="0.35">
      <c r="A872">
        <v>41</v>
      </c>
      <c r="B872" t="s">
        <v>10</v>
      </c>
      <c r="C872" t="str">
        <f>IF(Table1[[#This Row],[Age]]&gt;=50, "Senior", IF(Table1[[#This Row],[Age]]&gt;=30,"Adult","Teenager"))</f>
        <v>Adult</v>
      </c>
      <c r="D872">
        <v>2</v>
      </c>
      <c r="E872" t="str">
        <f>IF(Table1[[#This Row],[Chest Pain]]=3,"Asymptomatic",IF(Table1[[#This Row],[Chest Pain]]=2,"Non-anginal pain",IF(Table1[[#This Row],[Chest Pain]]=1,"Atypical angina","Typical angina")))</f>
        <v>Non-anginal pain</v>
      </c>
      <c r="F872">
        <v>130</v>
      </c>
      <c r="G872">
        <v>214</v>
      </c>
      <c r="H872">
        <v>0</v>
      </c>
      <c r="I872">
        <v>0</v>
      </c>
      <c r="J872" s="7">
        <f>220-Table1[[#This Row],[Age]]</f>
        <v>179</v>
      </c>
      <c r="K872" s="7">
        <v>168</v>
      </c>
      <c r="L872" s="7">
        <f>Table1[[#This Row],[MHR -220]]-Table1[[#This Row],[Maximum Heart Rate ]]</f>
        <v>11</v>
      </c>
      <c r="M872" s="7">
        <f>IF(Table1[[#This Row],[MhR220-Max heart rate]]&gt;=0,1,0)</f>
        <v>1</v>
      </c>
      <c r="N872">
        <v>0</v>
      </c>
      <c r="O872" t="str">
        <f>IF(Table1[[#This Row],[Exercise-Induced Angina]]=1,"Induced Angina","Safe from Angina")</f>
        <v>Safe from Angina</v>
      </c>
      <c r="P872">
        <v>2</v>
      </c>
      <c r="Q872">
        <v>1</v>
      </c>
      <c r="R872">
        <v>0</v>
      </c>
      <c r="S872">
        <v>2</v>
      </c>
      <c r="T872" t="str">
        <f>IF(OR((Table1[[#This Row],[Chest Pain]]=0),(Table1[[#This Row],[Resting Blood Pressure(mmHg)]]&gt;=139),(Table1[[#This Row],[Cholesterol(mg/dl)]]&gt;240),(Table1[[#This Row],[ECG]]=2),(Table1[[#This Row],[Heart Rate ]]=0)),"Chances of Heart Attack","Safe")</f>
        <v>Safe</v>
      </c>
    </row>
    <row r="873" spans="1:20" x14ac:dyDescent="0.35">
      <c r="A873">
        <v>54</v>
      </c>
      <c r="B873" t="s">
        <v>11</v>
      </c>
      <c r="C873" t="str">
        <f>IF(Table1[[#This Row],[Age]]&gt;=50, "Senior", IF(Table1[[#This Row],[Age]]&gt;=30,"Adult","Teenager"))</f>
        <v>Senior</v>
      </c>
      <c r="D873">
        <v>2</v>
      </c>
      <c r="E873" t="str">
        <f>IF(Table1[[#This Row],[Chest Pain]]=3,"Asymptomatic",IF(Table1[[#This Row],[Chest Pain]]=2,"Non-anginal pain",IF(Table1[[#This Row],[Chest Pain]]=1,"Atypical angina","Typical angina")))</f>
        <v>Non-anginal pain</v>
      </c>
      <c r="F873">
        <v>160</v>
      </c>
      <c r="G873">
        <v>201</v>
      </c>
      <c r="H873">
        <v>0</v>
      </c>
      <c r="I873">
        <v>1</v>
      </c>
      <c r="J873" s="7">
        <f>220-Table1[[#This Row],[Age]]</f>
        <v>166</v>
      </c>
      <c r="K873" s="7">
        <v>163</v>
      </c>
      <c r="L873" s="7">
        <f>Table1[[#This Row],[MHR -220]]-Table1[[#This Row],[Maximum Heart Rate ]]</f>
        <v>3</v>
      </c>
      <c r="M873" s="7">
        <f>IF(Table1[[#This Row],[MhR220-Max heart rate]]&gt;=0,1,0)</f>
        <v>1</v>
      </c>
      <c r="N873">
        <v>0</v>
      </c>
      <c r="O873" t="str">
        <f>IF(Table1[[#This Row],[Exercise-Induced Angina]]=1,"Induced Angina","Safe from Angina")</f>
        <v>Safe from Angina</v>
      </c>
      <c r="P873">
        <v>0</v>
      </c>
      <c r="Q873">
        <v>2</v>
      </c>
      <c r="R873">
        <v>1</v>
      </c>
      <c r="S873">
        <v>2</v>
      </c>
      <c r="T873" t="str">
        <f>IF(OR((Table1[[#This Row],[Chest Pain]]=0),(Table1[[#This Row],[Resting Blood Pressure(mmHg)]]&gt;=139),(Table1[[#This Row],[Cholesterol(mg/dl)]]&gt;240),(Table1[[#This Row],[ECG]]=2),(Table1[[#This Row],[Heart Rate ]]=0)),"Chances of Heart Attack","Safe")</f>
        <v>Chances of Heart Attack</v>
      </c>
    </row>
    <row r="874" spans="1:20" x14ac:dyDescent="0.35">
      <c r="A874">
        <v>42</v>
      </c>
      <c r="B874" t="s">
        <v>10</v>
      </c>
      <c r="C874" t="str">
        <f>IF(Table1[[#This Row],[Age]]&gt;=50, "Senior", IF(Table1[[#This Row],[Age]]&gt;=30,"Adult","Teenager"))</f>
        <v>Adult</v>
      </c>
      <c r="D874">
        <v>2</v>
      </c>
      <c r="E874" t="str">
        <f>IF(Table1[[#This Row],[Chest Pain]]=3,"Asymptomatic",IF(Table1[[#This Row],[Chest Pain]]=2,"Non-anginal pain",IF(Table1[[#This Row],[Chest Pain]]=1,"Atypical angina","Typical angina")))</f>
        <v>Non-anginal pain</v>
      </c>
      <c r="F874">
        <v>120</v>
      </c>
      <c r="G874">
        <v>240</v>
      </c>
      <c r="H874">
        <v>1</v>
      </c>
      <c r="I874">
        <v>1</v>
      </c>
      <c r="J874" s="7">
        <f>220-Table1[[#This Row],[Age]]</f>
        <v>178</v>
      </c>
      <c r="K874" s="7">
        <v>194</v>
      </c>
      <c r="L874" s="7">
        <f>Table1[[#This Row],[MHR -220]]-Table1[[#This Row],[Maximum Heart Rate ]]</f>
        <v>-16</v>
      </c>
      <c r="M874" s="7">
        <f>IF(Table1[[#This Row],[MhR220-Max heart rate]]&gt;=0,1,0)</f>
        <v>0</v>
      </c>
      <c r="N874">
        <v>0</v>
      </c>
      <c r="O874" t="str">
        <f>IF(Table1[[#This Row],[Exercise-Induced Angina]]=1,"Induced Angina","Safe from Angina")</f>
        <v>Safe from Angina</v>
      </c>
      <c r="P874">
        <v>0.8</v>
      </c>
      <c r="Q874">
        <v>0</v>
      </c>
      <c r="R874">
        <v>0</v>
      </c>
      <c r="S874">
        <v>3</v>
      </c>
      <c r="T874" t="str">
        <f>IF(OR((Table1[[#This Row],[Chest Pain]]=0),(Table1[[#This Row],[Resting Blood Pressure(mmHg)]]&gt;=139),(Table1[[#This Row],[Cholesterol(mg/dl)]]&gt;240),(Table1[[#This Row],[ECG]]=2),(Table1[[#This Row],[Heart Rate ]]=0)),"Chances of Heart Attack","Safe")</f>
        <v>Chances of Heart Attack</v>
      </c>
    </row>
    <row r="875" spans="1:20" x14ac:dyDescent="0.35">
      <c r="A875">
        <v>54</v>
      </c>
      <c r="B875" t="s">
        <v>11</v>
      </c>
      <c r="C875" t="str">
        <f>IF(Table1[[#This Row],[Age]]&gt;=50, "Senior", IF(Table1[[#This Row],[Age]]&gt;=30,"Adult","Teenager"))</f>
        <v>Senior</v>
      </c>
      <c r="D875">
        <v>2</v>
      </c>
      <c r="E875" t="str">
        <f>IF(Table1[[#This Row],[Chest Pain]]=3,"Asymptomatic",IF(Table1[[#This Row],[Chest Pain]]=2,"Non-anginal pain",IF(Table1[[#This Row],[Chest Pain]]=1,"Atypical angina","Typical angina")))</f>
        <v>Non-anginal pain</v>
      </c>
      <c r="F875">
        <v>135</v>
      </c>
      <c r="G875">
        <v>304</v>
      </c>
      <c r="H875">
        <v>1</v>
      </c>
      <c r="I875">
        <v>1</v>
      </c>
      <c r="J875" s="7">
        <f>220-Table1[[#This Row],[Age]]</f>
        <v>166</v>
      </c>
      <c r="K875" s="7">
        <v>170</v>
      </c>
      <c r="L875" s="7">
        <f>Table1[[#This Row],[MHR -220]]-Table1[[#This Row],[Maximum Heart Rate ]]</f>
        <v>-4</v>
      </c>
      <c r="M875" s="7">
        <f>IF(Table1[[#This Row],[MhR220-Max heart rate]]&gt;=0,1,0)</f>
        <v>0</v>
      </c>
      <c r="N875">
        <v>0</v>
      </c>
      <c r="O875" t="str">
        <f>IF(Table1[[#This Row],[Exercise-Induced Angina]]=1,"Induced Angina","Safe from Angina")</f>
        <v>Safe from Angina</v>
      </c>
      <c r="P875">
        <v>0</v>
      </c>
      <c r="Q875">
        <v>2</v>
      </c>
      <c r="R875">
        <v>0</v>
      </c>
      <c r="S875">
        <v>2</v>
      </c>
      <c r="T875" t="str">
        <f>IF(OR((Table1[[#This Row],[Chest Pain]]=0),(Table1[[#This Row],[Resting Blood Pressure(mmHg)]]&gt;=139),(Table1[[#This Row],[Cholesterol(mg/dl)]]&gt;240),(Table1[[#This Row],[ECG]]=2),(Table1[[#This Row],[Heart Rate ]]=0)),"Chances of Heart Attack","Safe")</f>
        <v>Chances of Heart Attack</v>
      </c>
    </row>
    <row r="876" spans="1:20" x14ac:dyDescent="0.35">
      <c r="A876">
        <v>60</v>
      </c>
      <c r="B876" t="s">
        <v>10</v>
      </c>
      <c r="C876" t="str">
        <f>IF(Table1[[#This Row],[Age]]&gt;=50, "Senior", IF(Table1[[#This Row],[Age]]&gt;=30,"Adult","Teenager"))</f>
        <v>Senior</v>
      </c>
      <c r="D876">
        <v>0</v>
      </c>
      <c r="E876" t="str">
        <f>IF(Table1[[#This Row],[Chest Pain]]=3,"Asymptomatic",IF(Table1[[#This Row],[Chest Pain]]=2,"Non-anginal pain",IF(Table1[[#This Row],[Chest Pain]]=1,"Atypical angina","Typical angina")))</f>
        <v>Typical angina</v>
      </c>
      <c r="F876">
        <v>145</v>
      </c>
      <c r="G876">
        <v>282</v>
      </c>
      <c r="H876">
        <v>0</v>
      </c>
      <c r="I876">
        <v>0</v>
      </c>
      <c r="J876" s="7">
        <f>220-Table1[[#This Row],[Age]]</f>
        <v>160</v>
      </c>
      <c r="K876" s="7">
        <v>142</v>
      </c>
      <c r="L876" s="7">
        <f>Table1[[#This Row],[MHR -220]]-Table1[[#This Row],[Maximum Heart Rate ]]</f>
        <v>18</v>
      </c>
      <c r="M876" s="7">
        <f>IF(Table1[[#This Row],[MhR220-Max heart rate]]&gt;=0,1,0)</f>
        <v>1</v>
      </c>
      <c r="N876">
        <v>1</v>
      </c>
      <c r="O876" t="str">
        <f>IF(Table1[[#This Row],[Exercise-Induced Angina]]=1,"Induced Angina","Safe from Angina")</f>
        <v>Induced Angina</v>
      </c>
      <c r="P876">
        <v>2.8</v>
      </c>
      <c r="Q876">
        <v>1</v>
      </c>
      <c r="R876">
        <v>2</v>
      </c>
      <c r="S876">
        <v>3</v>
      </c>
      <c r="T876" t="str">
        <f>IF(OR((Table1[[#This Row],[Chest Pain]]=0),(Table1[[#This Row],[Resting Blood Pressure(mmHg)]]&gt;=139),(Table1[[#This Row],[Cholesterol(mg/dl)]]&gt;240),(Table1[[#This Row],[ECG]]=2),(Table1[[#This Row],[Heart Rate ]]=0)),"Chances of Heart Attack","Safe")</f>
        <v>Chances of Heart Attack</v>
      </c>
    </row>
    <row r="877" spans="1:20" x14ac:dyDescent="0.35">
      <c r="A877">
        <v>34</v>
      </c>
      <c r="B877" t="s">
        <v>10</v>
      </c>
      <c r="C877" t="str">
        <f>IF(Table1[[#This Row],[Age]]&gt;=50, "Senior", IF(Table1[[#This Row],[Age]]&gt;=30,"Adult","Teenager"))</f>
        <v>Adult</v>
      </c>
      <c r="D877">
        <v>3</v>
      </c>
      <c r="E877" t="str">
        <f>IF(Table1[[#This Row],[Chest Pain]]=3,"Asymptomatic",IF(Table1[[#This Row],[Chest Pain]]=2,"Non-anginal pain",IF(Table1[[#This Row],[Chest Pain]]=1,"Atypical angina","Typical angina")))</f>
        <v>Asymptomatic</v>
      </c>
      <c r="F877">
        <v>118</v>
      </c>
      <c r="G877">
        <v>182</v>
      </c>
      <c r="H877">
        <v>0</v>
      </c>
      <c r="I877">
        <v>0</v>
      </c>
      <c r="J877" s="7">
        <f>220-Table1[[#This Row],[Age]]</f>
        <v>186</v>
      </c>
      <c r="K877" s="7">
        <v>174</v>
      </c>
      <c r="L877" s="7">
        <f>Table1[[#This Row],[MHR -220]]-Table1[[#This Row],[Maximum Heart Rate ]]</f>
        <v>12</v>
      </c>
      <c r="M877" s="7">
        <f>IF(Table1[[#This Row],[MhR220-Max heart rate]]&gt;=0,1,0)</f>
        <v>1</v>
      </c>
      <c r="N877">
        <v>0</v>
      </c>
      <c r="O877" t="str">
        <f>IF(Table1[[#This Row],[Exercise-Induced Angina]]=1,"Induced Angina","Safe from Angina")</f>
        <v>Safe from Angina</v>
      </c>
      <c r="P877">
        <v>0</v>
      </c>
      <c r="Q877">
        <v>2</v>
      </c>
      <c r="R877">
        <v>0</v>
      </c>
      <c r="S877">
        <v>2</v>
      </c>
      <c r="T877" t="str">
        <f>IF(OR((Table1[[#This Row],[Chest Pain]]=0),(Table1[[#This Row],[Resting Blood Pressure(mmHg)]]&gt;=139),(Table1[[#This Row],[Cholesterol(mg/dl)]]&gt;240),(Table1[[#This Row],[ECG]]=2),(Table1[[#This Row],[Heart Rate ]]=0)),"Chances of Heart Attack","Safe")</f>
        <v>Safe</v>
      </c>
    </row>
    <row r="878" spans="1:20" x14ac:dyDescent="0.35">
      <c r="A878">
        <v>44</v>
      </c>
      <c r="B878" t="s">
        <v>10</v>
      </c>
      <c r="C878" t="str">
        <f>IF(Table1[[#This Row],[Age]]&gt;=50, "Senior", IF(Table1[[#This Row],[Age]]&gt;=30,"Adult","Teenager"))</f>
        <v>Adult</v>
      </c>
      <c r="D878">
        <v>0</v>
      </c>
      <c r="E878" t="str">
        <f>IF(Table1[[#This Row],[Chest Pain]]=3,"Asymptomatic",IF(Table1[[#This Row],[Chest Pain]]=2,"Non-anginal pain",IF(Table1[[#This Row],[Chest Pain]]=1,"Atypical angina","Typical angina")))</f>
        <v>Typical angina</v>
      </c>
      <c r="F878">
        <v>112</v>
      </c>
      <c r="G878">
        <v>290</v>
      </c>
      <c r="H878">
        <v>0</v>
      </c>
      <c r="I878">
        <v>0</v>
      </c>
      <c r="J878" s="7">
        <f>220-Table1[[#This Row],[Age]]</f>
        <v>176</v>
      </c>
      <c r="K878" s="7">
        <v>153</v>
      </c>
      <c r="L878" s="7">
        <f>Table1[[#This Row],[MHR -220]]-Table1[[#This Row],[Maximum Heart Rate ]]</f>
        <v>23</v>
      </c>
      <c r="M878" s="7">
        <f>IF(Table1[[#This Row],[MhR220-Max heart rate]]&gt;=0,1,0)</f>
        <v>1</v>
      </c>
      <c r="N878">
        <v>0</v>
      </c>
      <c r="O878" t="str">
        <f>IF(Table1[[#This Row],[Exercise-Induced Angina]]=1,"Induced Angina","Safe from Angina")</f>
        <v>Safe from Angina</v>
      </c>
      <c r="P878">
        <v>0</v>
      </c>
      <c r="Q878">
        <v>2</v>
      </c>
      <c r="R878">
        <v>1</v>
      </c>
      <c r="S878">
        <v>2</v>
      </c>
      <c r="T878" t="str">
        <f>IF(OR((Table1[[#This Row],[Chest Pain]]=0),(Table1[[#This Row],[Resting Blood Pressure(mmHg)]]&gt;=139),(Table1[[#This Row],[Cholesterol(mg/dl)]]&gt;240),(Table1[[#This Row],[ECG]]=2),(Table1[[#This Row],[Heart Rate ]]=0)),"Chances of Heart Attack","Safe")</f>
        <v>Chances of Heart Attack</v>
      </c>
    </row>
    <row r="879" spans="1:20" x14ac:dyDescent="0.35">
      <c r="A879">
        <v>60</v>
      </c>
      <c r="B879" t="s">
        <v>10</v>
      </c>
      <c r="C879" t="str">
        <f>IF(Table1[[#This Row],[Age]]&gt;=50, "Senior", IF(Table1[[#This Row],[Age]]&gt;=30,"Adult","Teenager"))</f>
        <v>Senior</v>
      </c>
      <c r="D879">
        <v>0</v>
      </c>
      <c r="E879" t="str">
        <f>IF(Table1[[#This Row],[Chest Pain]]=3,"Asymptomatic",IF(Table1[[#This Row],[Chest Pain]]=2,"Non-anginal pain",IF(Table1[[#This Row],[Chest Pain]]=1,"Atypical angina","Typical angina")))</f>
        <v>Typical angina</v>
      </c>
      <c r="F879">
        <v>125</v>
      </c>
      <c r="G879">
        <v>258</v>
      </c>
      <c r="H879">
        <v>0</v>
      </c>
      <c r="I879">
        <v>0</v>
      </c>
      <c r="J879" s="7">
        <f>220-Table1[[#This Row],[Age]]</f>
        <v>160</v>
      </c>
      <c r="K879" s="7">
        <v>141</v>
      </c>
      <c r="L879" s="7">
        <f>Table1[[#This Row],[MHR -220]]-Table1[[#This Row],[Maximum Heart Rate ]]</f>
        <v>19</v>
      </c>
      <c r="M879" s="7">
        <f>IF(Table1[[#This Row],[MhR220-Max heart rate]]&gt;=0,1,0)</f>
        <v>1</v>
      </c>
      <c r="N879">
        <v>1</v>
      </c>
      <c r="O879" t="str">
        <f>IF(Table1[[#This Row],[Exercise-Induced Angina]]=1,"Induced Angina","Safe from Angina")</f>
        <v>Induced Angina</v>
      </c>
      <c r="P879">
        <v>2.8</v>
      </c>
      <c r="Q879">
        <v>1</v>
      </c>
      <c r="R879">
        <v>1</v>
      </c>
      <c r="S879">
        <v>3</v>
      </c>
      <c r="T879" t="str">
        <f>IF(OR((Table1[[#This Row],[Chest Pain]]=0),(Table1[[#This Row],[Resting Blood Pressure(mmHg)]]&gt;=139),(Table1[[#This Row],[Cholesterol(mg/dl)]]&gt;240),(Table1[[#This Row],[ECG]]=2),(Table1[[#This Row],[Heart Rate ]]=0)),"Chances of Heart Attack","Safe")</f>
        <v>Chances of Heart Attack</v>
      </c>
    </row>
    <row r="880" spans="1:20" x14ac:dyDescent="0.35">
      <c r="A880">
        <v>43</v>
      </c>
      <c r="B880" t="s">
        <v>10</v>
      </c>
      <c r="C880" t="str">
        <f>IF(Table1[[#This Row],[Age]]&gt;=50, "Senior", IF(Table1[[#This Row],[Age]]&gt;=30,"Adult","Teenager"))</f>
        <v>Adult</v>
      </c>
      <c r="D880">
        <v>0</v>
      </c>
      <c r="E880" t="str">
        <f>IF(Table1[[#This Row],[Chest Pain]]=3,"Asymptomatic",IF(Table1[[#This Row],[Chest Pain]]=2,"Non-anginal pain",IF(Table1[[#This Row],[Chest Pain]]=1,"Atypical angina","Typical angina")))</f>
        <v>Typical angina</v>
      </c>
      <c r="F880">
        <v>150</v>
      </c>
      <c r="G880">
        <v>247</v>
      </c>
      <c r="H880">
        <v>0</v>
      </c>
      <c r="I880">
        <v>1</v>
      </c>
      <c r="J880" s="7">
        <f>220-Table1[[#This Row],[Age]]</f>
        <v>177</v>
      </c>
      <c r="K880" s="7">
        <v>171</v>
      </c>
      <c r="L880" s="7">
        <f>Table1[[#This Row],[MHR -220]]-Table1[[#This Row],[Maximum Heart Rate ]]</f>
        <v>6</v>
      </c>
      <c r="M880" s="7">
        <f>IF(Table1[[#This Row],[MhR220-Max heart rate]]&gt;=0,1,0)</f>
        <v>1</v>
      </c>
      <c r="N880">
        <v>0</v>
      </c>
      <c r="O880" t="str">
        <f>IF(Table1[[#This Row],[Exercise-Induced Angina]]=1,"Induced Angina","Safe from Angina")</f>
        <v>Safe from Angina</v>
      </c>
      <c r="P880">
        <v>1.5</v>
      </c>
      <c r="Q880">
        <v>2</v>
      </c>
      <c r="R880">
        <v>0</v>
      </c>
      <c r="S880">
        <v>2</v>
      </c>
      <c r="T880" t="str">
        <f>IF(OR((Table1[[#This Row],[Chest Pain]]=0),(Table1[[#This Row],[Resting Blood Pressure(mmHg)]]&gt;=139),(Table1[[#This Row],[Cholesterol(mg/dl)]]&gt;240),(Table1[[#This Row],[ECG]]=2),(Table1[[#This Row],[Heart Rate ]]=0)),"Chances of Heart Attack","Safe")</f>
        <v>Chances of Heart Attack</v>
      </c>
    </row>
    <row r="881" spans="1:20" x14ac:dyDescent="0.35">
      <c r="A881">
        <v>52</v>
      </c>
      <c r="B881" t="s">
        <v>10</v>
      </c>
      <c r="C881" t="str">
        <f>IF(Table1[[#This Row],[Age]]&gt;=50, "Senior", IF(Table1[[#This Row],[Age]]&gt;=30,"Adult","Teenager"))</f>
        <v>Senior</v>
      </c>
      <c r="D881">
        <v>3</v>
      </c>
      <c r="E881" t="str">
        <f>IF(Table1[[#This Row],[Chest Pain]]=3,"Asymptomatic",IF(Table1[[#This Row],[Chest Pain]]=2,"Non-anginal pain",IF(Table1[[#This Row],[Chest Pain]]=1,"Atypical angina","Typical angina")))</f>
        <v>Asymptomatic</v>
      </c>
      <c r="F881">
        <v>152</v>
      </c>
      <c r="G881">
        <v>298</v>
      </c>
      <c r="H881">
        <v>1</v>
      </c>
      <c r="I881">
        <v>1</v>
      </c>
      <c r="J881" s="7">
        <f>220-Table1[[#This Row],[Age]]</f>
        <v>168</v>
      </c>
      <c r="K881" s="7">
        <v>178</v>
      </c>
      <c r="L881" s="7">
        <f>Table1[[#This Row],[MHR -220]]-Table1[[#This Row],[Maximum Heart Rate ]]</f>
        <v>-10</v>
      </c>
      <c r="M881" s="7">
        <f>IF(Table1[[#This Row],[MhR220-Max heart rate]]&gt;=0,1,0)</f>
        <v>0</v>
      </c>
      <c r="N881">
        <v>0</v>
      </c>
      <c r="O881" t="str">
        <f>IF(Table1[[#This Row],[Exercise-Induced Angina]]=1,"Induced Angina","Safe from Angina")</f>
        <v>Safe from Angina</v>
      </c>
      <c r="P881">
        <v>1.2</v>
      </c>
      <c r="Q881">
        <v>1</v>
      </c>
      <c r="R881">
        <v>0</v>
      </c>
      <c r="S881">
        <v>3</v>
      </c>
      <c r="T881" t="str">
        <f>IF(OR((Table1[[#This Row],[Chest Pain]]=0),(Table1[[#This Row],[Resting Blood Pressure(mmHg)]]&gt;=139),(Table1[[#This Row],[Cholesterol(mg/dl)]]&gt;240),(Table1[[#This Row],[ECG]]=2),(Table1[[#This Row],[Heart Rate ]]=0)),"Chances of Heart Attack","Safe")</f>
        <v>Chances of Heart Attack</v>
      </c>
    </row>
    <row r="882" spans="1:20" x14ac:dyDescent="0.35">
      <c r="A882">
        <v>70</v>
      </c>
      <c r="B882" t="s">
        <v>10</v>
      </c>
      <c r="C882" t="str">
        <f>IF(Table1[[#This Row],[Age]]&gt;=50, "Senior", IF(Table1[[#This Row],[Age]]&gt;=30,"Adult","Teenager"))</f>
        <v>Senior</v>
      </c>
      <c r="D882">
        <v>0</v>
      </c>
      <c r="E882" t="str">
        <f>IF(Table1[[#This Row],[Chest Pain]]=3,"Asymptomatic",IF(Table1[[#This Row],[Chest Pain]]=2,"Non-anginal pain",IF(Table1[[#This Row],[Chest Pain]]=1,"Atypical angina","Typical angina")))</f>
        <v>Typical angina</v>
      </c>
      <c r="F882">
        <v>130</v>
      </c>
      <c r="G882">
        <v>322</v>
      </c>
      <c r="H882">
        <v>0</v>
      </c>
      <c r="I882">
        <v>0</v>
      </c>
      <c r="J882" s="7">
        <f>220-Table1[[#This Row],[Age]]</f>
        <v>150</v>
      </c>
      <c r="K882" s="7">
        <v>109</v>
      </c>
      <c r="L882" s="7">
        <f>Table1[[#This Row],[MHR -220]]-Table1[[#This Row],[Maximum Heart Rate ]]</f>
        <v>41</v>
      </c>
      <c r="M882" s="7">
        <f>IF(Table1[[#This Row],[MhR220-Max heart rate]]&gt;=0,1,0)</f>
        <v>1</v>
      </c>
      <c r="N882">
        <v>0</v>
      </c>
      <c r="O882" t="str">
        <f>IF(Table1[[#This Row],[Exercise-Induced Angina]]=1,"Induced Angina","Safe from Angina")</f>
        <v>Safe from Angina</v>
      </c>
      <c r="P882">
        <v>2.4</v>
      </c>
      <c r="Q882">
        <v>1</v>
      </c>
      <c r="R882">
        <v>3</v>
      </c>
      <c r="S882">
        <v>2</v>
      </c>
      <c r="T882" t="str">
        <f>IF(OR((Table1[[#This Row],[Chest Pain]]=0),(Table1[[#This Row],[Resting Blood Pressure(mmHg)]]&gt;=139),(Table1[[#This Row],[Cholesterol(mg/dl)]]&gt;240),(Table1[[#This Row],[ECG]]=2),(Table1[[#This Row],[Heart Rate ]]=0)),"Chances of Heart Attack","Safe")</f>
        <v>Chances of Heart Attack</v>
      </c>
    </row>
    <row r="883" spans="1:20" x14ac:dyDescent="0.35">
      <c r="A883">
        <v>62</v>
      </c>
      <c r="B883" t="s">
        <v>11</v>
      </c>
      <c r="C883" t="str">
        <f>IF(Table1[[#This Row],[Age]]&gt;=50, "Senior", IF(Table1[[#This Row],[Age]]&gt;=30,"Adult","Teenager"))</f>
        <v>Senior</v>
      </c>
      <c r="D883">
        <v>0</v>
      </c>
      <c r="E883" t="str">
        <f>IF(Table1[[#This Row],[Chest Pain]]=3,"Asymptomatic",IF(Table1[[#This Row],[Chest Pain]]=2,"Non-anginal pain",IF(Table1[[#This Row],[Chest Pain]]=1,"Atypical angina","Typical angina")))</f>
        <v>Typical angina</v>
      </c>
      <c r="F883">
        <v>140</v>
      </c>
      <c r="G883">
        <v>394</v>
      </c>
      <c r="H883">
        <v>0</v>
      </c>
      <c r="I883">
        <v>0</v>
      </c>
      <c r="J883" s="7">
        <f>220-Table1[[#This Row],[Age]]</f>
        <v>158</v>
      </c>
      <c r="K883" s="7">
        <v>157</v>
      </c>
      <c r="L883" s="7">
        <f>Table1[[#This Row],[MHR -220]]-Table1[[#This Row],[Maximum Heart Rate ]]</f>
        <v>1</v>
      </c>
      <c r="M883" s="7">
        <f>IF(Table1[[#This Row],[MhR220-Max heart rate]]&gt;=0,1,0)</f>
        <v>1</v>
      </c>
      <c r="N883">
        <v>0</v>
      </c>
      <c r="O883" t="str">
        <f>IF(Table1[[#This Row],[Exercise-Induced Angina]]=1,"Induced Angina","Safe from Angina")</f>
        <v>Safe from Angina</v>
      </c>
      <c r="P883">
        <v>1.2</v>
      </c>
      <c r="Q883">
        <v>1</v>
      </c>
      <c r="R883">
        <v>0</v>
      </c>
      <c r="S883">
        <v>2</v>
      </c>
      <c r="T883" t="str">
        <f>IF(OR((Table1[[#This Row],[Chest Pain]]=0),(Table1[[#This Row],[Resting Blood Pressure(mmHg)]]&gt;=139),(Table1[[#This Row],[Cholesterol(mg/dl)]]&gt;240),(Table1[[#This Row],[ECG]]=2),(Table1[[#This Row],[Heart Rate ]]=0)),"Chances of Heart Attack","Safe")</f>
        <v>Chances of Heart Attack</v>
      </c>
    </row>
    <row r="884" spans="1:20" x14ac:dyDescent="0.35">
      <c r="A884">
        <v>58</v>
      </c>
      <c r="B884" t="s">
        <v>10</v>
      </c>
      <c r="C884" t="str">
        <f>IF(Table1[[#This Row],[Age]]&gt;=50, "Senior", IF(Table1[[#This Row],[Age]]&gt;=30,"Adult","Teenager"))</f>
        <v>Senior</v>
      </c>
      <c r="D884">
        <v>0</v>
      </c>
      <c r="E884" t="str">
        <f>IF(Table1[[#This Row],[Chest Pain]]=3,"Asymptomatic",IF(Table1[[#This Row],[Chest Pain]]=2,"Non-anginal pain",IF(Table1[[#This Row],[Chest Pain]]=1,"Atypical angina","Typical angina")))</f>
        <v>Typical angina</v>
      </c>
      <c r="F884">
        <v>146</v>
      </c>
      <c r="G884">
        <v>218</v>
      </c>
      <c r="H884">
        <v>0</v>
      </c>
      <c r="I884">
        <v>1</v>
      </c>
      <c r="J884" s="7">
        <f>220-Table1[[#This Row],[Age]]</f>
        <v>162</v>
      </c>
      <c r="K884" s="7">
        <v>105</v>
      </c>
      <c r="L884" s="7">
        <f>Table1[[#This Row],[MHR -220]]-Table1[[#This Row],[Maximum Heart Rate ]]</f>
        <v>57</v>
      </c>
      <c r="M884" s="7">
        <f>IF(Table1[[#This Row],[MhR220-Max heart rate]]&gt;=0,1,0)</f>
        <v>1</v>
      </c>
      <c r="N884">
        <v>0</v>
      </c>
      <c r="O884" t="str">
        <f>IF(Table1[[#This Row],[Exercise-Induced Angina]]=1,"Induced Angina","Safe from Angina")</f>
        <v>Safe from Angina</v>
      </c>
      <c r="P884">
        <v>2</v>
      </c>
      <c r="Q884">
        <v>1</v>
      </c>
      <c r="R884">
        <v>1</v>
      </c>
      <c r="S884">
        <v>3</v>
      </c>
      <c r="T884" t="str">
        <f>IF(OR((Table1[[#This Row],[Chest Pain]]=0),(Table1[[#This Row],[Resting Blood Pressure(mmHg)]]&gt;=139),(Table1[[#This Row],[Cholesterol(mg/dl)]]&gt;240),(Table1[[#This Row],[ECG]]=2),(Table1[[#This Row],[Heart Rate ]]=0)),"Chances of Heart Attack","Safe")</f>
        <v>Chances of Heart Attack</v>
      </c>
    </row>
    <row r="885" spans="1:20" x14ac:dyDescent="0.35">
      <c r="A885">
        <v>46</v>
      </c>
      <c r="B885" t="s">
        <v>10</v>
      </c>
      <c r="C885" t="str">
        <f>IF(Table1[[#This Row],[Age]]&gt;=50, "Senior", IF(Table1[[#This Row],[Age]]&gt;=30,"Adult","Teenager"))</f>
        <v>Adult</v>
      </c>
      <c r="D885">
        <v>1</v>
      </c>
      <c r="E885" t="str">
        <f>IF(Table1[[#This Row],[Chest Pain]]=3,"Asymptomatic",IF(Table1[[#This Row],[Chest Pain]]=2,"Non-anginal pain",IF(Table1[[#This Row],[Chest Pain]]=1,"Atypical angina","Typical angina")))</f>
        <v>Atypical angina</v>
      </c>
      <c r="F885">
        <v>101</v>
      </c>
      <c r="G885">
        <v>197</v>
      </c>
      <c r="H885">
        <v>1</v>
      </c>
      <c r="I885">
        <v>1</v>
      </c>
      <c r="J885" s="7">
        <f>220-Table1[[#This Row],[Age]]</f>
        <v>174</v>
      </c>
      <c r="K885" s="7">
        <v>156</v>
      </c>
      <c r="L885" s="7">
        <f>Table1[[#This Row],[MHR -220]]-Table1[[#This Row],[Maximum Heart Rate ]]</f>
        <v>18</v>
      </c>
      <c r="M885" s="7">
        <f>IF(Table1[[#This Row],[MhR220-Max heart rate]]&gt;=0,1,0)</f>
        <v>1</v>
      </c>
      <c r="N885">
        <v>0</v>
      </c>
      <c r="O885" t="str">
        <f>IF(Table1[[#This Row],[Exercise-Induced Angina]]=1,"Induced Angina","Safe from Angina")</f>
        <v>Safe from Angina</v>
      </c>
      <c r="P885">
        <v>0</v>
      </c>
      <c r="Q885">
        <v>2</v>
      </c>
      <c r="R885">
        <v>0</v>
      </c>
      <c r="S885">
        <v>3</v>
      </c>
      <c r="T885" t="str">
        <f>IF(OR((Table1[[#This Row],[Chest Pain]]=0),(Table1[[#This Row],[Resting Blood Pressure(mmHg)]]&gt;=139),(Table1[[#This Row],[Cholesterol(mg/dl)]]&gt;240),(Table1[[#This Row],[ECG]]=2),(Table1[[#This Row],[Heart Rate ]]=0)),"Chances of Heart Attack","Safe")</f>
        <v>Safe</v>
      </c>
    </row>
    <row r="886" spans="1:20" x14ac:dyDescent="0.35">
      <c r="A886">
        <v>44</v>
      </c>
      <c r="B886" t="s">
        <v>10</v>
      </c>
      <c r="C886" t="str">
        <f>IF(Table1[[#This Row],[Age]]&gt;=50, "Senior", IF(Table1[[#This Row],[Age]]&gt;=30,"Adult","Teenager"))</f>
        <v>Adult</v>
      </c>
      <c r="D886">
        <v>2</v>
      </c>
      <c r="E886" t="str">
        <f>IF(Table1[[#This Row],[Chest Pain]]=3,"Asymptomatic",IF(Table1[[#This Row],[Chest Pain]]=2,"Non-anginal pain",IF(Table1[[#This Row],[Chest Pain]]=1,"Atypical angina","Typical angina")))</f>
        <v>Non-anginal pain</v>
      </c>
      <c r="F886">
        <v>140</v>
      </c>
      <c r="G886">
        <v>235</v>
      </c>
      <c r="H886">
        <v>0</v>
      </c>
      <c r="I886">
        <v>0</v>
      </c>
      <c r="J886" s="7">
        <f>220-Table1[[#This Row],[Age]]</f>
        <v>176</v>
      </c>
      <c r="K886" s="7">
        <v>180</v>
      </c>
      <c r="L886" s="7">
        <f>Table1[[#This Row],[MHR -220]]-Table1[[#This Row],[Maximum Heart Rate ]]</f>
        <v>-4</v>
      </c>
      <c r="M886" s="7">
        <f>IF(Table1[[#This Row],[MhR220-Max heart rate]]&gt;=0,1,0)</f>
        <v>0</v>
      </c>
      <c r="N886">
        <v>0</v>
      </c>
      <c r="O886" t="str">
        <f>IF(Table1[[#This Row],[Exercise-Induced Angina]]=1,"Induced Angina","Safe from Angina")</f>
        <v>Safe from Angina</v>
      </c>
      <c r="P886">
        <v>0</v>
      </c>
      <c r="Q886">
        <v>2</v>
      </c>
      <c r="R886">
        <v>0</v>
      </c>
      <c r="S886">
        <v>2</v>
      </c>
      <c r="T886" t="str">
        <f>IF(OR((Table1[[#This Row],[Chest Pain]]=0),(Table1[[#This Row],[Resting Blood Pressure(mmHg)]]&gt;=139),(Table1[[#This Row],[Cholesterol(mg/dl)]]&gt;240),(Table1[[#This Row],[ECG]]=2),(Table1[[#This Row],[Heart Rate ]]=0)),"Chances of Heart Attack","Safe")</f>
        <v>Chances of Heart Attack</v>
      </c>
    </row>
    <row r="887" spans="1:20" x14ac:dyDescent="0.35">
      <c r="A887">
        <v>55</v>
      </c>
      <c r="B887" t="s">
        <v>10</v>
      </c>
      <c r="C887" t="str">
        <f>IF(Table1[[#This Row],[Age]]&gt;=50, "Senior", IF(Table1[[#This Row],[Age]]&gt;=30,"Adult","Teenager"))</f>
        <v>Senior</v>
      </c>
      <c r="D887">
        <v>1</v>
      </c>
      <c r="E887" t="str">
        <f>IF(Table1[[#This Row],[Chest Pain]]=3,"Asymptomatic",IF(Table1[[#This Row],[Chest Pain]]=2,"Non-anginal pain",IF(Table1[[#This Row],[Chest Pain]]=1,"Atypical angina","Typical angina")))</f>
        <v>Atypical angina</v>
      </c>
      <c r="F887">
        <v>130</v>
      </c>
      <c r="G887">
        <v>262</v>
      </c>
      <c r="H887">
        <v>0</v>
      </c>
      <c r="I887">
        <v>1</v>
      </c>
      <c r="J887" s="7">
        <f>220-Table1[[#This Row],[Age]]</f>
        <v>165</v>
      </c>
      <c r="K887" s="7">
        <v>155</v>
      </c>
      <c r="L887" s="7">
        <f>Table1[[#This Row],[MHR -220]]-Table1[[#This Row],[Maximum Heart Rate ]]</f>
        <v>10</v>
      </c>
      <c r="M887" s="7">
        <f>IF(Table1[[#This Row],[MhR220-Max heart rate]]&gt;=0,1,0)</f>
        <v>1</v>
      </c>
      <c r="N887">
        <v>0</v>
      </c>
      <c r="O887" t="str">
        <f>IF(Table1[[#This Row],[Exercise-Induced Angina]]=1,"Induced Angina","Safe from Angina")</f>
        <v>Safe from Angina</v>
      </c>
      <c r="P887">
        <v>0</v>
      </c>
      <c r="Q887">
        <v>2</v>
      </c>
      <c r="R887">
        <v>0</v>
      </c>
      <c r="S887">
        <v>2</v>
      </c>
      <c r="T887" t="str">
        <f>IF(OR((Table1[[#This Row],[Chest Pain]]=0),(Table1[[#This Row],[Resting Blood Pressure(mmHg)]]&gt;=139),(Table1[[#This Row],[Cholesterol(mg/dl)]]&gt;240),(Table1[[#This Row],[ECG]]=2),(Table1[[#This Row],[Heart Rate ]]=0)),"Chances of Heart Attack","Safe")</f>
        <v>Chances of Heart Attack</v>
      </c>
    </row>
    <row r="888" spans="1:20" x14ac:dyDescent="0.35">
      <c r="A888">
        <v>43</v>
      </c>
      <c r="B888" t="s">
        <v>10</v>
      </c>
      <c r="C888" t="str">
        <f>IF(Table1[[#This Row],[Age]]&gt;=50, "Senior", IF(Table1[[#This Row],[Age]]&gt;=30,"Adult","Teenager"))</f>
        <v>Adult</v>
      </c>
      <c r="D888">
        <v>0</v>
      </c>
      <c r="E888" t="str">
        <f>IF(Table1[[#This Row],[Chest Pain]]=3,"Asymptomatic",IF(Table1[[#This Row],[Chest Pain]]=2,"Non-anginal pain",IF(Table1[[#This Row],[Chest Pain]]=1,"Atypical angina","Typical angina")))</f>
        <v>Typical angina</v>
      </c>
      <c r="F888">
        <v>120</v>
      </c>
      <c r="G888">
        <v>177</v>
      </c>
      <c r="H888">
        <v>0</v>
      </c>
      <c r="I888">
        <v>0</v>
      </c>
      <c r="J888" s="7">
        <f>220-Table1[[#This Row],[Age]]</f>
        <v>177</v>
      </c>
      <c r="K888" s="7">
        <v>120</v>
      </c>
      <c r="L888" s="7">
        <f>Table1[[#This Row],[MHR -220]]-Table1[[#This Row],[Maximum Heart Rate ]]</f>
        <v>57</v>
      </c>
      <c r="M888" s="7">
        <f>IF(Table1[[#This Row],[MhR220-Max heart rate]]&gt;=0,1,0)</f>
        <v>1</v>
      </c>
      <c r="N888">
        <v>1</v>
      </c>
      <c r="O888" t="str">
        <f>IF(Table1[[#This Row],[Exercise-Induced Angina]]=1,"Induced Angina","Safe from Angina")</f>
        <v>Induced Angina</v>
      </c>
      <c r="P888">
        <v>2.5</v>
      </c>
      <c r="Q888">
        <v>1</v>
      </c>
      <c r="R888">
        <v>0</v>
      </c>
      <c r="S888">
        <v>3</v>
      </c>
      <c r="T888" t="str">
        <f>IF(OR((Table1[[#This Row],[Chest Pain]]=0),(Table1[[#This Row],[Resting Blood Pressure(mmHg)]]&gt;=139),(Table1[[#This Row],[Cholesterol(mg/dl)]]&gt;240),(Table1[[#This Row],[ECG]]=2),(Table1[[#This Row],[Heart Rate ]]=0)),"Chances of Heart Attack","Safe")</f>
        <v>Chances of Heart Attack</v>
      </c>
    </row>
    <row r="889" spans="1:20" x14ac:dyDescent="0.35">
      <c r="A889">
        <v>55</v>
      </c>
      <c r="B889" t="s">
        <v>10</v>
      </c>
      <c r="C889" t="str">
        <f>IF(Table1[[#This Row],[Age]]&gt;=50, "Senior", IF(Table1[[#This Row],[Age]]&gt;=30,"Adult","Teenager"))</f>
        <v>Senior</v>
      </c>
      <c r="D889">
        <v>0</v>
      </c>
      <c r="E889" t="str">
        <f>IF(Table1[[#This Row],[Chest Pain]]=3,"Asymptomatic",IF(Table1[[#This Row],[Chest Pain]]=2,"Non-anginal pain",IF(Table1[[#This Row],[Chest Pain]]=1,"Atypical angina","Typical angina")))</f>
        <v>Typical angina</v>
      </c>
      <c r="F889">
        <v>132</v>
      </c>
      <c r="G889">
        <v>353</v>
      </c>
      <c r="H889">
        <v>0</v>
      </c>
      <c r="I889">
        <v>1</v>
      </c>
      <c r="J889" s="7">
        <f>220-Table1[[#This Row],[Age]]</f>
        <v>165</v>
      </c>
      <c r="K889" s="7">
        <v>132</v>
      </c>
      <c r="L889" s="7">
        <f>Table1[[#This Row],[MHR -220]]-Table1[[#This Row],[Maximum Heart Rate ]]</f>
        <v>33</v>
      </c>
      <c r="M889" s="7">
        <f>IF(Table1[[#This Row],[MhR220-Max heart rate]]&gt;=0,1,0)</f>
        <v>1</v>
      </c>
      <c r="N889">
        <v>1</v>
      </c>
      <c r="O889" t="str">
        <f>IF(Table1[[#This Row],[Exercise-Induced Angina]]=1,"Induced Angina","Safe from Angina")</f>
        <v>Induced Angina</v>
      </c>
      <c r="P889">
        <v>1.2</v>
      </c>
      <c r="Q889">
        <v>1</v>
      </c>
      <c r="R889">
        <v>1</v>
      </c>
      <c r="S889">
        <v>3</v>
      </c>
      <c r="T889" t="str">
        <f>IF(OR((Table1[[#This Row],[Chest Pain]]=0),(Table1[[#This Row],[Resting Blood Pressure(mmHg)]]&gt;=139),(Table1[[#This Row],[Cholesterol(mg/dl)]]&gt;240),(Table1[[#This Row],[ECG]]=2),(Table1[[#This Row],[Heart Rate ]]=0)),"Chances of Heart Attack","Safe")</f>
        <v>Chances of Heart Attack</v>
      </c>
    </row>
    <row r="890" spans="1:20" x14ac:dyDescent="0.35">
      <c r="A890">
        <v>40</v>
      </c>
      <c r="B890" t="s">
        <v>10</v>
      </c>
      <c r="C890" t="str">
        <f>IF(Table1[[#This Row],[Age]]&gt;=50, "Senior", IF(Table1[[#This Row],[Age]]&gt;=30,"Adult","Teenager"))</f>
        <v>Adult</v>
      </c>
      <c r="D890">
        <v>3</v>
      </c>
      <c r="E890" t="str">
        <f>IF(Table1[[#This Row],[Chest Pain]]=3,"Asymptomatic",IF(Table1[[#This Row],[Chest Pain]]=2,"Non-anginal pain",IF(Table1[[#This Row],[Chest Pain]]=1,"Atypical angina","Typical angina")))</f>
        <v>Asymptomatic</v>
      </c>
      <c r="F890">
        <v>140</v>
      </c>
      <c r="G890">
        <v>199</v>
      </c>
      <c r="H890">
        <v>0</v>
      </c>
      <c r="I890">
        <v>1</v>
      </c>
      <c r="J890" s="7">
        <f>220-Table1[[#This Row],[Age]]</f>
        <v>180</v>
      </c>
      <c r="K890" s="7">
        <v>178</v>
      </c>
      <c r="L890" s="7">
        <f>Table1[[#This Row],[MHR -220]]-Table1[[#This Row],[Maximum Heart Rate ]]</f>
        <v>2</v>
      </c>
      <c r="M890" s="7">
        <f>IF(Table1[[#This Row],[MhR220-Max heart rate]]&gt;=0,1,0)</f>
        <v>1</v>
      </c>
      <c r="N890">
        <v>1</v>
      </c>
      <c r="O890" t="str">
        <f>IF(Table1[[#This Row],[Exercise-Induced Angina]]=1,"Induced Angina","Safe from Angina")</f>
        <v>Induced Angina</v>
      </c>
      <c r="P890">
        <v>1.4</v>
      </c>
      <c r="Q890">
        <v>2</v>
      </c>
      <c r="R890">
        <v>0</v>
      </c>
      <c r="S890">
        <v>3</v>
      </c>
      <c r="T890" t="str">
        <f>IF(OR((Table1[[#This Row],[Chest Pain]]=0),(Table1[[#This Row],[Resting Blood Pressure(mmHg)]]&gt;=139),(Table1[[#This Row],[Cholesterol(mg/dl)]]&gt;240),(Table1[[#This Row],[ECG]]=2),(Table1[[#This Row],[Heart Rate ]]=0)),"Chances of Heart Attack","Safe")</f>
        <v>Chances of Heart Attack</v>
      </c>
    </row>
    <row r="891" spans="1:20" x14ac:dyDescent="0.35">
      <c r="A891">
        <v>64</v>
      </c>
      <c r="B891" t="s">
        <v>10</v>
      </c>
      <c r="C891" t="str">
        <f>IF(Table1[[#This Row],[Age]]&gt;=50, "Senior", IF(Table1[[#This Row],[Age]]&gt;=30,"Adult","Teenager"))</f>
        <v>Senior</v>
      </c>
      <c r="D891">
        <v>2</v>
      </c>
      <c r="E891" t="str">
        <f>IF(Table1[[#This Row],[Chest Pain]]=3,"Asymptomatic",IF(Table1[[#This Row],[Chest Pain]]=2,"Non-anginal pain",IF(Table1[[#This Row],[Chest Pain]]=1,"Atypical angina","Typical angina")))</f>
        <v>Non-anginal pain</v>
      </c>
      <c r="F891">
        <v>125</v>
      </c>
      <c r="G891">
        <v>309</v>
      </c>
      <c r="H891">
        <v>0</v>
      </c>
      <c r="I891">
        <v>1</v>
      </c>
      <c r="J891" s="7">
        <f>220-Table1[[#This Row],[Age]]</f>
        <v>156</v>
      </c>
      <c r="K891" s="7">
        <v>131</v>
      </c>
      <c r="L891" s="7">
        <f>Table1[[#This Row],[MHR -220]]-Table1[[#This Row],[Maximum Heart Rate ]]</f>
        <v>25</v>
      </c>
      <c r="M891" s="7">
        <f>IF(Table1[[#This Row],[MhR220-Max heart rate]]&gt;=0,1,0)</f>
        <v>1</v>
      </c>
      <c r="N891">
        <v>1</v>
      </c>
      <c r="O891" t="str">
        <f>IF(Table1[[#This Row],[Exercise-Induced Angina]]=1,"Induced Angina","Safe from Angina")</f>
        <v>Induced Angina</v>
      </c>
      <c r="P891">
        <v>1.8</v>
      </c>
      <c r="Q891">
        <v>1</v>
      </c>
      <c r="R891">
        <v>0</v>
      </c>
      <c r="S891">
        <v>3</v>
      </c>
      <c r="T891" t="str">
        <f>IF(OR((Table1[[#This Row],[Chest Pain]]=0),(Table1[[#This Row],[Resting Blood Pressure(mmHg)]]&gt;=139),(Table1[[#This Row],[Cholesterol(mg/dl)]]&gt;240),(Table1[[#This Row],[ECG]]=2),(Table1[[#This Row],[Heart Rate ]]=0)),"Chances of Heart Attack","Safe")</f>
        <v>Chances of Heart Attack</v>
      </c>
    </row>
    <row r="892" spans="1:20" x14ac:dyDescent="0.35">
      <c r="A892">
        <v>59</v>
      </c>
      <c r="B892" t="s">
        <v>10</v>
      </c>
      <c r="C892" t="str">
        <f>IF(Table1[[#This Row],[Age]]&gt;=50, "Senior", IF(Table1[[#This Row],[Age]]&gt;=30,"Adult","Teenager"))</f>
        <v>Senior</v>
      </c>
      <c r="D892">
        <v>0</v>
      </c>
      <c r="E892" t="str">
        <f>IF(Table1[[#This Row],[Chest Pain]]=3,"Asymptomatic",IF(Table1[[#This Row],[Chest Pain]]=2,"Non-anginal pain",IF(Table1[[#This Row],[Chest Pain]]=1,"Atypical angina","Typical angina")))</f>
        <v>Typical angina</v>
      </c>
      <c r="F892">
        <v>164</v>
      </c>
      <c r="G892">
        <v>176</v>
      </c>
      <c r="H892">
        <v>1</v>
      </c>
      <c r="I892">
        <v>0</v>
      </c>
      <c r="J892" s="7">
        <f>220-Table1[[#This Row],[Age]]</f>
        <v>161</v>
      </c>
      <c r="K892" s="7">
        <v>90</v>
      </c>
      <c r="L892" s="7">
        <f>Table1[[#This Row],[MHR -220]]-Table1[[#This Row],[Maximum Heart Rate ]]</f>
        <v>71</v>
      </c>
      <c r="M892" s="7">
        <f>IF(Table1[[#This Row],[MhR220-Max heart rate]]&gt;=0,1,0)</f>
        <v>1</v>
      </c>
      <c r="N892">
        <v>0</v>
      </c>
      <c r="O892" t="str">
        <f>IF(Table1[[#This Row],[Exercise-Induced Angina]]=1,"Induced Angina","Safe from Angina")</f>
        <v>Safe from Angina</v>
      </c>
      <c r="P892">
        <v>1</v>
      </c>
      <c r="Q892">
        <v>1</v>
      </c>
      <c r="R892">
        <v>2</v>
      </c>
      <c r="S892">
        <v>1</v>
      </c>
      <c r="T892" t="str">
        <f>IF(OR((Table1[[#This Row],[Chest Pain]]=0),(Table1[[#This Row],[Resting Blood Pressure(mmHg)]]&gt;=139),(Table1[[#This Row],[Cholesterol(mg/dl)]]&gt;240),(Table1[[#This Row],[ECG]]=2),(Table1[[#This Row],[Heart Rate ]]=0)),"Chances of Heart Attack","Safe")</f>
        <v>Chances of Heart Attack</v>
      </c>
    </row>
    <row r="893" spans="1:20" x14ac:dyDescent="0.35">
      <c r="A893">
        <v>61</v>
      </c>
      <c r="B893" t="s">
        <v>11</v>
      </c>
      <c r="C893" t="str">
        <f>IF(Table1[[#This Row],[Age]]&gt;=50, "Senior", IF(Table1[[#This Row],[Age]]&gt;=30,"Adult","Teenager"))</f>
        <v>Senior</v>
      </c>
      <c r="D893">
        <v>0</v>
      </c>
      <c r="E893" t="str">
        <f>IF(Table1[[#This Row],[Chest Pain]]=3,"Asymptomatic",IF(Table1[[#This Row],[Chest Pain]]=2,"Non-anginal pain",IF(Table1[[#This Row],[Chest Pain]]=1,"Atypical angina","Typical angina")))</f>
        <v>Typical angina</v>
      </c>
      <c r="F893">
        <v>145</v>
      </c>
      <c r="G893">
        <v>307</v>
      </c>
      <c r="H893">
        <v>0</v>
      </c>
      <c r="I893">
        <v>0</v>
      </c>
      <c r="J893" s="7">
        <f>220-Table1[[#This Row],[Age]]</f>
        <v>159</v>
      </c>
      <c r="K893" s="7">
        <v>146</v>
      </c>
      <c r="L893" s="7">
        <f>Table1[[#This Row],[MHR -220]]-Table1[[#This Row],[Maximum Heart Rate ]]</f>
        <v>13</v>
      </c>
      <c r="M893" s="7">
        <f>IF(Table1[[#This Row],[MhR220-Max heart rate]]&gt;=0,1,0)</f>
        <v>1</v>
      </c>
      <c r="N893">
        <v>1</v>
      </c>
      <c r="O893" t="str">
        <f>IF(Table1[[#This Row],[Exercise-Induced Angina]]=1,"Induced Angina","Safe from Angina")</f>
        <v>Induced Angina</v>
      </c>
      <c r="P893">
        <v>1</v>
      </c>
      <c r="Q893">
        <v>1</v>
      </c>
      <c r="R893">
        <v>0</v>
      </c>
      <c r="S893">
        <v>3</v>
      </c>
      <c r="T893" t="str">
        <f>IF(OR((Table1[[#This Row],[Chest Pain]]=0),(Table1[[#This Row],[Resting Blood Pressure(mmHg)]]&gt;=139),(Table1[[#This Row],[Cholesterol(mg/dl)]]&gt;240),(Table1[[#This Row],[ECG]]=2),(Table1[[#This Row],[Heart Rate ]]=0)),"Chances of Heart Attack","Safe")</f>
        <v>Chances of Heart Attack</v>
      </c>
    </row>
    <row r="894" spans="1:20" x14ac:dyDescent="0.35">
      <c r="A894">
        <v>54</v>
      </c>
      <c r="B894" t="s">
        <v>10</v>
      </c>
      <c r="C894" t="str">
        <f>IF(Table1[[#This Row],[Age]]&gt;=50, "Senior", IF(Table1[[#This Row],[Age]]&gt;=30,"Adult","Teenager"))</f>
        <v>Senior</v>
      </c>
      <c r="D894">
        <v>0</v>
      </c>
      <c r="E894" t="str">
        <f>IF(Table1[[#This Row],[Chest Pain]]=3,"Asymptomatic",IF(Table1[[#This Row],[Chest Pain]]=2,"Non-anginal pain",IF(Table1[[#This Row],[Chest Pain]]=1,"Atypical angina","Typical angina")))</f>
        <v>Typical angina</v>
      </c>
      <c r="F894">
        <v>122</v>
      </c>
      <c r="G894">
        <v>286</v>
      </c>
      <c r="H894">
        <v>0</v>
      </c>
      <c r="I894">
        <v>0</v>
      </c>
      <c r="J894" s="7">
        <f>220-Table1[[#This Row],[Age]]</f>
        <v>166</v>
      </c>
      <c r="K894" s="7">
        <v>116</v>
      </c>
      <c r="L894" s="7">
        <f>Table1[[#This Row],[MHR -220]]-Table1[[#This Row],[Maximum Heart Rate ]]</f>
        <v>50</v>
      </c>
      <c r="M894" s="7">
        <f>IF(Table1[[#This Row],[MhR220-Max heart rate]]&gt;=0,1,0)</f>
        <v>1</v>
      </c>
      <c r="N894">
        <v>1</v>
      </c>
      <c r="O894" t="str">
        <f>IF(Table1[[#This Row],[Exercise-Induced Angina]]=1,"Induced Angina","Safe from Angina")</f>
        <v>Induced Angina</v>
      </c>
      <c r="P894">
        <v>3.2</v>
      </c>
      <c r="Q894">
        <v>1</v>
      </c>
      <c r="R894">
        <v>2</v>
      </c>
      <c r="S894">
        <v>2</v>
      </c>
      <c r="T894" t="str">
        <f>IF(OR((Table1[[#This Row],[Chest Pain]]=0),(Table1[[#This Row],[Resting Blood Pressure(mmHg)]]&gt;=139),(Table1[[#This Row],[Cholesterol(mg/dl)]]&gt;240),(Table1[[#This Row],[ECG]]=2),(Table1[[#This Row],[Heart Rate ]]=0)),"Chances of Heart Attack","Safe")</f>
        <v>Chances of Heart Attack</v>
      </c>
    </row>
    <row r="895" spans="1:20" x14ac:dyDescent="0.35">
      <c r="A895">
        <v>74</v>
      </c>
      <c r="B895" t="s">
        <v>11</v>
      </c>
      <c r="C895" t="str">
        <f>IF(Table1[[#This Row],[Age]]&gt;=50, "Senior", IF(Table1[[#This Row],[Age]]&gt;=30,"Adult","Teenager"))</f>
        <v>Senior</v>
      </c>
      <c r="D895">
        <v>1</v>
      </c>
      <c r="E895" t="str">
        <f>IF(Table1[[#This Row],[Chest Pain]]=3,"Asymptomatic",IF(Table1[[#This Row],[Chest Pain]]=2,"Non-anginal pain",IF(Table1[[#This Row],[Chest Pain]]=1,"Atypical angina","Typical angina")))</f>
        <v>Atypical angina</v>
      </c>
      <c r="F895">
        <v>120</v>
      </c>
      <c r="G895">
        <v>269</v>
      </c>
      <c r="H895">
        <v>0</v>
      </c>
      <c r="I895">
        <v>0</v>
      </c>
      <c r="J895" s="7">
        <f>220-Table1[[#This Row],[Age]]</f>
        <v>146</v>
      </c>
      <c r="K895" s="7">
        <v>121</v>
      </c>
      <c r="L895" s="7">
        <f>Table1[[#This Row],[MHR -220]]-Table1[[#This Row],[Maximum Heart Rate ]]</f>
        <v>25</v>
      </c>
      <c r="M895" s="7">
        <f>IF(Table1[[#This Row],[MhR220-Max heart rate]]&gt;=0,1,0)</f>
        <v>1</v>
      </c>
      <c r="N895">
        <v>1</v>
      </c>
      <c r="O895" t="str">
        <f>IF(Table1[[#This Row],[Exercise-Induced Angina]]=1,"Induced Angina","Safe from Angina")</f>
        <v>Induced Angina</v>
      </c>
      <c r="P895">
        <v>0.2</v>
      </c>
      <c r="Q895">
        <v>2</v>
      </c>
      <c r="R895">
        <v>1</v>
      </c>
      <c r="S895">
        <v>2</v>
      </c>
      <c r="T895" t="str">
        <f>IF(OR((Table1[[#This Row],[Chest Pain]]=0),(Table1[[#This Row],[Resting Blood Pressure(mmHg)]]&gt;=139),(Table1[[#This Row],[Cholesterol(mg/dl)]]&gt;240),(Table1[[#This Row],[ECG]]=2),(Table1[[#This Row],[Heart Rate ]]=0)),"Chances of Heart Attack","Safe")</f>
        <v>Chances of Heart Attack</v>
      </c>
    </row>
    <row r="896" spans="1:20" x14ac:dyDescent="0.35">
      <c r="A896">
        <v>63</v>
      </c>
      <c r="B896" t="s">
        <v>11</v>
      </c>
      <c r="C896" t="str">
        <f>IF(Table1[[#This Row],[Age]]&gt;=50, "Senior", IF(Table1[[#This Row],[Age]]&gt;=30,"Adult","Teenager"))</f>
        <v>Senior</v>
      </c>
      <c r="D896">
        <v>0</v>
      </c>
      <c r="E896" t="str">
        <f>IF(Table1[[#This Row],[Chest Pain]]=3,"Asymptomatic",IF(Table1[[#This Row],[Chest Pain]]=2,"Non-anginal pain",IF(Table1[[#This Row],[Chest Pain]]=1,"Atypical angina","Typical angina")))</f>
        <v>Typical angina</v>
      </c>
      <c r="F896">
        <v>108</v>
      </c>
      <c r="G896">
        <v>269</v>
      </c>
      <c r="H896">
        <v>0</v>
      </c>
      <c r="I896">
        <v>1</v>
      </c>
      <c r="J896" s="7">
        <f>220-Table1[[#This Row],[Age]]</f>
        <v>157</v>
      </c>
      <c r="K896" s="7">
        <v>169</v>
      </c>
      <c r="L896" s="7">
        <f>Table1[[#This Row],[MHR -220]]-Table1[[#This Row],[Maximum Heart Rate ]]</f>
        <v>-12</v>
      </c>
      <c r="M896" s="7">
        <f>IF(Table1[[#This Row],[MhR220-Max heart rate]]&gt;=0,1,0)</f>
        <v>0</v>
      </c>
      <c r="N896">
        <v>1</v>
      </c>
      <c r="O896" t="str">
        <f>IF(Table1[[#This Row],[Exercise-Induced Angina]]=1,"Induced Angina","Safe from Angina")</f>
        <v>Induced Angina</v>
      </c>
      <c r="P896">
        <v>1.8</v>
      </c>
      <c r="Q896">
        <v>1</v>
      </c>
      <c r="R896">
        <v>2</v>
      </c>
      <c r="S896">
        <v>2</v>
      </c>
      <c r="T896" t="str">
        <f>IF(OR((Table1[[#This Row],[Chest Pain]]=0),(Table1[[#This Row],[Resting Blood Pressure(mmHg)]]&gt;=139),(Table1[[#This Row],[Cholesterol(mg/dl)]]&gt;240),(Table1[[#This Row],[ECG]]=2),(Table1[[#This Row],[Heart Rate ]]=0)),"Chances of Heart Attack","Safe")</f>
        <v>Chances of Heart Attack</v>
      </c>
    </row>
    <row r="897" spans="1:20" x14ac:dyDescent="0.35">
      <c r="A897">
        <v>70</v>
      </c>
      <c r="B897" t="s">
        <v>10</v>
      </c>
      <c r="C897" t="str">
        <f>IF(Table1[[#This Row],[Age]]&gt;=50, "Senior", IF(Table1[[#This Row],[Age]]&gt;=30,"Adult","Teenager"))</f>
        <v>Senior</v>
      </c>
      <c r="D897">
        <v>2</v>
      </c>
      <c r="E897" t="str">
        <f>IF(Table1[[#This Row],[Chest Pain]]=3,"Asymptomatic",IF(Table1[[#This Row],[Chest Pain]]=2,"Non-anginal pain",IF(Table1[[#This Row],[Chest Pain]]=1,"Atypical angina","Typical angina")))</f>
        <v>Non-anginal pain</v>
      </c>
      <c r="F897">
        <v>160</v>
      </c>
      <c r="G897">
        <v>269</v>
      </c>
      <c r="H897">
        <v>0</v>
      </c>
      <c r="I897">
        <v>1</v>
      </c>
      <c r="J897" s="7">
        <f>220-Table1[[#This Row],[Age]]</f>
        <v>150</v>
      </c>
      <c r="K897" s="7">
        <v>112</v>
      </c>
      <c r="L897" s="7">
        <f>Table1[[#This Row],[MHR -220]]-Table1[[#This Row],[Maximum Heart Rate ]]</f>
        <v>38</v>
      </c>
      <c r="M897" s="7">
        <f>IF(Table1[[#This Row],[MhR220-Max heart rate]]&gt;=0,1,0)</f>
        <v>1</v>
      </c>
      <c r="N897">
        <v>1</v>
      </c>
      <c r="O897" t="str">
        <f>IF(Table1[[#This Row],[Exercise-Induced Angina]]=1,"Induced Angina","Safe from Angina")</f>
        <v>Induced Angina</v>
      </c>
      <c r="P897">
        <v>2.9</v>
      </c>
      <c r="Q897">
        <v>1</v>
      </c>
      <c r="R897">
        <v>1</v>
      </c>
      <c r="S897">
        <v>3</v>
      </c>
      <c r="T897" t="str">
        <f>IF(OR((Table1[[#This Row],[Chest Pain]]=0),(Table1[[#This Row],[Resting Blood Pressure(mmHg)]]&gt;=139),(Table1[[#This Row],[Cholesterol(mg/dl)]]&gt;240),(Table1[[#This Row],[ECG]]=2),(Table1[[#This Row],[Heart Rate ]]=0)),"Chances of Heart Attack","Safe")</f>
        <v>Chances of Heart Attack</v>
      </c>
    </row>
    <row r="898" spans="1:20" x14ac:dyDescent="0.35">
      <c r="A898">
        <v>63</v>
      </c>
      <c r="B898" t="s">
        <v>11</v>
      </c>
      <c r="C898" t="str">
        <f>IF(Table1[[#This Row],[Age]]&gt;=50, "Senior", IF(Table1[[#This Row],[Age]]&gt;=30,"Adult","Teenager"))</f>
        <v>Senior</v>
      </c>
      <c r="D898">
        <v>0</v>
      </c>
      <c r="E898" t="str">
        <f>IF(Table1[[#This Row],[Chest Pain]]=3,"Asymptomatic",IF(Table1[[#This Row],[Chest Pain]]=2,"Non-anginal pain",IF(Table1[[#This Row],[Chest Pain]]=1,"Atypical angina","Typical angina")))</f>
        <v>Typical angina</v>
      </c>
      <c r="F898">
        <v>108</v>
      </c>
      <c r="G898">
        <v>269</v>
      </c>
      <c r="H898">
        <v>0</v>
      </c>
      <c r="I898">
        <v>1</v>
      </c>
      <c r="J898" s="7">
        <f>220-Table1[[#This Row],[Age]]</f>
        <v>157</v>
      </c>
      <c r="K898" s="7">
        <v>169</v>
      </c>
      <c r="L898" s="7">
        <f>Table1[[#This Row],[MHR -220]]-Table1[[#This Row],[Maximum Heart Rate ]]</f>
        <v>-12</v>
      </c>
      <c r="M898" s="7">
        <f>IF(Table1[[#This Row],[MhR220-Max heart rate]]&gt;=0,1,0)</f>
        <v>0</v>
      </c>
      <c r="N898">
        <v>1</v>
      </c>
      <c r="O898" t="str">
        <f>IF(Table1[[#This Row],[Exercise-Induced Angina]]=1,"Induced Angina","Safe from Angina")</f>
        <v>Induced Angina</v>
      </c>
      <c r="P898">
        <v>1.8</v>
      </c>
      <c r="Q898">
        <v>1</v>
      </c>
      <c r="R898">
        <v>2</v>
      </c>
      <c r="S898">
        <v>2</v>
      </c>
      <c r="T898" t="str">
        <f>IF(OR((Table1[[#This Row],[Chest Pain]]=0),(Table1[[#This Row],[Resting Blood Pressure(mmHg)]]&gt;=139),(Table1[[#This Row],[Cholesterol(mg/dl)]]&gt;240),(Table1[[#This Row],[ECG]]=2),(Table1[[#This Row],[Heart Rate ]]=0)),"Chances of Heart Attack","Safe")</f>
        <v>Chances of Heart Attack</v>
      </c>
    </row>
    <row r="899" spans="1:20" x14ac:dyDescent="0.35">
      <c r="A899">
        <v>64</v>
      </c>
      <c r="B899" t="s">
        <v>10</v>
      </c>
      <c r="C899" t="str">
        <f>IF(Table1[[#This Row],[Age]]&gt;=50, "Senior", IF(Table1[[#This Row],[Age]]&gt;=30,"Adult","Teenager"))</f>
        <v>Senior</v>
      </c>
      <c r="D899">
        <v>0</v>
      </c>
      <c r="E899" t="str">
        <f>IF(Table1[[#This Row],[Chest Pain]]=3,"Asymptomatic",IF(Table1[[#This Row],[Chest Pain]]=2,"Non-anginal pain",IF(Table1[[#This Row],[Chest Pain]]=1,"Atypical angina","Typical angina")))</f>
        <v>Typical angina</v>
      </c>
      <c r="F899">
        <v>145</v>
      </c>
      <c r="G899">
        <v>212</v>
      </c>
      <c r="H899">
        <v>0</v>
      </c>
      <c r="I899">
        <v>0</v>
      </c>
      <c r="J899" s="7">
        <f>220-Table1[[#This Row],[Age]]</f>
        <v>156</v>
      </c>
      <c r="K899" s="7">
        <v>132</v>
      </c>
      <c r="L899" s="7">
        <f>Table1[[#This Row],[MHR -220]]-Table1[[#This Row],[Maximum Heart Rate ]]</f>
        <v>24</v>
      </c>
      <c r="M899" s="7">
        <f>IF(Table1[[#This Row],[MhR220-Max heart rate]]&gt;=0,1,0)</f>
        <v>1</v>
      </c>
      <c r="N899">
        <v>0</v>
      </c>
      <c r="O899" t="str">
        <f>IF(Table1[[#This Row],[Exercise-Induced Angina]]=1,"Induced Angina","Safe from Angina")</f>
        <v>Safe from Angina</v>
      </c>
      <c r="P899">
        <v>2</v>
      </c>
      <c r="Q899">
        <v>1</v>
      </c>
      <c r="R899">
        <v>2</v>
      </c>
      <c r="S899">
        <v>1</v>
      </c>
      <c r="T899" t="str">
        <f>IF(OR((Table1[[#This Row],[Chest Pain]]=0),(Table1[[#This Row],[Resting Blood Pressure(mmHg)]]&gt;=139),(Table1[[#This Row],[Cholesterol(mg/dl)]]&gt;240),(Table1[[#This Row],[ECG]]=2),(Table1[[#This Row],[Heart Rate ]]=0)),"Chances of Heart Attack","Safe")</f>
        <v>Chances of Heart Attack</v>
      </c>
    </row>
    <row r="900" spans="1:20" x14ac:dyDescent="0.35">
      <c r="A900">
        <v>61</v>
      </c>
      <c r="B900" t="s">
        <v>10</v>
      </c>
      <c r="C900" t="str">
        <f>IF(Table1[[#This Row],[Age]]&gt;=50, "Senior", IF(Table1[[#This Row],[Age]]&gt;=30,"Adult","Teenager"))</f>
        <v>Senior</v>
      </c>
      <c r="D900">
        <v>0</v>
      </c>
      <c r="E900" t="str">
        <f>IF(Table1[[#This Row],[Chest Pain]]=3,"Asymptomatic",IF(Table1[[#This Row],[Chest Pain]]=2,"Non-anginal pain",IF(Table1[[#This Row],[Chest Pain]]=1,"Atypical angina","Typical angina")))</f>
        <v>Typical angina</v>
      </c>
      <c r="F900">
        <v>148</v>
      </c>
      <c r="G900">
        <v>203</v>
      </c>
      <c r="H900">
        <v>0</v>
      </c>
      <c r="I900">
        <v>1</v>
      </c>
      <c r="J900" s="7">
        <f>220-Table1[[#This Row],[Age]]</f>
        <v>159</v>
      </c>
      <c r="K900" s="7">
        <v>161</v>
      </c>
      <c r="L900" s="7">
        <f>Table1[[#This Row],[MHR -220]]-Table1[[#This Row],[Maximum Heart Rate ]]</f>
        <v>-2</v>
      </c>
      <c r="M900" s="7">
        <f>IF(Table1[[#This Row],[MhR220-Max heart rate]]&gt;=0,1,0)</f>
        <v>0</v>
      </c>
      <c r="N900">
        <v>0</v>
      </c>
      <c r="O900" t="str">
        <f>IF(Table1[[#This Row],[Exercise-Induced Angina]]=1,"Induced Angina","Safe from Angina")</f>
        <v>Safe from Angina</v>
      </c>
      <c r="P900">
        <v>0</v>
      </c>
      <c r="Q900">
        <v>2</v>
      </c>
      <c r="R900">
        <v>1</v>
      </c>
      <c r="S900">
        <v>3</v>
      </c>
      <c r="T900" t="str">
        <f>IF(OR((Table1[[#This Row],[Chest Pain]]=0),(Table1[[#This Row],[Resting Blood Pressure(mmHg)]]&gt;=139),(Table1[[#This Row],[Cholesterol(mg/dl)]]&gt;240),(Table1[[#This Row],[ECG]]=2),(Table1[[#This Row],[Heart Rate ]]=0)),"Chances of Heart Attack","Safe")</f>
        <v>Chances of Heart Attack</v>
      </c>
    </row>
    <row r="901" spans="1:20" x14ac:dyDescent="0.35">
      <c r="A901">
        <v>59</v>
      </c>
      <c r="B901" t="s">
        <v>10</v>
      </c>
      <c r="C901" t="str">
        <f>IF(Table1[[#This Row],[Age]]&gt;=50, "Senior", IF(Table1[[#This Row],[Age]]&gt;=30,"Adult","Teenager"))</f>
        <v>Senior</v>
      </c>
      <c r="D901">
        <v>1</v>
      </c>
      <c r="E901" t="str">
        <f>IF(Table1[[#This Row],[Chest Pain]]=3,"Asymptomatic",IF(Table1[[#This Row],[Chest Pain]]=2,"Non-anginal pain",IF(Table1[[#This Row],[Chest Pain]]=1,"Atypical angina","Typical angina")))</f>
        <v>Atypical angina</v>
      </c>
      <c r="F901">
        <v>140</v>
      </c>
      <c r="G901">
        <v>221</v>
      </c>
      <c r="H901">
        <v>0</v>
      </c>
      <c r="I901">
        <v>1</v>
      </c>
      <c r="J901" s="7">
        <f>220-Table1[[#This Row],[Age]]</f>
        <v>161</v>
      </c>
      <c r="K901" s="7">
        <v>164</v>
      </c>
      <c r="L901" s="7">
        <f>Table1[[#This Row],[MHR -220]]-Table1[[#This Row],[Maximum Heart Rate ]]</f>
        <v>-3</v>
      </c>
      <c r="M901" s="7">
        <f>IF(Table1[[#This Row],[MhR220-Max heart rate]]&gt;=0,1,0)</f>
        <v>0</v>
      </c>
      <c r="N901">
        <v>1</v>
      </c>
      <c r="O901" t="str">
        <f>IF(Table1[[#This Row],[Exercise-Induced Angina]]=1,"Induced Angina","Safe from Angina")</f>
        <v>Induced Angina</v>
      </c>
      <c r="P901">
        <v>0</v>
      </c>
      <c r="Q901">
        <v>2</v>
      </c>
      <c r="R901">
        <v>0</v>
      </c>
      <c r="S901">
        <v>2</v>
      </c>
      <c r="T901" t="str">
        <f>IF(OR((Table1[[#This Row],[Chest Pain]]=0),(Table1[[#This Row],[Resting Blood Pressure(mmHg)]]&gt;=139),(Table1[[#This Row],[Cholesterol(mg/dl)]]&gt;240),(Table1[[#This Row],[ECG]]=2),(Table1[[#This Row],[Heart Rate ]]=0)),"Chances of Heart Attack","Safe")</f>
        <v>Chances of Heart Attack</v>
      </c>
    </row>
    <row r="902" spans="1:20" x14ac:dyDescent="0.35">
      <c r="A902">
        <v>38</v>
      </c>
      <c r="B902" t="s">
        <v>10</v>
      </c>
      <c r="C902" t="str">
        <f>IF(Table1[[#This Row],[Age]]&gt;=50, "Senior", IF(Table1[[#This Row],[Age]]&gt;=30,"Adult","Teenager"))</f>
        <v>Adult</v>
      </c>
      <c r="D902">
        <v>2</v>
      </c>
      <c r="E902" t="str">
        <f>IF(Table1[[#This Row],[Chest Pain]]=3,"Asymptomatic",IF(Table1[[#This Row],[Chest Pain]]=2,"Non-anginal pain",IF(Table1[[#This Row],[Chest Pain]]=1,"Atypical angina","Typical angina")))</f>
        <v>Non-anginal pain</v>
      </c>
      <c r="F902">
        <v>138</v>
      </c>
      <c r="G902">
        <v>175</v>
      </c>
      <c r="H902">
        <v>0</v>
      </c>
      <c r="I902">
        <v>1</v>
      </c>
      <c r="J902" s="7">
        <f>220-Table1[[#This Row],[Age]]</f>
        <v>182</v>
      </c>
      <c r="K902" s="7">
        <v>173</v>
      </c>
      <c r="L902" s="7">
        <f>Table1[[#This Row],[MHR -220]]-Table1[[#This Row],[Maximum Heart Rate ]]</f>
        <v>9</v>
      </c>
      <c r="M902" s="7">
        <f>IF(Table1[[#This Row],[MhR220-Max heart rate]]&gt;=0,1,0)</f>
        <v>1</v>
      </c>
      <c r="N902">
        <v>0</v>
      </c>
      <c r="O902" t="str">
        <f>IF(Table1[[#This Row],[Exercise-Induced Angina]]=1,"Induced Angina","Safe from Angina")</f>
        <v>Safe from Angina</v>
      </c>
      <c r="P902">
        <v>0</v>
      </c>
      <c r="Q902">
        <v>2</v>
      </c>
      <c r="R902">
        <v>4</v>
      </c>
      <c r="S902">
        <v>2</v>
      </c>
      <c r="T902" t="str">
        <f>IF(OR((Table1[[#This Row],[Chest Pain]]=0),(Table1[[#This Row],[Resting Blood Pressure(mmHg)]]&gt;=139),(Table1[[#This Row],[Cholesterol(mg/dl)]]&gt;240),(Table1[[#This Row],[ECG]]=2),(Table1[[#This Row],[Heart Rate ]]=0)),"Chances of Heart Attack","Safe")</f>
        <v>Safe</v>
      </c>
    </row>
    <row r="903" spans="1:20" x14ac:dyDescent="0.35">
      <c r="A903">
        <v>58</v>
      </c>
      <c r="B903" t="s">
        <v>10</v>
      </c>
      <c r="C903" t="str">
        <f>IF(Table1[[#This Row],[Age]]&gt;=50, "Senior", IF(Table1[[#This Row],[Age]]&gt;=30,"Adult","Teenager"))</f>
        <v>Senior</v>
      </c>
      <c r="D903">
        <v>1</v>
      </c>
      <c r="E903" t="str">
        <f>IF(Table1[[#This Row],[Chest Pain]]=3,"Asymptomatic",IF(Table1[[#This Row],[Chest Pain]]=2,"Non-anginal pain",IF(Table1[[#This Row],[Chest Pain]]=1,"Atypical angina","Typical angina")))</f>
        <v>Atypical angina</v>
      </c>
      <c r="F903">
        <v>120</v>
      </c>
      <c r="G903">
        <v>284</v>
      </c>
      <c r="H903">
        <v>0</v>
      </c>
      <c r="I903">
        <v>0</v>
      </c>
      <c r="J903" s="7">
        <f>220-Table1[[#This Row],[Age]]</f>
        <v>162</v>
      </c>
      <c r="K903" s="7">
        <v>160</v>
      </c>
      <c r="L903" s="7">
        <f>Table1[[#This Row],[MHR -220]]-Table1[[#This Row],[Maximum Heart Rate ]]</f>
        <v>2</v>
      </c>
      <c r="M903" s="7">
        <f>IF(Table1[[#This Row],[MhR220-Max heart rate]]&gt;=0,1,0)</f>
        <v>1</v>
      </c>
      <c r="N903">
        <v>0</v>
      </c>
      <c r="O903" t="str">
        <f>IF(Table1[[#This Row],[Exercise-Induced Angina]]=1,"Induced Angina","Safe from Angina")</f>
        <v>Safe from Angina</v>
      </c>
      <c r="P903">
        <v>1.8</v>
      </c>
      <c r="Q903">
        <v>1</v>
      </c>
      <c r="R903">
        <v>0</v>
      </c>
      <c r="S903">
        <v>2</v>
      </c>
      <c r="T903" t="str">
        <f>IF(OR((Table1[[#This Row],[Chest Pain]]=0),(Table1[[#This Row],[Resting Blood Pressure(mmHg)]]&gt;=139),(Table1[[#This Row],[Cholesterol(mg/dl)]]&gt;240),(Table1[[#This Row],[ECG]]=2),(Table1[[#This Row],[Heart Rate ]]=0)),"Chances of Heart Attack","Safe")</f>
        <v>Chances of Heart Attack</v>
      </c>
    </row>
    <row r="904" spans="1:20" x14ac:dyDescent="0.35">
      <c r="A904">
        <v>63</v>
      </c>
      <c r="B904" t="s">
        <v>11</v>
      </c>
      <c r="C904" t="str">
        <f>IF(Table1[[#This Row],[Age]]&gt;=50, "Senior", IF(Table1[[#This Row],[Age]]&gt;=30,"Adult","Teenager"))</f>
        <v>Senior</v>
      </c>
      <c r="D904">
        <v>1</v>
      </c>
      <c r="E904" t="str">
        <f>IF(Table1[[#This Row],[Chest Pain]]=3,"Asymptomatic",IF(Table1[[#This Row],[Chest Pain]]=2,"Non-anginal pain",IF(Table1[[#This Row],[Chest Pain]]=1,"Atypical angina","Typical angina")))</f>
        <v>Atypical angina</v>
      </c>
      <c r="F904">
        <v>140</v>
      </c>
      <c r="G904">
        <v>195</v>
      </c>
      <c r="H904">
        <v>0</v>
      </c>
      <c r="I904">
        <v>1</v>
      </c>
      <c r="J904" s="7">
        <f>220-Table1[[#This Row],[Age]]</f>
        <v>157</v>
      </c>
      <c r="K904" s="7">
        <v>179</v>
      </c>
      <c r="L904" s="7">
        <f>Table1[[#This Row],[MHR -220]]-Table1[[#This Row],[Maximum Heart Rate ]]</f>
        <v>-22</v>
      </c>
      <c r="M904" s="7">
        <f>IF(Table1[[#This Row],[MhR220-Max heart rate]]&gt;=0,1,0)</f>
        <v>0</v>
      </c>
      <c r="N904">
        <v>0</v>
      </c>
      <c r="O904" t="str">
        <f>IF(Table1[[#This Row],[Exercise-Induced Angina]]=1,"Induced Angina","Safe from Angina")</f>
        <v>Safe from Angina</v>
      </c>
      <c r="P904">
        <v>0</v>
      </c>
      <c r="Q904">
        <v>2</v>
      </c>
      <c r="R904">
        <v>2</v>
      </c>
      <c r="S904">
        <v>2</v>
      </c>
      <c r="T904" t="str">
        <f>IF(OR((Table1[[#This Row],[Chest Pain]]=0),(Table1[[#This Row],[Resting Blood Pressure(mmHg)]]&gt;=139),(Table1[[#This Row],[Cholesterol(mg/dl)]]&gt;240),(Table1[[#This Row],[ECG]]=2),(Table1[[#This Row],[Heart Rate ]]=0)),"Chances of Heart Attack","Safe")</f>
        <v>Chances of Heart Attack</v>
      </c>
    </row>
    <row r="905" spans="1:20" x14ac:dyDescent="0.35">
      <c r="A905">
        <v>62</v>
      </c>
      <c r="B905" t="s">
        <v>11</v>
      </c>
      <c r="C905" t="str">
        <f>IF(Table1[[#This Row],[Age]]&gt;=50, "Senior", IF(Table1[[#This Row],[Age]]&gt;=30,"Adult","Teenager"))</f>
        <v>Senior</v>
      </c>
      <c r="D905">
        <v>2</v>
      </c>
      <c r="E905" t="str">
        <f>IF(Table1[[#This Row],[Chest Pain]]=3,"Asymptomatic",IF(Table1[[#This Row],[Chest Pain]]=2,"Non-anginal pain",IF(Table1[[#This Row],[Chest Pain]]=1,"Atypical angina","Typical angina")))</f>
        <v>Non-anginal pain</v>
      </c>
      <c r="F905">
        <v>130</v>
      </c>
      <c r="G905">
        <v>263</v>
      </c>
      <c r="H905">
        <v>0</v>
      </c>
      <c r="I905">
        <v>1</v>
      </c>
      <c r="J905" s="7">
        <f>220-Table1[[#This Row],[Age]]</f>
        <v>158</v>
      </c>
      <c r="K905" s="7">
        <v>97</v>
      </c>
      <c r="L905" s="7">
        <f>Table1[[#This Row],[MHR -220]]-Table1[[#This Row],[Maximum Heart Rate ]]</f>
        <v>61</v>
      </c>
      <c r="M905" s="7">
        <f>IF(Table1[[#This Row],[MhR220-Max heart rate]]&gt;=0,1,0)</f>
        <v>1</v>
      </c>
      <c r="N905">
        <v>0</v>
      </c>
      <c r="O905" t="str">
        <f>IF(Table1[[#This Row],[Exercise-Induced Angina]]=1,"Induced Angina","Safe from Angina")</f>
        <v>Safe from Angina</v>
      </c>
      <c r="P905">
        <v>1.2</v>
      </c>
      <c r="Q905">
        <v>1</v>
      </c>
      <c r="R905">
        <v>1</v>
      </c>
      <c r="S905">
        <v>3</v>
      </c>
      <c r="T905" t="str">
        <f>IF(OR((Table1[[#This Row],[Chest Pain]]=0),(Table1[[#This Row],[Resting Blood Pressure(mmHg)]]&gt;=139),(Table1[[#This Row],[Cholesterol(mg/dl)]]&gt;240),(Table1[[#This Row],[ECG]]=2),(Table1[[#This Row],[Heart Rate ]]=0)),"Chances of Heart Attack","Safe")</f>
        <v>Chances of Heart Attack</v>
      </c>
    </row>
    <row r="906" spans="1:20" x14ac:dyDescent="0.35">
      <c r="A906">
        <v>46</v>
      </c>
      <c r="B906" t="s">
        <v>10</v>
      </c>
      <c r="C906" t="str">
        <f>IF(Table1[[#This Row],[Age]]&gt;=50, "Senior", IF(Table1[[#This Row],[Age]]&gt;=30,"Adult","Teenager"))</f>
        <v>Adult</v>
      </c>
      <c r="D906">
        <v>0</v>
      </c>
      <c r="E906" t="str">
        <f>IF(Table1[[#This Row],[Chest Pain]]=3,"Asymptomatic",IF(Table1[[#This Row],[Chest Pain]]=2,"Non-anginal pain",IF(Table1[[#This Row],[Chest Pain]]=1,"Atypical angina","Typical angina")))</f>
        <v>Typical angina</v>
      </c>
      <c r="F906">
        <v>140</v>
      </c>
      <c r="G906">
        <v>311</v>
      </c>
      <c r="H906">
        <v>0</v>
      </c>
      <c r="I906">
        <v>1</v>
      </c>
      <c r="J906" s="7">
        <f>220-Table1[[#This Row],[Age]]</f>
        <v>174</v>
      </c>
      <c r="K906" s="7">
        <v>120</v>
      </c>
      <c r="L906" s="7">
        <f>Table1[[#This Row],[MHR -220]]-Table1[[#This Row],[Maximum Heart Rate ]]</f>
        <v>54</v>
      </c>
      <c r="M906" s="7">
        <f>IF(Table1[[#This Row],[MhR220-Max heart rate]]&gt;=0,1,0)</f>
        <v>1</v>
      </c>
      <c r="N906">
        <v>1</v>
      </c>
      <c r="O906" t="str">
        <f>IF(Table1[[#This Row],[Exercise-Induced Angina]]=1,"Induced Angina","Safe from Angina")</f>
        <v>Induced Angina</v>
      </c>
      <c r="P906">
        <v>1.8</v>
      </c>
      <c r="Q906">
        <v>1</v>
      </c>
      <c r="R906">
        <v>2</v>
      </c>
      <c r="S906">
        <v>3</v>
      </c>
      <c r="T906" t="str">
        <f>IF(OR((Table1[[#This Row],[Chest Pain]]=0),(Table1[[#This Row],[Resting Blood Pressure(mmHg)]]&gt;=139),(Table1[[#This Row],[Cholesterol(mg/dl)]]&gt;240),(Table1[[#This Row],[ECG]]=2),(Table1[[#This Row],[Heart Rate ]]=0)),"Chances of Heart Attack","Safe")</f>
        <v>Chances of Heart Attack</v>
      </c>
    </row>
    <row r="907" spans="1:20" x14ac:dyDescent="0.35">
      <c r="A907">
        <v>58</v>
      </c>
      <c r="B907" t="s">
        <v>11</v>
      </c>
      <c r="C907" t="str">
        <f>IF(Table1[[#This Row],[Age]]&gt;=50, "Senior", IF(Table1[[#This Row],[Age]]&gt;=30,"Adult","Teenager"))</f>
        <v>Senior</v>
      </c>
      <c r="D907">
        <v>2</v>
      </c>
      <c r="E907" t="str">
        <f>IF(Table1[[#This Row],[Chest Pain]]=3,"Asymptomatic",IF(Table1[[#This Row],[Chest Pain]]=2,"Non-anginal pain",IF(Table1[[#This Row],[Chest Pain]]=1,"Atypical angina","Typical angina")))</f>
        <v>Non-anginal pain</v>
      </c>
      <c r="F907">
        <v>120</v>
      </c>
      <c r="G907">
        <v>340</v>
      </c>
      <c r="H907">
        <v>0</v>
      </c>
      <c r="I907">
        <v>1</v>
      </c>
      <c r="J907" s="7">
        <f>220-Table1[[#This Row],[Age]]</f>
        <v>162</v>
      </c>
      <c r="K907" s="7">
        <v>172</v>
      </c>
      <c r="L907" s="7">
        <f>Table1[[#This Row],[MHR -220]]-Table1[[#This Row],[Maximum Heart Rate ]]</f>
        <v>-10</v>
      </c>
      <c r="M907" s="7">
        <f>IF(Table1[[#This Row],[MhR220-Max heart rate]]&gt;=0,1,0)</f>
        <v>0</v>
      </c>
      <c r="N907">
        <v>0</v>
      </c>
      <c r="O907" t="str">
        <f>IF(Table1[[#This Row],[Exercise-Induced Angina]]=1,"Induced Angina","Safe from Angina")</f>
        <v>Safe from Angina</v>
      </c>
      <c r="P907">
        <v>0</v>
      </c>
      <c r="Q907">
        <v>2</v>
      </c>
      <c r="R907">
        <v>0</v>
      </c>
      <c r="S907">
        <v>2</v>
      </c>
      <c r="T907" t="str">
        <f>IF(OR((Table1[[#This Row],[Chest Pain]]=0),(Table1[[#This Row],[Resting Blood Pressure(mmHg)]]&gt;=139),(Table1[[#This Row],[Cholesterol(mg/dl)]]&gt;240),(Table1[[#This Row],[ECG]]=2),(Table1[[#This Row],[Heart Rate ]]=0)),"Chances of Heart Attack","Safe")</f>
        <v>Chances of Heart Attack</v>
      </c>
    </row>
    <row r="908" spans="1:20" x14ac:dyDescent="0.35">
      <c r="A908">
        <v>63</v>
      </c>
      <c r="B908" t="s">
        <v>11</v>
      </c>
      <c r="C908" t="str">
        <f>IF(Table1[[#This Row],[Age]]&gt;=50, "Senior", IF(Table1[[#This Row],[Age]]&gt;=30,"Adult","Teenager"))</f>
        <v>Senior</v>
      </c>
      <c r="D908">
        <v>1</v>
      </c>
      <c r="E908" t="str">
        <f>IF(Table1[[#This Row],[Chest Pain]]=3,"Asymptomatic",IF(Table1[[#This Row],[Chest Pain]]=2,"Non-anginal pain",IF(Table1[[#This Row],[Chest Pain]]=1,"Atypical angina","Typical angina")))</f>
        <v>Atypical angina</v>
      </c>
      <c r="F908">
        <v>140</v>
      </c>
      <c r="G908">
        <v>195</v>
      </c>
      <c r="H908">
        <v>0</v>
      </c>
      <c r="I908">
        <v>1</v>
      </c>
      <c r="J908" s="7">
        <f>220-Table1[[#This Row],[Age]]</f>
        <v>157</v>
      </c>
      <c r="K908" s="7">
        <v>179</v>
      </c>
      <c r="L908" s="7">
        <f>Table1[[#This Row],[MHR -220]]-Table1[[#This Row],[Maximum Heart Rate ]]</f>
        <v>-22</v>
      </c>
      <c r="M908" s="7">
        <f>IF(Table1[[#This Row],[MhR220-Max heart rate]]&gt;=0,1,0)</f>
        <v>0</v>
      </c>
      <c r="N908">
        <v>0</v>
      </c>
      <c r="O908" t="str">
        <f>IF(Table1[[#This Row],[Exercise-Induced Angina]]=1,"Induced Angina","Safe from Angina")</f>
        <v>Safe from Angina</v>
      </c>
      <c r="P908">
        <v>0</v>
      </c>
      <c r="Q908">
        <v>2</v>
      </c>
      <c r="R908">
        <v>2</v>
      </c>
      <c r="S908">
        <v>2</v>
      </c>
      <c r="T908" t="str">
        <f>IF(OR((Table1[[#This Row],[Chest Pain]]=0),(Table1[[#This Row],[Resting Blood Pressure(mmHg)]]&gt;=139),(Table1[[#This Row],[Cholesterol(mg/dl)]]&gt;240),(Table1[[#This Row],[ECG]]=2),(Table1[[#This Row],[Heart Rate ]]=0)),"Chances of Heart Attack","Safe")</f>
        <v>Chances of Heart Attack</v>
      </c>
    </row>
    <row r="909" spans="1:20" x14ac:dyDescent="0.35">
      <c r="A909">
        <v>47</v>
      </c>
      <c r="B909" t="s">
        <v>10</v>
      </c>
      <c r="C909" t="str">
        <f>IF(Table1[[#This Row],[Age]]&gt;=50, "Senior", IF(Table1[[#This Row],[Age]]&gt;=30,"Adult","Teenager"))</f>
        <v>Adult</v>
      </c>
      <c r="D909">
        <v>2</v>
      </c>
      <c r="E909" t="str">
        <f>IF(Table1[[#This Row],[Chest Pain]]=3,"Asymptomatic",IF(Table1[[#This Row],[Chest Pain]]=2,"Non-anginal pain",IF(Table1[[#This Row],[Chest Pain]]=1,"Atypical angina","Typical angina")))</f>
        <v>Non-anginal pain</v>
      </c>
      <c r="F909">
        <v>130</v>
      </c>
      <c r="G909">
        <v>253</v>
      </c>
      <c r="H909">
        <v>0</v>
      </c>
      <c r="I909">
        <v>1</v>
      </c>
      <c r="J909" s="7">
        <f>220-Table1[[#This Row],[Age]]</f>
        <v>173</v>
      </c>
      <c r="K909" s="7">
        <v>179</v>
      </c>
      <c r="L909" s="7">
        <f>Table1[[#This Row],[MHR -220]]-Table1[[#This Row],[Maximum Heart Rate ]]</f>
        <v>-6</v>
      </c>
      <c r="M909" s="7">
        <f>IF(Table1[[#This Row],[MhR220-Max heart rate]]&gt;=0,1,0)</f>
        <v>0</v>
      </c>
      <c r="N909">
        <v>0</v>
      </c>
      <c r="O909" t="str">
        <f>IF(Table1[[#This Row],[Exercise-Induced Angina]]=1,"Induced Angina","Safe from Angina")</f>
        <v>Safe from Angina</v>
      </c>
      <c r="P909">
        <v>0</v>
      </c>
      <c r="Q909">
        <v>2</v>
      </c>
      <c r="R909">
        <v>0</v>
      </c>
      <c r="S909">
        <v>2</v>
      </c>
      <c r="T909" t="str">
        <f>IF(OR((Table1[[#This Row],[Chest Pain]]=0),(Table1[[#This Row],[Resting Blood Pressure(mmHg)]]&gt;=139),(Table1[[#This Row],[Cholesterol(mg/dl)]]&gt;240),(Table1[[#This Row],[ECG]]=2),(Table1[[#This Row],[Heart Rate ]]=0)),"Chances of Heart Attack","Safe")</f>
        <v>Chances of Heart Attack</v>
      </c>
    </row>
    <row r="910" spans="1:20" x14ac:dyDescent="0.35">
      <c r="A910">
        <v>71</v>
      </c>
      <c r="B910" t="s">
        <v>11</v>
      </c>
      <c r="C910" t="str">
        <f>IF(Table1[[#This Row],[Age]]&gt;=50, "Senior", IF(Table1[[#This Row],[Age]]&gt;=30,"Adult","Teenager"))</f>
        <v>Senior</v>
      </c>
      <c r="D910">
        <v>2</v>
      </c>
      <c r="E910" t="str">
        <f>IF(Table1[[#This Row],[Chest Pain]]=3,"Asymptomatic",IF(Table1[[#This Row],[Chest Pain]]=2,"Non-anginal pain",IF(Table1[[#This Row],[Chest Pain]]=1,"Atypical angina","Typical angina")))</f>
        <v>Non-anginal pain</v>
      </c>
      <c r="F910">
        <v>110</v>
      </c>
      <c r="G910">
        <v>265</v>
      </c>
      <c r="H910">
        <v>1</v>
      </c>
      <c r="I910">
        <v>0</v>
      </c>
      <c r="J910" s="7">
        <f>220-Table1[[#This Row],[Age]]</f>
        <v>149</v>
      </c>
      <c r="K910" s="7">
        <v>130</v>
      </c>
      <c r="L910" s="7">
        <f>Table1[[#This Row],[MHR -220]]-Table1[[#This Row],[Maximum Heart Rate ]]</f>
        <v>19</v>
      </c>
      <c r="M910" s="7">
        <f>IF(Table1[[#This Row],[MhR220-Max heart rate]]&gt;=0,1,0)</f>
        <v>1</v>
      </c>
      <c r="N910">
        <v>0</v>
      </c>
      <c r="O910" t="str">
        <f>IF(Table1[[#This Row],[Exercise-Induced Angina]]=1,"Induced Angina","Safe from Angina")</f>
        <v>Safe from Angina</v>
      </c>
      <c r="P910">
        <v>0</v>
      </c>
      <c r="Q910">
        <v>2</v>
      </c>
      <c r="R910">
        <v>1</v>
      </c>
      <c r="S910">
        <v>2</v>
      </c>
      <c r="T910" t="str">
        <f>IF(OR((Table1[[#This Row],[Chest Pain]]=0),(Table1[[#This Row],[Resting Blood Pressure(mmHg)]]&gt;=139),(Table1[[#This Row],[Cholesterol(mg/dl)]]&gt;240),(Table1[[#This Row],[ECG]]=2),(Table1[[#This Row],[Heart Rate ]]=0)),"Chances of Heart Attack","Safe")</f>
        <v>Chances of Heart Attack</v>
      </c>
    </row>
    <row r="911" spans="1:20" x14ac:dyDescent="0.35">
      <c r="A911">
        <v>66</v>
      </c>
      <c r="B911" t="s">
        <v>10</v>
      </c>
      <c r="C911" t="str">
        <f>IF(Table1[[#This Row],[Age]]&gt;=50, "Senior", IF(Table1[[#This Row],[Age]]&gt;=30,"Adult","Teenager"))</f>
        <v>Senior</v>
      </c>
      <c r="D911">
        <v>0</v>
      </c>
      <c r="E911" t="str">
        <f>IF(Table1[[#This Row],[Chest Pain]]=3,"Asymptomatic",IF(Table1[[#This Row],[Chest Pain]]=2,"Non-anginal pain",IF(Table1[[#This Row],[Chest Pain]]=1,"Atypical angina","Typical angina")))</f>
        <v>Typical angina</v>
      </c>
      <c r="F911">
        <v>112</v>
      </c>
      <c r="G911">
        <v>212</v>
      </c>
      <c r="H911">
        <v>0</v>
      </c>
      <c r="I911">
        <v>0</v>
      </c>
      <c r="J911" s="7">
        <f>220-Table1[[#This Row],[Age]]</f>
        <v>154</v>
      </c>
      <c r="K911" s="7">
        <v>132</v>
      </c>
      <c r="L911" s="7">
        <f>Table1[[#This Row],[MHR -220]]-Table1[[#This Row],[Maximum Heart Rate ]]</f>
        <v>22</v>
      </c>
      <c r="M911" s="7">
        <f>IF(Table1[[#This Row],[MhR220-Max heart rate]]&gt;=0,1,0)</f>
        <v>1</v>
      </c>
      <c r="N911">
        <v>1</v>
      </c>
      <c r="O911" t="str">
        <f>IF(Table1[[#This Row],[Exercise-Induced Angina]]=1,"Induced Angina","Safe from Angina")</f>
        <v>Induced Angina</v>
      </c>
      <c r="P911">
        <v>0.1</v>
      </c>
      <c r="Q911">
        <v>2</v>
      </c>
      <c r="R911">
        <v>1</v>
      </c>
      <c r="S911">
        <v>2</v>
      </c>
      <c r="T911" t="str">
        <f>IF(OR((Table1[[#This Row],[Chest Pain]]=0),(Table1[[#This Row],[Resting Blood Pressure(mmHg)]]&gt;=139),(Table1[[#This Row],[Cholesterol(mg/dl)]]&gt;240),(Table1[[#This Row],[ECG]]=2),(Table1[[#This Row],[Heart Rate ]]=0)),"Chances of Heart Attack","Safe")</f>
        <v>Chances of Heart Attack</v>
      </c>
    </row>
    <row r="912" spans="1:20" x14ac:dyDescent="0.35">
      <c r="A912">
        <v>42</v>
      </c>
      <c r="B912" t="s">
        <v>10</v>
      </c>
      <c r="C912" t="str">
        <f>IF(Table1[[#This Row],[Age]]&gt;=50, "Senior", IF(Table1[[#This Row],[Age]]&gt;=30,"Adult","Teenager"))</f>
        <v>Adult</v>
      </c>
      <c r="D912">
        <v>0</v>
      </c>
      <c r="E912" t="str">
        <f>IF(Table1[[#This Row],[Chest Pain]]=3,"Asymptomatic",IF(Table1[[#This Row],[Chest Pain]]=2,"Non-anginal pain",IF(Table1[[#This Row],[Chest Pain]]=1,"Atypical angina","Typical angina")))</f>
        <v>Typical angina</v>
      </c>
      <c r="F912">
        <v>136</v>
      </c>
      <c r="G912">
        <v>315</v>
      </c>
      <c r="H912">
        <v>0</v>
      </c>
      <c r="I912">
        <v>1</v>
      </c>
      <c r="J912" s="7">
        <f>220-Table1[[#This Row],[Age]]</f>
        <v>178</v>
      </c>
      <c r="K912" s="7">
        <v>125</v>
      </c>
      <c r="L912" s="7">
        <f>Table1[[#This Row],[MHR -220]]-Table1[[#This Row],[Maximum Heart Rate ]]</f>
        <v>53</v>
      </c>
      <c r="M912" s="7">
        <f>IF(Table1[[#This Row],[MhR220-Max heart rate]]&gt;=0,1,0)</f>
        <v>1</v>
      </c>
      <c r="N912">
        <v>1</v>
      </c>
      <c r="O912" t="str">
        <f>IF(Table1[[#This Row],[Exercise-Induced Angina]]=1,"Induced Angina","Safe from Angina")</f>
        <v>Induced Angina</v>
      </c>
      <c r="P912">
        <v>1.8</v>
      </c>
      <c r="Q912">
        <v>1</v>
      </c>
      <c r="R912">
        <v>0</v>
      </c>
      <c r="S912">
        <v>1</v>
      </c>
      <c r="T912" t="str">
        <f>IF(OR((Table1[[#This Row],[Chest Pain]]=0),(Table1[[#This Row],[Resting Blood Pressure(mmHg)]]&gt;=139),(Table1[[#This Row],[Cholesterol(mg/dl)]]&gt;240),(Table1[[#This Row],[ECG]]=2),(Table1[[#This Row],[Heart Rate ]]=0)),"Chances of Heart Attack","Safe")</f>
        <v>Chances of Heart Attack</v>
      </c>
    </row>
    <row r="913" spans="1:20" x14ac:dyDescent="0.35">
      <c r="A913">
        <v>64</v>
      </c>
      <c r="B913" t="s">
        <v>10</v>
      </c>
      <c r="C913" t="str">
        <f>IF(Table1[[#This Row],[Age]]&gt;=50, "Senior", IF(Table1[[#This Row],[Age]]&gt;=30,"Adult","Teenager"))</f>
        <v>Senior</v>
      </c>
      <c r="D913">
        <v>0</v>
      </c>
      <c r="E913" t="str">
        <f>IF(Table1[[#This Row],[Chest Pain]]=3,"Asymptomatic",IF(Table1[[#This Row],[Chest Pain]]=2,"Non-anginal pain",IF(Table1[[#This Row],[Chest Pain]]=1,"Atypical angina","Typical angina")))</f>
        <v>Typical angina</v>
      </c>
      <c r="F913">
        <v>145</v>
      </c>
      <c r="G913">
        <v>212</v>
      </c>
      <c r="H913">
        <v>0</v>
      </c>
      <c r="I913">
        <v>0</v>
      </c>
      <c r="J913" s="7">
        <f>220-Table1[[#This Row],[Age]]</f>
        <v>156</v>
      </c>
      <c r="K913" s="7">
        <v>132</v>
      </c>
      <c r="L913" s="7">
        <f>Table1[[#This Row],[MHR -220]]-Table1[[#This Row],[Maximum Heart Rate ]]</f>
        <v>24</v>
      </c>
      <c r="M913" s="7">
        <f>IF(Table1[[#This Row],[MhR220-Max heart rate]]&gt;=0,1,0)</f>
        <v>1</v>
      </c>
      <c r="N913">
        <v>0</v>
      </c>
      <c r="O913" t="str">
        <f>IF(Table1[[#This Row],[Exercise-Induced Angina]]=1,"Induced Angina","Safe from Angina")</f>
        <v>Safe from Angina</v>
      </c>
      <c r="P913">
        <v>2</v>
      </c>
      <c r="Q913">
        <v>1</v>
      </c>
      <c r="R913">
        <v>2</v>
      </c>
      <c r="S913">
        <v>1</v>
      </c>
      <c r="T913" t="str">
        <f>IF(OR((Table1[[#This Row],[Chest Pain]]=0),(Table1[[#This Row],[Resting Blood Pressure(mmHg)]]&gt;=139),(Table1[[#This Row],[Cholesterol(mg/dl)]]&gt;240),(Table1[[#This Row],[ECG]]=2),(Table1[[#This Row],[Heart Rate ]]=0)),"Chances of Heart Attack","Safe")</f>
        <v>Chances of Heart Attack</v>
      </c>
    </row>
    <row r="914" spans="1:20" x14ac:dyDescent="0.35">
      <c r="A914">
        <v>55</v>
      </c>
      <c r="B914" t="s">
        <v>11</v>
      </c>
      <c r="C914" t="str">
        <f>IF(Table1[[#This Row],[Age]]&gt;=50, "Senior", IF(Table1[[#This Row],[Age]]&gt;=30,"Adult","Teenager"))</f>
        <v>Senior</v>
      </c>
      <c r="D914">
        <v>0</v>
      </c>
      <c r="E914" t="str">
        <f>IF(Table1[[#This Row],[Chest Pain]]=3,"Asymptomatic",IF(Table1[[#This Row],[Chest Pain]]=2,"Non-anginal pain",IF(Table1[[#This Row],[Chest Pain]]=1,"Atypical angina","Typical angina")))</f>
        <v>Typical angina</v>
      </c>
      <c r="F914">
        <v>180</v>
      </c>
      <c r="G914">
        <v>327</v>
      </c>
      <c r="H914">
        <v>0</v>
      </c>
      <c r="I914">
        <v>2</v>
      </c>
      <c r="J914" s="7">
        <f>220-Table1[[#This Row],[Age]]</f>
        <v>165</v>
      </c>
      <c r="K914" s="7">
        <v>117</v>
      </c>
      <c r="L914" s="7">
        <f>Table1[[#This Row],[MHR -220]]-Table1[[#This Row],[Maximum Heart Rate ]]</f>
        <v>48</v>
      </c>
      <c r="M914" s="7">
        <f>IF(Table1[[#This Row],[MhR220-Max heart rate]]&gt;=0,1,0)</f>
        <v>1</v>
      </c>
      <c r="N914">
        <v>1</v>
      </c>
      <c r="O914" t="str">
        <f>IF(Table1[[#This Row],[Exercise-Induced Angina]]=1,"Induced Angina","Safe from Angina")</f>
        <v>Induced Angina</v>
      </c>
      <c r="P914">
        <v>3.4</v>
      </c>
      <c r="Q914">
        <v>1</v>
      </c>
      <c r="R914">
        <v>0</v>
      </c>
      <c r="S914">
        <v>2</v>
      </c>
      <c r="T914" t="str">
        <f>IF(OR((Table1[[#This Row],[Chest Pain]]=0),(Table1[[#This Row],[Resting Blood Pressure(mmHg)]]&gt;=139),(Table1[[#This Row],[Cholesterol(mg/dl)]]&gt;240),(Table1[[#This Row],[ECG]]=2),(Table1[[#This Row],[Heart Rate ]]=0)),"Chances of Heart Attack","Safe")</f>
        <v>Chances of Heart Attack</v>
      </c>
    </row>
    <row r="915" spans="1:20" x14ac:dyDescent="0.35">
      <c r="A915">
        <v>43</v>
      </c>
      <c r="B915" t="s">
        <v>11</v>
      </c>
      <c r="C915" t="str">
        <f>IF(Table1[[#This Row],[Age]]&gt;=50, "Senior", IF(Table1[[#This Row],[Age]]&gt;=30,"Adult","Teenager"))</f>
        <v>Adult</v>
      </c>
      <c r="D915">
        <v>0</v>
      </c>
      <c r="E915" t="str">
        <f>IF(Table1[[#This Row],[Chest Pain]]=3,"Asymptomatic",IF(Table1[[#This Row],[Chest Pain]]=2,"Non-anginal pain",IF(Table1[[#This Row],[Chest Pain]]=1,"Atypical angina","Typical angina")))</f>
        <v>Typical angina</v>
      </c>
      <c r="F915">
        <v>132</v>
      </c>
      <c r="G915">
        <v>341</v>
      </c>
      <c r="H915">
        <v>1</v>
      </c>
      <c r="I915">
        <v>0</v>
      </c>
      <c r="J915" s="7">
        <f>220-Table1[[#This Row],[Age]]</f>
        <v>177</v>
      </c>
      <c r="K915" s="7">
        <v>136</v>
      </c>
      <c r="L915" s="7">
        <f>Table1[[#This Row],[MHR -220]]-Table1[[#This Row],[Maximum Heart Rate ]]</f>
        <v>41</v>
      </c>
      <c r="M915" s="7">
        <f>IF(Table1[[#This Row],[MhR220-Max heart rate]]&gt;=0,1,0)</f>
        <v>1</v>
      </c>
      <c r="N915">
        <v>1</v>
      </c>
      <c r="O915" t="str">
        <f>IF(Table1[[#This Row],[Exercise-Induced Angina]]=1,"Induced Angina","Safe from Angina")</f>
        <v>Induced Angina</v>
      </c>
      <c r="P915">
        <v>3</v>
      </c>
      <c r="Q915">
        <v>1</v>
      </c>
      <c r="R915">
        <v>0</v>
      </c>
      <c r="S915">
        <v>3</v>
      </c>
      <c r="T915" t="str">
        <f>IF(OR((Table1[[#This Row],[Chest Pain]]=0),(Table1[[#This Row],[Resting Blood Pressure(mmHg)]]&gt;=139),(Table1[[#This Row],[Cholesterol(mg/dl)]]&gt;240),(Table1[[#This Row],[ECG]]=2),(Table1[[#This Row],[Heart Rate ]]=0)),"Chances of Heart Attack","Safe")</f>
        <v>Chances of Heart Attack</v>
      </c>
    </row>
    <row r="916" spans="1:20" x14ac:dyDescent="0.35">
      <c r="A916">
        <v>55</v>
      </c>
      <c r="B916" t="s">
        <v>11</v>
      </c>
      <c r="C916" t="str">
        <f>IF(Table1[[#This Row],[Age]]&gt;=50, "Senior", IF(Table1[[#This Row],[Age]]&gt;=30,"Adult","Teenager"))</f>
        <v>Senior</v>
      </c>
      <c r="D916">
        <v>0</v>
      </c>
      <c r="E916" t="str">
        <f>IF(Table1[[#This Row],[Chest Pain]]=3,"Asymptomatic",IF(Table1[[#This Row],[Chest Pain]]=2,"Non-anginal pain",IF(Table1[[#This Row],[Chest Pain]]=1,"Atypical angina","Typical angina")))</f>
        <v>Typical angina</v>
      </c>
      <c r="F916">
        <v>128</v>
      </c>
      <c r="G916">
        <v>205</v>
      </c>
      <c r="H916">
        <v>0</v>
      </c>
      <c r="I916">
        <v>2</v>
      </c>
      <c r="J916" s="7">
        <f>220-Table1[[#This Row],[Age]]</f>
        <v>165</v>
      </c>
      <c r="K916" s="7">
        <v>130</v>
      </c>
      <c r="L916" s="7">
        <f>Table1[[#This Row],[MHR -220]]-Table1[[#This Row],[Maximum Heart Rate ]]</f>
        <v>35</v>
      </c>
      <c r="M916" s="7">
        <f>IF(Table1[[#This Row],[MhR220-Max heart rate]]&gt;=0,1,0)</f>
        <v>1</v>
      </c>
      <c r="N916">
        <v>1</v>
      </c>
      <c r="O916" t="str">
        <f>IF(Table1[[#This Row],[Exercise-Induced Angina]]=1,"Induced Angina","Safe from Angina")</f>
        <v>Induced Angina</v>
      </c>
      <c r="P916">
        <v>2</v>
      </c>
      <c r="Q916">
        <v>1</v>
      </c>
      <c r="R916">
        <v>1</v>
      </c>
      <c r="S916">
        <v>3</v>
      </c>
      <c r="T916" t="str">
        <f>IF(OR((Table1[[#This Row],[Chest Pain]]=0),(Table1[[#This Row],[Resting Blood Pressure(mmHg)]]&gt;=139),(Table1[[#This Row],[Cholesterol(mg/dl)]]&gt;240),(Table1[[#This Row],[ECG]]=2),(Table1[[#This Row],[Heart Rate ]]=0)),"Chances of Heart Attack","Safe")</f>
        <v>Chances of Heart Attack</v>
      </c>
    </row>
    <row r="917" spans="1:20" x14ac:dyDescent="0.35">
      <c r="A917">
        <v>58</v>
      </c>
      <c r="B917" t="s">
        <v>11</v>
      </c>
      <c r="C917" t="str">
        <f>IF(Table1[[#This Row],[Age]]&gt;=50, "Senior", IF(Table1[[#This Row],[Age]]&gt;=30,"Adult","Teenager"))</f>
        <v>Senior</v>
      </c>
      <c r="D917">
        <v>0</v>
      </c>
      <c r="E917" t="str">
        <f>IF(Table1[[#This Row],[Chest Pain]]=3,"Asymptomatic",IF(Table1[[#This Row],[Chest Pain]]=2,"Non-anginal pain",IF(Table1[[#This Row],[Chest Pain]]=1,"Atypical angina","Typical angina")))</f>
        <v>Typical angina</v>
      </c>
      <c r="F917">
        <v>170</v>
      </c>
      <c r="G917">
        <v>225</v>
      </c>
      <c r="H917">
        <v>1</v>
      </c>
      <c r="I917">
        <v>0</v>
      </c>
      <c r="J917" s="7">
        <f>220-Table1[[#This Row],[Age]]</f>
        <v>162</v>
      </c>
      <c r="K917" s="7">
        <v>146</v>
      </c>
      <c r="L917" s="7">
        <f>Table1[[#This Row],[MHR -220]]-Table1[[#This Row],[Maximum Heart Rate ]]</f>
        <v>16</v>
      </c>
      <c r="M917" s="7">
        <f>IF(Table1[[#This Row],[MhR220-Max heart rate]]&gt;=0,1,0)</f>
        <v>1</v>
      </c>
      <c r="N917">
        <v>1</v>
      </c>
      <c r="O917" t="str">
        <f>IF(Table1[[#This Row],[Exercise-Induced Angina]]=1,"Induced Angina","Safe from Angina")</f>
        <v>Induced Angina</v>
      </c>
      <c r="P917">
        <v>2.8</v>
      </c>
      <c r="Q917">
        <v>1</v>
      </c>
      <c r="R917">
        <v>2</v>
      </c>
      <c r="S917">
        <v>1</v>
      </c>
      <c r="T917" t="str">
        <f>IF(OR((Table1[[#This Row],[Chest Pain]]=0),(Table1[[#This Row],[Resting Blood Pressure(mmHg)]]&gt;=139),(Table1[[#This Row],[Cholesterol(mg/dl)]]&gt;240),(Table1[[#This Row],[ECG]]=2),(Table1[[#This Row],[Heart Rate ]]=0)),"Chances of Heart Attack","Safe")</f>
        <v>Chances of Heart Attack</v>
      </c>
    </row>
    <row r="918" spans="1:20" x14ac:dyDescent="0.35">
      <c r="A918">
        <v>55</v>
      </c>
      <c r="B918" t="s">
        <v>10</v>
      </c>
      <c r="C918" t="str">
        <f>IF(Table1[[#This Row],[Age]]&gt;=50, "Senior", IF(Table1[[#This Row],[Age]]&gt;=30,"Adult","Teenager"))</f>
        <v>Senior</v>
      </c>
      <c r="D918">
        <v>0</v>
      </c>
      <c r="E918" t="str">
        <f>IF(Table1[[#This Row],[Chest Pain]]=3,"Asymptomatic",IF(Table1[[#This Row],[Chest Pain]]=2,"Non-anginal pain",IF(Table1[[#This Row],[Chest Pain]]=1,"Atypical angina","Typical angina")))</f>
        <v>Typical angina</v>
      </c>
      <c r="F918">
        <v>140</v>
      </c>
      <c r="G918">
        <v>217</v>
      </c>
      <c r="H918">
        <v>0</v>
      </c>
      <c r="I918">
        <v>1</v>
      </c>
      <c r="J918" s="7">
        <f>220-Table1[[#This Row],[Age]]</f>
        <v>165</v>
      </c>
      <c r="K918" s="7">
        <v>111</v>
      </c>
      <c r="L918" s="7">
        <f>Table1[[#This Row],[MHR -220]]-Table1[[#This Row],[Maximum Heart Rate ]]</f>
        <v>54</v>
      </c>
      <c r="M918" s="7">
        <f>IF(Table1[[#This Row],[MhR220-Max heart rate]]&gt;=0,1,0)</f>
        <v>1</v>
      </c>
      <c r="N918">
        <v>1</v>
      </c>
      <c r="O918" t="str">
        <f>IF(Table1[[#This Row],[Exercise-Induced Angina]]=1,"Induced Angina","Safe from Angina")</f>
        <v>Induced Angina</v>
      </c>
      <c r="P918">
        <v>5.6</v>
      </c>
      <c r="Q918">
        <v>0</v>
      </c>
      <c r="R918">
        <v>0</v>
      </c>
      <c r="S918">
        <v>3</v>
      </c>
      <c r="T918" t="str">
        <f>IF(OR((Table1[[#This Row],[Chest Pain]]=0),(Table1[[#This Row],[Resting Blood Pressure(mmHg)]]&gt;=139),(Table1[[#This Row],[Cholesterol(mg/dl)]]&gt;240),(Table1[[#This Row],[ECG]]=2),(Table1[[#This Row],[Heart Rate ]]=0)),"Chances of Heart Attack","Safe")</f>
        <v>Chances of Heart Attack</v>
      </c>
    </row>
    <row r="919" spans="1:20" x14ac:dyDescent="0.35">
      <c r="A919">
        <v>51</v>
      </c>
      <c r="B919" t="s">
        <v>11</v>
      </c>
      <c r="C919" t="str">
        <f>IF(Table1[[#This Row],[Age]]&gt;=50, "Senior", IF(Table1[[#This Row],[Age]]&gt;=30,"Adult","Teenager"))</f>
        <v>Senior</v>
      </c>
      <c r="D919">
        <v>0</v>
      </c>
      <c r="E919" t="str">
        <f>IF(Table1[[#This Row],[Chest Pain]]=3,"Asymptomatic",IF(Table1[[#This Row],[Chest Pain]]=2,"Non-anginal pain",IF(Table1[[#This Row],[Chest Pain]]=1,"Atypical angina","Typical angina")))</f>
        <v>Typical angina</v>
      </c>
      <c r="F919">
        <v>130</v>
      </c>
      <c r="G919">
        <v>305</v>
      </c>
      <c r="H919">
        <v>0</v>
      </c>
      <c r="I919">
        <v>1</v>
      </c>
      <c r="J919" s="7">
        <f>220-Table1[[#This Row],[Age]]</f>
        <v>169</v>
      </c>
      <c r="K919" s="7">
        <v>142</v>
      </c>
      <c r="L919" s="7">
        <f>Table1[[#This Row],[MHR -220]]-Table1[[#This Row],[Maximum Heart Rate ]]</f>
        <v>27</v>
      </c>
      <c r="M919" s="7">
        <f>IF(Table1[[#This Row],[MhR220-Max heart rate]]&gt;=0,1,0)</f>
        <v>1</v>
      </c>
      <c r="N919">
        <v>1</v>
      </c>
      <c r="O919" t="str">
        <f>IF(Table1[[#This Row],[Exercise-Induced Angina]]=1,"Induced Angina","Safe from Angina")</f>
        <v>Induced Angina</v>
      </c>
      <c r="P919">
        <v>1.2</v>
      </c>
      <c r="Q919">
        <v>1</v>
      </c>
      <c r="R919">
        <v>0</v>
      </c>
      <c r="S919">
        <v>3</v>
      </c>
      <c r="T919" t="str">
        <f>IF(OR((Table1[[#This Row],[Chest Pain]]=0),(Table1[[#This Row],[Resting Blood Pressure(mmHg)]]&gt;=139),(Table1[[#This Row],[Cholesterol(mg/dl)]]&gt;240),(Table1[[#This Row],[ECG]]=2),(Table1[[#This Row],[Heart Rate ]]=0)),"Chances of Heart Attack","Safe")</f>
        <v>Chances of Heart Attack</v>
      </c>
    </row>
    <row r="920" spans="1:20" x14ac:dyDescent="0.35">
      <c r="A920">
        <v>50</v>
      </c>
      <c r="B920" t="s">
        <v>11</v>
      </c>
      <c r="C920" t="str">
        <f>IF(Table1[[#This Row],[Age]]&gt;=50, "Senior", IF(Table1[[#This Row],[Age]]&gt;=30,"Adult","Teenager"))</f>
        <v>Senior</v>
      </c>
      <c r="D920">
        <v>2</v>
      </c>
      <c r="E920" t="str">
        <f>IF(Table1[[#This Row],[Chest Pain]]=3,"Asymptomatic",IF(Table1[[#This Row],[Chest Pain]]=2,"Non-anginal pain",IF(Table1[[#This Row],[Chest Pain]]=1,"Atypical angina","Typical angina")))</f>
        <v>Non-anginal pain</v>
      </c>
      <c r="F920">
        <v>120</v>
      </c>
      <c r="G920">
        <v>219</v>
      </c>
      <c r="H920">
        <v>0</v>
      </c>
      <c r="I920">
        <v>1</v>
      </c>
      <c r="J920" s="7">
        <f>220-Table1[[#This Row],[Age]]</f>
        <v>170</v>
      </c>
      <c r="K920" s="7">
        <v>158</v>
      </c>
      <c r="L920" s="7">
        <f>Table1[[#This Row],[MHR -220]]-Table1[[#This Row],[Maximum Heart Rate ]]</f>
        <v>12</v>
      </c>
      <c r="M920" s="7">
        <f>IF(Table1[[#This Row],[MhR220-Max heart rate]]&gt;=0,1,0)</f>
        <v>1</v>
      </c>
      <c r="N920">
        <v>0</v>
      </c>
      <c r="O920" t="str">
        <f>IF(Table1[[#This Row],[Exercise-Induced Angina]]=1,"Induced Angina","Safe from Angina")</f>
        <v>Safe from Angina</v>
      </c>
      <c r="P920">
        <v>1.6</v>
      </c>
      <c r="Q920">
        <v>1</v>
      </c>
      <c r="R920">
        <v>0</v>
      </c>
      <c r="S920">
        <v>2</v>
      </c>
      <c r="T920" t="str">
        <f>IF(OR((Table1[[#This Row],[Chest Pain]]=0),(Table1[[#This Row],[Resting Blood Pressure(mmHg)]]&gt;=139),(Table1[[#This Row],[Cholesterol(mg/dl)]]&gt;240),(Table1[[#This Row],[ECG]]=2),(Table1[[#This Row],[Heart Rate ]]=0)),"Chances of Heart Attack","Safe")</f>
        <v>Safe</v>
      </c>
    </row>
    <row r="921" spans="1:20" x14ac:dyDescent="0.35">
      <c r="A921">
        <v>43</v>
      </c>
      <c r="B921" t="s">
        <v>10</v>
      </c>
      <c r="C921" t="str">
        <f>IF(Table1[[#This Row],[Age]]&gt;=50, "Senior", IF(Table1[[#This Row],[Age]]&gt;=30,"Adult","Teenager"))</f>
        <v>Adult</v>
      </c>
      <c r="D921">
        <v>0</v>
      </c>
      <c r="E921" t="str">
        <f>IF(Table1[[#This Row],[Chest Pain]]=3,"Asymptomatic",IF(Table1[[#This Row],[Chest Pain]]=2,"Non-anginal pain",IF(Table1[[#This Row],[Chest Pain]]=1,"Atypical angina","Typical angina")))</f>
        <v>Typical angina</v>
      </c>
      <c r="F921">
        <v>115</v>
      </c>
      <c r="G921">
        <v>303</v>
      </c>
      <c r="H921">
        <v>0</v>
      </c>
      <c r="I921">
        <v>1</v>
      </c>
      <c r="J921" s="7">
        <f>220-Table1[[#This Row],[Age]]</f>
        <v>177</v>
      </c>
      <c r="K921" s="7">
        <v>181</v>
      </c>
      <c r="L921" s="7">
        <f>Table1[[#This Row],[MHR -220]]-Table1[[#This Row],[Maximum Heart Rate ]]</f>
        <v>-4</v>
      </c>
      <c r="M921" s="7">
        <f>IF(Table1[[#This Row],[MhR220-Max heart rate]]&gt;=0,1,0)</f>
        <v>0</v>
      </c>
      <c r="N921">
        <v>0</v>
      </c>
      <c r="O921" t="str">
        <f>IF(Table1[[#This Row],[Exercise-Induced Angina]]=1,"Induced Angina","Safe from Angina")</f>
        <v>Safe from Angina</v>
      </c>
      <c r="P921">
        <v>1.2</v>
      </c>
      <c r="Q921">
        <v>1</v>
      </c>
      <c r="R921">
        <v>0</v>
      </c>
      <c r="S921">
        <v>2</v>
      </c>
      <c r="T921" t="str">
        <f>IF(OR((Table1[[#This Row],[Chest Pain]]=0),(Table1[[#This Row],[Resting Blood Pressure(mmHg)]]&gt;=139),(Table1[[#This Row],[Cholesterol(mg/dl)]]&gt;240),(Table1[[#This Row],[ECG]]=2),(Table1[[#This Row],[Heart Rate ]]=0)),"Chances of Heart Attack","Safe")</f>
        <v>Chances of Heart Attack</v>
      </c>
    </row>
    <row r="922" spans="1:20" x14ac:dyDescent="0.35">
      <c r="A922">
        <v>41</v>
      </c>
      <c r="B922" t="s">
        <v>11</v>
      </c>
      <c r="C922" t="str">
        <f>IF(Table1[[#This Row],[Age]]&gt;=50, "Senior", IF(Table1[[#This Row],[Age]]&gt;=30,"Adult","Teenager"))</f>
        <v>Adult</v>
      </c>
      <c r="D922">
        <v>1</v>
      </c>
      <c r="E922" t="str">
        <f>IF(Table1[[#This Row],[Chest Pain]]=3,"Asymptomatic",IF(Table1[[#This Row],[Chest Pain]]=2,"Non-anginal pain",IF(Table1[[#This Row],[Chest Pain]]=1,"Atypical angina","Typical angina")))</f>
        <v>Atypical angina</v>
      </c>
      <c r="F922">
        <v>126</v>
      </c>
      <c r="G922">
        <v>306</v>
      </c>
      <c r="H922">
        <v>0</v>
      </c>
      <c r="I922">
        <v>1</v>
      </c>
      <c r="J922" s="7">
        <f>220-Table1[[#This Row],[Age]]</f>
        <v>179</v>
      </c>
      <c r="K922" s="7">
        <v>163</v>
      </c>
      <c r="L922" s="7">
        <f>Table1[[#This Row],[MHR -220]]-Table1[[#This Row],[Maximum Heart Rate ]]</f>
        <v>16</v>
      </c>
      <c r="M922" s="7">
        <f>IF(Table1[[#This Row],[MhR220-Max heart rate]]&gt;=0,1,0)</f>
        <v>1</v>
      </c>
      <c r="N922">
        <v>0</v>
      </c>
      <c r="O922" t="str">
        <f>IF(Table1[[#This Row],[Exercise-Induced Angina]]=1,"Induced Angina","Safe from Angina")</f>
        <v>Safe from Angina</v>
      </c>
      <c r="P922">
        <v>0</v>
      </c>
      <c r="Q922">
        <v>2</v>
      </c>
      <c r="R922">
        <v>0</v>
      </c>
      <c r="S922">
        <v>2</v>
      </c>
      <c r="T922" t="str">
        <f>IF(OR((Table1[[#This Row],[Chest Pain]]=0),(Table1[[#This Row],[Resting Blood Pressure(mmHg)]]&gt;=139),(Table1[[#This Row],[Cholesterol(mg/dl)]]&gt;240),(Table1[[#This Row],[ECG]]=2),(Table1[[#This Row],[Heart Rate ]]=0)),"Chances of Heart Attack","Safe")</f>
        <v>Chances of Heart Attack</v>
      </c>
    </row>
    <row r="923" spans="1:20" x14ac:dyDescent="0.35">
      <c r="A923">
        <v>49</v>
      </c>
      <c r="B923" t="s">
        <v>10</v>
      </c>
      <c r="C923" t="str">
        <f>IF(Table1[[#This Row],[Age]]&gt;=50, "Senior", IF(Table1[[#This Row],[Age]]&gt;=30,"Adult","Teenager"))</f>
        <v>Adult</v>
      </c>
      <c r="D923">
        <v>1</v>
      </c>
      <c r="E923" t="str">
        <f>IF(Table1[[#This Row],[Chest Pain]]=3,"Asymptomatic",IF(Table1[[#This Row],[Chest Pain]]=2,"Non-anginal pain",IF(Table1[[#This Row],[Chest Pain]]=1,"Atypical angina","Typical angina")))</f>
        <v>Atypical angina</v>
      </c>
      <c r="F923">
        <v>130</v>
      </c>
      <c r="G923">
        <v>266</v>
      </c>
      <c r="H923">
        <v>0</v>
      </c>
      <c r="I923">
        <v>1</v>
      </c>
      <c r="J923" s="7">
        <f>220-Table1[[#This Row],[Age]]</f>
        <v>171</v>
      </c>
      <c r="K923" s="7">
        <v>171</v>
      </c>
      <c r="L923" s="7">
        <f>Table1[[#This Row],[MHR -220]]-Table1[[#This Row],[Maximum Heart Rate ]]</f>
        <v>0</v>
      </c>
      <c r="M923" s="7">
        <f>IF(Table1[[#This Row],[MhR220-Max heart rate]]&gt;=0,1,0)</f>
        <v>1</v>
      </c>
      <c r="N923">
        <v>0</v>
      </c>
      <c r="O923" t="str">
        <f>IF(Table1[[#This Row],[Exercise-Induced Angina]]=1,"Induced Angina","Safe from Angina")</f>
        <v>Safe from Angina</v>
      </c>
      <c r="P923">
        <v>0.6</v>
      </c>
      <c r="Q923">
        <v>2</v>
      </c>
      <c r="R923">
        <v>0</v>
      </c>
      <c r="S923">
        <v>2</v>
      </c>
      <c r="T923" t="str">
        <f>IF(OR((Table1[[#This Row],[Chest Pain]]=0),(Table1[[#This Row],[Resting Blood Pressure(mmHg)]]&gt;=139),(Table1[[#This Row],[Cholesterol(mg/dl)]]&gt;240),(Table1[[#This Row],[ECG]]=2),(Table1[[#This Row],[Heart Rate ]]=0)),"Chances of Heart Attack","Safe")</f>
        <v>Chances of Heart Attack</v>
      </c>
    </row>
    <row r="924" spans="1:20" x14ac:dyDescent="0.35">
      <c r="A924">
        <v>65</v>
      </c>
      <c r="B924" t="s">
        <v>10</v>
      </c>
      <c r="C924" t="str">
        <f>IF(Table1[[#This Row],[Age]]&gt;=50, "Senior", IF(Table1[[#This Row],[Age]]&gt;=30,"Adult","Teenager"))</f>
        <v>Senior</v>
      </c>
      <c r="D924">
        <v>0</v>
      </c>
      <c r="E924" t="str">
        <f>IF(Table1[[#This Row],[Chest Pain]]=3,"Asymptomatic",IF(Table1[[#This Row],[Chest Pain]]=2,"Non-anginal pain",IF(Table1[[#This Row],[Chest Pain]]=1,"Atypical angina","Typical angina")))</f>
        <v>Typical angina</v>
      </c>
      <c r="F924">
        <v>110</v>
      </c>
      <c r="G924">
        <v>248</v>
      </c>
      <c r="H924">
        <v>0</v>
      </c>
      <c r="I924">
        <v>0</v>
      </c>
      <c r="J924" s="7">
        <f>220-Table1[[#This Row],[Age]]</f>
        <v>155</v>
      </c>
      <c r="K924" s="7">
        <v>158</v>
      </c>
      <c r="L924" s="7">
        <f>Table1[[#This Row],[MHR -220]]-Table1[[#This Row],[Maximum Heart Rate ]]</f>
        <v>-3</v>
      </c>
      <c r="M924" s="7">
        <f>IF(Table1[[#This Row],[MhR220-Max heart rate]]&gt;=0,1,0)</f>
        <v>0</v>
      </c>
      <c r="N924">
        <v>0</v>
      </c>
      <c r="O924" t="str">
        <f>IF(Table1[[#This Row],[Exercise-Induced Angina]]=1,"Induced Angina","Safe from Angina")</f>
        <v>Safe from Angina</v>
      </c>
      <c r="P924">
        <v>0.6</v>
      </c>
      <c r="Q924">
        <v>2</v>
      </c>
      <c r="R924">
        <v>2</v>
      </c>
      <c r="S924">
        <v>1</v>
      </c>
      <c r="T924" t="str">
        <f>IF(OR((Table1[[#This Row],[Chest Pain]]=0),(Table1[[#This Row],[Resting Blood Pressure(mmHg)]]&gt;=139),(Table1[[#This Row],[Cholesterol(mg/dl)]]&gt;240),(Table1[[#This Row],[ECG]]=2),(Table1[[#This Row],[Heart Rate ]]=0)),"Chances of Heart Attack","Safe")</f>
        <v>Chances of Heart Attack</v>
      </c>
    </row>
    <row r="925" spans="1:20" x14ac:dyDescent="0.35">
      <c r="A925">
        <v>57</v>
      </c>
      <c r="B925" t="s">
        <v>10</v>
      </c>
      <c r="C925" t="str">
        <f>IF(Table1[[#This Row],[Age]]&gt;=50, "Senior", IF(Table1[[#This Row],[Age]]&gt;=30,"Adult","Teenager"))</f>
        <v>Senior</v>
      </c>
      <c r="D925">
        <v>0</v>
      </c>
      <c r="E925" t="str">
        <f>IF(Table1[[#This Row],[Chest Pain]]=3,"Asymptomatic",IF(Table1[[#This Row],[Chest Pain]]=2,"Non-anginal pain",IF(Table1[[#This Row],[Chest Pain]]=1,"Atypical angina","Typical angina")))</f>
        <v>Typical angina</v>
      </c>
      <c r="F925">
        <v>152</v>
      </c>
      <c r="G925">
        <v>274</v>
      </c>
      <c r="H925">
        <v>0</v>
      </c>
      <c r="I925">
        <v>1</v>
      </c>
      <c r="J925" s="7">
        <f>220-Table1[[#This Row],[Age]]</f>
        <v>163</v>
      </c>
      <c r="K925" s="7">
        <v>88</v>
      </c>
      <c r="L925" s="7">
        <f>Table1[[#This Row],[MHR -220]]-Table1[[#This Row],[Maximum Heart Rate ]]</f>
        <v>75</v>
      </c>
      <c r="M925" s="7">
        <f>IF(Table1[[#This Row],[MhR220-Max heart rate]]&gt;=0,1,0)</f>
        <v>1</v>
      </c>
      <c r="N925">
        <v>1</v>
      </c>
      <c r="O925" t="str">
        <f>IF(Table1[[#This Row],[Exercise-Induced Angina]]=1,"Induced Angina","Safe from Angina")</f>
        <v>Induced Angina</v>
      </c>
      <c r="P925">
        <v>1.2</v>
      </c>
      <c r="Q925">
        <v>1</v>
      </c>
      <c r="R925">
        <v>1</v>
      </c>
      <c r="S925">
        <v>3</v>
      </c>
      <c r="T925" t="str">
        <f>IF(OR((Table1[[#This Row],[Chest Pain]]=0),(Table1[[#This Row],[Resting Blood Pressure(mmHg)]]&gt;=139),(Table1[[#This Row],[Cholesterol(mg/dl)]]&gt;240),(Table1[[#This Row],[ECG]]=2),(Table1[[#This Row],[Heart Rate ]]=0)),"Chances of Heart Attack","Safe")</f>
        <v>Chances of Heart Attack</v>
      </c>
    </row>
    <row r="926" spans="1:20" x14ac:dyDescent="0.35">
      <c r="A926">
        <v>48</v>
      </c>
      <c r="B926" t="s">
        <v>10</v>
      </c>
      <c r="C926" t="str">
        <f>IF(Table1[[#This Row],[Age]]&gt;=50, "Senior", IF(Table1[[#This Row],[Age]]&gt;=30,"Adult","Teenager"))</f>
        <v>Adult</v>
      </c>
      <c r="D926">
        <v>0</v>
      </c>
      <c r="E926" t="str">
        <f>IF(Table1[[#This Row],[Chest Pain]]=3,"Asymptomatic",IF(Table1[[#This Row],[Chest Pain]]=2,"Non-anginal pain",IF(Table1[[#This Row],[Chest Pain]]=1,"Atypical angina","Typical angina")))</f>
        <v>Typical angina</v>
      </c>
      <c r="F926">
        <v>130</v>
      </c>
      <c r="G926">
        <v>256</v>
      </c>
      <c r="H926">
        <v>1</v>
      </c>
      <c r="I926">
        <v>0</v>
      </c>
      <c r="J926" s="7">
        <f>220-Table1[[#This Row],[Age]]</f>
        <v>172</v>
      </c>
      <c r="K926" s="7">
        <v>150</v>
      </c>
      <c r="L926" s="7">
        <f>Table1[[#This Row],[MHR -220]]-Table1[[#This Row],[Maximum Heart Rate ]]</f>
        <v>22</v>
      </c>
      <c r="M926" s="7">
        <f>IF(Table1[[#This Row],[MhR220-Max heart rate]]&gt;=0,1,0)</f>
        <v>1</v>
      </c>
      <c r="N926">
        <v>1</v>
      </c>
      <c r="O926" t="str">
        <f>IF(Table1[[#This Row],[Exercise-Induced Angina]]=1,"Induced Angina","Safe from Angina")</f>
        <v>Induced Angina</v>
      </c>
      <c r="P926">
        <v>0</v>
      </c>
      <c r="Q926">
        <v>2</v>
      </c>
      <c r="R926">
        <v>2</v>
      </c>
      <c r="S926">
        <v>3</v>
      </c>
      <c r="T926" t="str">
        <f>IF(OR((Table1[[#This Row],[Chest Pain]]=0),(Table1[[#This Row],[Resting Blood Pressure(mmHg)]]&gt;=139),(Table1[[#This Row],[Cholesterol(mg/dl)]]&gt;240),(Table1[[#This Row],[ECG]]=2),(Table1[[#This Row],[Heart Rate ]]=0)),"Chances of Heart Attack","Safe")</f>
        <v>Chances of Heart Attack</v>
      </c>
    </row>
    <row r="927" spans="1:20" x14ac:dyDescent="0.35">
      <c r="A927">
        <v>62</v>
      </c>
      <c r="B927" t="s">
        <v>11</v>
      </c>
      <c r="C927" t="str">
        <f>IF(Table1[[#This Row],[Age]]&gt;=50, "Senior", IF(Table1[[#This Row],[Age]]&gt;=30,"Adult","Teenager"))</f>
        <v>Senior</v>
      </c>
      <c r="D927">
        <v>0</v>
      </c>
      <c r="E927" t="str">
        <f>IF(Table1[[#This Row],[Chest Pain]]=3,"Asymptomatic",IF(Table1[[#This Row],[Chest Pain]]=2,"Non-anginal pain",IF(Table1[[#This Row],[Chest Pain]]=1,"Atypical angina","Typical angina")))</f>
        <v>Typical angina</v>
      </c>
      <c r="F927">
        <v>138</v>
      </c>
      <c r="G927">
        <v>294</v>
      </c>
      <c r="H927">
        <v>1</v>
      </c>
      <c r="I927">
        <v>1</v>
      </c>
      <c r="J927" s="7">
        <f>220-Table1[[#This Row],[Age]]</f>
        <v>158</v>
      </c>
      <c r="K927" s="7">
        <v>106</v>
      </c>
      <c r="L927" s="7">
        <f>Table1[[#This Row],[MHR -220]]-Table1[[#This Row],[Maximum Heart Rate ]]</f>
        <v>52</v>
      </c>
      <c r="M927" s="7">
        <f>IF(Table1[[#This Row],[MhR220-Max heart rate]]&gt;=0,1,0)</f>
        <v>1</v>
      </c>
      <c r="N927">
        <v>0</v>
      </c>
      <c r="O927" t="str">
        <f>IF(Table1[[#This Row],[Exercise-Induced Angina]]=1,"Induced Angina","Safe from Angina")</f>
        <v>Safe from Angina</v>
      </c>
      <c r="P927">
        <v>1.9</v>
      </c>
      <c r="Q927">
        <v>1</v>
      </c>
      <c r="R927">
        <v>3</v>
      </c>
      <c r="S927">
        <v>2</v>
      </c>
      <c r="T927" t="str">
        <f>IF(OR((Table1[[#This Row],[Chest Pain]]=0),(Table1[[#This Row],[Resting Blood Pressure(mmHg)]]&gt;=139),(Table1[[#This Row],[Cholesterol(mg/dl)]]&gt;240),(Table1[[#This Row],[ECG]]=2),(Table1[[#This Row],[Heart Rate ]]=0)),"Chances of Heart Attack","Safe")</f>
        <v>Chances of Heart Attack</v>
      </c>
    </row>
    <row r="928" spans="1:20" x14ac:dyDescent="0.35">
      <c r="A928">
        <v>61</v>
      </c>
      <c r="B928" t="s">
        <v>10</v>
      </c>
      <c r="C928" t="str">
        <f>IF(Table1[[#This Row],[Age]]&gt;=50, "Senior", IF(Table1[[#This Row],[Age]]&gt;=30,"Adult","Teenager"))</f>
        <v>Senior</v>
      </c>
      <c r="D928">
        <v>3</v>
      </c>
      <c r="E928" t="str">
        <f>IF(Table1[[#This Row],[Chest Pain]]=3,"Asymptomatic",IF(Table1[[#This Row],[Chest Pain]]=2,"Non-anginal pain",IF(Table1[[#This Row],[Chest Pain]]=1,"Atypical angina","Typical angina")))</f>
        <v>Asymptomatic</v>
      </c>
      <c r="F928">
        <v>134</v>
      </c>
      <c r="G928">
        <v>234</v>
      </c>
      <c r="H928">
        <v>0</v>
      </c>
      <c r="I928">
        <v>1</v>
      </c>
      <c r="J928" s="7">
        <f>220-Table1[[#This Row],[Age]]</f>
        <v>159</v>
      </c>
      <c r="K928" s="7">
        <v>145</v>
      </c>
      <c r="L928" s="7">
        <f>Table1[[#This Row],[MHR -220]]-Table1[[#This Row],[Maximum Heart Rate ]]</f>
        <v>14</v>
      </c>
      <c r="M928" s="7">
        <f>IF(Table1[[#This Row],[MhR220-Max heart rate]]&gt;=0,1,0)</f>
        <v>1</v>
      </c>
      <c r="N928">
        <v>0</v>
      </c>
      <c r="O928" t="str">
        <f>IF(Table1[[#This Row],[Exercise-Induced Angina]]=1,"Induced Angina","Safe from Angina")</f>
        <v>Safe from Angina</v>
      </c>
      <c r="P928">
        <v>2.6</v>
      </c>
      <c r="Q928">
        <v>1</v>
      </c>
      <c r="R928">
        <v>2</v>
      </c>
      <c r="S928">
        <v>2</v>
      </c>
      <c r="T928" t="str">
        <f>IF(OR((Table1[[#This Row],[Chest Pain]]=0),(Table1[[#This Row],[Resting Blood Pressure(mmHg)]]&gt;=139),(Table1[[#This Row],[Cholesterol(mg/dl)]]&gt;240),(Table1[[#This Row],[ECG]]=2),(Table1[[#This Row],[Heart Rate ]]=0)),"Chances of Heart Attack","Safe")</f>
        <v>Safe</v>
      </c>
    </row>
    <row r="929" spans="1:20" x14ac:dyDescent="0.35">
      <c r="A929">
        <v>59</v>
      </c>
      <c r="B929" t="s">
        <v>10</v>
      </c>
      <c r="C929" t="str">
        <f>IF(Table1[[#This Row],[Age]]&gt;=50, "Senior", IF(Table1[[#This Row],[Age]]&gt;=30,"Adult","Teenager"))</f>
        <v>Senior</v>
      </c>
      <c r="D929">
        <v>3</v>
      </c>
      <c r="E929" t="str">
        <f>IF(Table1[[#This Row],[Chest Pain]]=3,"Asymptomatic",IF(Table1[[#This Row],[Chest Pain]]=2,"Non-anginal pain",IF(Table1[[#This Row],[Chest Pain]]=1,"Atypical angina","Typical angina")))</f>
        <v>Asymptomatic</v>
      </c>
      <c r="F929">
        <v>178</v>
      </c>
      <c r="G929">
        <v>270</v>
      </c>
      <c r="H929">
        <v>0</v>
      </c>
      <c r="I929">
        <v>0</v>
      </c>
      <c r="J929" s="7">
        <f>220-Table1[[#This Row],[Age]]</f>
        <v>161</v>
      </c>
      <c r="K929" s="7">
        <v>145</v>
      </c>
      <c r="L929" s="7">
        <f>Table1[[#This Row],[MHR -220]]-Table1[[#This Row],[Maximum Heart Rate ]]</f>
        <v>16</v>
      </c>
      <c r="M929" s="7">
        <f>IF(Table1[[#This Row],[MhR220-Max heart rate]]&gt;=0,1,0)</f>
        <v>1</v>
      </c>
      <c r="N929">
        <v>0</v>
      </c>
      <c r="O929" t="str">
        <f>IF(Table1[[#This Row],[Exercise-Induced Angina]]=1,"Induced Angina","Safe from Angina")</f>
        <v>Safe from Angina</v>
      </c>
      <c r="P929">
        <v>4.2</v>
      </c>
      <c r="Q929">
        <v>0</v>
      </c>
      <c r="R929">
        <v>0</v>
      </c>
      <c r="S929">
        <v>3</v>
      </c>
      <c r="T929" t="str">
        <f>IF(OR((Table1[[#This Row],[Chest Pain]]=0),(Table1[[#This Row],[Resting Blood Pressure(mmHg)]]&gt;=139),(Table1[[#This Row],[Cholesterol(mg/dl)]]&gt;240),(Table1[[#This Row],[ECG]]=2),(Table1[[#This Row],[Heart Rate ]]=0)),"Chances of Heart Attack","Safe")</f>
        <v>Chances of Heart Attack</v>
      </c>
    </row>
    <row r="930" spans="1:20" x14ac:dyDescent="0.35">
      <c r="A930">
        <v>69</v>
      </c>
      <c r="B930" t="s">
        <v>10</v>
      </c>
      <c r="C930" t="str">
        <f>IF(Table1[[#This Row],[Age]]&gt;=50, "Senior", IF(Table1[[#This Row],[Age]]&gt;=30,"Adult","Teenager"))</f>
        <v>Senior</v>
      </c>
      <c r="D930">
        <v>2</v>
      </c>
      <c r="E930" t="str">
        <f>IF(Table1[[#This Row],[Chest Pain]]=3,"Asymptomatic",IF(Table1[[#This Row],[Chest Pain]]=2,"Non-anginal pain",IF(Table1[[#This Row],[Chest Pain]]=1,"Atypical angina","Typical angina")))</f>
        <v>Non-anginal pain</v>
      </c>
      <c r="F930">
        <v>140</v>
      </c>
      <c r="G930">
        <v>254</v>
      </c>
      <c r="H930">
        <v>0</v>
      </c>
      <c r="I930">
        <v>0</v>
      </c>
      <c r="J930" s="7">
        <f>220-Table1[[#This Row],[Age]]</f>
        <v>151</v>
      </c>
      <c r="K930" s="7">
        <v>146</v>
      </c>
      <c r="L930" s="7">
        <f>Table1[[#This Row],[MHR -220]]-Table1[[#This Row],[Maximum Heart Rate ]]</f>
        <v>5</v>
      </c>
      <c r="M930" s="7">
        <f>IF(Table1[[#This Row],[MhR220-Max heart rate]]&gt;=0,1,0)</f>
        <v>1</v>
      </c>
      <c r="N930">
        <v>0</v>
      </c>
      <c r="O930" t="str">
        <f>IF(Table1[[#This Row],[Exercise-Induced Angina]]=1,"Induced Angina","Safe from Angina")</f>
        <v>Safe from Angina</v>
      </c>
      <c r="P930">
        <v>2</v>
      </c>
      <c r="Q930">
        <v>1</v>
      </c>
      <c r="R930">
        <v>3</v>
      </c>
      <c r="S930">
        <v>3</v>
      </c>
      <c r="T930" t="str">
        <f>IF(OR((Table1[[#This Row],[Chest Pain]]=0),(Table1[[#This Row],[Resting Blood Pressure(mmHg)]]&gt;=139),(Table1[[#This Row],[Cholesterol(mg/dl)]]&gt;240),(Table1[[#This Row],[ECG]]=2),(Table1[[#This Row],[Heart Rate ]]=0)),"Chances of Heart Attack","Safe")</f>
        <v>Chances of Heart Attack</v>
      </c>
    </row>
    <row r="931" spans="1:20" x14ac:dyDescent="0.35">
      <c r="A931">
        <v>58</v>
      </c>
      <c r="B931" t="s">
        <v>10</v>
      </c>
      <c r="C931" t="str">
        <f>IF(Table1[[#This Row],[Age]]&gt;=50, "Senior", IF(Table1[[#This Row],[Age]]&gt;=30,"Adult","Teenager"))</f>
        <v>Senior</v>
      </c>
      <c r="D931">
        <v>2</v>
      </c>
      <c r="E931" t="str">
        <f>IF(Table1[[#This Row],[Chest Pain]]=3,"Asymptomatic",IF(Table1[[#This Row],[Chest Pain]]=2,"Non-anginal pain",IF(Table1[[#This Row],[Chest Pain]]=1,"Atypical angina","Typical angina")))</f>
        <v>Non-anginal pain</v>
      </c>
      <c r="F931">
        <v>132</v>
      </c>
      <c r="G931">
        <v>224</v>
      </c>
      <c r="H931">
        <v>0</v>
      </c>
      <c r="I931">
        <v>0</v>
      </c>
      <c r="J931" s="7">
        <f>220-Table1[[#This Row],[Age]]</f>
        <v>162</v>
      </c>
      <c r="K931" s="7">
        <v>173</v>
      </c>
      <c r="L931" s="7">
        <f>Table1[[#This Row],[MHR -220]]-Table1[[#This Row],[Maximum Heart Rate ]]</f>
        <v>-11</v>
      </c>
      <c r="M931" s="7">
        <f>IF(Table1[[#This Row],[MhR220-Max heart rate]]&gt;=0,1,0)</f>
        <v>0</v>
      </c>
      <c r="N931">
        <v>0</v>
      </c>
      <c r="O931" t="str">
        <f>IF(Table1[[#This Row],[Exercise-Induced Angina]]=1,"Induced Angina","Safe from Angina")</f>
        <v>Safe from Angina</v>
      </c>
      <c r="P931">
        <v>3.2</v>
      </c>
      <c r="Q931">
        <v>2</v>
      </c>
      <c r="R931">
        <v>2</v>
      </c>
      <c r="S931">
        <v>3</v>
      </c>
      <c r="T931" t="str">
        <f>IF(OR((Table1[[#This Row],[Chest Pain]]=0),(Table1[[#This Row],[Resting Blood Pressure(mmHg)]]&gt;=139),(Table1[[#This Row],[Cholesterol(mg/dl)]]&gt;240),(Table1[[#This Row],[ECG]]=2),(Table1[[#This Row],[Heart Rate ]]=0)),"Chances of Heart Attack","Safe")</f>
        <v>Chances of Heart Attack</v>
      </c>
    </row>
    <row r="932" spans="1:20" x14ac:dyDescent="0.35">
      <c r="A932">
        <v>38</v>
      </c>
      <c r="B932" t="s">
        <v>10</v>
      </c>
      <c r="C932" t="str">
        <f>IF(Table1[[#This Row],[Age]]&gt;=50, "Senior", IF(Table1[[#This Row],[Age]]&gt;=30,"Adult","Teenager"))</f>
        <v>Adult</v>
      </c>
      <c r="D932">
        <v>3</v>
      </c>
      <c r="E932" t="str">
        <f>IF(Table1[[#This Row],[Chest Pain]]=3,"Asymptomatic",IF(Table1[[#This Row],[Chest Pain]]=2,"Non-anginal pain",IF(Table1[[#This Row],[Chest Pain]]=1,"Atypical angina","Typical angina")))</f>
        <v>Asymptomatic</v>
      </c>
      <c r="F932">
        <v>120</v>
      </c>
      <c r="G932">
        <v>231</v>
      </c>
      <c r="H932">
        <v>0</v>
      </c>
      <c r="I932">
        <v>1</v>
      </c>
      <c r="J932" s="7">
        <f>220-Table1[[#This Row],[Age]]</f>
        <v>182</v>
      </c>
      <c r="K932" s="7">
        <v>182</v>
      </c>
      <c r="L932" s="7">
        <f>Table1[[#This Row],[MHR -220]]-Table1[[#This Row],[Maximum Heart Rate ]]</f>
        <v>0</v>
      </c>
      <c r="M932" s="7">
        <f>IF(Table1[[#This Row],[MhR220-Max heart rate]]&gt;=0,1,0)</f>
        <v>1</v>
      </c>
      <c r="N932">
        <v>1</v>
      </c>
      <c r="O932" t="str">
        <f>IF(Table1[[#This Row],[Exercise-Induced Angina]]=1,"Induced Angina","Safe from Angina")</f>
        <v>Induced Angina</v>
      </c>
      <c r="P932">
        <v>3.8</v>
      </c>
      <c r="Q932">
        <v>1</v>
      </c>
      <c r="R932">
        <v>0</v>
      </c>
      <c r="S932">
        <v>3</v>
      </c>
      <c r="T932" t="str">
        <f>IF(OR((Table1[[#This Row],[Chest Pain]]=0),(Table1[[#This Row],[Resting Blood Pressure(mmHg)]]&gt;=139),(Table1[[#This Row],[Cholesterol(mg/dl)]]&gt;240),(Table1[[#This Row],[ECG]]=2),(Table1[[#This Row],[Heart Rate ]]=0)),"Chances of Heart Attack","Safe")</f>
        <v>Safe</v>
      </c>
    </row>
    <row r="933" spans="1:20" x14ac:dyDescent="0.35">
      <c r="A933">
        <v>69</v>
      </c>
      <c r="B933" t="s">
        <v>11</v>
      </c>
      <c r="C933" t="str">
        <f>IF(Table1[[#This Row],[Age]]&gt;=50, "Senior", IF(Table1[[#This Row],[Age]]&gt;=30,"Adult","Teenager"))</f>
        <v>Senior</v>
      </c>
      <c r="D933">
        <v>3</v>
      </c>
      <c r="E933" t="str">
        <f>IF(Table1[[#This Row],[Chest Pain]]=3,"Asymptomatic",IF(Table1[[#This Row],[Chest Pain]]=2,"Non-anginal pain",IF(Table1[[#This Row],[Chest Pain]]=1,"Atypical angina","Typical angina")))</f>
        <v>Asymptomatic</v>
      </c>
      <c r="F933">
        <v>140</v>
      </c>
      <c r="G933">
        <v>239</v>
      </c>
      <c r="H933">
        <v>0</v>
      </c>
      <c r="I933">
        <v>1</v>
      </c>
      <c r="J933" s="7">
        <f>220-Table1[[#This Row],[Age]]</f>
        <v>151</v>
      </c>
      <c r="K933" s="7">
        <v>151</v>
      </c>
      <c r="L933" s="7">
        <f>Table1[[#This Row],[MHR -220]]-Table1[[#This Row],[Maximum Heart Rate ]]</f>
        <v>0</v>
      </c>
      <c r="M933" s="7">
        <f>IF(Table1[[#This Row],[MhR220-Max heart rate]]&gt;=0,1,0)</f>
        <v>1</v>
      </c>
      <c r="N933">
        <v>0</v>
      </c>
      <c r="O933" t="str">
        <f>IF(Table1[[#This Row],[Exercise-Induced Angina]]=1,"Induced Angina","Safe from Angina")</f>
        <v>Safe from Angina</v>
      </c>
      <c r="P933">
        <v>1.8</v>
      </c>
      <c r="Q933">
        <v>2</v>
      </c>
      <c r="R933">
        <v>2</v>
      </c>
      <c r="S933">
        <v>2</v>
      </c>
      <c r="T933" t="str">
        <f>IF(OR((Table1[[#This Row],[Chest Pain]]=0),(Table1[[#This Row],[Resting Blood Pressure(mmHg)]]&gt;=139),(Table1[[#This Row],[Cholesterol(mg/dl)]]&gt;240),(Table1[[#This Row],[ECG]]=2),(Table1[[#This Row],[Heart Rate ]]=0)),"Chances of Heart Attack","Safe")</f>
        <v>Chances of Heart Attack</v>
      </c>
    </row>
    <row r="934" spans="1:20" x14ac:dyDescent="0.35">
      <c r="A934">
        <v>65</v>
      </c>
      <c r="B934" t="s">
        <v>10</v>
      </c>
      <c r="C934" t="str">
        <f>IF(Table1[[#This Row],[Age]]&gt;=50, "Senior", IF(Table1[[#This Row],[Age]]&gt;=30,"Adult","Teenager"))</f>
        <v>Senior</v>
      </c>
      <c r="D934">
        <v>3</v>
      </c>
      <c r="E934" t="str">
        <f>IF(Table1[[#This Row],[Chest Pain]]=3,"Asymptomatic",IF(Table1[[#This Row],[Chest Pain]]=2,"Non-anginal pain",IF(Table1[[#This Row],[Chest Pain]]=1,"Atypical angina","Typical angina")))</f>
        <v>Asymptomatic</v>
      </c>
      <c r="F934">
        <v>138</v>
      </c>
      <c r="G934">
        <v>282</v>
      </c>
      <c r="H934">
        <v>1</v>
      </c>
      <c r="I934">
        <v>0</v>
      </c>
      <c r="J934" s="7">
        <f>220-Table1[[#This Row],[Age]]</f>
        <v>155</v>
      </c>
      <c r="K934" s="7">
        <v>174</v>
      </c>
      <c r="L934" s="7">
        <f>Table1[[#This Row],[MHR -220]]-Table1[[#This Row],[Maximum Heart Rate ]]</f>
        <v>-19</v>
      </c>
      <c r="M934" s="7">
        <f>IF(Table1[[#This Row],[MhR220-Max heart rate]]&gt;=0,1,0)</f>
        <v>0</v>
      </c>
      <c r="N934">
        <v>0</v>
      </c>
      <c r="O934" t="str">
        <f>IF(Table1[[#This Row],[Exercise-Induced Angina]]=1,"Induced Angina","Safe from Angina")</f>
        <v>Safe from Angina</v>
      </c>
      <c r="P934">
        <v>1.4</v>
      </c>
      <c r="Q934">
        <v>1</v>
      </c>
      <c r="R934">
        <v>1</v>
      </c>
      <c r="S934">
        <v>2</v>
      </c>
      <c r="T934" t="str">
        <f>IF(OR((Table1[[#This Row],[Chest Pain]]=0),(Table1[[#This Row],[Resting Blood Pressure(mmHg)]]&gt;=139),(Table1[[#This Row],[Cholesterol(mg/dl)]]&gt;240),(Table1[[#This Row],[ECG]]=2),(Table1[[#This Row],[Heart Rate ]]=0)),"Chances of Heart Attack","Safe")</f>
        <v>Chances of Heart Attack</v>
      </c>
    </row>
    <row r="935" spans="1:20" x14ac:dyDescent="0.35">
      <c r="A935">
        <v>45</v>
      </c>
      <c r="B935" t="s">
        <v>10</v>
      </c>
      <c r="C935" t="str">
        <f>IF(Table1[[#This Row],[Age]]&gt;=50, "Senior", IF(Table1[[#This Row],[Age]]&gt;=30,"Adult","Teenager"))</f>
        <v>Adult</v>
      </c>
      <c r="D935">
        <v>3</v>
      </c>
      <c r="E935" t="str">
        <f>IF(Table1[[#This Row],[Chest Pain]]=3,"Asymptomatic",IF(Table1[[#This Row],[Chest Pain]]=2,"Non-anginal pain",IF(Table1[[#This Row],[Chest Pain]]=1,"Atypical angina","Typical angina")))</f>
        <v>Asymptomatic</v>
      </c>
      <c r="F935">
        <v>110</v>
      </c>
      <c r="G935">
        <v>264</v>
      </c>
      <c r="H935">
        <v>0</v>
      </c>
      <c r="I935">
        <v>1</v>
      </c>
      <c r="J935" s="7">
        <f>220-Table1[[#This Row],[Age]]</f>
        <v>175</v>
      </c>
      <c r="K935" s="7">
        <v>132</v>
      </c>
      <c r="L935" s="7">
        <f>Table1[[#This Row],[MHR -220]]-Table1[[#This Row],[Maximum Heart Rate ]]</f>
        <v>43</v>
      </c>
      <c r="M935" s="7">
        <f>IF(Table1[[#This Row],[MhR220-Max heart rate]]&gt;=0,1,0)</f>
        <v>1</v>
      </c>
      <c r="N935">
        <v>0</v>
      </c>
      <c r="O935" t="str">
        <f>IF(Table1[[#This Row],[Exercise-Induced Angina]]=1,"Induced Angina","Safe from Angina")</f>
        <v>Safe from Angina</v>
      </c>
      <c r="P935">
        <v>1.2</v>
      </c>
      <c r="Q935">
        <v>1</v>
      </c>
      <c r="R935">
        <v>0</v>
      </c>
      <c r="S935">
        <v>3</v>
      </c>
      <c r="T935" t="str">
        <f>IF(OR((Table1[[#This Row],[Chest Pain]]=0),(Table1[[#This Row],[Resting Blood Pressure(mmHg)]]&gt;=139),(Table1[[#This Row],[Cholesterol(mg/dl)]]&gt;240),(Table1[[#This Row],[ECG]]=2),(Table1[[#This Row],[Heart Rate ]]=0)),"Chances of Heart Attack","Safe")</f>
        <v>Chances of Heart Attack</v>
      </c>
    </row>
    <row r="936" spans="1:20" x14ac:dyDescent="0.35">
      <c r="A936">
        <v>49</v>
      </c>
      <c r="B936" t="s">
        <v>10</v>
      </c>
      <c r="C936" t="str">
        <f>IF(Table1[[#This Row],[Age]]&gt;=50, "Senior", IF(Table1[[#This Row],[Age]]&gt;=30,"Adult","Teenager"))</f>
        <v>Adult</v>
      </c>
      <c r="D936">
        <v>1</v>
      </c>
      <c r="E936" t="str">
        <f>IF(Table1[[#This Row],[Chest Pain]]=3,"Asymptomatic",IF(Table1[[#This Row],[Chest Pain]]=2,"Non-anginal pain",IF(Table1[[#This Row],[Chest Pain]]=1,"Atypical angina","Typical angina")))</f>
        <v>Atypical angina</v>
      </c>
      <c r="F936">
        <v>130</v>
      </c>
      <c r="G936">
        <v>266</v>
      </c>
      <c r="H936">
        <v>0</v>
      </c>
      <c r="I936">
        <v>1</v>
      </c>
      <c r="J936" s="7">
        <f>220-Table1[[#This Row],[Age]]</f>
        <v>171</v>
      </c>
      <c r="K936" s="7">
        <v>171</v>
      </c>
      <c r="L936" s="7">
        <f>Table1[[#This Row],[MHR -220]]-Table1[[#This Row],[Maximum Heart Rate ]]</f>
        <v>0</v>
      </c>
      <c r="M936" s="7">
        <f>IF(Table1[[#This Row],[MhR220-Max heart rate]]&gt;=0,1,0)</f>
        <v>1</v>
      </c>
      <c r="N936">
        <v>0</v>
      </c>
      <c r="O936" t="str">
        <f>IF(Table1[[#This Row],[Exercise-Induced Angina]]=1,"Induced Angina","Safe from Angina")</f>
        <v>Safe from Angina</v>
      </c>
      <c r="P936">
        <v>0.6</v>
      </c>
      <c r="Q936">
        <v>2</v>
      </c>
      <c r="R936">
        <v>0</v>
      </c>
      <c r="S936">
        <v>2</v>
      </c>
      <c r="T936" t="str">
        <f>IF(OR((Table1[[#This Row],[Chest Pain]]=0),(Table1[[#This Row],[Resting Blood Pressure(mmHg)]]&gt;=139),(Table1[[#This Row],[Cholesterol(mg/dl)]]&gt;240),(Table1[[#This Row],[ECG]]=2),(Table1[[#This Row],[Heart Rate ]]=0)),"Chances of Heart Attack","Safe")</f>
        <v>Chances of Heart Attack</v>
      </c>
    </row>
    <row r="937" spans="1:20" x14ac:dyDescent="0.35">
      <c r="A937">
        <v>45</v>
      </c>
      <c r="B937" t="s">
        <v>11</v>
      </c>
      <c r="C937" t="str">
        <f>IF(Table1[[#This Row],[Age]]&gt;=50, "Senior", IF(Table1[[#This Row],[Age]]&gt;=30,"Adult","Teenager"))</f>
        <v>Adult</v>
      </c>
      <c r="D937">
        <v>1</v>
      </c>
      <c r="E937" t="str">
        <f>IF(Table1[[#This Row],[Chest Pain]]=3,"Asymptomatic",IF(Table1[[#This Row],[Chest Pain]]=2,"Non-anginal pain",IF(Table1[[#This Row],[Chest Pain]]=1,"Atypical angina","Typical angina")))</f>
        <v>Atypical angina</v>
      </c>
      <c r="F937">
        <v>130</v>
      </c>
      <c r="G937">
        <v>234</v>
      </c>
      <c r="H937">
        <v>0</v>
      </c>
      <c r="I937">
        <v>0</v>
      </c>
      <c r="J937" s="7">
        <f>220-Table1[[#This Row],[Age]]</f>
        <v>175</v>
      </c>
      <c r="K937" s="7">
        <v>175</v>
      </c>
      <c r="L937" s="7">
        <f>Table1[[#This Row],[MHR -220]]-Table1[[#This Row],[Maximum Heart Rate ]]</f>
        <v>0</v>
      </c>
      <c r="M937" s="7">
        <f>IF(Table1[[#This Row],[MhR220-Max heart rate]]&gt;=0,1,0)</f>
        <v>1</v>
      </c>
      <c r="N937">
        <v>0</v>
      </c>
      <c r="O937" t="str">
        <f>IF(Table1[[#This Row],[Exercise-Induced Angina]]=1,"Induced Angina","Safe from Angina")</f>
        <v>Safe from Angina</v>
      </c>
      <c r="P937">
        <v>0.6</v>
      </c>
      <c r="Q937">
        <v>1</v>
      </c>
      <c r="R937">
        <v>0</v>
      </c>
      <c r="S937">
        <v>2</v>
      </c>
      <c r="T937" t="str">
        <f>IF(OR((Table1[[#This Row],[Chest Pain]]=0),(Table1[[#This Row],[Resting Blood Pressure(mmHg)]]&gt;=139),(Table1[[#This Row],[Cholesterol(mg/dl)]]&gt;240),(Table1[[#This Row],[ECG]]=2),(Table1[[#This Row],[Heart Rate ]]=0)),"Chances of Heart Attack","Safe")</f>
        <v>Safe</v>
      </c>
    </row>
    <row r="938" spans="1:20" x14ac:dyDescent="0.35">
      <c r="A938">
        <v>61</v>
      </c>
      <c r="B938" t="s">
        <v>10</v>
      </c>
      <c r="C938" t="str">
        <f>IF(Table1[[#This Row],[Age]]&gt;=50, "Senior", IF(Table1[[#This Row],[Age]]&gt;=30,"Adult","Teenager"))</f>
        <v>Senior</v>
      </c>
      <c r="D938">
        <v>0</v>
      </c>
      <c r="E938" t="str">
        <f>IF(Table1[[#This Row],[Chest Pain]]=3,"Asymptomatic",IF(Table1[[#This Row],[Chest Pain]]=2,"Non-anginal pain",IF(Table1[[#This Row],[Chest Pain]]=1,"Atypical angina","Typical angina")))</f>
        <v>Typical angina</v>
      </c>
      <c r="F938">
        <v>138</v>
      </c>
      <c r="G938">
        <v>166</v>
      </c>
      <c r="H938">
        <v>0</v>
      </c>
      <c r="I938">
        <v>0</v>
      </c>
      <c r="J938" s="7">
        <f>220-Table1[[#This Row],[Age]]</f>
        <v>159</v>
      </c>
      <c r="K938" s="7">
        <v>125</v>
      </c>
      <c r="L938" s="7">
        <f>Table1[[#This Row],[MHR -220]]-Table1[[#This Row],[Maximum Heart Rate ]]</f>
        <v>34</v>
      </c>
      <c r="M938" s="7">
        <f>IF(Table1[[#This Row],[MhR220-Max heart rate]]&gt;=0,1,0)</f>
        <v>1</v>
      </c>
      <c r="N938">
        <v>1</v>
      </c>
      <c r="O938" t="str">
        <f>IF(Table1[[#This Row],[Exercise-Induced Angina]]=1,"Induced Angina","Safe from Angina")</f>
        <v>Induced Angina</v>
      </c>
      <c r="P938">
        <v>3.6</v>
      </c>
      <c r="Q938">
        <v>1</v>
      </c>
      <c r="R938">
        <v>1</v>
      </c>
      <c r="S938">
        <v>2</v>
      </c>
      <c r="T938" t="str">
        <f>IF(OR((Table1[[#This Row],[Chest Pain]]=0),(Table1[[#This Row],[Resting Blood Pressure(mmHg)]]&gt;=139),(Table1[[#This Row],[Cholesterol(mg/dl)]]&gt;240),(Table1[[#This Row],[ECG]]=2),(Table1[[#This Row],[Heart Rate ]]=0)),"Chances of Heart Attack","Safe")</f>
        <v>Chances of Heart Attack</v>
      </c>
    </row>
    <row r="939" spans="1:20" x14ac:dyDescent="0.35">
      <c r="A939">
        <v>52</v>
      </c>
      <c r="B939" t="s">
        <v>10</v>
      </c>
      <c r="C939" t="str">
        <f>IF(Table1[[#This Row],[Age]]&gt;=50, "Senior", IF(Table1[[#This Row],[Age]]&gt;=30,"Adult","Teenager"))</f>
        <v>Senior</v>
      </c>
      <c r="D939">
        <v>0</v>
      </c>
      <c r="E939" t="str">
        <f>IF(Table1[[#This Row],[Chest Pain]]=3,"Asymptomatic",IF(Table1[[#This Row],[Chest Pain]]=2,"Non-anginal pain",IF(Table1[[#This Row],[Chest Pain]]=1,"Atypical angina","Typical angina")))</f>
        <v>Typical angina</v>
      </c>
      <c r="F939">
        <v>125</v>
      </c>
      <c r="G939">
        <v>212</v>
      </c>
      <c r="H939">
        <v>0</v>
      </c>
      <c r="I939">
        <v>1</v>
      </c>
      <c r="J939" s="7">
        <f>220-Table1[[#This Row],[Age]]</f>
        <v>168</v>
      </c>
      <c r="K939" s="7">
        <v>168</v>
      </c>
      <c r="L939" s="7">
        <f>Table1[[#This Row],[MHR -220]]-Table1[[#This Row],[Maximum Heart Rate ]]</f>
        <v>0</v>
      </c>
      <c r="M939" s="7">
        <f>IF(Table1[[#This Row],[MhR220-Max heart rate]]&gt;=0,1,0)</f>
        <v>1</v>
      </c>
      <c r="N939">
        <v>0</v>
      </c>
      <c r="O939" t="str">
        <f>IF(Table1[[#This Row],[Exercise-Induced Angina]]=1,"Induced Angina","Safe from Angina")</f>
        <v>Safe from Angina</v>
      </c>
      <c r="P939">
        <v>1</v>
      </c>
      <c r="Q939">
        <v>2</v>
      </c>
      <c r="R939">
        <v>2</v>
      </c>
      <c r="S939">
        <v>3</v>
      </c>
      <c r="T939" t="str">
        <f>IF(OR((Table1[[#This Row],[Chest Pain]]=0),(Table1[[#This Row],[Resting Blood Pressure(mmHg)]]&gt;=139),(Table1[[#This Row],[Cholesterol(mg/dl)]]&gt;240),(Table1[[#This Row],[ECG]]=2),(Table1[[#This Row],[Heart Rate ]]=0)),"Chances of Heart Attack","Safe")</f>
        <v>Chances of Heart Attack</v>
      </c>
    </row>
    <row r="940" spans="1:20" x14ac:dyDescent="0.35">
      <c r="A940">
        <v>53</v>
      </c>
      <c r="B940" t="s">
        <v>11</v>
      </c>
      <c r="C940" t="str">
        <f>IF(Table1[[#This Row],[Age]]&gt;=50, "Senior", IF(Table1[[#This Row],[Age]]&gt;=30,"Adult","Teenager"))</f>
        <v>Senior</v>
      </c>
      <c r="D940">
        <v>0</v>
      </c>
      <c r="E940" t="str">
        <f>IF(Table1[[#This Row],[Chest Pain]]=3,"Asymptomatic",IF(Table1[[#This Row],[Chest Pain]]=2,"Non-anginal pain",IF(Table1[[#This Row],[Chest Pain]]=1,"Atypical angina","Typical angina")))</f>
        <v>Typical angina</v>
      </c>
      <c r="F940">
        <v>130</v>
      </c>
      <c r="G940">
        <v>264</v>
      </c>
      <c r="H940">
        <v>0</v>
      </c>
      <c r="I940">
        <v>0</v>
      </c>
      <c r="J940" s="7">
        <f>220-Table1[[#This Row],[Age]]</f>
        <v>167</v>
      </c>
      <c r="K940" s="7">
        <v>143</v>
      </c>
      <c r="L940" s="7">
        <f>Table1[[#This Row],[MHR -220]]-Table1[[#This Row],[Maximum Heart Rate ]]</f>
        <v>24</v>
      </c>
      <c r="M940" s="7">
        <f>IF(Table1[[#This Row],[MhR220-Max heart rate]]&gt;=0,1,0)</f>
        <v>1</v>
      </c>
      <c r="N940">
        <v>0</v>
      </c>
      <c r="O940" t="str">
        <f>IF(Table1[[#This Row],[Exercise-Induced Angina]]=1,"Induced Angina","Safe from Angina")</f>
        <v>Safe from Angina</v>
      </c>
      <c r="P940">
        <v>0.4</v>
      </c>
      <c r="Q940">
        <v>1</v>
      </c>
      <c r="R940">
        <v>0</v>
      </c>
      <c r="S940">
        <v>2</v>
      </c>
      <c r="T940" t="str">
        <f>IF(OR((Table1[[#This Row],[Chest Pain]]=0),(Table1[[#This Row],[Resting Blood Pressure(mmHg)]]&gt;=139),(Table1[[#This Row],[Cholesterol(mg/dl)]]&gt;240),(Table1[[#This Row],[ECG]]=2),(Table1[[#This Row],[Heart Rate ]]=0)),"Chances of Heart Attack","Safe")</f>
        <v>Chances of Heart Attack</v>
      </c>
    </row>
    <row r="941" spans="1:20" x14ac:dyDescent="0.35">
      <c r="A941">
        <v>59</v>
      </c>
      <c r="B941" t="s">
        <v>11</v>
      </c>
      <c r="C941" t="str">
        <f>IF(Table1[[#This Row],[Age]]&gt;=50, "Senior", IF(Table1[[#This Row],[Age]]&gt;=30,"Adult","Teenager"))</f>
        <v>Senior</v>
      </c>
      <c r="D941">
        <v>0</v>
      </c>
      <c r="E941" t="str">
        <f>IF(Table1[[#This Row],[Chest Pain]]=3,"Asymptomatic",IF(Table1[[#This Row],[Chest Pain]]=2,"Non-anginal pain",IF(Table1[[#This Row],[Chest Pain]]=1,"Atypical angina","Typical angina")))</f>
        <v>Typical angina</v>
      </c>
      <c r="F941">
        <v>174</v>
      </c>
      <c r="G941">
        <v>249</v>
      </c>
      <c r="H941">
        <v>0</v>
      </c>
      <c r="I941">
        <v>1</v>
      </c>
      <c r="J941" s="7">
        <f>220-Table1[[#This Row],[Age]]</f>
        <v>161</v>
      </c>
      <c r="K941" s="7">
        <v>143</v>
      </c>
      <c r="L941" s="7">
        <f>Table1[[#This Row],[MHR -220]]-Table1[[#This Row],[Maximum Heart Rate ]]</f>
        <v>18</v>
      </c>
      <c r="M941" s="7">
        <f>IF(Table1[[#This Row],[MhR220-Max heart rate]]&gt;=0,1,0)</f>
        <v>1</v>
      </c>
      <c r="N941">
        <v>1</v>
      </c>
      <c r="O941" t="str">
        <f>IF(Table1[[#This Row],[Exercise-Induced Angina]]=1,"Induced Angina","Safe from Angina")</f>
        <v>Induced Angina</v>
      </c>
      <c r="P941">
        <v>0</v>
      </c>
      <c r="Q941">
        <v>1</v>
      </c>
      <c r="R941">
        <v>0</v>
      </c>
      <c r="S941">
        <v>2</v>
      </c>
      <c r="T941" t="str">
        <f>IF(OR((Table1[[#This Row],[Chest Pain]]=0),(Table1[[#This Row],[Resting Blood Pressure(mmHg)]]&gt;=139),(Table1[[#This Row],[Cholesterol(mg/dl)]]&gt;240),(Table1[[#This Row],[ECG]]=2),(Table1[[#This Row],[Heart Rate ]]=0)),"Chances of Heart Attack","Safe")</f>
        <v>Chances of Heart Attack</v>
      </c>
    </row>
    <row r="942" spans="1:20" x14ac:dyDescent="0.35">
      <c r="A942">
        <v>58</v>
      </c>
      <c r="B942" t="s">
        <v>11</v>
      </c>
      <c r="C942" t="str">
        <f>IF(Table1[[#This Row],[Age]]&gt;=50, "Senior", IF(Table1[[#This Row],[Age]]&gt;=30,"Adult","Teenager"))</f>
        <v>Senior</v>
      </c>
      <c r="D942">
        <v>2</v>
      </c>
      <c r="E942" t="str">
        <f>IF(Table1[[#This Row],[Chest Pain]]=3,"Asymptomatic",IF(Table1[[#This Row],[Chest Pain]]=2,"Non-anginal pain",IF(Table1[[#This Row],[Chest Pain]]=1,"Atypical angina","Typical angina")))</f>
        <v>Non-anginal pain</v>
      </c>
      <c r="F942">
        <v>120</v>
      </c>
      <c r="G942">
        <v>340</v>
      </c>
      <c r="H942">
        <v>0</v>
      </c>
      <c r="I942">
        <v>1</v>
      </c>
      <c r="J942" s="7">
        <f>220-Table1[[#This Row],[Age]]</f>
        <v>162</v>
      </c>
      <c r="K942" s="7">
        <v>172</v>
      </c>
      <c r="L942" s="7">
        <f>Table1[[#This Row],[MHR -220]]-Table1[[#This Row],[Maximum Heart Rate ]]</f>
        <v>-10</v>
      </c>
      <c r="M942" s="7">
        <f>IF(Table1[[#This Row],[MhR220-Max heart rate]]&gt;=0,1,0)</f>
        <v>0</v>
      </c>
      <c r="N942">
        <v>0</v>
      </c>
      <c r="O942" t="str">
        <f>IF(Table1[[#This Row],[Exercise-Induced Angina]]=1,"Induced Angina","Safe from Angina")</f>
        <v>Safe from Angina</v>
      </c>
      <c r="P942">
        <v>0</v>
      </c>
      <c r="Q942">
        <v>2</v>
      </c>
      <c r="R942">
        <v>0</v>
      </c>
      <c r="S942">
        <v>2</v>
      </c>
      <c r="T942" t="str">
        <f>IF(OR((Table1[[#This Row],[Chest Pain]]=0),(Table1[[#This Row],[Resting Blood Pressure(mmHg)]]&gt;=139),(Table1[[#This Row],[Cholesterol(mg/dl)]]&gt;240),(Table1[[#This Row],[ECG]]=2),(Table1[[#This Row],[Heart Rate ]]=0)),"Chances of Heart Attack","Safe")</f>
        <v>Chances of Heart Attack</v>
      </c>
    </row>
    <row r="943" spans="1:20" x14ac:dyDescent="0.35">
      <c r="A943">
        <v>65</v>
      </c>
      <c r="B943" t="s">
        <v>10</v>
      </c>
      <c r="C943" t="str">
        <f>IF(Table1[[#This Row],[Age]]&gt;=50, "Senior", IF(Table1[[#This Row],[Age]]&gt;=30,"Adult","Teenager"))</f>
        <v>Senior</v>
      </c>
      <c r="D943">
        <v>3</v>
      </c>
      <c r="E943" t="str">
        <f>IF(Table1[[#This Row],[Chest Pain]]=3,"Asymptomatic",IF(Table1[[#This Row],[Chest Pain]]=2,"Non-anginal pain",IF(Table1[[#This Row],[Chest Pain]]=1,"Atypical angina","Typical angina")))</f>
        <v>Asymptomatic</v>
      </c>
      <c r="F943">
        <v>138</v>
      </c>
      <c r="G943">
        <v>282</v>
      </c>
      <c r="H943">
        <v>1</v>
      </c>
      <c r="I943">
        <v>0</v>
      </c>
      <c r="J943" s="7">
        <f>220-Table1[[#This Row],[Age]]</f>
        <v>155</v>
      </c>
      <c r="K943" s="7">
        <v>174</v>
      </c>
      <c r="L943" s="7">
        <f>Table1[[#This Row],[MHR -220]]-Table1[[#This Row],[Maximum Heart Rate ]]</f>
        <v>-19</v>
      </c>
      <c r="M943" s="7">
        <f>IF(Table1[[#This Row],[MhR220-Max heart rate]]&gt;=0,1,0)</f>
        <v>0</v>
      </c>
      <c r="N943">
        <v>0</v>
      </c>
      <c r="O943" t="str">
        <f>IF(Table1[[#This Row],[Exercise-Induced Angina]]=1,"Induced Angina","Safe from Angina")</f>
        <v>Safe from Angina</v>
      </c>
      <c r="P943">
        <v>1.4</v>
      </c>
      <c r="Q943">
        <v>1</v>
      </c>
      <c r="R943">
        <v>1</v>
      </c>
      <c r="S943">
        <v>2</v>
      </c>
      <c r="T943" t="str">
        <f>IF(OR((Table1[[#This Row],[Chest Pain]]=0),(Table1[[#This Row],[Resting Blood Pressure(mmHg)]]&gt;=139),(Table1[[#This Row],[Cholesterol(mg/dl)]]&gt;240),(Table1[[#This Row],[ECG]]=2),(Table1[[#This Row],[Heart Rate ]]=0)),"Chances of Heart Attack","Safe")</f>
        <v>Chances of Heart Attack</v>
      </c>
    </row>
    <row r="944" spans="1:20" x14ac:dyDescent="0.35">
      <c r="A944">
        <v>58</v>
      </c>
      <c r="B944" t="s">
        <v>11</v>
      </c>
      <c r="C944" t="str">
        <f>IF(Table1[[#This Row],[Age]]&gt;=50, "Senior", IF(Table1[[#This Row],[Age]]&gt;=30,"Adult","Teenager"))</f>
        <v>Senior</v>
      </c>
      <c r="D944">
        <v>0</v>
      </c>
      <c r="E944" t="str">
        <f>IF(Table1[[#This Row],[Chest Pain]]=3,"Asymptomatic",IF(Table1[[#This Row],[Chest Pain]]=2,"Non-anginal pain",IF(Table1[[#This Row],[Chest Pain]]=1,"Atypical angina","Typical angina")))</f>
        <v>Typical angina</v>
      </c>
      <c r="F944">
        <v>130</v>
      </c>
      <c r="G944">
        <v>197</v>
      </c>
      <c r="H944">
        <v>0</v>
      </c>
      <c r="I944">
        <v>1</v>
      </c>
      <c r="J944" s="7">
        <f>220-Table1[[#This Row],[Age]]</f>
        <v>162</v>
      </c>
      <c r="K944" s="7">
        <v>131</v>
      </c>
      <c r="L944" s="7">
        <f>Table1[[#This Row],[MHR -220]]-Table1[[#This Row],[Maximum Heart Rate ]]</f>
        <v>31</v>
      </c>
      <c r="M944" s="7">
        <f>IF(Table1[[#This Row],[MhR220-Max heart rate]]&gt;=0,1,0)</f>
        <v>1</v>
      </c>
      <c r="N944">
        <v>0</v>
      </c>
      <c r="O944" t="str">
        <f>IF(Table1[[#This Row],[Exercise-Induced Angina]]=1,"Induced Angina","Safe from Angina")</f>
        <v>Safe from Angina</v>
      </c>
      <c r="P944">
        <v>0.6</v>
      </c>
      <c r="Q944">
        <v>1</v>
      </c>
      <c r="R944">
        <v>0</v>
      </c>
      <c r="S944">
        <v>2</v>
      </c>
      <c r="T944" t="str">
        <f>IF(OR((Table1[[#This Row],[Chest Pain]]=0),(Table1[[#This Row],[Resting Blood Pressure(mmHg)]]&gt;=139),(Table1[[#This Row],[Cholesterol(mg/dl)]]&gt;240),(Table1[[#This Row],[ECG]]=2),(Table1[[#This Row],[Heart Rate ]]=0)),"Chances of Heart Attack","Safe")</f>
        <v>Chances of Heart Attack</v>
      </c>
    </row>
    <row r="945" spans="1:20" x14ac:dyDescent="0.35">
      <c r="A945">
        <v>46</v>
      </c>
      <c r="B945" t="s">
        <v>11</v>
      </c>
      <c r="C945" t="str">
        <f>IF(Table1[[#This Row],[Age]]&gt;=50, "Senior", IF(Table1[[#This Row],[Age]]&gt;=30,"Adult","Teenager"))</f>
        <v>Adult</v>
      </c>
      <c r="D945">
        <v>0</v>
      </c>
      <c r="E945" t="str">
        <f>IF(Table1[[#This Row],[Chest Pain]]=3,"Asymptomatic",IF(Table1[[#This Row],[Chest Pain]]=2,"Non-anginal pain",IF(Table1[[#This Row],[Chest Pain]]=1,"Atypical angina","Typical angina")))</f>
        <v>Typical angina</v>
      </c>
      <c r="F945">
        <v>138</v>
      </c>
      <c r="G945">
        <v>243</v>
      </c>
      <c r="H945">
        <v>0</v>
      </c>
      <c r="I945">
        <v>0</v>
      </c>
      <c r="J945" s="7">
        <f>220-Table1[[#This Row],[Age]]</f>
        <v>174</v>
      </c>
      <c r="K945" s="7">
        <v>152</v>
      </c>
      <c r="L945" s="7">
        <f>Table1[[#This Row],[MHR -220]]-Table1[[#This Row],[Maximum Heart Rate ]]</f>
        <v>22</v>
      </c>
      <c r="M945" s="7">
        <f>IF(Table1[[#This Row],[MhR220-Max heart rate]]&gt;=0,1,0)</f>
        <v>1</v>
      </c>
      <c r="N945">
        <v>1</v>
      </c>
      <c r="O945" t="str">
        <f>IF(Table1[[#This Row],[Exercise-Induced Angina]]=1,"Induced Angina","Safe from Angina")</f>
        <v>Induced Angina</v>
      </c>
      <c r="P945">
        <v>0</v>
      </c>
      <c r="Q945">
        <v>1</v>
      </c>
      <c r="R945">
        <v>0</v>
      </c>
      <c r="S945">
        <v>2</v>
      </c>
      <c r="T945" t="str">
        <f>IF(OR((Table1[[#This Row],[Chest Pain]]=0),(Table1[[#This Row],[Resting Blood Pressure(mmHg)]]&gt;=139),(Table1[[#This Row],[Cholesterol(mg/dl)]]&gt;240),(Table1[[#This Row],[ECG]]=2),(Table1[[#This Row],[Heart Rate ]]=0)),"Chances of Heart Attack","Safe")</f>
        <v>Chances of Heart Attack</v>
      </c>
    </row>
    <row r="946" spans="1:20" x14ac:dyDescent="0.35">
      <c r="A946">
        <v>56</v>
      </c>
      <c r="B946" t="s">
        <v>11</v>
      </c>
      <c r="C946" t="str">
        <f>IF(Table1[[#This Row],[Age]]&gt;=50, "Senior", IF(Table1[[#This Row],[Age]]&gt;=30,"Adult","Teenager"))</f>
        <v>Senior</v>
      </c>
      <c r="D946">
        <v>0</v>
      </c>
      <c r="E946" t="str">
        <f>IF(Table1[[#This Row],[Chest Pain]]=3,"Asymptomatic",IF(Table1[[#This Row],[Chest Pain]]=2,"Non-anginal pain",IF(Table1[[#This Row],[Chest Pain]]=1,"Atypical angina","Typical angina")))</f>
        <v>Typical angina</v>
      </c>
      <c r="F946">
        <v>134</v>
      </c>
      <c r="G946">
        <v>409</v>
      </c>
      <c r="H946">
        <v>0</v>
      </c>
      <c r="I946">
        <v>0</v>
      </c>
      <c r="J946" s="7">
        <f>220-Table1[[#This Row],[Age]]</f>
        <v>164</v>
      </c>
      <c r="K946" s="7">
        <v>150</v>
      </c>
      <c r="L946" s="7">
        <f>Table1[[#This Row],[MHR -220]]-Table1[[#This Row],[Maximum Heart Rate ]]</f>
        <v>14</v>
      </c>
      <c r="M946" s="7">
        <f>IF(Table1[[#This Row],[MhR220-Max heart rate]]&gt;=0,1,0)</f>
        <v>1</v>
      </c>
      <c r="N946">
        <v>1</v>
      </c>
      <c r="O946" t="str">
        <f>IF(Table1[[#This Row],[Exercise-Induced Angina]]=1,"Induced Angina","Safe from Angina")</f>
        <v>Induced Angina</v>
      </c>
      <c r="P946">
        <v>1.9</v>
      </c>
      <c r="Q946">
        <v>1</v>
      </c>
      <c r="R946">
        <v>2</v>
      </c>
      <c r="S946">
        <v>3</v>
      </c>
      <c r="T946" t="str">
        <f>IF(OR((Table1[[#This Row],[Chest Pain]]=0),(Table1[[#This Row],[Resting Blood Pressure(mmHg)]]&gt;=139),(Table1[[#This Row],[Cholesterol(mg/dl)]]&gt;240),(Table1[[#This Row],[ECG]]=2),(Table1[[#This Row],[Heart Rate ]]=0)),"Chances of Heart Attack","Safe")</f>
        <v>Chances of Heart Attack</v>
      </c>
    </row>
    <row r="947" spans="1:20" x14ac:dyDescent="0.35">
      <c r="A947">
        <v>64</v>
      </c>
      <c r="B947" t="s">
        <v>10</v>
      </c>
      <c r="C947" t="str">
        <f>IF(Table1[[#This Row],[Age]]&gt;=50, "Senior", IF(Table1[[#This Row],[Age]]&gt;=30,"Adult","Teenager"))</f>
        <v>Senior</v>
      </c>
      <c r="D947">
        <v>0</v>
      </c>
      <c r="E947" t="str">
        <f>IF(Table1[[#This Row],[Chest Pain]]=3,"Asymptomatic",IF(Table1[[#This Row],[Chest Pain]]=2,"Non-anginal pain",IF(Table1[[#This Row],[Chest Pain]]=1,"Atypical angina","Typical angina")))</f>
        <v>Typical angina</v>
      </c>
      <c r="F947">
        <v>128</v>
      </c>
      <c r="G947">
        <v>263</v>
      </c>
      <c r="H947">
        <v>0</v>
      </c>
      <c r="I947">
        <v>1</v>
      </c>
      <c r="J947" s="7">
        <f>220-Table1[[#This Row],[Age]]</f>
        <v>156</v>
      </c>
      <c r="K947" s="7">
        <v>105</v>
      </c>
      <c r="L947" s="7">
        <f>Table1[[#This Row],[MHR -220]]-Table1[[#This Row],[Maximum Heart Rate ]]</f>
        <v>51</v>
      </c>
      <c r="M947" s="7">
        <f>IF(Table1[[#This Row],[MhR220-Max heart rate]]&gt;=0,1,0)</f>
        <v>1</v>
      </c>
      <c r="N947">
        <v>1</v>
      </c>
      <c r="O947" t="str">
        <f>IF(Table1[[#This Row],[Exercise-Induced Angina]]=1,"Induced Angina","Safe from Angina")</f>
        <v>Induced Angina</v>
      </c>
      <c r="P947">
        <v>0.2</v>
      </c>
      <c r="Q947">
        <v>1</v>
      </c>
      <c r="R947">
        <v>1</v>
      </c>
      <c r="S947">
        <v>3</v>
      </c>
      <c r="T947" t="str">
        <f>IF(OR((Table1[[#This Row],[Chest Pain]]=0),(Table1[[#This Row],[Resting Blood Pressure(mmHg)]]&gt;=139),(Table1[[#This Row],[Cholesterol(mg/dl)]]&gt;240),(Table1[[#This Row],[ECG]]=2),(Table1[[#This Row],[Heart Rate ]]=0)),"Chances of Heart Attack","Safe")</f>
        <v>Chances of Heart Attack</v>
      </c>
    </row>
    <row r="948" spans="1:20" x14ac:dyDescent="0.35">
      <c r="A948">
        <v>65</v>
      </c>
      <c r="B948" t="s">
        <v>10</v>
      </c>
      <c r="C948" t="str">
        <f>IF(Table1[[#This Row],[Age]]&gt;=50, "Senior", IF(Table1[[#This Row],[Age]]&gt;=30,"Adult","Teenager"))</f>
        <v>Senior</v>
      </c>
      <c r="D948">
        <v>0</v>
      </c>
      <c r="E948" t="str">
        <f>IF(Table1[[#This Row],[Chest Pain]]=3,"Asymptomatic",IF(Table1[[#This Row],[Chest Pain]]=2,"Non-anginal pain",IF(Table1[[#This Row],[Chest Pain]]=1,"Atypical angina","Typical angina")))</f>
        <v>Typical angina</v>
      </c>
      <c r="F948">
        <v>120</v>
      </c>
      <c r="G948">
        <v>177</v>
      </c>
      <c r="H948">
        <v>0</v>
      </c>
      <c r="I948">
        <v>1</v>
      </c>
      <c r="J948" s="7">
        <f>220-Table1[[#This Row],[Age]]</f>
        <v>155</v>
      </c>
      <c r="K948" s="7">
        <v>140</v>
      </c>
      <c r="L948" s="7">
        <f>Table1[[#This Row],[MHR -220]]-Table1[[#This Row],[Maximum Heart Rate ]]</f>
        <v>15</v>
      </c>
      <c r="M948" s="7">
        <f>IF(Table1[[#This Row],[MhR220-Max heart rate]]&gt;=0,1,0)</f>
        <v>1</v>
      </c>
      <c r="N948">
        <v>0</v>
      </c>
      <c r="O948" t="str">
        <f>IF(Table1[[#This Row],[Exercise-Induced Angina]]=1,"Induced Angina","Safe from Angina")</f>
        <v>Safe from Angina</v>
      </c>
      <c r="P948">
        <v>0.4</v>
      </c>
      <c r="Q948">
        <v>2</v>
      </c>
      <c r="R948">
        <v>0</v>
      </c>
      <c r="S948">
        <v>3</v>
      </c>
      <c r="T948" t="str">
        <f>IF(OR((Table1[[#This Row],[Chest Pain]]=0),(Table1[[#This Row],[Resting Blood Pressure(mmHg)]]&gt;=139),(Table1[[#This Row],[Cholesterol(mg/dl)]]&gt;240),(Table1[[#This Row],[ECG]]=2),(Table1[[#This Row],[Heart Rate ]]=0)),"Chances of Heart Attack","Safe")</f>
        <v>Chances of Heart Attack</v>
      </c>
    </row>
    <row r="949" spans="1:20" x14ac:dyDescent="0.35">
      <c r="A949">
        <v>44</v>
      </c>
      <c r="B949" t="s">
        <v>10</v>
      </c>
      <c r="C949" t="str">
        <f>IF(Table1[[#This Row],[Age]]&gt;=50, "Senior", IF(Table1[[#This Row],[Age]]&gt;=30,"Adult","Teenager"))</f>
        <v>Adult</v>
      </c>
      <c r="D949">
        <v>2</v>
      </c>
      <c r="E949" t="str">
        <f>IF(Table1[[#This Row],[Chest Pain]]=3,"Asymptomatic",IF(Table1[[#This Row],[Chest Pain]]=2,"Non-anginal pain",IF(Table1[[#This Row],[Chest Pain]]=1,"Atypical angina","Typical angina")))</f>
        <v>Non-anginal pain</v>
      </c>
      <c r="F949">
        <v>120</v>
      </c>
      <c r="G949">
        <v>226</v>
      </c>
      <c r="H949">
        <v>0</v>
      </c>
      <c r="I949">
        <v>1</v>
      </c>
      <c r="J949" s="7">
        <f>220-Table1[[#This Row],[Age]]</f>
        <v>176</v>
      </c>
      <c r="K949" s="7">
        <v>169</v>
      </c>
      <c r="L949" s="7">
        <f>Table1[[#This Row],[MHR -220]]-Table1[[#This Row],[Maximum Heart Rate ]]</f>
        <v>7</v>
      </c>
      <c r="M949" s="7">
        <f>IF(Table1[[#This Row],[MhR220-Max heart rate]]&gt;=0,1,0)</f>
        <v>1</v>
      </c>
      <c r="N949">
        <v>0</v>
      </c>
      <c r="O949" t="str">
        <f>IF(Table1[[#This Row],[Exercise-Induced Angina]]=1,"Induced Angina","Safe from Angina")</f>
        <v>Safe from Angina</v>
      </c>
      <c r="P949">
        <v>0</v>
      </c>
      <c r="Q949">
        <v>2</v>
      </c>
      <c r="R949">
        <v>0</v>
      </c>
      <c r="S949">
        <v>2</v>
      </c>
      <c r="T949" t="str">
        <f>IF(OR((Table1[[#This Row],[Chest Pain]]=0),(Table1[[#This Row],[Resting Blood Pressure(mmHg)]]&gt;=139),(Table1[[#This Row],[Cholesterol(mg/dl)]]&gt;240),(Table1[[#This Row],[ECG]]=2),(Table1[[#This Row],[Heart Rate ]]=0)),"Chances of Heart Attack","Safe")</f>
        <v>Safe</v>
      </c>
    </row>
    <row r="950" spans="1:20" x14ac:dyDescent="0.35">
      <c r="A950">
        <v>50</v>
      </c>
      <c r="B950" t="s">
        <v>10</v>
      </c>
      <c r="C950" t="str">
        <f>IF(Table1[[#This Row],[Age]]&gt;=50, "Senior", IF(Table1[[#This Row],[Age]]&gt;=30,"Adult","Teenager"))</f>
        <v>Senior</v>
      </c>
      <c r="D950">
        <v>0</v>
      </c>
      <c r="E950" t="str">
        <f>IF(Table1[[#This Row],[Chest Pain]]=3,"Asymptomatic",IF(Table1[[#This Row],[Chest Pain]]=2,"Non-anginal pain",IF(Table1[[#This Row],[Chest Pain]]=1,"Atypical angina","Typical angina")))</f>
        <v>Typical angina</v>
      </c>
      <c r="F950">
        <v>150</v>
      </c>
      <c r="G950">
        <v>243</v>
      </c>
      <c r="H950">
        <v>0</v>
      </c>
      <c r="I950">
        <v>0</v>
      </c>
      <c r="J950" s="7">
        <f>220-Table1[[#This Row],[Age]]</f>
        <v>170</v>
      </c>
      <c r="K950" s="7">
        <v>128</v>
      </c>
      <c r="L950" s="7">
        <f>Table1[[#This Row],[MHR -220]]-Table1[[#This Row],[Maximum Heart Rate ]]</f>
        <v>42</v>
      </c>
      <c r="M950" s="7">
        <f>IF(Table1[[#This Row],[MhR220-Max heart rate]]&gt;=0,1,0)</f>
        <v>1</v>
      </c>
      <c r="N950">
        <v>0</v>
      </c>
      <c r="O950" t="str">
        <f>IF(Table1[[#This Row],[Exercise-Induced Angina]]=1,"Induced Angina","Safe from Angina")</f>
        <v>Safe from Angina</v>
      </c>
      <c r="P950">
        <v>2.6</v>
      </c>
      <c r="Q950">
        <v>1</v>
      </c>
      <c r="R950">
        <v>0</v>
      </c>
      <c r="S950">
        <v>3</v>
      </c>
      <c r="T950" t="str">
        <f>IF(OR((Table1[[#This Row],[Chest Pain]]=0),(Table1[[#This Row],[Resting Blood Pressure(mmHg)]]&gt;=139),(Table1[[#This Row],[Cholesterol(mg/dl)]]&gt;240),(Table1[[#This Row],[ECG]]=2),(Table1[[#This Row],[Heart Rate ]]=0)),"Chances of Heart Attack","Safe")</f>
        <v>Chances of Heart Attack</v>
      </c>
    </row>
    <row r="951" spans="1:20" x14ac:dyDescent="0.35">
      <c r="A951">
        <v>47</v>
      </c>
      <c r="B951" t="s">
        <v>10</v>
      </c>
      <c r="C951" t="str">
        <f>IF(Table1[[#This Row],[Age]]&gt;=50, "Senior", IF(Table1[[#This Row],[Age]]&gt;=30,"Adult","Teenager"))</f>
        <v>Adult</v>
      </c>
      <c r="D951">
        <v>2</v>
      </c>
      <c r="E951" t="str">
        <f>IF(Table1[[#This Row],[Chest Pain]]=3,"Asymptomatic",IF(Table1[[#This Row],[Chest Pain]]=2,"Non-anginal pain",IF(Table1[[#This Row],[Chest Pain]]=1,"Atypical angina","Typical angina")))</f>
        <v>Non-anginal pain</v>
      </c>
      <c r="F951">
        <v>108</v>
      </c>
      <c r="G951">
        <v>243</v>
      </c>
      <c r="H951">
        <v>0</v>
      </c>
      <c r="I951">
        <v>1</v>
      </c>
      <c r="J951" s="7">
        <f>220-Table1[[#This Row],[Age]]</f>
        <v>173</v>
      </c>
      <c r="K951" s="7">
        <v>152</v>
      </c>
      <c r="L951" s="7">
        <f>Table1[[#This Row],[MHR -220]]-Table1[[#This Row],[Maximum Heart Rate ]]</f>
        <v>21</v>
      </c>
      <c r="M951" s="7">
        <f>IF(Table1[[#This Row],[MhR220-Max heart rate]]&gt;=0,1,0)</f>
        <v>1</v>
      </c>
      <c r="N951">
        <v>0</v>
      </c>
      <c r="O951" t="str">
        <f>IF(Table1[[#This Row],[Exercise-Induced Angina]]=1,"Induced Angina","Safe from Angina")</f>
        <v>Safe from Angina</v>
      </c>
      <c r="P951">
        <v>0</v>
      </c>
      <c r="Q951">
        <v>2</v>
      </c>
      <c r="R951">
        <v>0</v>
      </c>
      <c r="S951">
        <v>2</v>
      </c>
      <c r="T951" t="str">
        <f>IF(OR((Table1[[#This Row],[Chest Pain]]=0),(Table1[[#This Row],[Resting Blood Pressure(mmHg)]]&gt;=139),(Table1[[#This Row],[Cholesterol(mg/dl)]]&gt;240),(Table1[[#This Row],[ECG]]=2),(Table1[[#This Row],[Heart Rate ]]=0)),"Chances of Heart Attack","Safe")</f>
        <v>Chances of Heart Attack</v>
      </c>
    </row>
    <row r="952" spans="1:20" x14ac:dyDescent="0.35">
      <c r="A952">
        <v>64</v>
      </c>
      <c r="B952" t="s">
        <v>11</v>
      </c>
      <c r="C952" t="str">
        <f>IF(Table1[[#This Row],[Age]]&gt;=50, "Senior", IF(Table1[[#This Row],[Age]]&gt;=30,"Adult","Teenager"))</f>
        <v>Senior</v>
      </c>
      <c r="D952">
        <v>0</v>
      </c>
      <c r="E952" t="str">
        <f>IF(Table1[[#This Row],[Chest Pain]]=3,"Asymptomatic",IF(Table1[[#This Row],[Chest Pain]]=2,"Non-anginal pain",IF(Table1[[#This Row],[Chest Pain]]=1,"Atypical angina","Typical angina")))</f>
        <v>Typical angina</v>
      </c>
      <c r="F952">
        <v>130</v>
      </c>
      <c r="G952">
        <v>303</v>
      </c>
      <c r="H952">
        <v>0</v>
      </c>
      <c r="I952">
        <v>1</v>
      </c>
      <c r="J952" s="7">
        <f>220-Table1[[#This Row],[Age]]</f>
        <v>156</v>
      </c>
      <c r="K952" s="7">
        <v>122</v>
      </c>
      <c r="L952" s="7">
        <f>Table1[[#This Row],[MHR -220]]-Table1[[#This Row],[Maximum Heart Rate ]]</f>
        <v>34</v>
      </c>
      <c r="M952" s="7">
        <f>IF(Table1[[#This Row],[MhR220-Max heart rate]]&gt;=0,1,0)</f>
        <v>1</v>
      </c>
      <c r="N952">
        <v>0</v>
      </c>
      <c r="O952" t="str">
        <f>IF(Table1[[#This Row],[Exercise-Induced Angina]]=1,"Induced Angina","Safe from Angina")</f>
        <v>Safe from Angina</v>
      </c>
      <c r="P952">
        <v>2</v>
      </c>
      <c r="Q952">
        <v>1</v>
      </c>
      <c r="R952">
        <v>2</v>
      </c>
      <c r="S952">
        <v>2</v>
      </c>
      <c r="T952" t="str">
        <f>IF(OR((Table1[[#This Row],[Chest Pain]]=0),(Table1[[#This Row],[Resting Blood Pressure(mmHg)]]&gt;=139),(Table1[[#This Row],[Cholesterol(mg/dl)]]&gt;240),(Table1[[#This Row],[ECG]]=2),(Table1[[#This Row],[Heart Rate ]]=0)),"Chances of Heart Attack","Safe")</f>
        <v>Chances of Heart Attack</v>
      </c>
    </row>
    <row r="953" spans="1:20" x14ac:dyDescent="0.35">
      <c r="A953">
        <v>71</v>
      </c>
      <c r="B953" t="s">
        <v>11</v>
      </c>
      <c r="C953" t="str">
        <f>IF(Table1[[#This Row],[Age]]&gt;=50, "Senior", IF(Table1[[#This Row],[Age]]&gt;=30,"Adult","Teenager"))</f>
        <v>Senior</v>
      </c>
      <c r="D953">
        <v>0</v>
      </c>
      <c r="E953" t="str">
        <f>IF(Table1[[#This Row],[Chest Pain]]=3,"Asymptomatic",IF(Table1[[#This Row],[Chest Pain]]=2,"Non-anginal pain",IF(Table1[[#This Row],[Chest Pain]]=1,"Atypical angina","Typical angina")))</f>
        <v>Typical angina</v>
      </c>
      <c r="F953">
        <v>112</v>
      </c>
      <c r="G953">
        <v>149</v>
      </c>
      <c r="H953">
        <v>0</v>
      </c>
      <c r="I953">
        <v>1</v>
      </c>
      <c r="J953" s="7">
        <f>220-Table1[[#This Row],[Age]]</f>
        <v>149</v>
      </c>
      <c r="K953" s="7">
        <v>125</v>
      </c>
      <c r="L953" s="7">
        <f>Table1[[#This Row],[MHR -220]]-Table1[[#This Row],[Maximum Heart Rate ]]</f>
        <v>24</v>
      </c>
      <c r="M953" s="7">
        <f>IF(Table1[[#This Row],[MhR220-Max heart rate]]&gt;=0,1,0)</f>
        <v>1</v>
      </c>
      <c r="N953">
        <v>0</v>
      </c>
      <c r="O953" t="str">
        <f>IF(Table1[[#This Row],[Exercise-Induced Angina]]=1,"Induced Angina","Safe from Angina")</f>
        <v>Safe from Angina</v>
      </c>
      <c r="P953">
        <v>1.6</v>
      </c>
      <c r="Q953">
        <v>1</v>
      </c>
      <c r="R953">
        <v>0</v>
      </c>
      <c r="S953">
        <v>2</v>
      </c>
      <c r="T953" t="str">
        <f>IF(OR((Table1[[#This Row],[Chest Pain]]=0),(Table1[[#This Row],[Resting Blood Pressure(mmHg)]]&gt;=139),(Table1[[#This Row],[Cholesterol(mg/dl)]]&gt;240),(Table1[[#This Row],[ECG]]=2),(Table1[[#This Row],[Heart Rate ]]=0)),"Chances of Heart Attack","Safe")</f>
        <v>Chances of Heart Attack</v>
      </c>
    </row>
    <row r="954" spans="1:20" x14ac:dyDescent="0.35">
      <c r="A954">
        <v>45</v>
      </c>
      <c r="B954" t="s">
        <v>11</v>
      </c>
      <c r="C954" t="str">
        <f>IF(Table1[[#This Row],[Age]]&gt;=50, "Senior", IF(Table1[[#This Row],[Age]]&gt;=30,"Adult","Teenager"))</f>
        <v>Adult</v>
      </c>
      <c r="D954">
        <v>1</v>
      </c>
      <c r="E954" t="str">
        <f>IF(Table1[[#This Row],[Chest Pain]]=3,"Asymptomatic",IF(Table1[[#This Row],[Chest Pain]]=2,"Non-anginal pain",IF(Table1[[#This Row],[Chest Pain]]=1,"Atypical angina","Typical angina")))</f>
        <v>Atypical angina</v>
      </c>
      <c r="F954">
        <v>130</v>
      </c>
      <c r="G954">
        <v>234</v>
      </c>
      <c r="H954">
        <v>0</v>
      </c>
      <c r="I954">
        <v>0</v>
      </c>
      <c r="J954" s="7">
        <f>220-Table1[[#This Row],[Age]]</f>
        <v>175</v>
      </c>
      <c r="K954" s="7">
        <v>175</v>
      </c>
      <c r="L954" s="7">
        <f>Table1[[#This Row],[MHR -220]]-Table1[[#This Row],[Maximum Heart Rate ]]</f>
        <v>0</v>
      </c>
      <c r="M954" s="7">
        <f>IF(Table1[[#This Row],[MhR220-Max heart rate]]&gt;=0,1,0)</f>
        <v>1</v>
      </c>
      <c r="N954">
        <v>0</v>
      </c>
      <c r="O954" t="str">
        <f>IF(Table1[[#This Row],[Exercise-Induced Angina]]=1,"Induced Angina","Safe from Angina")</f>
        <v>Safe from Angina</v>
      </c>
      <c r="P954">
        <v>0.6</v>
      </c>
      <c r="Q954">
        <v>1</v>
      </c>
      <c r="R954">
        <v>0</v>
      </c>
      <c r="S954">
        <v>2</v>
      </c>
      <c r="T954" t="str">
        <f>IF(OR((Table1[[#This Row],[Chest Pain]]=0),(Table1[[#This Row],[Resting Blood Pressure(mmHg)]]&gt;=139),(Table1[[#This Row],[Cholesterol(mg/dl)]]&gt;240),(Table1[[#This Row],[ECG]]=2),(Table1[[#This Row],[Heart Rate ]]=0)),"Chances of Heart Attack","Safe")</f>
        <v>Safe</v>
      </c>
    </row>
    <row r="955" spans="1:20" x14ac:dyDescent="0.35">
      <c r="A955">
        <v>62</v>
      </c>
      <c r="B955" t="s">
        <v>10</v>
      </c>
      <c r="C955" t="str">
        <f>IF(Table1[[#This Row],[Age]]&gt;=50, "Senior", IF(Table1[[#This Row],[Age]]&gt;=30,"Adult","Teenager"))</f>
        <v>Senior</v>
      </c>
      <c r="D955">
        <v>0</v>
      </c>
      <c r="E955" t="str">
        <f>IF(Table1[[#This Row],[Chest Pain]]=3,"Asymptomatic",IF(Table1[[#This Row],[Chest Pain]]=2,"Non-anginal pain",IF(Table1[[#This Row],[Chest Pain]]=1,"Atypical angina","Typical angina")))</f>
        <v>Typical angina</v>
      </c>
      <c r="F955">
        <v>120</v>
      </c>
      <c r="G955">
        <v>267</v>
      </c>
      <c r="H955">
        <v>0</v>
      </c>
      <c r="I955">
        <v>1</v>
      </c>
      <c r="J955" s="7">
        <f>220-Table1[[#This Row],[Age]]</f>
        <v>158</v>
      </c>
      <c r="K955" s="7">
        <v>99</v>
      </c>
      <c r="L955" s="7">
        <f>Table1[[#This Row],[MHR -220]]-Table1[[#This Row],[Maximum Heart Rate ]]</f>
        <v>59</v>
      </c>
      <c r="M955" s="7">
        <f>IF(Table1[[#This Row],[MhR220-Max heart rate]]&gt;=0,1,0)</f>
        <v>1</v>
      </c>
      <c r="N955">
        <v>1</v>
      </c>
      <c r="O955" t="str">
        <f>IF(Table1[[#This Row],[Exercise-Induced Angina]]=1,"Induced Angina","Safe from Angina")</f>
        <v>Induced Angina</v>
      </c>
      <c r="P955">
        <v>1.8</v>
      </c>
      <c r="Q955">
        <v>1</v>
      </c>
      <c r="R955">
        <v>2</v>
      </c>
      <c r="S955">
        <v>3</v>
      </c>
      <c r="T955" t="str">
        <f>IF(OR((Table1[[#This Row],[Chest Pain]]=0),(Table1[[#This Row],[Resting Blood Pressure(mmHg)]]&gt;=139),(Table1[[#This Row],[Cholesterol(mg/dl)]]&gt;240),(Table1[[#This Row],[ECG]]=2),(Table1[[#This Row],[Heart Rate ]]=0)),"Chances of Heart Attack","Safe")</f>
        <v>Chances of Heart Attack</v>
      </c>
    </row>
    <row r="956" spans="1:20" x14ac:dyDescent="0.35">
      <c r="A956">
        <v>41</v>
      </c>
      <c r="B956" t="s">
        <v>10</v>
      </c>
      <c r="C956" t="str">
        <f>IF(Table1[[#This Row],[Age]]&gt;=50, "Senior", IF(Table1[[#This Row],[Age]]&gt;=30,"Adult","Teenager"))</f>
        <v>Adult</v>
      </c>
      <c r="D956">
        <v>1</v>
      </c>
      <c r="E956" t="str">
        <f>IF(Table1[[#This Row],[Chest Pain]]=3,"Asymptomatic",IF(Table1[[#This Row],[Chest Pain]]=2,"Non-anginal pain",IF(Table1[[#This Row],[Chest Pain]]=1,"Atypical angina","Typical angina")))</f>
        <v>Atypical angina</v>
      </c>
      <c r="F956">
        <v>120</v>
      </c>
      <c r="G956">
        <v>157</v>
      </c>
      <c r="H956">
        <v>0</v>
      </c>
      <c r="I956">
        <v>1</v>
      </c>
      <c r="J956" s="7">
        <f>220-Table1[[#This Row],[Age]]</f>
        <v>179</v>
      </c>
      <c r="K956" s="7">
        <v>182</v>
      </c>
      <c r="L956" s="7">
        <f>Table1[[#This Row],[MHR -220]]-Table1[[#This Row],[Maximum Heart Rate ]]</f>
        <v>-3</v>
      </c>
      <c r="M956" s="7">
        <f>IF(Table1[[#This Row],[MhR220-Max heart rate]]&gt;=0,1,0)</f>
        <v>0</v>
      </c>
      <c r="N956">
        <v>0</v>
      </c>
      <c r="O956" t="str">
        <f>IF(Table1[[#This Row],[Exercise-Induced Angina]]=1,"Induced Angina","Safe from Angina")</f>
        <v>Safe from Angina</v>
      </c>
      <c r="P956">
        <v>0</v>
      </c>
      <c r="Q956">
        <v>2</v>
      </c>
      <c r="R956">
        <v>0</v>
      </c>
      <c r="S956">
        <v>2</v>
      </c>
      <c r="T956" t="str">
        <f>IF(OR((Table1[[#This Row],[Chest Pain]]=0),(Table1[[#This Row],[Resting Blood Pressure(mmHg)]]&gt;=139),(Table1[[#This Row],[Cholesterol(mg/dl)]]&gt;240),(Table1[[#This Row],[ECG]]=2),(Table1[[#This Row],[Heart Rate ]]=0)),"Chances of Heart Attack","Safe")</f>
        <v>Chances of Heart Attack</v>
      </c>
    </row>
    <row r="957" spans="1:20" x14ac:dyDescent="0.35">
      <c r="A957">
        <v>66</v>
      </c>
      <c r="B957" t="s">
        <v>11</v>
      </c>
      <c r="C957" t="str">
        <f>IF(Table1[[#This Row],[Age]]&gt;=50, "Senior", IF(Table1[[#This Row],[Age]]&gt;=30,"Adult","Teenager"))</f>
        <v>Senior</v>
      </c>
      <c r="D957">
        <v>3</v>
      </c>
      <c r="E957" t="str">
        <f>IF(Table1[[#This Row],[Chest Pain]]=3,"Asymptomatic",IF(Table1[[#This Row],[Chest Pain]]=2,"Non-anginal pain",IF(Table1[[#This Row],[Chest Pain]]=1,"Atypical angina","Typical angina")))</f>
        <v>Asymptomatic</v>
      </c>
      <c r="F957">
        <v>150</v>
      </c>
      <c r="G957">
        <v>226</v>
      </c>
      <c r="H957">
        <v>0</v>
      </c>
      <c r="I957">
        <v>1</v>
      </c>
      <c r="J957" s="7">
        <f>220-Table1[[#This Row],[Age]]</f>
        <v>154</v>
      </c>
      <c r="K957" s="7">
        <v>114</v>
      </c>
      <c r="L957" s="7">
        <f>Table1[[#This Row],[MHR -220]]-Table1[[#This Row],[Maximum Heart Rate ]]</f>
        <v>40</v>
      </c>
      <c r="M957" s="7">
        <f>IF(Table1[[#This Row],[MhR220-Max heart rate]]&gt;=0,1,0)</f>
        <v>1</v>
      </c>
      <c r="N957">
        <v>0</v>
      </c>
      <c r="O957" t="str">
        <f>IF(Table1[[#This Row],[Exercise-Induced Angina]]=1,"Induced Angina","Safe from Angina")</f>
        <v>Safe from Angina</v>
      </c>
      <c r="P957">
        <v>2.6</v>
      </c>
      <c r="Q957">
        <v>0</v>
      </c>
      <c r="R957">
        <v>0</v>
      </c>
      <c r="S957">
        <v>2</v>
      </c>
      <c r="T957" t="str">
        <f>IF(OR((Table1[[#This Row],[Chest Pain]]=0),(Table1[[#This Row],[Resting Blood Pressure(mmHg)]]&gt;=139),(Table1[[#This Row],[Cholesterol(mg/dl)]]&gt;240),(Table1[[#This Row],[ECG]]=2),(Table1[[#This Row],[Heart Rate ]]=0)),"Chances of Heart Attack","Safe")</f>
        <v>Chances of Heart Attack</v>
      </c>
    </row>
    <row r="958" spans="1:20" x14ac:dyDescent="0.35">
      <c r="A958">
        <v>56</v>
      </c>
      <c r="B958" t="s">
        <v>10</v>
      </c>
      <c r="C958" t="str">
        <f>IF(Table1[[#This Row],[Age]]&gt;=50, "Senior", IF(Table1[[#This Row],[Age]]&gt;=30,"Adult","Teenager"))</f>
        <v>Senior</v>
      </c>
      <c r="D958">
        <v>0</v>
      </c>
      <c r="E958" t="str">
        <f>IF(Table1[[#This Row],[Chest Pain]]=3,"Asymptomatic",IF(Table1[[#This Row],[Chest Pain]]=2,"Non-anginal pain",IF(Table1[[#This Row],[Chest Pain]]=1,"Atypical angina","Typical angina")))</f>
        <v>Typical angina</v>
      </c>
      <c r="F958">
        <v>130</v>
      </c>
      <c r="G958">
        <v>283</v>
      </c>
      <c r="H958">
        <v>1</v>
      </c>
      <c r="I958">
        <v>0</v>
      </c>
      <c r="J958" s="7">
        <f>220-Table1[[#This Row],[Age]]</f>
        <v>164</v>
      </c>
      <c r="K958" s="7">
        <v>103</v>
      </c>
      <c r="L958" s="7">
        <f>Table1[[#This Row],[MHR -220]]-Table1[[#This Row],[Maximum Heart Rate ]]</f>
        <v>61</v>
      </c>
      <c r="M958" s="7">
        <f>IF(Table1[[#This Row],[MhR220-Max heart rate]]&gt;=0,1,0)</f>
        <v>1</v>
      </c>
      <c r="N958">
        <v>1</v>
      </c>
      <c r="O958" t="str">
        <f>IF(Table1[[#This Row],[Exercise-Induced Angina]]=1,"Induced Angina","Safe from Angina")</f>
        <v>Induced Angina</v>
      </c>
      <c r="P958">
        <v>1.6</v>
      </c>
      <c r="Q958">
        <v>0</v>
      </c>
      <c r="R958">
        <v>0</v>
      </c>
      <c r="S958">
        <v>3</v>
      </c>
      <c r="T958" t="str">
        <f>IF(OR((Table1[[#This Row],[Chest Pain]]=0),(Table1[[#This Row],[Resting Blood Pressure(mmHg)]]&gt;=139),(Table1[[#This Row],[Cholesterol(mg/dl)]]&gt;240),(Table1[[#This Row],[ECG]]=2),(Table1[[#This Row],[Heart Rate ]]=0)),"Chances of Heart Attack","Safe")</f>
        <v>Chances of Heart Attack</v>
      </c>
    </row>
    <row r="959" spans="1:20" x14ac:dyDescent="0.35">
      <c r="A959">
        <v>41</v>
      </c>
      <c r="B959" t="s">
        <v>11</v>
      </c>
      <c r="C959" t="str">
        <f>IF(Table1[[#This Row],[Age]]&gt;=50, "Senior", IF(Table1[[#This Row],[Age]]&gt;=30,"Adult","Teenager"))</f>
        <v>Adult</v>
      </c>
      <c r="D959">
        <v>1</v>
      </c>
      <c r="E959" t="str">
        <f>IF(Table1[[#This Row],[Chest Pain]]=3,"Asymptomatic",IF(Table1[[#This Row],[Chest Pain]]=2,"Non-anginal pain",IF(Table1[[#This Row],[Chest Pain]]=1,"Atypical angina","Typical angina")))</f>
        <v>Atypical angina</v>
      </c>
      <c r="F959">
        <v>126</v>
      </c>
      <c r="G959">
        <v>306</v>
      </c>
      <c r="H959">
        <v>0</v>
      </c>
      <c r="I959">
        <v>1</v>
      </c>
      <c r="J959" s="7">
        <f>220-Table1[[#This Row],[Age]]</f>
        <v>179</v>
      </c>
      <c r="K959" s="7">
        <v>163</v>
      </c>
      <c r="L959" s="7">
        <f>Table1[[#This Row],[MHR -220]]-Table1[[#This Row],[Maximum Heart Rate ]]</f>
        <v>16</v>
      </c>
      <c r="M959" s="7">
        <f>IF(Table1[[#This Row],[MhR220-Max heart rate]]&gt;=0,1,0)</f>
        <v>1</v>
      </c>
      <c r="N959">
        <v>0</v>
      </c>
      <c r="O959" t="str">
        <f>IF(Table1[[#This Row],[Exercise-Induced Angina]]=1,"Induced Angina","Safe from Angina")</f>
        <v>Safe from Angina</v>
      </c>
      <c r="P959">
        <v>0</v>
      </c>
      <c r="Q959">
        <v>2</v>
      </c>
      <c r="R959">
        <v>0</v>
      </c>
      <c r="S959">
        <v>2</v>
      </c>
      <c r="T959" t="str">
        <f>IF(OR((Table1[[#This Row],[Chest Pain]]=0),(Table1[[#This Row],[Resting Blood Pressure(mmHg)]]&gt;=139),(Table1[[#This Row],[Cholesterol(mg/dl)]]&gt;240),(Table1[[#This Row],[ECG]]=2),(Table1[[#This Row],[Heart Rate ]]=0)),"Chances of Heart Attack","Safe")</f>
        <v>Chances of Heart Attack</v>
      </c>
    </row>
    <row r="960" spans="1:20" x14ac:dyDescent="0.35">
      <c r="A960">
        <v>41</v>
      </c>
      <c r="B960" t="s">
        <v>10</v>
      </c>
      <c r="C960" t="str">
        <f>IF(Table1[[#This Row],[Age]]&gt;=50, "Senior", IF(Table1[[#This Row],[Age]]&gt;=30,"Adult","Teenager"))</f>
        <v>Adult</v>
      </c>
      <c r="D960">
        <v>1</v>
      </c>
      <c r="E960" t="str">
        <f>IF(Table1[[#This Row],[Chest Pain]]=3,"Asymptomatic",IF(Table1[[#This Row],[Chest Pain]]=2,"Non-anginal pain",IF(Table1[[#This Row],[Chest Pain]]=1,"Atypical angina","Typical angina")))</f>
        <v>Atypical angina</v>
      </c>
      <c r="F960">
        <v>110</v>
      </c>
      <c r="G960">
        <v>235</v>
      </c>
      <c r="H960">
        <v>0</v>
      </c>
      <c r="I960">
        <v>1</v>
      </c>
      <c r="J960" s="7">
        <f>220-Table1[[#This Row],[Age]]</f>
        <v>179</v>
      </c>
      <c r="K960" s="7">
        <v>153</v>
      </c>
      <c r="L960" s="7">
        <f>Table1[[#This Row],[MHR -220]]-Table1[[#This Row],[Maximum Heart Rate ]]</f>
        <v>26</v>
      </c>
      <c r="M960" s="7">
        <f>IF(Table1[[#This Row],[MhR220-Max heart rate]]&gt;=0,1,0)</f>
        <v>1</v>
      </c>
      <c r="N960">
        <v>0</v>
      </c>
      <c r="O960" t="str">
        <f>IF(Table1[[#This Row],[Exercise-Induced Angina]]=1,"Induced Angina","Safe from Angina")</f>
        <v>Safe from Angina</v>
      </c>
      <c r="P960">
        <v>0</v>
      </c>
      <c r="Q960">
        <v>2</v>
      </c>
      <c r="R960">
        <v>0</v>
      </c>
      <c r="S960">
        <v>2</v>
      </c>
      <c r="T960" t="str">
        <f>IF(OR((Table1[[#This Row],[Chest Pain]]=0),(Table1[[#This Row],[Resting Blood Pressure(mmHg)]]&gt;=139),(Table1[[#This Row],[Cholesterol(mg/dl)]]&gt;240),(Table1[[#This Row],[ECG]]=2),(Table1[[#This Row],[Heart Rate ]]=0)),"Chances of Heart Attack","Safe")</f>
        <v>Safe</v>
      </c>
    </row>
    <row r="961" spans="1:20" x14ac:dyDescent="0.35">
      <c r="A961">
        <v>57</v>
      </c>
      <c r="B961" t="s">
        <v>11</v>
      </c>
      <c r="C961" t="str">
        <f>IF(Table1[[#This Row],[Age]]&gt;=50, "Senior", IF(Table1[[#This Row],[Age]]&gt;=30,"Adult","Teenager"))</f>
        <v>Senior</v>
      </c>
      <c r="D961">
        <v>1</v>
      </c>
      <c r="E961" t="str">
        <f>IF(Table1[[#This Row],[Chest Pain]]=3,"Asymptomatic",IF(Table1[[#This Row],[Chest Pain]]=2,"Non-anginal pain",IF(Table1[[#This Row],[Chest Pain]]=1,"Atypical angina","Typical angina")))</f>
        <v>Atypical angina</v>
      </c>
      <c r="F961">
        <v>130</v>
      </c>
      <c r="G961">
        <v>236</v>
      </c>
      <c r="H961">
        <v>0</v>
      </c>
      <c r="I961">
        <v>0</v>
      </c>
      <c r="J961" s="7">
        <f>220-Table1[[#This Row],[Age]]</f>
        <v>163</v>
      </c>
      <c r="K961" s="7">
        <v>174</v>
      </c>
      <c r="L961" s="7">
        <f>Table1[[#This Row],[MHR -220]]-Table1[[#This Row],[Maximum Heart Rate ]]</f>
        <v>-11</v>
      </c>
      <c r="M961" s="7">
        <f>IF(Table1[[#This Row],[MhR220-Max heart rate]]&gt;=0,1,0)</f>
        <v>0</v>
      </c>
      <c r="N961">
        <v>0</v>
      </c>
      <c r="O961" t="str">
        <f>IF(Table1[[#This Row],[Exercise-Induced Angina]]=1,"Induced Angina","Safe from Angina")</f>
        <v>Safe from Angina</v>
      </c>
      <c r="P961">
        <v>0</v>
      </c>
      <c r="Q961">
        <v>1</v>
      </c>
      <c r="R961">
        <v>1</v>
      </c>
      <c r="S961">
        <v>2</v>
      </c>
      <c r="T961" t="str">
        <f>IF(OR((Table1[[#This Row],[Chest Pain]]=0),(Table1[[#This Row],[Resting Blood Pressure(mmHg)]]&gt;=139),(Table1[[#This Row],[Cholesterol(mg/dl)]]&gt;240),(Table1[[#This Row],[ECG]]=2),(Table1[[#This Row],[Heart Rate ]]=0)),"Chances of Heart Attack","Safe")</f>
        <v>Chances of Heart Attack</v>
      </c>
    </row>
    <row r="962" spans="1:20" x14ac:dyDescent="0.35">
      <c r="A962">
        <v>39</v>
      </c>
      <c r="B962" t="s">
        <v>11</v>
      </c>
      <c r="C962" t="str">
        <f>IF(Table1[[#This Row],[Age]]&gt;=50, "Senior", IF(Table1[[#This Row],[Age]]&gt;=30,"Adult","Teenager"))</f>
        <v>Adult</v>
      </c>
      <c r="D962">
        <v>2</v>
      </c>
      <c r="E962" t="str">
        <f>IF(Table1[[#This Row],[Chest Pain]]=3,"Asymptomatic",IF(Table1[[#This Row],[Chest Pain]]=2,"Non-anginal pain",IF(Table1[[#This Row],[Chest Pain]]=1,"Atypical angina","Typical angina")))</f>
        <v>Non-anginal pain</v>
      </c>
      <c r="F962">
        <v>138</v>
      </c>
      <c r="G962">
        <v>220</v>
      </c>
      <c r="H962">
        <v>0</v>
      </c>
      <c r="I962">
        <v>1</v>
      </c>
      <c r="J962" s="7">
        <f>220-Table1[[#This Row],[Age]]</f>
        <v>181</v>
      </c>
      <c r="K962" s="7">
        <v>152</v>
      </c>
      <c r="L962" s="7">
        <f>Table1[[#This Row],[MHR -220]]-Table1[[#This Row],[Maximum Heart Rate ]]</f>
        <v>29</v>
      </c>
      <c r="M962" s="7">
        <f>IF(Table1[[#This Row],[MhR220-Max heart rate]]&gt;=0,1,0)</f>
        <v>1</v>
      </c>
      <c r="N962">
        <v>0</v>
      </c>
      <c r="O962" t="str">
        <f>IF(Table1[[#This Row],[Exercise-Induced Angina]]=1,"Induced Angina","Safe from Angina")</f>
        <v>Safe from Angina</v>
      </c>
      <c r="P962">
        <v>0</v>
      </c>
      <c r="Q962">
        <v>1</v>
      </c>
      <c r="R962">
        <v>0</v>
      </c>
      <c r="S962">
        <v>2</v>
      </c>
      <c r="T962" t="str">
        <f>IF(OR((Table1[[#This Row],[Chest Pain]]=0),(Table1[[#This Row],[Resting Blood Pressure(mmHg)]]&gt;=139),(Table1[[#This Row],[Cholesterol(mg/dl)]]&gt;240),(Table1[[#This Row],[ECG]]=2),(Table1[[#This Row],[Heart Rate ]]=0)),"Chances of Heart Attack","Safe")</f>
        <v>Safe</v>
      </c>
    </row>
    <row r="963" spans="1:20" x14ac:dyDescent="0.35">
      <c r="A963">
        <v>64</v>
      </c>
      <c r="B963" t="s">
        <v>10</v>
      </c>
      <c r="C963" t="str">
        <f>IF(Table1[[#This Row],[Age]]&gt;=50, "Senior", IF(Table1[[#This Row],[Age]]&gt;=30,"Adult","Teenager"))</f>
        <v>Senior</v>
      </c>
      <c r="D963">
        <v>2</v>
      </c>
      <c r="E963" t="str">
        <f>IF(Table1[[#This Row],[Chest Pain]]=3,"Asymptomatic",IF(Table1[[#This Row],[Chest Pain]]=2,"Non-anginal pain",IF(Table1[[#This Row],[Chest Pain]]=1,"Atypical angina","Typical angina")))</f>
        <v>Non-anginal pain</v>
      </c>
      <c r="F963">
        <v>125</v>
      </c>
      <c r="G963">
        <v>309</v>
      </c>
      <c r="H963">
        <v>0</v>
      </c>
      <c r="I963">
        <v>1</v>
      </c>
      <c r="J963" s="7">
        <f>220-Table1[[#This Row],[Age]]</f>
        <v>156</v>
      </c>
      <c r="K963" s="7">
        <v>131</v>
      </c>
      <c r="L963" s="7">
        <f>Table1[[#This Row],[MHR -220]]-Table1[[#This Row],[Maximum Heart Rate ]]</f>
        <v>25</v>
      </c>
      <c r="M963" s="7">
        <f>IF(Table1[[#This Row],[MhR220-Max heart rate]]&gt;=0,1,0)</f>
        <v>1</v>
      </c>
      <c r="N963">
        <v>1</v>
      </c>
      <c r="O963" t="str">
        <f>IF(Table1[[#This Row],[Exercise-Induced Angina]]=1,"Induced Angina","Safe from Angina")</f>
        <v>Induced Angina</v>
      </c>
      <c r="P963">
        <v>1.8</v>
      </c>
      <c r="Q963">
        <v>1</v>
      </c>
      <c r="R963">
        <v>0</v>
      </c>
      <c r="S963">
        <v>3</v>
      </c>
      <c r="T963" t="str">
        <f>IF(OR((Table1[[#This Row],[Chest Pain]]=0),(Table1[[#This Row],[Resting Blood Pressure(mmHg)]]&gt;=139),(Table1[[#This Row],[Cholesterol(mg/dl)]]&gt;240),(Table1[[#This Row],[ECG]]=2),(Table1[[#This Row],[Heart Rate ]]=0)),"Chances of Heart Attack","Safe")</f>
        <v>Chances of Heart Attack</v>
      </c>
    </row>
    <row r="964" spans="1:20" x14ac:dyDescent="0.35">
      <c r="A964">
        <v>59</v>
      </c>
      <c r="B964" t="s">
        <v>10</v>
      </c>
      <c r="C964" t="str">
        <f>IF(Table1[[#This Row],[Age]]&gt;=50, "Senior", IF(Table1[[#This Row],[Age]]&gt;=30,"Adult","Teenager"))</f>
        <v>Senior</v>
      </c>
      <c r="D964">
        <v>0</v>
      </c>
      <c r="E964" t="str">
        <f>IF(Table1[[#This Row],[Chest Pain]]=3,"Asymptomatic",IF(Table1[[#This Row],[Chest Pain]]=2,"Non-anginal pain",IF(Table1[[#This Row],[Chest Pain]]=1,"Atypical angina","Typical angina")))</f>
        <v>Typical angina</v>
      </c>
      <c r="F964">
        <v>138</v>
      </c>
      <c r="G964">
        <v>271</v>
      </c>
      <c r="H964">
        <v>0</v>
      </c>
      <c r="I964">
        <v>0</v>
      </c>
      <c r="J964" s="7">
        <f>220-Table1[[#This Row],[Age]]</f>
        <v>161</v>
      </c>
      <c r="K964" s="7">
        <v>182</v>
      </c>
      <c r="L964" s="7">
        <f>Table1[[#This Row],[MHR -220]]-Table1[[#This Row],[Maximum Heart Rate ]]</f>
        <v>-21</v>
      </c>
      <c r="M964" s="7">
        <f>IF(Table1[[#This Row],[MhR220-Max heart rate]]&gt;=0,1,0)</f>
        <v>0</v>
      </c>
      <c r="N964">
        <v>0</v>
      </c>
      <c r="O964" t="str">
        <f>IF(Table1[[#This Row],[Exercise-Induced Angina]]=1,"Induced Angina","Safe from Angina")</f>
        <v>Safe from Angina</v>
      </c>
      <c r="P964">
        <v>0</v>
      </c>
      <c r="Q964">
        <v>2</v>
      </c>
      <c r="R964">
        <v>0</v>
      </c>
      <c r="S964">
        <v>2</v>
      </c>
      <c r="T964" t="str">
        <f>IF(OR((Table1[[#This Row],[Chest Pain]]=0),(Table1[[#This Row],[Resting Blood Pressure(mmHg)]]&gt;=139),(Table1[[#This Row],[Cholesterol(mg/dl)]]&gt;240),(Table1[[#This Row],[ECG]]=2),(Table1[[#This Row],[Heart Rate ]]=0)),"Chances of Heart Attack","Safe")</f>
        <v>Chances of Heart Attack</v>
      </c>
    </row>
    <row r="965" spans="1:20" x14ac:dyDescent="0.35">
      <c r="A965">
        <v>61</v>
      </c>
      <c r="B965" t="s">
        <v>10</v>
      </c>
      <c r="C965" t="str">
        <f>IF(Table1[[#This Row],[Age]]&gt;=50, "Senior", IF(Table1[[#This Row],[Age]]&gt;=30,"Adult","Teenager"))</f>
        <v>Senior</v>
      </c>
      <c r="D965">
        <v>0</v>
      </c>
      <c r="E965" t="str">
        <f>IF(Table1[[#This Row],[Chest Pain]]=3,"Asymptomatic",IF(Table1[[#This Row],[Chest Pain]]=2,"Non-anginal pain",IF(Table1[[#This Row],[Chest Pain]]=1,"Atypical angina","Typical angina")))</f>
        <v>Typical angina</v>
      </c>
      <c r="F965">
        <v>138</v>
      </c>
      <c r="G965">
        <v>166</v>
      </c>
      <c r="H965">
        <v>0</v>
      </c>
      <c r="I965">
        <v>0</v>
      </c>
      <c r="J965" s="7">
        <f>220-Table1[[#This Row],[Age]]</f>
        <v>159</v>
      </c>
      <c r="K965" s="7">
        <v>125</v>
      </c>
      <c r="L965" s="7">
        <f>Table1[[#This Row],[MHR -220]]-Table1[[#This Row],[Maximum Heart Rate ]]</f>
        <v>34</v>
      </c>
      <c r="M965" s="7">
        <f>IF(Table1[[#This Row],[MhR220-Max heart rate]]&gt;=0,1,0)</f>
        <v>1</v>
      </c>
      <c r="N965">
        <v>1</v>
      </c>
      <c r="O965" t="str">
        <f>IF(Table1[[#This Row],[Exercise-Induced Angina]]=1,"Induced Angina","Safe from Angina")</f>
        <v>Induced Angina</v>
      </c>
      <c r="P965">
        <v>3.6</v>
      </c>
      <c r="Q965">
        <v>1</v>
      </c>
      <c r="R965">
        <v>1</v>
      </c>
      <c r="S965">
        <v>2</v>
      </c>
      <c r="T965" t="str">
        <f>IF(OR((Table1[[#This Row],[Chest Pain]]=0),(Table1[[#This Row],[Resting Blood Pressure(mmHg)]]&gt;=139),(Table1[[#This Row],[Cholesterol(mg/dl)]]&gt;240),(Table1[[#This Row],[ECG]]=2),(Table1[[#This Row],[Heart Rate ]]=0)),"Chances of Heart Attack","Safe")</f>
        <v>Chances of Heart Attack</v>
      </c>
    </row>
    <row r="966" spans="1:20" x14ac:dyDescent="0.35">
      <c r="A966">
        <v>58</v>
      </c>
      <c r="B966" t="s">
        <v>10</v>
      </c>
      <c r="C966" t="str">
        <f>IF(Table1[[#This Row],[Age]]&gt;=50, "Senior", IF(Table1[[#This Row],[Age]]&gt;=30,"Adult","Teenager"))</f>
        <v>Senior</v>
      </c>
      <c r="D966">
        <v>0</v>
      </c>
      <c r="E966" t="str">
        <f>IF(Table1[[#This Row],[Chest Pain]]=3,"Asymptomatic",IF(Table1[[#This Row],[Chest Pain]]=2,"Non-anginal pain",IF(Table1[[#This Row],[Chest Pain]]=1,"Atypical angina","Typical angina")))</f>
        <v>Typical angina</v>
      </c>
      <c r="F966">
        <v>114</v>
      </c>
      <c r="G966">
        <v>318</v>
      </c>
      <c r="H966">
        <v>0</v>
      </c>
      <c r="I966">
        <v>2</v>
      </c>
      <c r="J966" s="7">
        <f>220-Table1[[#This Row],[Age]]</f>
        <v>162</v>
      </c>
      <c r="K966" s="7">
        <v>140</v>
      </c>
      <c r="L966" s="7">
        <f>Table1[[#This Row],[MHR -220]]-Table1[[#This Row],[Maximum Heart Rate ]]</f>
        <v>22</v>
      </c>
      <c r="M966" s="7">
        <f>IF(Table1[[#This Row],[MhR220-Max heart rate]]&gt;=0,1,0)</f>
        <v>1</v>
      </c>
      <c r="N966">
        <v>0</v>
      </c>
      <c r="O966" t="str">
        <f>IF(Table1[[#This Row],[Exercise-Induced Angina]]=1,"Induced Angina","Safe from Angina")</f>
        <v>Safe from Angina</v>
      </c>
      <c r="P966">
        <v>4.4000000000000004</v>
      </c>
      <c r="Q966">
        <v>0</v>
      </c>
      <c r="R966">
        <v>3</v>
      </c>
      <c r="S966">
        <v>1</v>
      </c>
      <c r="T966" t="str">
        <f>IF(OR((Table1[[#This Row],[Chest Pain]]=0),(Table1[[#This Row],[Resting Blood Pressure(mmHg)]]&gt;=139),(Table1[[#This Row],[Cholesterol(mg/dl)]]&gt;240),(Table1[[#This Row],[ECG]]=2),(Table1[[#This Row],[Heart Rate ]]=0)),"Chances of Heart Attack","Safe")</f>
        <v>Chances of Heart Attack</v>
      </c>
    </row>
    <row r="967" spans="1:20" x14ac:dyDescent="0.35">
      <c r="A967">
        <v>47</v>
      </c>
      <c r="B967" t="s">
        <v>10</v>
      </c>
      <c r="C967" t="str">
        <f>IF(Table1[[#This Row],[Age]]&gt;=50, "Senior", IF(Table1[[#This Row],[Age]]&gt;=30,"Adult","Teenager"))</f>
        <v>Adult</v>
      </c>
      <c r="D967">
        <v>0</v>
      </c>
      <c r="E967" t="str">
        <f>IF(Table1[[#This Row],[Chest Pain]]=3,"Asymptomatic",IF(Table1[[#This Row],[Chest Pain]]=2,"Non-anginal pain",IF(Table1[[#This Row],[Chest Pain]]=1,"Atypical angina","Typical angina")))</f>
        <v>Typical angina</v>
      </c>
      <c r="F967">
        <v>112</v>
      </c>
      <c r="G967">
        <v>204</v>
      </c>
      <c r="H967">
        <v>0</v>
      </c>
      <c r="I967">
        <v>1</v>
      </c>
      <c r="J967" s="7">
        <f>220-Table1[[#This Row],[Age]]</f>
        <v>173</v>
      </c>
      <c r="K967" s="7">
        <v>143</v>
      </c>
      <c r="L967" s="7">
        <f>Table1[[#This Row],[MHR -220]]-Table1[[#This Row],[Maximum Heart Rate ]]</f>
        <v>30</v>
      </c>
      <c r="M967" s="7">
        <f>IF(Table1[[#This Row],[MhR220-Max heart rate]]&gt;=0,1,0)</f>
        <v>1</v>
      </c>
      <c r="N967">
        <v>0</v>
      </c>
      <c r="O967" t="str">
        <f>IF(Table1[[#This Row],[Exercise-Induced Angina]]=1,"Induced Angina","Safe from Angina")</f>
        <v>Safe from Angina</v>
      </c>
      <c r="P967">
        <v>0.1</v>
      </c>
      <c r="Q967">
        <v>2</v>
      </c>
      <c r="R967">
        <v>0</v>
      </c>
      <c r="S967">
        <v>2</v>
      </c>
      <c r="T967" t="str">
        <f>IF(OR((Table1[[#This Row],[Chest Pain]]=0),(Table1[[#This Row],[Resting Blood Pressure(mmHg)]]&gt;=139),(Table1[[#This Row],[Cholesterol(mg/dl)]]&gt;240),(Table1[[#This Row],[ECG]]=2),(Table1[[#This Row],[Heart Rate ]]=0)),"Chances of Heart Attack","Safe")</f>
        <v>Chances of Heart Attack</v>
      </c>
    </row>
    <row r="968" spans="1:20" x14ac:dyDescent="0.35">
      <c r="A968">
        <v>58</v>
      </c>
      <c r="B968" t="s">
        <v>11</v>
      </c>
      <c r="C968" t="str">
        <f>IF(Table1[[#This Row],[Age]]&gt;=50, "Senior", IF(Table1[[#This Row],[Age]]&gt;=30,"Adult","Teenager"))</f>
        <v>Senior</v>
      </c>
      <c r="D968">
        <v>0</v>
      </c>
      <c r="E968" t="str">
        <f>IF(Table1[[#This Row],[Chest Pain]]=3,"Asymptomatic",IF(Table1[[#This Row],[Chest Pain]]=2,"Non-anginal pain",IF(Table1[[#This Row],[Chest Pain]]=1,"Atypical angina","Typical angina")))</f>
        <v>Typical angina</v>
      </c>
      <c r="F968">
        <v>100</v>
      </c>
      <c r="G968">
        <v>248</v>
      </c>
      <c r="H968">
        <v>0</v>
      </c>
      <c r="I968">
        <v>0</v>
      </c>
      <c r="J968" s="7">
        <f>220-Table1[[#This Row],[Age]]</f>
        <v>162</v>
      </c>
      <c r="K968" s="7">
        <v>122</v>
      </c>
      <c r="L968" s="7">
        <f>Table1[[#This Row],[MHR -220]]-Table1[[#This Row],[Maximum Heart Rate ]]</f>
        <v>40</v>
      </c>
      <c r="M968" s="7">
        <f>IF(Table1[[#This Row],[MhR220-Max heart rate]]&gt;=0,1,0)</f>
        <v>1</v>
      </c>
      <c r="N968">
        <v>0</v>
      </c>
      <c r="O968" t="str">
        <f>IF(Table1[[#This Row],[Exercise-Induced Angina]]=1,"Induced Angina","Safe from Angina")</f>
        <v>Safe from Angina</v>
      </c>
      <c r="P968">
        <v>1</v>
      </c>
      <c r="Q968">
        <v>1</v>
      </c>
      <c r="R968">
        <v>0</v>
      </c>
      <c r="S968">
        <v>2</v>
      </c>
      <c r="T968" t="str">
        <f>IF(OR((Table1[[#This Row],[Chest Pain]]=0),(Table1[[#This Row],[Resting Blood Pressure(mmHg)]]&gt;=139),(Table1[[#This Row],[Cholesterol(mg/dl)]]&gt;240),(Table1[[#This Row],[ECG]]=2),(Table1[[#This Row],[Heart Rate ]]=0)),"Chances of Heart Attack","Safe")</f>
        <v>Chances of Heart Attack</v>
      </c>
    </row>
    <row r="969" spans="1:20" x14ac:dyDescent="0.35">
      <c r="A969">
        <v>66</v>
      </c>
      <c r="B969" t="s">
        <v>11</v>
      </c>
      <c r="C969" t="str">
        <f>IF(Table1[[#This Row],[Age]]&gt;=50, "Senior", IF(Table1[[#This Row],[Age]]&gt;=30,"Adult","Teenager"))</f>
        <v>Senior</v>
      </c>
      <c r="D969">
        <v>3</v>
      </c>
      <c r="E969" t="str">
        <f>IF(Table1[[#This Row],[Chest Pain]]=3,"Asymptomatic",IF(Table1[[#This Row],[Chest Pain]]=2,"Non-anginal pain",IF(Table1[[#This Row],[Chest Pain]]=1,"Atypical angina","Typical angina")))</f>
        <v>Asymptomatic</v>
      </c>
      <c r="F969">
        <v>150</v>
      </c>
      <c r="G969">
        <v>226</v>
      </c>
      <c r="H969">
        <v>0</v>
      </c>
      <c r="I969">
        <v>1</v>
      </c>
      <c r="J969" s="7">
        <f>220-Table1[[#This Row],[Age]]</f>
        <v>154</v>
      </c>
      <c r="K969" s="7">
        <v>114</v>
      </c>
      <c r="L969" s="7">
        <f>Table1[[#This Row],[MHR -220]]-Table1[[#This Row],[Maximum Heart Rate ]]</f>
        <v>40</v>
      </c>
      <c r="M969" s="7">
        <f>IF(Table1[[#This Row],[MhR220-Max heart rate]]&gt;=0,1,0)</f>
        <v>1</v>
      </c>
      <c r="N969">
        <v>0</v>
      </c>
      <c r="O969" t="str">
        <f>IF(Table1[[#This Row],[Exercise-Induced Angina]]=1,"Induced Angina","Safe from Angina")</f>
        <v>Safe from Angina</v>
      </c>
      <c r="P969">
        <v>2.6</v>
      </c>
      <c r="Q969">
        <v>0</v>
      </c>
      <c r="R969">
        <v>0</v>
      </c>
      <c r="S969">
        <v>2</v>
      </c>
      <c r="T969" t="str">
        <f>IF(OR((Table1[[#This Row],[Chest Pain]]=0),(Table1[[#This Row],[Resting Blood Pressure(mmHg)]]&gt;=139),(Table1[[#This Row],[Cholesterol(mg/dl)]]&gt;240),(Table1[[#This Row],[ECG]]=2),(Table1[[#This Row],[Heart Rate ]]=0)),"Chances of Heart Attack","Safe")</f>
        <v>Chances of Heart Attack</v>
      </c>
    </row>
    <row r="970" spans="1:20" x14ac:dyDescent="0.35">
      <c r="A970">
        <v>65</v>
      </c>
      <c r="B970" t="s">
        <v>11</v>
      </c>
      <c r="C970" t="str">
        <f>IF(Table1[[#This Row],[Age]]&gt;=50, "Senior", IF(Table1[[#This Row],[Age]]&gt;=30,"Adult","Teenager"))</f>
        <v>Senior</v>
      </c>
      <c r="D970">
        <v>2</v>
      </c>
      <c r="E970" t="str">
        <f>IF(Table1[[#This Row],[Chest Pain]]=3,"Asymptomatic",IF(Table1[[#This Row],[Chest Pain]]=2,"Non-anginal pain",IF(Table1[[#This Row],[Chest Pain]]=1,"Atypical angina","Typical angina")))</f>
        <v>Non-anginal pain</v>
      </c>
      <c r="F970">
        <v>140</v>
      </c>
      <c r="G970">
        <v>417</v>
      </c>
      <c r="H970">
        <v>1</v>
      </c>
      <c r="I970">
        <v>0</v>
      </c>
      <c r="J970" s="7">
        <f>220-Table1[[#This Row],[Age]]</f>
        <v>155</v>
      </c>
      <c r="K970" s="7">
        <v>157</v>
      </c>
      <c r="L970" s="7">
        <f>Table1[[#This Row],[MHR -220]]-Table1[[#This Row],[Maximum Heart Rate ]]</f>
        <v>-2</v>
      </c>
      <c r="M970" s="7">
        <f>IF(Table1[[#This Row],[MhR220-Max heart rate]]&gt;=0,1,0)</f>
        <v>0</v>
      </c>
      <c r="N970">
        <v>0</v>
      </c>
      <c r="O970" t="str">
        <f>IF(Table1[[#This Row],[Exercise-Induced Angina]]=1,"Induced Angina","Safe from Angina")</f>
        <v>Safe from Angina</v>
      </c>
      <c r="P970">
        <v>0.8</v>
      </c>
      <c r="Q970">
        <v>2</v>
      </c>
      <c r="R970">
        <v>1</v>
      </c>
      <c r="S970">
        <v>2</v>
      </c>
      <c r="T970" t="str">
        <f>IF(OR((Table1[[#This Row],[Chest Pain]]=0),(Table1[[#This Row],[Resting Blood Pressure(mmHg)]]&gt;=139),(Table1[[#This Row],[Cholesterol(mg/dl)]]&gt;240),(Table1[[#This Row],[ECG]]=2),(Table1[[#This Row],[Heart Rate ]]=0)),"Chances of Heart Attack","Safe")</f>
        <v>Chances of Heart Attack</v>
      </c>
    </row>
    <row r="971" spans="1:20" x14ac:dyDescent="0.35">
      <c r="A971">
        <v>35</v>
      </c>
      <c r="B971" t="s">
        <v>10</v>
      </c>
      <c r="C971" t="str">
        <f>IF(Table1[[#This Row],[Age]]&gt;=50, "Senior", IF(Table1[[#This Row],[Age]]&gt;=30,"Adult","Teenager"))</f>
        <v>Adult</v>
      </c>
      <c r="D971">
        <v>1</v>
      </c>
      <c r="E971" t="str">
        <f>IF(Table1[[#This Row],[Chest Pain]]=3,"Asymptomatic",IF(Table1[[#This Row],[Chest Pain]]=2,"Non-anginal pain",IF(Table1[[#This Row],[Chest Pain]]=1,"Atypical angina","Typical angina")))</f>
        <v>Atypical angina</v>
      </c>
      <c r="F971">
        <v>122</v>
      </c>
      <c r="G971">
        <v>192</v>
      </c>
      <c r="H971">
        <v>0</v>
      </c>
      <c r="I971">
        <v>1</v>
      </c>
      <c r="J971" s="7">
        <f>220-Table1[[#This Row],[Age]]</f>
        <v>185</v>
      </c>
      <c r="K971" s="7">
        <v>174</v>
      </c>
      <c r="L971" s="7">
        <f>Table1[[#This Row],[MHR -220]]-Table1[[#This Row],[Maximum Heart Rate ]]</f>
        <v>11</v>
      </c>
      <c r="M971" s="7">
        <f>IF(Table1[[#This Row],[MhR220-Max heart rate]]&gt;=0,1,0)</f>
        <v>1</v>
      </c>
      <c r="N971">
        <v>0</v>
      </c>
      <c r="O971" t="str">
        <f>IF(Table1[[#This Row],[Exercise-Induced Angina]]=1,"Induced Angina","Safe from Angina")</f>
        <v>Safe from Angina</v>
      </c>
      <c r="P971">
        <v>0</v>
      </c>
      <c r="Q971">
        <v>2</v>
      </c>
      <c r="R971">
        <v>0</v>
      </c>
      <c r="S971">
        <v>2</v>
      </c>
      <c r="T971" t="str">
        <f>IF(OR((Table1[[#This Row],[Chest Pain]]=0),(Table1[[#This Row],[Resting Blood Pressure(mmHg)]]&gt;=139),(Table1[[#This Row],[Cholesterol(mg/dl)]]&gt;240),(Table1[[#This Row],[ECG]]=2),(Table1[[#This Row],[Heart Rate ]]=0)),"Chances of Heart Attack","Safe")</f>
        <v>Safe</v>
      </c>
    </row>
    <row r="972" spans="1:20" x14ac:dyDescent="0.35">
      <c r="A972">
        <v>57</v>
      </c>
      <c r="B972" t="s">
        <v>10</v>
      </c>
      <c r="C972" t="str">
        <f>IF(Table1[[#This Row],[Age]]&gt;=50, "Senior", IF(Table1[[#This Row],[Age]]&gt;=30,"Adult","Teenager"))</f>
        <v>Senior</v>
      </c>
      <c r="D972">
        <v>1</v>
      </c>
      <c r="E972" t="str">
        <f>IF(Table1[[#This Row],[Chest Pain]]=3,"Asymptomatic",IF(Table1[[#This Row],[Chest Pain]]=2,"Non-anginal pain",IF(Table1[[#This Row],[Chest Pain]]=1,"Atypical angina","Typical angina")))</f>
        <v>Atypical angina</v>
      </c>
      <c r="F972">
        <v>124</v>
      </c>
      <c r="G972">
        <v>261</v>
      </c>
      <c r="H972">
        <v>0</v>
      </c>
      <c r="I972">
        <v>1</v>
      </c>
      <c r="J972" s="7">
        <f>220-Table1[[#This Row],[Age]]</f>
        <v>163</v>
      </c>
      <c r="K972" s="7">
        <v>141</v>
      </c>
      <c r="L972" s="7">
        <f>Table1[[#This Row],[MHR -220]]-Table1[[#This Row],[Maximum Heart Rate ]]</f>
        <v>22</v>
      </c>
      <c r="M972" s="7">
        <f>IF(Table1[[#This Row],[MhR220-Max heart rate]]&gt;=0,1,0)</f>
        <v>1</v>
      </c>
      <c r="N972">
        <v>0</v>
      </c>
      <c r="O972" t="str">
        <f>IF(Table1[[#This Row],[Exercise-Induced Angina]]=1,"Induced Angina","Safe from Angina")</f>
        <v>Safe from Angina</v>
      </c>
      <c r="P972">
        <v>0.3</v>
      </c>
      <c r="Q972">
        <v>2</v>
      </c>
      <c r="R972">
        <v>0</v>
      </c>
      <c r="S972">
        <v>3</v>
      </c>
      <c r="T972" t="str">
        <f>IF(OR((Table1[[#This Row],[Chest Pain]]=0),(Table1[[#This Row],[Resting Blood Pressure(mmHg)]]&gt;=139),(Table1[[#This Row],[Cholesterol(mg/dl)]]&gt;240),(Table1[[#This Row],[ECG]]=2),(Table1[[#This Row],[Heart Rate ]]=0)),"Chances of Heart Attack","Safe")</f>
        <v>Chances of Heart Attack</v>
      </c>
    </row>
    <row r="973" spans="1:20" x14ac:dyDescent="0.35">
      <c r="A973">
        <v>29</v>
      </c>
      <c r="B973" t="s">
        <v>10</v>
      </c>
      <c r="C973" t="str">
        <f>IF(Table1[[#This Row],[Age]]&gt;=50, "Senior", IF(Table1[[#This Row],[Age]]&gt;=30,"Adult","Teenager"))</f>
        <v>Teenager</v>
      </c>
      <c r="D973">
        <v>1</v>
      </c>
      <c r="E973" t="str">
        <f>IF(Table1[[#This Row],[Chest Pain]]=3,"Asymptomatic",IF(Table1[[#This Row],[Chest Pain]]=2,"Non-anginal pain",IF(Table1[[#This Row],[Chest Pain]]=1,"Atypical angina","Typical angina")))</f>
        <v>Atypical angina</v>
      </c>
      <c r="F973">
        <v>130</v>
      </c>
      <c r="G973">
        <v>204</v>
      </c>
      <c r="H973">
        <v>0</v>
      </c>
      <c r="I973">
        <v>0</v>
      </c>
      <c r="J973" s="7">
        <f>220-Table1[[#This Row],[Age]]</f>
        <v>191</v>
      </c>
      <c r="K973" s="7">
        <v>202</v>
      </c>
      <c r="L973" s="7">
        <f>Table1[[#This Row],[MHR -220]]-Table1[[#This Row],[Maximum Heart Rate ]]</f>
        <v>-11</v>
      </c>
      <c r="M973" s="7">
        <f>IF(Table1[[#This Row],[MhR220-Max heart rate]]&gt;=0,1,0)</f>
        <v>0</v>
      </c>
      <c r="N973">
        <v>0</v>
      </c>
      <c r="O973" t="str">
        <f>IF(Table1[[#This Row],[Exercise-Induced Angina]]=1,"Induced Angina","Safe from Angina")</f>
        <v>Safe from Angina</v>
      </c>
      <c r="P973">
        <v>0</v>
      </c>
      <c r="Q973">
        <v>2</v>
      </c>
      <c r="R973">
        <v>0</v>
      </c>
      <c r="S973">
        <v>2</v>
      </c>
      <c r="T973" t="str">
        <f>IF(OR((Table1[[#This Row],[Chest Pain]]=0),(Table1[[#This Row],[Resting Blood Pressure(mmHg)]]&gt;=139),(Table1[[#This Row],[Cholesterol(mg/dl)]]&gt;240),(Table1[[#This Row],[ECG]]=2),(Table1[[#This Row],[Heart Rate ]]=0)),"Chances of Heart Attack","Safe")</f>
        <v>Chances of Heart Attack</v>
      </c>
    </row>
    <row r="974" spans="1:20" x14ac:dyDescent="0.35">
      <c r="A974">
        <v>66</v>
      </c>
      <c r="B974" t="s">
        <v>10</v>
      </c>
      <c r="C974" t="str">
        <f>IF(Table1[[#This Row],[Age]]&gt;=50, "Senior", IF(Table1[[#This Row],[Age]]&gt;=30,"Adult","Teenager"))</f>
        <v>Senior</v>
      </c>
      <c r="D974">
        <v>1</v>
      </c>
      <c r="E974" t="str">
        <f>IF(Table1[[#This Row],[Chest Pain]]=3,"Asymptomatic",IF(Table1[[#This Row],[Chest Pain]]=2,"Non-anginal pain",IF(Table1[[#This Row],[Chest Pain]]=1,"Atypical angina","Typical angina")))</f>
        <v>Atypical angina</v>
      </c>
      <c r="F974">
        <v>160</v>
      </c>
      <c r="G974">
        <v>246</v>
      </c>
      <c r="H974">
        <v>0</v>
      </c>
      <c r="I974">
        <v>1</v>
      </c>
      <c r="J974" s="7">
        <f>220-Table1[[#This Row],[Age]]</f>
        <v>154</v>
      </c>
      <c r="K974" s="7">
        <v>120</v>
      </c>
      <c r="L974" s="7">
        <f>Table1[[#This Row],[MHR -220]]-Table1[[#This Row],[Maximum Heart Rate ]]</f>
        <v>34</v>
      </c>
      <c r="M974" s="7">
        <f>IF(Table1[[#This Row],[MhR220-Max heart rate]]&gt;=0,1,0)</f>
        <v>1</v>
      </c>
      <c r="N974">
        <v>1</v>
      </c>
      <c r="O974" t="str">
        <f>IF(Table1[[#This Row],[Exercise-Induced Angina]]=1,"Induced Angina","Safe from Angina")</f>
        <v>Induced Angina</v>
      </c>
      <c r="P974">
        <v>0</v>
      </c>
      <c r="Q974">
        <v>1</v>
      </c>
      <c r="R974">
        <v>3</v>
      </c>
      <c r="S974">
        <v>1</v>
      </c>
      <c r="T974" t="str">
        <f>IF(OR((Table1[[#This Row],[Chest Pain]]=0),(Table1[[#This Row],[Resting Blood Pressure(mmHg)]]&gt;=139),(Table1[[#This Row],[Cholesterol(mg/dl)]]&gt;240),(Table1[[#This Row],[ECG]]=2),(Table1[[#This Row],[Heart Rate ]]=0)),"Chances of Heart Attack","Safe")</f>
        <v>Chances of Heart Attack</v>
      </c>
    </row>
    <row r="975" spans="1:20" x14ac:dyDescent="0.35">
      <c r="A975">
        <v>61</v>
      </c>
      <c r="B975" t="s">
        <v>11</v>
      </c>
      <c r="C975" t="str">
        <f>IF(Table1[[#This Row],[Age]]&gt;=50, "Senior", IF(Table1[[#This Row],[Age]]&gt;=30,"Adult","Teenager"))</f>
        <v>Senior</v>
      </c>
      <c r="D975">
        <v>0</v>
      </c>
      <c r="E975" t="str">
        <f>IF(Table1[[#This Row],[Chest Pain]]=3,"Asymptomatic",IF(Table1[[#This Row],[Chest Pain]]=2,"Non-anginal pain",IF(Table1[[#This Row],[Chest Pain]]=1,"Atypical angina","Typical angina")))</f>
        <v>Typical angina</v>
      </c>
      <c r="F975">
        <v>130</v>
      </c>
      <c r="G975">
        <v>330</v>
      </c>
      <c r="H975">
        <v>0</v>
      </c>
      <c r="I975">
        <v>0</v>
      </c>
      <c r="J975" s="7">
        <f>220-Table1[[#This Row],[Age]]</f>
        <v>159</v>
      </c>
      <c r="K975" s="7">
        <v>169</v>
      </c>
      <c r="L975" s="7">
        <f>Table1[[#This Row],[MHR -220]]-Table1[[#This Row],[Maximum Heart Rate ]]</f>
        <v>-10</v>
      </c>
      <c r="M975" s="7">
        <f>IF(Table1[[#This Row],[MhR220-Max heart rate]]&gt;=0,1,0)</f>
        <v>0</v>
      </c>
      <c r="N975">
        <v>0</v>
      </c>
      <c r="O975" t="str">
        <f>IF(Table1[[#This Row],[Exercise-Induced Angina]]=1,"Induced Angina","Safe from Angina")</f>
        <v>Safe from Angina</v>
      </c>
      <c r="P975">
        <v>0</v>
      </c>
      <c r="Q975">
        <v>2</v>
      </c>
      <c r="R975">
        <v>0</v>
      </c>
      <c r="S975">
        <v>2</v>
      </c>
      <c r="T975" t="str">
        <f>IF(OR((Table1[[#This Row],[Chest Pain]]=0),(Table1[[#This Row],[Resting Blood Pressure(mmHg)]]&gt;=139),(Table1[[#This Row],[Cholesterol(mg/dl)]]&gt;240),(Table1[[#This Row],[ECG]]=2),(Table1[[#This Row],[Heart Rate ]]=0)),"Chances of Heart Attack","Safe")</f>
        <v>Chances of Heart Attack</v>
      </c>
    </row>
    <row r="976" spans="1:20" x14ac:dyDescent="0.35">
      <c r="A976">
        <v>52</v>
      </c>
      <c r="B976" t="s">
        <v>10</v>
      </c>
      <c r="C976" t="str">
        <f>IF(Table1[[#This Row],[Age]]&gt;=50, "Senior", IF(Table1[[#This Row],[Age]]&gt;=30,"Adult","Teenager"))</f>
        <v>Senior</v>
      </c>
      <c r="D976">
        <v>0</v>
      </c>
      <c r="E976" t="str">
        <f>IF(Table1[[#This Row],[Chest Pain]]=3,"Asymptomatic",IF(Table1[[#This Row],[Chest Pain]]=2,"Non-anginal pain",IF(Table1[[#This Row],[Chest Pain]]=1,"Atypical angina","Typical angina")))</f>
        <v>Typical angina</v>
      </c>
      <c r="F976">
        <v>125</v>
      </c>
      <c r="G976">
        <v>212</v>
      </c>
      <c r="H976">
        <v>0</v>
      </c>
      <c r="I976">
        <v>1</v>
      </c>
      <c r="J976" s="7">
        <f>220-Table1[[#This Row],[Age]]</f>
        <v>168</v>
      </c>
      <c r="K976" s="7">
        <v>168</v>
      </c>
      <c r="L976" s="7">
        <f>Table1[[#This Row],[MHR -220]]-Table1[[#This Row],[Maximum Heart Rate ]]</f>
        <v>0</v>
      </c>
      <c r="M976" s="7">
        <f>IF(Table1[[#This Row],[MhR220-Max heart rate]]&gt;=0,1,0)</f>
        <v>1</v>
      </c>
      <c r="N976">
        <v>0</v>
      </c>
      <c r="O976" t="str">
        <f>IF(Table1[[#This Row],[Exercise-Induced Angina]]=1,"Induced Angina","Safe from Angina")</f>
        <v>Safe from Angina</v>
      </c>
      <c r="P976">
        <v>1</v>
      </c>
      <c r="Q976">
        <v>2</v>
      </c>
      <c r="R976">
        <v>2</v>
      </c>
      <c r="S976">
        <v>3</v>
      </c>
      <c r="T976" t="str">
        <f>IF(OR((Table1[[#This Row],[Chest Pain]]=0),(Table1[[#This Row],[Resting Blood Pressure(mmHg)]]&gt;=139),(Table1[[#This Row],[Cholesterol(mg/dl)]]&gt;240),(Table1[[#This Row],[ECG]]=2),(Table1[[#This Row],[Heart Rate ]]=0)),"Chances of Heart Attack","Safe")</f>
        <v>Chances of Heart Attack</v>
      </c>
    </row>
    <row r="977" spans="1:20" x14ac:dyDescent="0.35">
      <c r="A977">
        <v>68</v>
      </c>
      <c r="B977" t="s">
        <v>10</v>
      </c>
      <c r="C977" t="str">
        <f>IF(Table1[[#This Row],[Age]]&gt;=50, "Senior", IF(Table1[[#This Row],[Age]]&gt;=30,"Adult","Teenager"))</f>
        <v>Senior</v>
      </c>
      <c r="D977">
        <v>2</v>
      </c>
      <c r="E977" t="str">
        <f>IF(Table1[[#This Row],[Chest Pain]]=3,"Asymptomatic",IF(Table1[[#This Row],[Chest Pain]]=2,"Non-anginal pain",IF(Table1[[#This Row],[Chest Pain]]=1,"Atypical angina","Typical angina")))</f>
        <v>Non-anginal pain</v>
      </c>
      <c r="F977">
        <v>118</v>
      </c>
      <c r="G977">
        <v>277</v>
      </c>
      <c r="H977">
        <v>0</v>
      </c>
      <c r="I977">
        <v>1</v>
      </c>
      <c r="J977" s="7">
        <f>220-Table1[[#This Row],[Age]]</f>
        <v>152</v>
      </c>
      <c r="K977" s="7">
        <v>151</v>
      </c>
      <c r="L977" s="7">
        <f>Table1[[#This Row],[MHR -220]]-Table1[[#This Row],[Maximum Heart Rate ]]</f>
        <v>1</v>
      </c>
      <c r="M977" s="7">
        <f>IF(Table1[[#This Row],[MhR220-Max heart rate]]&gt;=0,1,0)</f>
        <v>1</v>
      </c>
      <c r="N977">
        <v>0</v>
      </c>
      <c r="O977" t="str">
        <f>IF(Table1[[#This Row],[Exercise-Induced Angina]]=1,"Induced Angina","Safe from Angina")</f>
        <v>Safe from Angina</v>
      </c>
      <c r="P977">
        <v>1</v>
      </c>
      <c r="Q977">
        <v>2</v>
      </c>
      <c r="R977">
        <v>1</v>
      </c>
      <c r="S977">
        <v>3</v>
      </c>
      <c r="T977" t="str">
        <f>IF(OR((Table1[[#This Row],[Chest Pain]]=0),(Table1[[#This Row],[Resting Blood Pressure(mmHg)]]&gt;=139),(Table1[[#This Row],[Cholesterol(mg/dl)]]&gt;240),(Table1[[#This Row],[ECG]]=2),(Table1[[#This Row],[Heart Rate ]]=0)),"Chances of Heart Attack","Safe")</f>
        <v>Chances of Heart Attack</v>
      </c>
    </row>
    <row r="978" spans="1:20" x14ac:dyDescent="0.35">
      <c r="A978">
        <v>54</v>
      </c>
      <c r="B978" t="s">
        <v>10</v>
      </c>
      <c r="C978" t="str">
        <f>IF(Table1[[#This Row],[Age]]&gt;=50, "Senior", IF(Table1[[#This Row],[Age]]&gt;=30,"Adult","Teenager"))</f>
        <v>Senior</v>
      </c>
      <c r="D978">
        <v>2</v>
      </c>
      <c r="E978" t="str">
        <f>IF(Table1[[#This Row],[Chest Pain]]=3,"Asymptomatic",IF(Table1[[#This Row],[Chest Pain]]=2,"Non-anginal pain",IF(Table1[[#This Row],[Chest Pain]]=1,"Atypical angina","Typical angina")))</f>
        <v>Non-anginal pain</v>
      </c>
      <c r="F978">
        <v>120</v>
      </c>
      <c r="G978">
        <v>258</v>
      </c>
      <c r="H978">
        <v>0</v>
      </c>
      <c r="I978">
        <v>0</v>
      </c>
      <c r="J978" s="7">
        <f>220-Table1[[#This Row],[Age]]</f>
        <v>166</v>
      </c>
      <c r="K978" s="7">
        <v>147</v>
      </c>
      <c r="L978" s="7">
        <f>Table1[[#This Row],[MHR -220]]-Table1[[#This Row],[Maximum Heart Rate ]]</f>
        <v>19</v>
      </c>
      <c r="M978" s="7">
        <f>IF(Table1[[#This Row],[MhR220-Max heart rate]]&gt;=0,1,0)</f>
        <v>1</v>
      </c>
      <c r="N978">
        <v>0</v>
      </c>
      <c r="O978" t="str">
        <f>IF(Table1[[#This Row],[Exercise-Induced Angina]]=1,"Induced Angina","Safe from Angina")</f>
        <v>Safe from Angina</v>
      </c>
      <c r="P978">
        <v>0.4</v>
      </c>
      <c r="Q978">
        <v>1</v>
      </c>
      <c r="R978">
        <v>0</v>
      </c>
      <c r="S978">
        <v>3</v>
      </c>
      <c r="T978" t="str">
        <f>IF(OR((Table1[[#This Row],[Chest Pain]]=0),(Table1[[#This Row],[Resting Blood Pressure(mmHg)]]&gt;=139),(Table1[[#This Row],[Cholesterol(mg/dl)]]&gt;240),(Table1[[#This Row],[ECG]]=2),(Table1[[#This Row],[Heart Rate ]]=0)),"Chances of Heart Attack","Safe")</f>
        <v>Chances of Heart Attack</v>
      </c>
    </row>
    <row r="979" spans="1:20" x14ac:dyDescent="0.35">
      <c r="A979">
        <v>63</v>
      </c>
      <c r="B979" t="s">
        <v>10</v>
      </c>
      <c r="C979" t="str">
        <f>IF(Table1[[#This Row],[Age]]&gt;=50, "Senior", IF(Table1[[#This Row],[Age]]&gt;=30,"Adult","Teenager"))</f>
        <v>Senior</v>
      </c>
      <c r="D979">
        <v>0</v>
      </c>
      <c r="E979" t="str">
        <f>IF(Table1[[#This Row],[Chest Pain]]=3,"Asymptomatic",IF(Table1[[#This Row],[Chest Pain]]=2,"Non-anginal pain",IF(Table1[[#This Row],[Chest Pain]]=1,"Atypical angina","Typical angina")))</f>
        <v>Typical angina</v>
      </c>
      <c r="F979">
        <v>130</v>
      </c>
      <c r="G979">
        <v>330</v>
      </c>
      <c r="H979">
        <v>1</v>
      </c>
      <c r="I979">
        <v>0</v>
      </c>
      <c r="J979" s="7">
        <f>220-Table1[[#This Row],[Age]]</f>
        <v>157</v>
      </c>
      <c r="K979" s="7">
        <v>132</v>
      </c>
      <c r="L979" s="7">
        <f>Table1[[#This Row],[MHR -220]]-Table1[[#This Row],[Maximum Heart Rate ]]</f>
        <v>25</v>
      </c>
      <c r="M979" s="7">
        <f>IF(Table1[[#This Row],[MhR220-Max heart rate]]&gt;=0,1,0)</f>
        <v>1</v>
      </c>
      <c r="N979">
        <v>1</v>
      </c>
      <c r="O979" t="str">
        <f>IF(Table1[[#This Row],[Exercise-Induced Angina]]=1,"Induced Angina","Safe from Angina")</f>
        <v>Induced Angina</v>
      </c>
      <c r="P979">
        <v>1.8</v>
      </c>
      <c r="Q979">
        <v>2</v>
      </c>
      <c r="R979">
        <v>3</v>
      </c>
      <c r="S979">
        <v>3</v>
      </c>
      <c r="T979" t="str">
        <f>IF(OR((Table1[[#This Row],[Chest Pain]]=0),(Table1[[#This Row],[Resting Blood Pressure(mmHg)]]&gt;=139),(Table1[[#This Row],[Cholesterol(mg/dl)]]&gt;240),(Table1[[#This Row],[ECG]]=2),(Table1[[#This Row],[Heart Rate ]]=0)),"Chances of Heart Attack","Safe")</f>
        <v>Chances of Heart Attack</v>
      </c>
    </row>
    <row r="980" spans="1:20" x14ac:dyDescent="0.35">
      <c r="A980">
        <v>58</v>
      </c>
      <c r="B980" t="s">
        <v>10</v>
      </c>
      <c r="C980" t="str">
        <f>IF(Table1[[#This Row],[Age]]&gt;=50, "Senior", IF(Table1[[#This Row],[Age]]&gt;=30,"Adult","Teenager"))</f>
        <v>Senior</v>
      </c>
      <c r="D980">
        <v>0</v>
      </c>
      <c r="E980" t="str">
        <f>IF(Table1[[#This Row],[Chest Pain]]=3,"Asymptomatic",IF(Table1[[#This Row],[Chest Pain]]=2,"Non-anginal pain",IF(Table1[[#This Row],[Chest Pain]]=1,"Atypical angina","Typical angina")))</f>
        <v>Typical angina</v>
      </c>
      <c r="F980">
        <v>100</v>
      </c>
      <c r="G980">
        <v>234</v>
      </c>
      <c r="H980">
        <v>0</v>
      </c>
      <c r="I980">
        <v>1</v>
      </c>
      <c r="J980" s="7">
        <f>220-Table1[[#This Row],[Age]]</f>
        <v>162</v>
      </c>
      <c r="K980" s="7">
        <v>156</v>
      </c>
      <c r="L980" s="7">
        <f>Table1[[#This Row],[MHR -220]]-Table1[[#This Row],[Maximum Heart Rate ]]</f>
        <v>6</v>
      </c>
      <c r="M980" s="7">
        <f>IF(Table1[[#This Row],[MhR220-Max heart rate]]&gt;=0,1,0)</f>
        <v>1</v>
      </c>
      <c r="N980">
        <v>0</v>
      </c>
      <c r="O980" t="str">
        <f>IF(Table1[[#This Row],[Exercise-Induced Angina]]=1,"Induced Angina","Safe from Angina")</f>
        <v>Safe from Angina</v>
      </c>
      <c r="P980">
        <v>0.1</v>
      </c>
      <c r="Q980">
        <v>2</v>
      </c>
      <c r="R980">
        <v>1</v>
      </c>
      <c r="S980">
        <v>3</v>
      </c>
      <c r="T980" t="str">
        <f>IF(OR((Table1[[#This Row],[Chest Pain]]=0),(Table1[[#This Row],[Resting Blood Pressure(mmHg)]]&gt;=139),(Table1[[#This Row],[Cholesterol(mg/dl)]]&gt;240),(Table1[[#This Row],[ECG]]=2),(Table1[[#This Row],[Heart Rate ]]=0)),"Chances of Heart Attack","Safe")</f>
        <v>Chances of Heart Attack</v>
      </c>
    </row>
    <row r="981" spans="1:20" x14ac:dyDescent="0.35">
      <c r="A981">
        <v>60</v>
      </c>
      <c r="B981" t="s">
        <v>10</v>
      </c>
      <c r="C981" t="str">
        <f>IF(Table1[[#This Row],[Age]]&gt;=50, "Senior", IF(Table1[[#This Row],[Age]]&gt;=30,"Adult","Teenager"))</f>
        <v>Senior</v>
      </c>
      <c r="D981">
        <v>0</v>
      </c>
      <c r="E981" t="str">
        <f>IF(Table1[[#This Row],[Chest Pain]]=3,"Asymptomatic",IF(Table1[[#This Row],[Chest Pain]]=2,"Non-anginal pain",IF(Table1[[#This Row],[Chest Pain]]=1,"Atypical angina","Typical angina")))</f>
        <v>Typical angina</v>
      </c>
      <c r="F981">
        <v>130</v>
      </c>
      <c r="G981">
        <v>253</v>
      </c>
      <c r="H981">
        <v>0</v>
      </c>
      <c r="I981">
        <v>1</v>
      </c>
      <c r="J981" s="7">
        <f>220-Table1[[#This Row],[Age]]</f>
        <v>160</v>
      </c>
      <c r="K981" s="7">
        <v>144</v>
      </c>
      <c r="L981" s="7">
        <f>Table1[[#This Row],[MHR -220]]-Table1[[#This Row],[Maximum Heart Rate ]]</f>
        <v>16</v>
      </c>
      <c r="M981" s="7">
        <f>IF(Table1[[#This Row],[MhR220-Max heart rate]]&gt;=0,1,0)</f>
        <v>1</v>
      </c>
      <c r="N981">
        <v>1</v>
      </c>
      <c r="O981" t="str">
        <f>IF(Table1[[#This Row],[Exercise-Induced Angina]]=1,"Induced Angina","Safe from Angina")</f>
        <v>Induced Angina</v>
      </c>
      <c r="P981">
        <v>1.4</v>
      </c>
      <c r="Q981">
        <v>2</v>
      </c>
      <c r="R981">
        <v>1</v>
      </c>
      <c r="S981">
        <v>3</v>
      </c>
      <c r="T981" t="str">
        <f>IF(OR((Table1[[#This Row],[Chest Pain]]=0),(Table1[[#This Row],[Resting Blood Pressure(mmHg)]]&gt;=139),(Table1[[#This Row],[Cholesterol(mg/dl)]]&gt;240),(Table1[[#This Row],[ECG]]=2),(Table1[[#This Row],[Heart Rate ]]=0)),"Chances of Heart Attack","Safe")</f>
        <v>Chances of Heart Attack</v>
      </c>
    </row>
    <row r="982" spans="1:20" x14ac:dyDescent="0.35">
      <c r="A982">
        <v>63</v>
      </c>
      <c r="B982" t="s">
        <v>10</v>
      </c>
      <c r="C982" t="str">
        <f>IF(Table1[[#This Row],[Age]]&gt;=50, "Senior", IF(Table1[[#This Row],[Age]]&gt;=30,"Adult","Teenager"))</f>
        <v>Senior</v>
      </c>
      <c r="D982">
        <v>0</v>
      </c>
      <c r="E982" t="str">
        <f>IF(Table1[[#This Row],[Chest Pain]]=3,"Asymptomatic",IF(Table1[[#This Row],[Chest Pain]]=2,"Non-anginal pain",IF(Table1[[#This Row],[Chest Pain]]=1,"Atypical angina","Typical angina")))</f>
        <v>Typical angina</v>
      </c>
      <c r="F982">
        <v>130</v>
      </c>
      <c r="G982">
        <v>254</v>
      </c>
      <c r="H982">
        <v>0</v>
      </c>
      <c r="I982">
        <v>0</v>
      </c>
      <c r="J982" s="7">
        <f>220-Table1[[#This Row],[Age]]</f>
        <v>157</v>
      </c>
      <c r="K982" s="7">
        <v>147</v>
      </c>
      <c r="L982" s="7">
        <f>Table1[[#This Row],[MHR -220]]-Table1[[#This Row],[Maximum Heart Rate ]]</f>
        <v>10</v>
      </c>
      <c r="M982" s="7">
        <f>IF(Table1[[#This Row],[MhR220-Max heart rate]]&gt;=0,1,0)</f>
        <v>1</v>
      </c>
      <c r="N982">
        <v>0</v>
      </c>
      <c r="O982" t="str">
        <f>IF(Table1[[#This Row],[Exercise-Induced Angina]]=1,"Induced Angina","Safe from Angina")</f>
        <v>Safe from Angina</v>
      </c>
      <c r="P982">
        <v>1.4</v>
      </c>
      <c r="Q982">
        <v>1</v>
      </c>
      <c r="R982">
        <v>1</v>
      </c>
      <c r="S982">
        <v>3</v>
      </c>
      <c r="T982" t="str">
        <f>IF(OR((Table1[[#This Row],[Chest Pain]]=0),(Table1[[#This Row],[Resting Blood Pressure(mmHg)]]&gt;=139),(Table1[[#This Row],[Cholesterol(mg/dl)]]&gt;240),(Table1[[#This Row],[ECG]]=2),(Table1[[#This Row],[Heart Rate ]]=0)),"Chances of Heart Attack","Safe")</f>
        <v>Chances of Heart Attack</v>
      </c>
    </row>
    <row r="983" spans="1:20" x14ac:dyDescent="0.35">
      <c r="A983">
        <v>41</v>
      </c>
      <c r="B983" t="s">
        <v>11</v>
      </c>
      <c r="C983" t="str">
        <f>IF(Table1[[#This Row],[Age]]&gt;=50, "Senior", IF(Table1[[#This Row],[Age]]&gt;=30,"Adult","Teenager"))</f>
        <v>Adult</v>
      </c>
      <c r="D983">
        <v>2</v>
      </c>
      <c r="E983" t="str">
        <f>IF(Table1[[#This Row],[Chest Pain]]=3,"Asymptomatic",IF(Table1[[#This Row],[Chest Pain]]=2,"Non-anginal pain",IF(Table1[[#This Row],[Chest Pain]]=1,"Atypical angina","Typical angina")))</f>
        <v>Non-anginal pain</v>
      </c>
      <c r="F983">
        <v>112</v>
      </c>
      <c r="G983">
        <v>268</v>
      </c>
      <c r="H983">
        <v>0</v>
      </c>
      <c r="I983">
        <v>0</v>
      </c>
      <c r="J983" s="7">
        <f>220-Table1[[#This Row],[Age]]</f>
        <v>179</v>
      </c>
      <c r="K983" s="7">
        <v>172</v>
      </c>
      <c r="L983" s="7">
        <f>Table1[[#This Row],[MHR -220]]-Table1[[#This Row],[Maximum Heart Rate ]]</f>
        <v>7</v>
      </c>
      <c r="M983" s="7">
        <f>IF(Table1[[#This Row],[MhR220-Max heart rate]]&gt;=0,1,0)</f>
        <v>1</v>
      </c>
      <c r="N983">
        <v>1</v>
      </c>
      <c r="O983" t="str">
        <f>IF(Table1[[#This Row],[Exercise-Induced Angina]]=1,"Induced Angina","Safe from Angina")</f>
        <v>Induced Angina</v>
      </c>
      <c r="P983">
        <v>0</v>
      </c>
      <c r="Q983">
        <v>2</v>
      </c>
      <c r="R983">
        <v>0</v>
      </c>
      <c r="S983">
        <v>2</v>
      </c>
      <c r="T983" t="str">
        <f>IF(OR((Table1[[#This Row],[Chest Pain]]=0),(Table1[[#This Row],[Resting Blood Pressure(mmHg)]]&gt;=139),(Table1[[#This Row],[Cholesterol(mg/dl)]]&gt;240),(Table1[[#This Row],[ECG]]=2),(Table1[[#This Row],[Heart Rate ]]=0)),"Chances of Heart Attack","Safe")</f>
        <v>Chances of Heart Attack</v>
      </c>
    </row>
    <row r="984" spans="1:20" x14ac:dyDescent="0.35">
      <c r="A984">
        <v>68</v>
      </c>
      <c r="B984" t="s">
        <v>10</v>
      </c>
      <c r="C984" t="str">
        <f>IF(Table1[[#This Row],[Age]]&gt;=50, "Senior", IF(Table1[[#This Row],[Age]]&gt;=30,"Adult","Teenager"))</f>
        <v>Senior</v>
      </c>
      <c r="D984">
        <v>2</v>
      </c>
      <c r="E984" t="str">
        <f>IF(Table1[[#This Row],[Chest Pain]]=3,"Asymptomatic",IF(Table1[[#This Row],[Chest Pain]]=2,"Non-anginal pain",IF(Table1[[#This Row],[Chest Pain]]=1,"Atypical angina","Typical angina")))</f>
        <v>Non-anginal pain</v>
      </c>
      <c r="F984">
        <v>180</v>
      </c>
      <c r="G984">
        <v>274</v>
      </c>
      <c r="H984">
        <v>1</v>
      </c>
      <c r="I984">
        <v>0</v>
      </c>
      <c r="J984" s="7">
        <f>220-Table1[[#This Row],[Age]]</f>
        <v>152</v>
      </c>
      <c r="K984" s="7">
        <v>150</v>
      </c>
      <c r="L984" s="7">
        <f>Table1[[#This Row],[MHR -220]]-Table1[[#This Row],[Maximum Heart Rate ]]</f>
        <v>2</v>
      </c>
      <c r="M984" s="7">
        <f>IF(Table1[[#This Row],[MhR220-Max heart rate]]&gt;=0,1,0)</f>
        <v>1</v>
      </c>
      <c r="N984">
        <v>1</v>
      </c>
      <c r="O984" t="str">
        <f>IF(Table1[[#This Row],[Exercise-Induced Angina]]=1,"Induced Angina","Safe from Angina")</f>
        <v>Induced Angina</v>
      </c>
      <c r="P984">
        <v>1.6</v>
      </c>
      <c r="Q984">
        <v>1</v>
      </c>
      <c r="R984">
        <v>0</v>
      </c>
      <c r="S984">
        <v>3</v>
      </c>
      <c r="T984" t="str">
        <f>IF(OR((Table1[[#This Row],[Chest Pain]]=0),(Table1[[#This Row],[Resting Blood Pressure(mmHg)]]&gt;=139),(Table1[[#This Row],[Cholesterol(mg/dl)]]&gt;240),(Table1[[#This Row],[ECG]]=2),(Table1[[#This Row],[Heart Rate ]]=0)),"Chances of Heart Attack","Safe")</f>
        <v>Chances of Heart Attack</v>
      </c>
    </row>
    <row r="985" spans="1:20" x14ac:dyDescent="0.35">
      <c r="A985">
        <v>42</v>
      </c>
      <c r="B985" t="s">
        <v>10</v>
      </c>
      <c r="C985" t="str">
        <f>IF(Table1[[#This Row],[Age]]&gt;=50, "Senior", IF(Table1[[#This Row],[Age]]&gt;=30,"Adult","Teenager"))</f>
        <v>Adult</v>
      </c>
      <c r="D985">
        <v>1</v>
      </c>
      <c r="E985" t="str">
        <f>IF(Table1[[#This Row],[Chest Pain]]=3,"Asymptomatic",IF(Table1[[#This Row],[Chest Pain]]=2,"Non-anginal pain",IF(Table1[[#This Row],[Chest Pain]]=1,"Atypical angina","Typical angina")))</f>
        <v>Atypical angina</v>
      </c>
      <c r="F985">
        <v>120</v>
      </c>
      <c r="G985">
        <v>295</v>
      </c>
      <c r="H985">
        <v>0</v>
      </c>
      <c r="I985">
        <v>1</v>
      </c>
      <c r="J985" s="7">
        <f>220-Table1[[#This Row],[Age]]</f>
        <v>178</v>
      </c>
      <c r="K985" s="7">
        <v>162</v>
      </c>
      <c r="L985" s="7">
        <f>Table1[[#This Row],[MHR -220]]-Table1[[#This Row],[Maximum Heart Rate ]]</f>
        <v>16</v>
      </c>
      <c r="M985" s="7">
        <f>IF(Table1[[#This Row],[MhR220-Max heart rate]]&gt;=0,1,0)</f>
        <v>1</v>
      </c>
      <c r="N985">
        <v>0</v>
      </c>
      <c r="O985" t="str">
        <f>IF(Table1[[#This Row],[Exercise-Induced Angina]]=1,"Induced Angina","Safe from Angina")</f>
        <v>Safe from Angina</v>
      </c>
      <c r="P985">
        <v>0</v>
      </c>
      <c r="Q985">
        <v>2</v>
      </c>
      <c r="R985">
        <v>0</v>
      </c>
      <c r="S985">
        <v>2</v>
      </c>
      <c r="T985" t="str">
        <f>IF(OR((Table1[[#This Row],[Chest Pain]]=0),(Table1[[#This Row],[Resting Blood Pressure(mmHg)]]&gt;=139),(Table1[[#This Row],[Cholesterol(mg/dl)]]&gt;240),(Table1[[#This Row],[ECG]]=2),(Table1[[#This Row],[Heart Rate ]]=0)),"Chances of Heart Attack","Safe")</f>
        <v>Chances of Heart Attack</v>
      </c>
    </row>
    <row r="986" spans="1:20" x14ac:dyDescent="0.35">
      <c r="A986">
        <v>59</v>
      </c>
      <c r="B986" t="s">
        <v>10</v>
      </c>
      <c r="C986" t="str">
        <f>IF(Table1[[#This Row],[Age]]&gt;=50, "Senior", IF(Table1[[#This Row],[Age]]&gt;=30,"Adult","Teenager"))</f>
        <v>Senior</v>
      </c>
      <c r="D986">
        <v>0</v>
      </c>
      <c r="E986" t="str">
        <f>IF(Table1[[#This Row],[Chest Pain]]=3,"Asymptomatic",IF(Table1[[#This Row],[Chest Pain]]=2,"Non-anginal pain",IF(Table1[[#This Row],[Chest Pain]]=1,"Atypical angina","Typical angina")))</f>
        <v>Typical angina</v>
      </c>
      <c r="F986">
        <v>170</v>
      </c>
      <c r="G986">
        <v>326</v>
      </c>
      <c r="H986">
        <v>0</v>
      </c>
      <c r="I986">
        <v>0</v>
      </c>
      <c r="J986" s="7">
        <f>220-Table1[[#This Row],[Age]]</f>
        <v>161</v>
      </c>
      <c r="K986" s="7">
        <v>140</v>
      </c>
      <c r="L986" s="7">
        <f>Table1[[#This Row],[MHR -220]]-Table1[[#This Row],[Maximum Heart Rate ]]</f>
        <v>21</v>
      </c>
      <c r="M986" s="7">
        <f>IF(Table1[[#This Row],[MhR220-Max heart rate]]&gt;=0,1,0)</f>
        <v>1</v>
      </c>
      <c r="N986">
        <v>1</v>
      </c>
      <c r="O986" t="str">
        <f>IF(Table1[[#This Row],[Exercise-Induced Angina]]=1,"Induced Angina","Safe from Angina")</f>
        <v>Induced Angina</v>
      </c>
      <c r="P986">
        <v>3.4</v>
      </c>
      <c r="Q986">
        <v>0</v>
      </c>
      <c r="R986">
        <v>0</v>
      </c>
      <c r="S986">
        <v>3</v>
      </c>
      <c r="T986" t="str">
        <f>IF(OR((Table1[[#This Row],[Chest Pain]]=0),(Table1[[#This Row],[Resting Blood Pressure(mmHg)]]&gt;=139),(Table1[[#This Row],[Cholesterol(mg/dl)]]&gt;240),(Table1[[#This Row],[ECG]]=2),(Table1[[#This Row],[Heart Rate ]]=0)),"Chances of Heart Attack","Safe")</f>
        <v>Chances of Heart Attack</v>
      </c>
    </row>
    <row r="987" spans="1:20" x14ac:dyDescent="0.35">
      <c r="A987">
        <v>59</v>
      </c>
      <c r="B987" t="s">
        <v>10</v>
      </c>
      <c r="C987" t="str">
        <f>IF(Table1[[#This Row],[Age]]&gt;=50, "Senior", IF(Table1[[#This Row],[Age]]&gt;=30,"Adult","Teenager"))</f>
        <v>Senior</v>
      </c>
      <c r="D987">
        <v>0</v>
      </c>
      <c r="E987" t="str">
        <f>IF(Table1[[#This Row],[Chest Pain]]=3,"Asymptomatic",IF(Table1[[#This Row],[Chest Pain]]=2,"Non-anginal pain",IF(Table1[[#This Row],[Chest Pain]]=1,"Atypical angina","Typical angina")))</f>
        <v>Typical angina</v>
      </c>
      <c r="F987">
        <v>164</v>
      </c>
      <c r="G987">
        <v>176</v>
      </c>
      <c r="H987">
        <v>1</v>
      </c>
      <c r="I987">
        <v>0</v>
      </c>
      <c r="J987" s="7">
        <f>220-Table1[[#This Row],[Age]]</f>
        <v>161</v>
      </c>
      <c r="K987" s="7">
        <v>90</v>
      </c>
      <c r="L987" s="7">
        <f>Table1[[#This Row],[MHR -220]]-Table1[[#This Row],[Maximum Heart Rate ]]</f>
        <v>71</v>
      </c>
      <c r="M987" s="7">
        <f>IF(Table1[[#This Row],[MhR220-Max heart rate]]&gt;=0,1,0)</f>
        <v>1</v>
      </c>
      <c r="N987">
        <v>0</v>
      </c>
      <c r="O987" t="str">
        <f>IF(Table1[[#This Row],[Exercise-Induced Angina]]=1,"Induced Angina","Safe from Angina")</f>
        <v>Safe from Angina</v>
      </c>
      <c r="P987">
        <v>1</v>
      </c>
      <c r="Q987">
        <v>1</v>
      </c>
      <c r="R987">
        <v>2</v>
      </c>
      <c r="S987">
        <v>1</v>
      </c>
      <c r="T987" t="str">
        <f>IF(OR((Table1[[#This Row],[Chest Pain]]=0),(Table1[[#This Row],[Resting Blood Pressure(mmHg)]]&gt;=139),(Table1[[#This Row],[Cholesterol(mg/dl)]]&gt;240),(Table1[[#This Row],[ECG]]=2),(Table1[[#This Row],[Heart Rate ]]=0)),"Chances of Heart Attack","Safe")</f>
        <v>Chances of Heart Attack</v>
      </c>
    </row>
    <row r="988" spans="1:20" x14ac:dyDescent="0.35">
      <c r="A988">
        <v>43</v>
      </c>
      <c r="B988" t="s">
        <v>10</v>
      </c>
      <c r="C988" t="str">
        <f>IF(Table1[[#This Row],[Age]]&gt;=50, "Senior", IF(Table1[[#This Row],[Age]]&gt;=30,"Adult","Teenager"))</f>
        <v>Adult</v>
      </c>
      <c r="D988">
        <v>0</v>
      </c>
      <c r="E988" t="str">
        <f>IF(Table1[[#This Row],[Chest Pain]]=3,"Asymptomatic",IF(Table1[[#This Row],[Chest Pain]]=2,"Non-anginal pain",IF(Table1[[#This Row],[Chest Pain]]=1,"Atypical angina","Typical angina")))</f>
        <v>Typical angina</v>
      </c>
      <c r="F988">
        <v>120</v>
      </c>
      <c r="G988">
        <v>177</v>
      </c>
      <c r="H988">
        <v>0</v>
      </c>
      <c r="I988">
        <v>0</v>
      </c>
      <c r="J988" s="7">
        <f>220-Table1[[#This Row],[Age]]</f>
        <v>177</v>
      </c>
      <c r="K988" s="7">
        <v>120</v>
      </c>
      <c r="L988" s="7">
        <f>Table1[[#This Row],[MHR -220]]-Table1[[#This Row],[Maximum Heart Rate ]]</f>
        <v>57</v>
      </c>
      <c r="M988" s="7">
        <f>IF(Table1[[#This Row],[MhR220-Max heart rate]]&gt;=0,1,0)</f>
        <v>1</v>
      </c>
      <c r="N988">
        <v>1</v>
      </c>
      <c r="O988" t="str">
        <f>IF(Table1[[#This Row],[Exercise-Induced Angina]]=1,"Induced Angina","Safe from Angina")</f>
        <v>Induced Angina</v>
      </c>
      <c r="P988">
        <v>2.5</v>
      </c>
      <c r="Q988">
        <v>1</v>
      </c>
      <c r="R988">
        <v>0</v>
      </c>
      <c r="S988">
        <v>3</v>
      </c>
      <c r="T988" t="str">
        <f>IF(OR((Table1[[#This Row],[Chest Pain]]=0),(Table1[[#This Row],[Resting Blood Pressure(mmHg)]]&gt;=139),(Table1[[#This Row],[Cholesterol(mg/dl)]]&gt;240),(Table1[[#This Row],[ECG]]=2),(Table1[[#This Row],[Heart Rate ]]=0)),"Chances of Heart Attack","Safe")</f>
        <v>Chances of Heart Attack</v>
      </c>
    </row>
    <row r="989" spans="1:20" x14ac:dyDescent="0.35">
      <c r="A989">
        <v>60</v>
      </c>
      <c r="B989" t="s">
        <v>10</v>
      </c>
      <c r="C989" t="str">
        <f>IF(Table1[[#This Row],[Age]]&gt;=50, "Senior", IF(Table1[[#This Row],[Age]]&gt;=30,"Adult","Teenager"))</f>
        <v>Senior</v>
      </c>
      <c r="D989">
        <v>2</v>
      </c>
      <c r="E989" t="str">
        <f>IF(Table1[[#This Row],[Chest Pain]]=3,"Asymptomatic",IF(Table1[[#This Row],[Chest Pain]]=2,"Non-anginal pain",IF(Table1[[#This Row],[Chest Pain]]=1,"Atypical angina","Typical angina")))</f>
        <v>Non-anginal pain</v>
      </c>
      <c r="F989">
        <v>140</v>
      </c>
      <c r="G989">
        <v>185</v>
      </c>
      <c r="H989">
        <v>0</v>
      </c>
      <c r="I989">
        <v>0</v>
      </c>
      <c r="J989" s="7">
        <f>220-Table1[[#This Row],[Age]]</f>
        <v>160</v>
      </c>
      <c r="K989" s="7">
        <v>155</v>
      </c>
      <c r="L989" s="7">
        <f>Table1[[#This Row],[MHR -220]]-Table1[[#This Row],[Maximum Heart Rate ]]</f>
        <v>5</v>
      </c>
      <c r="M989" s="7">
        <f>IF(Table1[[#This Row],[MhR220-Max heart rate]]&gt;=0,1,0)</f>
        <v>1</v>
      </c>
      <c r="N989">
        <v>0</v>
      </c>
      <c r="O989" t="str">
        <f>IF(Table1[[#This Row],[Exercise-Induced Angina]]=1,"Induced Angina","Safe from Angina")</f>
        <v>Safe from Angina</v>
      </c>
      <c r="P989">
        <v>3</v>
      </c>
      <c r="Q989">
        <v>1</v>
      </c>
      <c r="R989">
        <v>0</v>
      </c>
      <c r="S989">
        <v>2</v>
      </c>
      <c r="T989" t="str">
        <f>IF(OR((Table1[[#This Row],[Chest Pain]]=0),(Table1[[#This Row],[Resting Blood Pressure(mmHg)]]&gt;=139),(Table1[[#This Row],[Cholesterol(mg/dl)]]&gt;240),(Table1[[#This Row],[ECG]]=2),(Table1[[#This Row],[Heart Rate ]]=0)),"Chances of Heart Attack","Safe")</f>
        <v>Chances of Heart Attack</v>
      </c>
    </row>
    <row r="990" spans="1:20" x14ac:dyDescent="0.35">
      <c r="A990">
        <v>63</v>
      </c>
      <c r="B990" t="s">
        <v>11</v>
      </c>
      <c r="C990" t="str">
        <f>IF(Table1[[#This Row],[Age]]&gt;=50, "Senior", IF(Table1[[#This Row],[Age]]&gt;=30,"Adult","Teenager"))</f>
        <v>Senior</v>
      </c>
      <c r="D990">
        <v>0</v>
      </c>
      <c r="E990" t="str">
        <f>IF(Table1[[#This Row],[Chest Pain]]=3,"Asymptomatic",IF(Table1[[#This Row],[Chest Pain]]=2,"Non-anginal pain",IF(Table1[[#This Row],[Chest Pain]]=1,"Atypical angina","Typical angina")))</f>
        <v>Typical angina</v>
      </c>
      <c r="F990">
        <v>150</v>
      </c>
      <c r="G990">
        <v>407</v>
      </c>
      <c r="H990">
        <v>0</v>
      </c>
      <c r="I990">
        <v>0</v>
      </c>
      <c r="J990" s="7">
        <f>220-Table1[[#This Row],[Age]]</f>
        <v>157</v>
      </c>
      <c r="K990" s="7">
        <v>154</v>
      </c>
      <c r="L990" s="7">
        <f>Table1[[#This Row],[MHR -220]]-Table1[[#This Row],[Maximum Heart Rate ]]</f>
        <v>3</v>
      </c>
      <c r="M990" s="7">
        <f>IF(Table1[[#This Row],[MhR220-Max heart rate]]&gt;=0,1,0)</f>
        <v>1</v>
      </c>
      <c r="N990">
        <v>0</v>
      </c>
      <c r="O990" t="str">
        <f>IF(Table1[[#This Row],[Exercise-Induced Angina]]=1,"Induced Angina","Safe from Angina")</f>
        <v>Safe from Angina</v>
      </c>
      <c r="P990">
        <v>4</v>
      </c>
      <c r="Q990">
        <v>1</v>
      </c>
      <c r="R990">
        <v>3</v>
      </c>
      <c r="S990">
        <v>3</v>
      </c>
      <c r="T990" t="str">
        <f>IF(OR((Table1[[#This Row],[Chest Pain]]=0),(Table1[[#This Row],[Resting Blood Pressure(mmHg)]]&gt;=139),(Table1[[#This Row],[Cholesterol(mg/dl)]]&gt;240),(Table1[[#This Row],[ECG]]=2),(Table1[[#This Row],[Heart Rate ]]=0)),"Chances of Heart Attack","Safe")</f>
        <v>Chances of Heart Attack</v>
      </c>
    </row>
    <row r="991" spans="1:20" x14ac:dyDescent="0.35">
      <c r="A991">
        <v>52</v>
      </c>
      <c r="B991" t="s">
        <v>10</v>
      </c>
      <c r="C991" t="str">
        <f>IF(Table1[[#This Row],[Age]]&gt;=50, "Senior", IF(Table1[[#This Row],[Age]]&gt;=30,"Adult","Teenager"))</f>
        <v>Senior</v>
      </c>
      <c r="D991">
        <v>0</v>
      </c>
      <c r="E991" t="str">
        <f>IF(Table1[[#This Row],[Chest Pain]]=3,"Asymptomatic",IF(Table1[[#This Row],[Chest Pain]]=2,"Non-anginal pain",IF(Table1[[#This Row],[Chest Pain]]=1,"Atypical angina","Typical angina")))</f>
        <v>Typical angina</v>
      </c>
      <c r="F991">
        <v>128</v>
      </c>
      <c r="G991">
        <v>204</v>
      </c>
      <c r="H991">
        <v>1</v>
      </c>
      <c r="I991">
        <v>1</v>
      </c>
      <c r="J991" s="7">
        <f>220-Table1[[#This Row],[Age]]</f>
        <v>168</v>
      </c>
      <c r="K991" s="7">
        <v>156</v>
      </c>
      <c r="L991" s="7">
        <f>Table1[[#This Row],[MHR -220]]-Table1[[#This Row],[Maximum Heart Rate ]]</f>
        <v>12</v>
      </c>
      <c r="M991" s="7">
        <f>IF(Table1[[#This Row],[MhR220-Max heart rate]]&gt;=0,1,0)</f>
        <v>1</v>
      </c>
      <c r="N991">
        <v>1</v>
      </c>
      <c r="O991" t="str">
        <f>IF(Table1[[#This Row],[Exercise-Induced Angina]]=1,"Induced Angina","Safe from Angina")</f>
        <v>Induced Angina</v>
      </c>
      <c r="P991">
        <v>1</v>
      </c>
      <c r="Q991">
        <v>1</v>
      </c>
      <c r="R991">
        <v>0</v>
      </c>
      <c r="S991">
        <v>0</v>
      </c>
      <c r="T991" t="str">
        <f>IF(OR((Table1[[#This Row],[Chest Pain]]=0),(Table1[[#This Row],[Resting Blood Pressure(mmHg)]]&gt;=139),(Table1[[#This Row],[Cholesterol(mg/dl)]]&gt;240),(Table1[[#This Row],[ECG]]=2),(Table1[[#This Row],[Heart Rate ]]=0)),"Chances of Heart Attack","Safe")</f>
        <v>Chances of Heart Attack</v>
      </c>
    </row>
    <row r="992" spans="1:20" x14ac:dyDescent="0.35">
      <c r="A992">
        <v>58</v>
      </c>
      <c r="B992" t="s">
        <v>10</v>
      </c>
      <c r="C992" t="str">
        <f>IF(Table1[[#This Row],[Age]]&gt;=50, "Senior", IF(Table1[[#This Row],[Age]]&gt;=30,"Adult","Teenager"))</f>
        <v>Senior</v>
      </c>
      <c r="D992">
        <v>0</v>
      </c>
      <c r="E992" t="str">
        <f>IF(Table1[[#This Row],[Chest Pain]]=3,"Asymptomatic",IF(Table1[[#This Row],[Chest Pain]]=2,"Non-anginal pain",IF(Table1[[#This Row],[Chest Pain]]=1,"Atypical angina","Typical angina")))</f>
        <v>Typical angina</v>
      </c>
      <c r="F992">
        <v>125</v>
      </c>
      <c r="G992">
        <v>300</v>
      </c>
      <c r="H992">
        <v>0</v>
      </c>
      <c r="I992">
        <v>0</v>
      </c>
      <c r="J992" s="7">
        <f>220-Table1[[#This Row],[Age]]</f>
        <v>162</v>
      </c>
      <c r="K992" s="7">
        <v>171</v>
      </c>
      <c r="L992" s="7">
        <f>Table1[[#This Row],[MHR -220]]-Table1[[#This Row],[Maximum Heart Rate ]]</f>
        <v>-9</v>
      </c>
      <c r="M992" s="7">
        <f>IF(Table1[[#This Row],[MhR220-Max heart rate]]&gt;=0,1,0)</f>
        <v>0</v>
      </c>
      <c r="N992">
        <v>0</v>
      </c>
      <c r="O992" t="str">
        <f>IF(Table1[[#This Row],[Exercise-Induced Angina]]=1,"Induced Angina","Safe from Angina")</f>
        <v>Safe from Angina</v>
      </c>
      <c r="P992">
        <v>0</v>
      </c>
      <c r="Q992">
        <v>2</v>
      </c>
      <c r="R992">
        <v>2</v>
      </c>
      <c r="S992">
        <v>3</v>
      </c>
      <c r="T992" t="str">
        <f>IF(OR((Table1[[#This Row],[Chest Pain]]=0),(Table1[[#This Row],[Resting Blood Pressure(mmHg)]]&gt;=139),(Table1[[#This Row],[Cholesterol(mg/dl)]]&gt;240),(Table1[[#This Row],[ECG]]=2),(Table1[[#This Row],[Heart Rate ]]=0)),"Chances of Heart Attack","Safe")</f>
        <v>Chances of Heart Attack</v>
      </c>
    </row>
    <row r="993" spans="1:20" x14ac:dyDescent="0.35">
      <c r="A993">
        <v>56</v>
      </c>
      <c r="B993" t="s">
        <v>11</v>
      </c>
      <c r="C993" t="str">
        <f>IF(Table1[[#This Row],[Age]]&gt;=50, "Senior", IF(Table1[[#This Row],[Age]]&gt;=30,"Adult","Teenager"))</f>
        <v>Senior</v>
      </c>
      <c r="D993">
        <v>0</v>
      </c>
      <c r="E993" t="str">
        <f>IF(Table1[[#This Row],[Chest Pain]]=3,"Asymptomatic",IF(Table1[[#This Row],[Chest Pain]]=2,"Non-anginal pain",IF(Table1[[#This Row],[Chest Pain]]=1,"Atypical angina","Typical angina")))</f>
        <v>Typical angina</v>
      </c>
      <c r="F993">
        <v>200</v>
      </c>
      <c r="G993">
        <v>288</v>
      </c>
      <c r="H993">
        <v>1</v>
      </c>
      <c r="I993">
        <v>0</v>
      </c>
      <c r="J993" s="7">
        <f>220-Table1[[#This Row],[Age]]</f>
        <v>164</v>
      </c>
      <c r="K993" s="7">
        <v>133</v>
      </c>
      <c r="L993" s="7">
        <f>Table1[[#This Row],[MHR -220]]-Table1[[#This Row],[Maximum Heart Rate ]]</f>
        <v>31</v>
      </c>
      <c r="M993" s="7">
        <f>IF(Table1[[#This Row],[MhR220-Max heart rate]]&gt;=0,1,0)</f>
        <v>1</v>
      </c>
      <c r="N993">
        <v>1</v>
      </c>
      <c r="O993" t="str">
        <f>IF(Table1[[#This Row],[Exercise-Induced Angina]]=1,"Induced Angina","Safe from Angina")</f>
        <v>Induced Angina</v>
      </c>
      <c r="P993">
        <v>4</v>
      </c>
      <c r="Q993">
        <v>0</v>
      </c>
      <c r="R993">
        <v>2</v>
      </c>
      <c r="S993">
        <v>3</v>
      </c>
      <c r="T993" t="str">
        <f>IF(OR((Table1[[#This Row],[Chest Pain]]=0),(Table1[[#This Row],[Resting Blood Pressure(mmHg)]]&gt;=139),(Table1[[#This Row],[Cholesterol(mg/dl)]]&gt;240),(Table1[[#This Row],[ECG]]=2),(Table1[[#This Row],[Heart Rate ]]=0)),"Chances of Heart Attack","Safe")</f>
        <v>Chances of Heart Attack</v>
      </c>
    </row>
    <row r="994" spans="1:20" x14ac:dyDescent="0.35">
      <c r="A994">
        <v>54</v>
      </c>
      <c r="B994" t="s">
        <v>11</v>
      </c>
      <c r="C994" t="str">
        <f>IF(Table1[[#This Row],[Age]]&gt;=50, "Senior", IF(Table1[[#This Row],[Age]]&gt;=30,"Adult","Teenager"))</f>
        <v>Senior</v>
      </c>
      <c r="D994">
        <v>2</v>
      </c>
      <c r="E994" t="str">
        <f>IF(Table1[[#This Row],[Chest Pain]]=3,"Asymptomatic",IF(Table1[[#This Row],[Chest Pain]]=2,"Non-anginal pain",IF(Table1[[#This Row],[Chest Pain]]=1,"Atypical angina","Typical angina")))</f>
        <v>Non-anginal pain</v>
      </c>
      <c r="F994">
        <v>135</v>
      </c>
      <c r="G994">
        <v>304</v>
      </c>
      <c r="H994">
        <v>1</v>
      </c>
      <c r="I994">
        <v>1</v>
      </c>
      <c r="J994" s="7">
        <f>220-Table1[[#This Row],[Age]]</f>
        <v>166</v>
      </c>
      <c r="K994" s="7">
        <v>170</v>
      </c>
      <c r="L994" s="7">
        <f>Table1[[#This Row],[MHR -220]]-Table1[[#This Row],[Maximum Heart Rate ]]</f>
        <v>-4</v>
      </c>
      <c r="M994" s="7">
        <f>IF(Table1[[#This Row],[MhR220-Max heart rate]]&gt;=0,1,0)</f>
        <v>0</v>
      </c>
      <c r="N994">
        <v>0</v>
      </c>
      <c r="O994" t="str">
        <f>IF(Table1[[#This Row],[Exercise-Induced Angina]]=1,"Induced Angina","Safe from Angina")</f>
        <v>Safe from Angina</v>
      </c>
      <c r="P994">
        <v>0</v>
      </c>
      <c r="Q994">
        <v>2</v>
      </c>
      <c r="R994">
        <v>0</v>
      </c>
      <c r="S994">
        <v>2</v>
      </c>
      <c r="T994" t="str">
        <f>IF(OR((Table1[[#This Row],[Chest Pain]]=0),(Table1[[#This Row],[Resting Blood Pressure(mmHg)]]&gt;=139),(Table1[[#This Row],[Cholesterol(mg/dl)]]&gt;240),(Table1[[#This Row],[ECG]]=2),(Table1[[#This Row],[Heart Rate ]]=0)),"Chances of Heart Attack","Safe")</f>
        <v>Chances of Heart Attack</v>
      </c>
    </row>
    <row r="995" spans="1:20" x14ac:dyDescent="0.35">
      <c r="A995">
        <v>58</v>
      </c>
      <c r="B995" t="s">
        <v>10</v>
      </c>
      <c r="C995" t="str">
        <f>IF(Table1[[#This Row],[Age]]&gt;=50, "Senior", IF(Table1[[#This Row],[Age]]&gt;=30,"Adult","Teenager"))</f>
        <v>Senior</v>
      </c>
      <c r="D995">
        <v>2</v>
      </c>
      <c r="E995" t="str">
        <f>IF(Table1[[#This Row],[Chest Pain]]=3,"Asymptomatic",IF(Table1[[#This Row],[Chest Pain]]=2,"Non-anginal pain",IF(Table1[[#This Row],[Chest Pain]]=1,"Atypical angina","Typical angina")))</f>
        <v>Non-anginal pain</v>
      </c>
      <c r="F995">
        <v>105</v>
      </c>
      <c r="G995">
        <v>240</v>
      </c>
      <c r="H995">
        <v>0</v>
      </c>
      <c r="I995">
        <v>0</v>
      </c>
      <c r="J995" s="7">
        <f>220-Table1[[#This Row],[Age]]</f>
        <v>162</v>
      </c>
      <c r="K995" s="7">
        <v>154</v>
      </c>
      <c r="L995" s="7">
        <f>Table1[[#This Row],[MHR -220]]-Table1[[#This Row],[Maximum Heart Rate ]]</f>
        <v>8</v>
      </c>
      <c r="M995" s="7">
        <f>IF(Table1[[#This Row],[MhR220-Max heart rate]]&gt;=0,1,0)</f>
        <v>1</v>
      </c>
      <c r="N995">
        <v>1</v>
      </c>
      <c r="O995" t="str">
        <f>IF(Table1[[#This Row],[Exercise-Induced Angina]]=1,"Induced Angina","Safe from Angina")</f>
        <v>Induced Angina</v>
      </c>
      <c r="P995">
        <v>0.6</v>
      </c>
      <c r="Q995">
        <v>1</v>
      </c>
      <c r="R995">
        <v>0</v>
      </c>
      <c r="S995">
        <v>3</v>
      </c>
      <c r="T995" t="str">
        <f>IF(OR((Table1[[#This Row],[Chest Pain]]=0),(Table1[[#This Row],[Resting Blood Pressure(mmHg)]]&gt;=139),(Table1[[#This Row],[Cholesterol(mg/dl)]]&gt;240),(Table1[[#This Row],[ECG]]=2),(Table1[[#This Row],[Heart Rate ]]=0)),"Chances of Heart Attack","Safe")</f>
        <v>Safe</v>
      </c>
    </row>
    <row r="996" spans="1:20" x14ac:dyDescent="0.35">
      <c r="A996">
        <v>55</v>
      </c>
      <c r="B996" t="s">
        <v>11</v>
      </c>
      <c r="C996" t="str">
        <f>IF(Table1[[#This Row],[Age]]&gt;=50, "Senior", IF(Table1[[#This Row],[Age]]&gt;=30,"Adult","Teenager"))</f>
        <v>Senior</v>
      </c>
      <c r="D996">
        <v>1</v>
      </c>
      <c r="E996" t="str">
        <f>IF(Table1[[#This Row],[Chest Pain]]=3,"Asymptomatic",IF(Table1[[#This Row],[Chest Pain]]=2,"Non-anginal pain",IF(Table1[[#This Row],[Chest Pain]]=1,"Atypical angina","Typical angina")))</f>
        <v>Atypical angina</v>
      </c>
      <c r="F996">
        <v>135</v>
      </c>
      <c r="G996">
        <v>250</v>
      </c>
      <c r="H996">
        <v>0</v>
      </c>
      <c r="I996">
        <v>0</v>
      </c>
      <c r="J996" s="7">
        <f>220-Table1[[#This Row],[Age]]</f>
        <v>165</v>
      </c>
      <c r="K996" s="7">
        <v>161</v>
      </c>
      <c r="L996" s="7">
        <f>Table1[[#This Row],[MHR -220]]-Table1[[#This Row],[Maximum Heart Rate ]]</f>
        <v>4</v>
      </c>
      <c r="M996" s="7">
        <f>IF(Table1[[#This Row],[MhR220-Max heart rate]]&gt;=0,1,0)</f>
        <v>1</v>
      </c>
      <c r="N996">
        <v>0</v>
      </c>
      <c r="O996" t="str">
        <f>IF(Table1[[#This Row],[Exercise-Induced Angina]]=1,"Induced Angina","Safe from Angina")</f>
        <v>Safe from Angina</v>
      </c>
      <c r="P996">
        <v>1.4</v>
      </c>
      <c r="Q996">
        <v>1</v>
      </c>
      <c r="R996">
        <v>0</v>
      </c>
      <c r="S996">
        <v>2</v>
      </c>
      <c r="T996" t="str">
        <f>IF(OR((Table1[[#This Row],[Chest Pain]]=0),(Table1[[#This Row],[Resting Blood Pressure(mmHg)]]&gt;=139),(Table1[[#This Row],[Cholesterol(mg/dl)]]&gt;240),(Table1[[#This Row],[ECG]]=2),(Table1[[#This Row],[Heart Rate ]]=0)),"Chances of Heart Attack","Safe")</f>
        <v>Chances of Heart Attack</v>
      </c>
    </row>
    <row r="997" spans="1:20" x14ac:dyDescent="0.35">
      <c r="A997">
        <v>53</v>
      </c>
      <c r="B997" t="s">
        <v>10</v>
      </c>
      <c r="C997" t="str">
        <f>IF(Table1[[#This Row],[Age]]&gt;=50, "Senior", IF(Table1[[#This Row],[Age]]&gt;=30,"Adult","Teenager"))</f>
        <v>Senior</v>
      </c>
      <c r="D997">
        <v>0</v>
      </c>
      <c r="E997" t="str">
        <f>IF(Table1[[#This Row],[Chest Pain]]=3,"Asymptomatic",IF(Table1[[#This Row],[Chest Pain]]=2,"Non-anginal pain",IF(Table1[[#This Row],[Chest Pain]]=1,"Atypical angina","Typical angina")))</f>
        <v>Typical angina</v>
      </c>
      <c r="F997">
        <v>140</v>
      </c>
      <c r="G997">
        <v>203</v>
      </c>
      <c r="H997">
        <v>1</v>
      </c>
      <c r="I997">
        <v>0</v>
      </c>
      <c r="J997" s="7">
        <f>220-Table1[[#This Row],[Age]]</f>
        <v>167</v>
      </c>
      <c r="K997" s="7">
        <v>155</v>
      </c>
      <c r="L997" s="7">
        <f>Table1[[#This Row],[MHR -220]]-Table1[[#This Row],[Maximum Heart Rate ]]</f>
        <v>12</v>
      </c>
      <c r="M997" s="7">
        <f>IF(Table1[[#This Row],[MhR220-Max heart rate]]&gt;=0,1,0)</f>
        <v>1</v>
      </c>
      <c r="N997">
        <v>1</v>
      </c>
      <c r="O997" t="str">
        <f>IF(Table1[[#This Row],[Exercise-Induced Angina]]=1,"Induced Angina","Safe from Angina")</f>
        <v>Induced Angina</v>
      </c>
      <c r="P997">
        <v>3.1</v>
      </c>
      <c r="Q997">
        <v>0</v>
      </c>
      <c r="R997">
        <v>0</v>
      </c>
      <c r="S997">
        <v>3</v>
      </c>
      <c r="T997" t="str">
        <f>IF(OR((Table1[[#This Row],[Chest Pain]]=0),(Table1[[#This Row],[Resting Blood Pressure(mmHg)]]&gt;=139),(Table1[[#This Row],[Cholesterol(mg/dl)]]&gt;240),(Table1[[#This Row],[ECG]]=2),(Table1[[#This Row],[Heart Rate ]]=0)),"Chances of Heart Attack","Safe")</f>
        <v>Chances of Heart Attack</v>
      </c>
    </row>
    <row r="998" spans="1:20" x14ac:dyDescent="0.35">
      <c r="A998">
        <v>63</v>
      </c>
      <c r="B998" t="s">
        <v>11</v>
      </c>
      <c r="C998" t="str">
        <f>IF(Table1[[#This Row],[Age]]&gt;=50, "Senior", IF(Table1[[#This Row],[Age]]&gt;=30,"Adult","Teenager"))</f>
        <v>Senior</v>
      </c>
      <c r="D998">
        <v>1</v>
      </c>
      <c r="E998" t="str">
        <f>IF(Table1[[#This Row],[Chest Pain]]=3,"Asymptomatic",IF(Table1[[#This Row],[Chest Pain]]=2,"Non-anginal pain",IF(Table1[[#This Row],[Chest Pain]]=1,"Atypical angina","Typical angina")))</f>
        <v>Atypical angina</v>
      </c>
      <c r="F998">
        <v>140</v>
      </c>
      <c r="G998">
        <v>195</v>
      </c>
      <c r="H998">
        <v>0</v>
      </c>
      <c r="I998">
        <v>1</v>
      </c>
      <c r="J998" s="7">
        <f>220-Table1[[#This Row],[Age]]</f>
        <v>157</v>
      </c>
      <c r="K998" s="7">
        <v>179</v>
      </c>
      <c r="L998" s="7">
        <f>Table1[[#This Row],[MHR -220]]-Table1[[#This Row],[Maximum Heart Rate ]]</f>
        <v>-22</v>
      </c>
      <c r="M998" s="7">
        <f>IF(Table1[[#This Row],[MhR220-Max heart rate]]&gt;=0,1,0)</f>
        <v>0</v>
      </c>
      <c r="N998">
        <v>0</v>
      </c>
      <c r="O998" t="str">
        <f>IF(Table1[[#This Row],[Exercise-Induced Angina]]=1,"Induced Angina","Safe from Angina")</f>
        <v>Safe from Angina</v>
      </c>
      <c r="P998">
        <v>0</v>
      </c>
      <c r="Q998">
        <v>2</v>
      </c>
      <c r="R998">
        <v>2</v>
      </c>
      <c r="S998">
        <v>2</v>
      </c>
      <c r="T998" t="str">
        <f>IF(OR((Table1[[#This Row],[Chest Pain]]=0),(Table1[[#This Row],[Resting Blood Pressure(mmHg)]]&gt;=139),(Table1[[#This Row],[Cholesterol(mg/dl)]]&gt;240),(Table1[[#This Row],[ECG]]=2),(Table1[[#This Row],[Heart Rate ]]=0)),"Chances of Heart Attack","Safe")</f>
        <v>Chances of Heart Attack</v>
      </c>
    </row>
    <row r="999" spans="1:20" x14ac:dyDescent="0.35">
      <c r="A999">
        <v>39</v>
      </c>
      <c r="B999" t="s">
        <v>10</v>
      </c>
      <c r="C999" t="str">
        <f>IF(Table1[[#This Row],[Age]]&gt;=50, "Senior", IF(Table1[[#This Row],[Age]]&gt;=30,"Adult","Teenager"))</f>
        <v>Adult</v>
      </c>
      <c r="D999">
        <v>0</v>
      </c>
      <c r="E999" t="str">
        <f>IF(Table1[[#This Row],[Chest Pain]]=3,"Asymptomatic",IF(Table1[[#This Row],[Chest Pain]]=2,"Non-anginal pain",IF(Table1[[#This Row],[Chest Pain]]=1,"Atypical angina","Typical angina")))</f>
        <v>Typical angina</v>
      </c>
      <c r="F999">
        <v>118</v>
      </c>
      <c r="G999">
        <v>219</v>
      </c>
      <c r="H999">
        <v>0</v>
      </c>
      <c r="I999">
        <v>1</v>
      </c>
      <c r="J999" s="7">
        <f>220-Table1[[#This Row],[Age]]</f>
        <v>181</v>
      </c>
      <c r="K999" s="7">
        <v>140</v>
      </c>
      <c r="L999" s="7">
        <f>Table1[[#This Row],[MHR -220]]-Table1[[#This Row],[Maximum Heart Rate ]]</f>
        <v>41</v>
      </c>
      <c r="M999" s="7">
        <f>IF(Table1[[#This Row],[MhR220-Max heart rate]]&gt;=0,1,0)</f>
        <v>1</v>
      </c>
      <c r="N999">
        <v>0</v>
      </c>
      <c r="O999" t="str">
        <f>IF(Table1[[#This Row],[Exercise-Induced Angina]]=1,"Induced Angina","Safe from Angina")</f>
        <v>Safe from Angina</v>
      </c>
      <c r="P999">
        <v>1.2</v>
      </c>
      <c r="Q999">
        <v>1</v>
      </c>
      <c r="R999">
        <v>0</v>
      </c>
      <c r="S999">
        <v>3</v>
      </c>
      <c r="T999" t="str">
        <f>IF(OR((Table1[[#This Row],[Chest Pain]]=0),(Table1[[#This Row],[Resting Blood Pressure(mmHg)]]&gt;=139),(Table1[[#This Row],[Cholesterol(mg/dl)]]&gt;240),(Table1[[#This Row],[ECG]]=2),(Table1[[#This Row],[Heart Rate ]]=0)),"Chances of Heart Attack","Safe")</f>
        <v>Chances of Heart Attack</v>
      </c>
    </row>
    <row r="1000" spans="1:20" x14ac:dyDescent="0.35">
      <c r="A1000">
        <v>35</v>
      </c>
      <c r="B1000" t="s">
        <v>10</v>
      </c>
      <c r="C1000" t="str">
        <f>IF(Table1[[#This Row],[Age]]&gt;=50, "Senior", IF(Table1[[#This Row],[Age]]&gt;=30,"Adult","Teenager"))</f>
        <v>Adult</v>
      </c>
      <c r="D1000">
        <v>0</v>
      </c>
      <c r="E1000" t="str">
        <f>IF(Table1[[#This Row],[Chest Pain]]=3,"Asymptomatic",IF(Table1[[#This Row],[Chest Pain]]=2,"Non-anginal pain",IF(Table1[[#This Row],[Chest Pain]]=1,"Atypical angina","Typical angina")))</f>
        <v>Typical angina</v>
      </c>
      <c r="F1000">
        <v>126</v>
      </c>
      <c r="G1000">
        <v>282</v>
      </c>
      <c r="H1000">
        <v>0</v>
      </c>
      <c r="I1000">
        <v>0</v>
      </c>
      <c r="J1000" s="7">
        <f>220-Table1[[#This Row],[Age]]</f>
        <v>185</v>
      </c>
      <c r="K1000" s="7">
        <v>156</v>
      </c>
      <c r="L1000" s="7">
        <f>Table1[[#This Row],[MHR -220]]-Table1[[#This Row],[Maximum Heart Rate ]]</f>
        <v>29</v>
      </c>
      <c r="M1000" s="7">
        <f>IF(Table1[[#This Row],[MhR220-Max heart rate]]&gt;=0,1,0)</f>
        <v>1</v>
      </c>
      <c r="N1000">
        <v>1</v>
      </c>
      <c r="O1000" t="str">
        <f>IF(Table1[[#This Row],[Exercise-Induced Angina]]=1,"Induced Angina","Safe from Angina")</f>
        <v>Induced Angina</v>
      </c>
      <c r="P1000">
        <v>0</v>
      </c>
      <c r="Q1000">
        <v>2</v>
      </c>
      <c r="R1000">
        <v>0</v>
      </c>
      <c r="S1000">
        <v>3</v>
      </c>
      <c r="T1000" t="str">
        <f>IF(OR((Table1[[#This Row],[Chest Pain]]=0),(Table1[[#This Row],[Resting Blood Pressure(mmHg)]]&gt;=139),(Table1[[#This Row],[Cholesterol(mg/dl)]]&gt;240),(Table1[[#This Row],[ECG]]=2),(Table1[[#This Row],[Heart Rate ]]=0)),"Chances of Heart Attack","Safe")</f>
        <v>Chances of Heart Attack</v>
      </c>
    </row>
    <row r="1001" spans="1:20" x14ac:dyDescent="0.35">
      <c r="A1001">
        <v>50</v>
      </c>
      <c r="B1001" t="s">
        <v>11</v>
      </c>
      <c r="C1001" t="str">
        <f>IF(Table1[[#This Row],[Age]]&gt;=50, "Senior", IF(Table1[[#This Row],[Age]]&gt;=30,"Adult","Teenager"))</f>
        <v>Senior</v>
      </c>
      <c r="D1001">
        <v>2</v>
      </c>
      <c r="E1001" t="str">
        <f>IF(Table1[[#This Row],[Chest Pain]]=3,"Asymptomatic",IF(Table1[[#This Row],[Chest Pain]]=2,"Non-anginal pain",IF(Table1[[#This Row],[Chest Pain]]=1,"Atypical angina","Typical angina")))</f>
        <v>Non-anginal pain</v>
      </c>
      <c r="F1001">
        <v>120</v>
      </c>
      <c r="G1001">
        <v>219</v>
      </c>
      <c r="H1001">
        <v>0</v>
      </c>
      <c r="I1001">
        <v>1</v>
      </c>
      <c r="J1001" s="7">
        <f>220-Table1[[#This Row],[Age]]</f>
        <v>170</v>
      </c>
      <c r="K1001" s="7">
        <v>158</v>
      </c>
      <c r="L1001" s="7">
        <f>Table1[[#This Row],[MHR -220]]-Table1[[#This Row],[Maximum Heart Rate ]]</f>
        <v>12</v>
      </c>
      <c r="M1001" s="7">
        <f>IF(Table1[[#This Row],[MhR220-Max heart rate]]&gt;=0,1,0)</f>
        <v>1</v>
      </c>
      <c r="N1001">
        <v>0</v>
      </c>
      <c r="O1001" t="str">
        <f>IF(Table1[[#This Row],[Exercise-Induced Angina]]=1,"Induced Angina","Safe from Angina")</f>
        <v>Safe from Angina</v>
      </c>
      <c r="P1001">
        <v>1.6</v>
      </c>
      <c r="Q1001">
        <v>1</v>
      </c>
      <c r="R1001">
        <v>0</v>
      </c>
      <c r="S1001">
        <v>2</v>
      </c>
      <c r="T1001" t="str">
        <f>IF(OR((Table1[[#This Row],[Chest Pain]]=0),(Table1[[#This Row],[Resting Blood Pressure(mmHg)]]&gt;=139),(Table1[[#This Row],[Cholesterol(mg/dl)]]&gt;240),(Table1[[#This Row],[ECG]]=2),(Table1[[#This Row],[Heart Rate ]]=0)),"Chances of Heart Attack","Safe")</f>
        <v>Safe</v>
      </c>
    </row>
    <row r="1002" spans="1:20" x14ac:dyDescent="0.35">
      <c r="A1002">
        <v>67</v>
      </c>
      <c r="B1002" t="s">
        <v>10</v>
      </c>
      <c r="C1002" t="str">
        <f>IF(Table1[[#This Row],[Age]]&gt;=50, "Senior", IF(Table1[[#This Row],[Age]]&gt;=30,"Adult","Teenager"))</f>
        <v>Senior</v>
      </c>
      <c r="D1002">
        <v>2</v>
      </c>
      <c r="E1002" t="str">
        <f>IF(Table1[[#This Row],[Chest Pain]]=3,"Asymptomatic",IF(Table1[[#This Row],[Chest Pain]]=2,"Non-anginal pain",IF(Table1[[#This Row],[Chest Pain]]=1,"Atypical angina","Typical angina")))</f>
        <v>Non-anginal pain</v>
      </c>
      <c r="F1002">
        <v>152</v>
      </c>
      <c r="G1002">
        <v>212</v>
      </c>
      <c r="H1002">
        <v>0</v>
      </c>
      <c r="I1002">
        <v>0</v>
      </c>
      <c r="J1002" s="7">
        <f>220-Table1[[#This Row],[Age]]</f>
        <v>153</v>
      </c>
      <c r="K1002" s="7">
        <v>150</v>
      </c>
      <c r="L1002" s="7">
        <f>Table1[[#This Row],[MHR -220]]-Table1[[#This Row],[Maximum Heart Rate ]]</f>
        <v>3</v>
      </c>
      <c r="M1002" s="7">
        <f>IF(Table1[[#This Row],[MhR220-Max heart rate]]&gt;=0,1,0)</f>
        <v>1</v>
      </c>
      <c r="N1002">
        <v>0</v>
      </c>
      <c r="O1002" t="str">
        <f>IF(Table1[[#This Row],[Exercise-Induced Angina]]=1,"Induced Angina","Safe from Angina")</f>
        <v>Safe from Angina</v>
      </c>
      <c r="P1002">
        <v>0.8</v>
      </c>
      <c r="Q1002">
        <v>1</v>
      </c>
      <c r="R1002">
        <v>0</v>
      </c>
      <c r="S1002">
        <v>3</v>
      </c>
      <c r="T1002" t="str">
        <f>IF(OR((Table1[[#This Row],[Chest Pain]]=0),(Table1[[#This Row],[Resting Blood Pressure(mmHg)]]&gt;=139),(Table1[[#This Row],[Cholesterol(mg/dl)]]&gt;240),(Table1[[#This Row],[ECG]]=2),(Table1[[#This Row],[Heart Rate ]]=0)),"Chances of Heart Attack","Safe")</f>
        <v>Chances of Heart Attack</v>
      </c>
    </row>
    <row r="1003" spans="1:20" x14ac:dyDescent="0.35">
      <c r="A1003">
        <v>66</v>
      </c>
      <c r="B1003" t="s">
        <v>10</v>
      </c>
      <c r="C1003" t="str">
        <f>IF(Table1[[#This Row],[Age]]&gt;=50, "Senior", IF(Table1[[#This Row],[Age]]&gt;=30,"Adult","Teenager"))</f>
        <v>Senior</v>
      </c>
      <c r="D1003">
        <v>0</v>
      </c>
      <c r="E1003" t="str">
        <f>IF(Table1[[#This Row],[Chest Pain]]=3,"Asymptomatic",IF(Table1[[#This Row],[Chest Pain]]=2,"Non-anginal pain",IF(Table1[[#This Row],[Chest Pain]]=1,"Atypical angina","Typical angina")))</f>
        <v>Typical angina</v>
      </c>
      <c r="F1003">
        <v>112</v>
      </c>
      <c r="G1003">
        <v>212</v>
      </c>
      <c r="H1003">
        <v>0</v>
      </c>
      <c r="I1003">
        <v>0</v>
      </c>
      <c r="J1003" s="7">
        <f>220-Table1[[#This Row],[Age]]</f>
        <v>154</v>
      </c>
      <c r="K1003" s="7">
        <v>132</v>
      </c>
      <c r="L1003" s="7">
        <f>Table1[[#This Row],[MHR -220]]-Table1[[#This Row],[Maximum Heart Rate ]]</f>
        <v>22</v>
      </c>
      <c r="M1003" s="7">
        <f>IF(Table1[[#This Row],[MhR220-Max heart rate]]&gt;=0,1,0)</f>
        <v>1</v>
      </c>
      <c r="N1003">
        <v>1</v>
      </c>
      <c r="O1003" t="str">
        <f>IF(Table1[[#This Row],[Exercise-Induced Angina]]=1,"Induced Angina","Safe from Angina")</f>
        <v>Induced Angina</v>
      </c>
      <c r="P1003">
        <v>0.1</v>
      </c>
      <c r="Q1003">
        <v>2</v>
      </c>
      <c r="R1003">
        <v>1</v>
      </c>
      <c r="S1003">
        <v>2</v>
      </c>
      <c r="T1003" t="str">
        <f>IF(OR((Table1[[#This Row],[Chest Pain]]=0),(Table1[[#This Row],[Resting Blood Pressure(mmHg)]]&gt;=139),(Table1[[#This Row],[Cholesterol(mg/dl)]]&gt;240),(Table1[[#This Row],[ECG]]=2),(Table1[[#This Row],[Heart Rate ]]=0)),"Chances of Heart Attack","Safe")</f>
        <v>Chances of Heart Attack</v>
      </c>
    </row>
    <row r="1004" spans="1:20" x14ac:dyDescent="0.35">
      <c r="A1004">
        <v>35</v>
      </c>
      <c r="B1004" t="s">
        <v>10</v>
      </c>
      <c r="C1004" t="str">
        <f>IF(Table1[[#This Row],[Age]]&gt;=50, "Senior", IF(Table1[[#This Row],[Age]]&gt;=30,"Adult","Teenager"))</f>
        <v>Adult</v>
      </c>
      <c r="D1004">
        <v>0</v>
      </c>
      <c r="E1004" t="str">
        <f>IF(Table1[[#This Row],[Chest Pain]]=3,"Asymptomatic",IF(Table1[[#This Row],[Chest Pain]]=2,"Non-anginal pain",IF(Table1[[#This Row],[Chest Pain]]=1,"Atypical angina","Typical angina")))</f>
        <v>Typical angina</v>
      </c>
      <c r="F1004">
        <v>126</v>
      </c>
      <c r="G1004">
        <v>282</v>
      </c>
      <c r="H1004">
        <v>0</v>
      </c>
      <c r="I1004">
        <v>0</v>
      </c>
      <c r="J1004" s="7">
        <f>220-Table1[[#This Row],[Age]]</f>
        <v>185</v>
      </c>
      <c r="K1004" s="7">
        <v>156</v>
      </c>
      <c r="L1004" s="7">
        <f>Table1[[#This Row],[MHR -220]]-Table1[[#This Row],[Maximum Heart Rate ]]</f>
        <v>29</v>
      </c>
      <c r="M1004" s="7">
        <f>IF(Table1[[#This Row],[MhR220-Max heart rate]]&gt;=0,1,0)</f>
        <v>1</v>
      </c>
      <c r="N1004">
        <v>1</v>
      </c>
      <c r="O1004" t="str">
        <f>IF(Table1[[#This Row],[Exercise-Induced Angina]]=1,"Induced Angina","Safe from Angina")</f>
        <v>Induced Angina</v>
      </c>
      <c r="P1004">
        <v>0</v>
      </c>
      <c r="Q1004">
        <v>2</v>
      </c>
      <c r="R1004">
        <v>0</v>
      </c>
      <c r="S1004">
        <v>3</v>
      </c>
      <c r="T1004" t="str">
        <f>IF(OR((Table1[[#This Row],[Chest Pain]]=0),(Table1[[#This Row],[Resting Blood Pressure(mmHg)]]&gt;=139),(Table1[[#This Row],[Cholesterol(mg/dl)]]&gt;240),(Table1[[#This Row],[ECG]]=2),(Table1[[#This Row],[Heart Rate ]]=0)),"Chances of Heart Attack","Safe")</f>
        <v>Chances of Heart Attack</v>
      </c>
    </row>
    <row r="1005" spans="1:20" x14ac:dyDescent="0.35">
      <c r="A1005">
        <v>41</v>
      </c>
      <c r="B1005" t="s">
        <v>10</v>
      </c>
      <c r="C1005" t="str">
        <f>IF(Table1[[#This Row],[Age]]&gt;=50, "Senior", IF(Table1[[#This Row],[Age]]&gt;=30,"Adult","Teenager"))</f>
        <v>Adult</v>
      </c>
      <c r="D1005">
        <v>2</v>
      </c>
      <c r="E1005" t="str">
        <f>IF(Table1[[#This Row],[Chest Pain]]=3,"Asymptomatic",IF(Table1[[#This Row],[Chest Pain]]=2,"Non-anginal pain",IF(Table1[[#This Row],[Chest Pain]]=1,"Atypical angina","Typical angina")))</f>
        <v>Non-anginal pain</v>
      </c>
      <c r="F1005">
        <v>130</v>
      </c>
      <c r="G1005">
        <v>214</v>
      </c>
      <c r="H1005">
        <v>0</v>
      </c>
      <c r="I1005">
        <v>0</v>
      </c>
      <c r="J1005" s="7">
        <f>220-Table1[[#This Row],[Age]]</f>
        <v>179</v>
      </c>
      <c r="K1005" s="7">
        <v>168</v>
      </c>
      <c r="L1005" s="7">
        <f>Table1[[#This Row],[MHR -220]]-Table1[[#This Row],[Maximum Heart Rate ]]</f>
        <v>11</v>
      </c>
      <c r="M1005" s="7">
        <f>IF(Table1[[#This Row],[MhR220-Max heart rate]]&gt;=0,1,0)</f>
        <v>1</v>
      </c>
      <c r="N1005">
        <v>0</v>
      </c>
      <c r="O1005" t="str">
        <f>IF(Table1[[#This Row],[Exercise-Induced Angina]]=1,"Induced Angina","Safe from Angina")</f>
        <v>Safe from Angina</v>
      </c>
      <c r="P1005">
        <v>2</v>
      </c>
      <c r="Q1005">
        <v>1</v>
      </c>
      <c r="R1005">
        <v>0</v>
      </c>
      <c r="S1005">
        <v>2</v>
      </c>
      <c r="T1005" t="str">
        <f>IF(OR((Table1[[#This Row],[Chest Pain]]=0),(Table1[[#This Row],[Resting Blood Pressure(mmHg)]]&gt;=139),(Table1[[#This Row],[Cholesterol(mg/dl)]]&gt;240),(Table1[[#This Row],[ECG]]=2),(Table1[[#This Row],[Heart Rate ]]=0)),"Chances of Heart Attack","Safe")</f>
        <v>Safe</v>
      </c>
    </row>
    <row r="1006" spans="1:20" x14ac:dyDescent="0.35">
      <c r="A1006">
        <v>35</v>
      </c>
      <c r="B1006" t="s">
        <v>10</v>
      </c>
      <c r="C1006" t="str">
        <f>IF(Table1[[#This Row],[Age]]&gt;=50, "Senior", IF(Table1[[#This Row],[Age]]&gt;=30,"Adult","Teenager"))</f>
        <v>Adult</v>
      </c>
      <c r="D1006">
        <v>0</v>
      </c>
      <c r="E1006" t="str">
        <f>IF(Table1[[#This Row],[Chest Pain]]=3,"Asymptomatic",IF(Table1[[#This Row],[Chest Pain]]=2,"Non-anginal pain",IF(Table1[[#This Row],[Chest Pain]]=1,"Atypical angina","Typical angina")))</f>
        <v>Typical angina</v>
      </c>
      <c r="F1006">
        <v>120</v>
      </c>
      <c r="G1006">
        <v>198</v>
      </c>
      <c r="H1006">
        <v>0</v>
      </c>
      <c r="I1006">
        <v>1</v>
      </c>
      <c r="J1006" s="7">
        <f>220-Table1[[#This Row],[Age]]</f>
        <v>185</v>
      </c>
      <c r="K1006" s="7">
        <v>130</v>
      </c>
      <c r="L1006" s="7">
        <f>Table1[[#This Row],[MHR -220]]-Table1[[#This Row],[Maximum Heart Rate ]]</f>
        <v>55</v>
      </c>
      <c r="M1006" s="7">
        <f>IF(Table1[[#This Row],[MhR220-Max heart rate]]&gt;=0,1,0)</f>
        <v>1</v>
      </c>
      <c r="N1006">
        <v>1</v>
      </c>
      <c r="O1006" t="str">
        <f>IF(Table1[[#This Row],[Exercise-Induced Angina]]=1,"Induced Angina","Safe from Angina")</f>
        <v>Induced Angina</v>
      </c>
      <c r="P1006">
        <v>1.6</v>
      </c>
      <c r="Q1006">
        <v>1</v>
      </c>
      <c r="R1006">
        <v>0</v>
      </c>
      <c r="S1006">
        <v>3</v>
      </c>
      <c r="T1006" t="str">
        <f>IF(OR((Table1[[#This Row],[Chest Pain]]=0),(Table1[[#This Row],[Resting Blood Pressure(mmHg)]]&gt;=139),(Table1[[#This Row],[Cholesterol(mg/dl)]]&gt;240),(Table1[[#This Row],[ECG]]=2),(Table1[[#This Row],[Heart Rate ]]=0)),"Chances of Heart Attack","Safe")</f>
        <v>Chances of Heart Attack</v>
      </c>
    </row>
    <row r="1007" spans="1:20" x14ac:dyDescent="0.35">
      <c r="A1007">
        <v>71</v>
      </c>
      <c r="B1007" t="s">
        <v>11</v>
      </c>
      <c r="C1007" t="str">
        <f>IF(Table1[[#This Row],[Age]]&gt;=50, "Senior", IF(Table1[[#This Row],[Age]]&gt;=30,"Adult","Teenager"))</f>
        <v>Senior</v>
      </c>
      <c r="D1007">
        <v>1</v>
      </c>
      <c r="E1007" t="str">
        <f>IF(Table1[[#This Row],[Chest Pain]]=3,"Asymptomatic",IF(Table1[[#This Row],[Chest Pain]]=2,"Non-anginal pain",IF(Table1[[#This Row],[Chest Pain]]=1,"Atypical angina","Typical angina")))</f>
        <v>Atypical angina</v>
      </c>
      <c r="F1007">
        <v>160</v>
      </c>
      <c r="G1007">
        <v>302</v>
      </c>
      <c r="H1007">
        <v>0</v>
      </c>
      <c r="I1007">
        <v>1</v>
      </c>
      <c r="J1007" s="7">
        <f>220-Table1[[#This Row],[Age]]</f>
        <v>149</v>
      </c>
      <c r="K1007" s="7">
        <v>162</v>
      </c>
      <c r="L1007" s="7">
        <f>Table1[[#This Row],[MHR -220]]-Table1[[#This Row],[Maximum Heart Rate ]]</f>
        <v>-13</v>
      </c>
      <c r="M1007" s="7">
        <f>IF(Table1[[#This Row],[MhR220-Max heart rate]]&gt;=0,1,0)</f>
        <v>0</v>
      </c>
      <c r="N1007">
        <v>0</v>
      </c>
      <c r="O1007" t="str">
        <f>IF(Table1[[#This Row],[Exercise-Induced Angina]]=1,"Induced Angina","Safe from Angina")</f>
        <v>Safe from Angina</v>
      </c>
      <c r="P1007">
        <v>0.4</v>
      </c>
      <c r="Q1007">
        <v>2</v>
      </c>
      <c r="R1007">
        <v>2</v>
      </c>
      <c r="S1007">
        <v>2</v>
      </c>
      <c r="T1007" t="str">
        <f>IF(OR((Table1[[#This Row],[Chest Pain]]=0),(Table1[[#This Row],[Resting Blood Pressure(mmHg)]]&gt;=139),(Table1[[#This Row],[Cholesterol(mg/dl)]]&gt;240),(Table1[[#This Row],[ECG]]=2),(Table1[[#This Row],[Heart Rate ]]=0)),"Chances of Heart Attack","Safe")</f>
        <v>Chances of Heart Attack</v>
      </c>
    </row>
    <row r="1008" spans="1:20" x14ac:dyDescent="0.35">
      <c r="A1008">
        <v>57</v>
      </c>
      <c r="B1008" t="s">
        <v>10</v>
      </c>
      <c r="C1008" t="str">
        <f>IF(Table1[[#This Row],[Age]]&gt;=50, "Senior", IF(Table1[[#This Row],[Age]]&gt;=30,"Adult","Teenager"))</f>
        <v>Senior</v>
      </c>
      <c r="D1008">
        <v>0</v>
      </c>
      <c r="E1008" t="str">
        <f>IF(Table1[[#This Row],[Chest Pain]]=3,"Asymptomatic",IF(Table1[[#This Row],[Chest Pain]]=2,"Non-anginal pain",IF(Table1[[#This Row],[Chest Pain]]=1,"Atypical angina","Typical angina")))</f>
        <v>Typical angina</v>
      </c>
      <c r="F1008">
        <v>110</v>
      </c>
      <c r="G1008">
        <v>201</v>
      </c>
      <c r="H1008">
        <v>0</v>
      </c>
      <c r="I1008">
        <v>1</v>
      </c>
      <c r="J1008" s="7">
        <f>220-Table1[[#This Row],[Age]]</f>
        <v>163</v>
      </c>
      <c r="K1008" s="7">
        <v>126</v>
      </c>
      <c r="L1008" s="7">
        <f>Table1[[#This Row],[MHR -220]]-Table1[[#This Row],[Maximum Heart Rate ]]</f>
        <v>37</v>
      </c>
      <c r="M1008" s="7">
        <f>IF(Table1[[#This Row],[MhR220-Max heart rate]]&gt;=0,1,0)</f>
        <v>1</v>
      </c>
      <c r="N1008">
        <v>1</v>
      </c>
      <c r="O1008" t="str">
        <f>IF(Table1[[#This Row],[Exercise-Induced Angina]]=1,"Induced Angina","Safe from Angina")</f>
        <v>Induced Angina</v>
      </c>
      <c r="P1008">
        <v>1.5</v>
      </c>
      <c r="Q1008">
        <v>1</v>
      </c>
      <c r="R1008">
        <v>0</v>
      </c>
      <c r="S1008">
        <v>1</v>
      </c>
      <c r="T1008" t="str">
        <f>IF(OR((Table1[[#This Row],[Chest Pain]]=0),(Table1[[#This Row],[Resting Blood Pressure(mmHg)]]&gt;=139),(Table1[[#This Row],[Cholesterol(mg/dl)]]&gt;240),(Table1[[#This Row],[ECG]]=2),(Table1[[#This Row],[Heart Rate ]]=0)),"Chances of Heart Attack","Safe")</f>
        <v>Chances of Heart Attack</v>
      </c>
    </row>
    <row r="1009" spans="1:20" x14ac:dyDescent="0.35">
      <c r="A1009">
        <v>51</v>
      </c>
      <c r="B1009" t="s">
        <v>10</v>
      </c>
      <c r="C1009" t="str">
        <f>IF(Table1[[#This Row],[Age]]&gt;=50, "Senior", IF(Table1[[#This Row],[Age]]&gt;=30,"Adult","Teenager"))</f>
        <v>Senior</v>
      </c>
      <c r="D1009">
        <v>2</v>
      </c>
      <c r="E1009" t="str">
        <f>IF(Table1[[#This Row],[Chest Pain]]=3,"Asymptomatic",IF(Table1[[#This Row],[Chest Pain]]=2,"Non-anginal pain",IF(Table1[[#This Row],[Chest Pain]]=1,"Atypical angina","Typical angina")))</f>
        <v>Non-anginal pain</v>
      </c>
      <c r="F1009">
        <v>94</v>
      </c>
      <c r="G1009">
        <v>227</v>
      </c>
      <c r="H1009">
        <v>0</v>
      </c>
      <c r="I1009">
        <v>1</v>
      </c>
      <c r="J1009" s="7">
        <f>220-Table1[[#This Row],[Age]]</f>
        <v>169</v>
      </c>
      <c r="K1009" s="7">
        <v>154</v>
      </c>
      <c r="L1009" s="7">
        <f>Table1[[#This Row],[MHR -220]]-Table1[[#This Row],[Maximum Heart Rate ]]</f>
        <v>15</v>
      </c>
      <c r="M1009" s="7">
        <f>IF(Table1[[#This Row],[MhR220-Max heart rate]]&gt;=0,1,0)</f>
        <v>1</v>
      </c>
      <c r="N1009">
        <v>1</v>
      </c>
      <c r="O1009" t="str">
        <f>IF(Table1[[#This Row],[Exercise-Induced Angina]]=1,"Induced Angina","Safe from Angina")</f>
        <v>Induced Angina</v>
      </c>
      <c r="P1009">
        <v>0</v>
      </c>
      <c r="Q1009">
        <v>2</v>
      </c>
      <c r="R1009">
        <v>1</v>
      </c>
      <c r="S1009">
        <v>3</v>
      </c>
      <c r="T1009" t="str">
        <f>IF(OR((Table1[[#This Row],[Chest Pain]]=0),(Table1[[#This Row],[Resting Blood Pressure(mmHg)]]&gt;=139),(Table1[[#This Row],[Cholesterol(mg/dl)]]&gt;240),(Table1[[#This Row],[ECG]]=2),(Table1[[#This Row],[Heart Rate ]]=0)),"Chances of Heart Attack","Safe")</f>
        <v>Safe</v>
      </c>
    </row>
    <row r="1010" spans="1:20" x14ac:dyDescent="0.35">
      <c r="A1010">
        <v>58</v>
      </c>
      <c r="B1010" t="s">
        <v>10</v>
      </c>
      <c r="C1010" t="str">
        <f>IF(Table1[[#This Row],[Age]]&gt;=50, "Senior", IF(Table1[[#This Row],[Age]]&gt;=30,"Adult","Teenager"))</f>
        <v>Senior</v>
      </c>
      <c r="D1010">
        <v>0</v>
      </c>
      <c r="E1010" t="str">
        <f>IF(Table1[[#This Row],[Chest Pain]]=3,"Asymptomatic",IF(Table1[[#This Row],[Chest Pain]]=2,"Non-anginal pain",IF(Table1[[#This Row],[Chest Pain]]=1,"Atypical angina","Typical angina")))</f>
        <v>Typical angina</v>
      </c>
      <c r="F1010">
        <v>128</v>
      </c>
      <c r="G1010">
        <v>216</v>
      </c>
      <c r="H1010">
        <v>0</v>
      </c>
      <c r="I1010">
        <v>0</v>
      </c>
      <c r="J1010" s="7">
        <f>220-Table1[[#This Row],[Age]]</f>
        <v>162</v>
      </c>
      <c r="K1010" s="7">
        <v>131</v>
      </c>
      <c r="L1010" s="7">
        <f>Table1[[#This Row],[MHR -220]]-Table1[[#This Row],[Maximum Heart Rate ]]</f>
        <v>31</v>
      </c>
      <c r="M1010" s="7">
        <f>IF(Table1[[#This Row],[MhR220-Max heart rate]]&gt;=0,1,0)</f>
        <v>1</v>
      </c>
      <c r="N1010">
        <v>1</v>
      </c>
      <c r="O1010" t="str">
        <f>IF(Table1[[#This Row],[Exercise-Induced Angina]]=1,"Induced Angina","Safe from Angina")</f>
        <v>Induced Angina</v>
      </c>
      <c r="P1010">
        <v>2.2000000000000002</v>
      </c>
      <c r="Q1010">
        <v>1</v>
      </c>
      <c r="R1010">
        <v>3</v>
      </c>
      <c r="S1010">
        <v>3</v>
      </c>
      <c r="T1010" t="str">
        <f>IF(OR((Table1[[#This Row],[Chest Pain]]=0),(Table1[[#This Row],[Resting Blood Pressure(mmHg)]]&gt;=139),(Table1[[#This Row],[Cholesterol(mg/dl)]]&gt;240),(Table1[[#This Row],[ECG]]=2),(Table1[[#This Row],[Heart Rate ]]=0)),"Chances of Heart Attack","Safe")</f>
        <v>Chances of Heart Attack</v>
      </c>
    </row>
    <row r="1011" spans="1:20" x14ac:dyDescent="0.35">
      <c r="A1011">
        <v>57</v>
      </c>
      <c r="B1011" t="s">
        <v>10</v>
      </c>
      <c r="C1011" t="str">
        <f>IF(Table1[[#This Row],[Age]]&gt;=50, "Senior", IF(Table1[[#This Row],[Age]]&gt;=30,"Adult","Teenager"))</f>
        <v>Senior</v>
      </c>
      <c r="D1011">
        <v>2</v>
      </c>
      <c r="E1011" t="str">
        <f>IF(Table1[[#This Row],[Chest Pain]]=3,"Asymptomatic",IF(Table1[[#This Row],[Chest Pain]]=2,"Non-anginal pain",IF(Table1[[#This Row],[Chest Pain]]=1,"Atypical angina","Typical angina")))</f>
        <v>Non-anginal pain</v>
      </c>
      <c r="F1011">
        <v>128</v>
      </c>
      <c r="G1011">
        <v>229</v>
      </c>
      <c r="H1011">
        <v>0</v>
      </c>
      <c r="I1011">
        <v>0</v>
      </c>
      <c r="J1011" s="7">
        <f>220-Table1[[#This Row],[Age]]</f>
        <v>163</v>
      </c>
      <c r="K1011" s="7">
        <v>150</v>
      </c>
      <c r="L1011" s="7">
        <f>Table1[[#This Row],[MHR -220]]-Table1[[#This Row],[Maximum Heart Rate ]]</f>
        <v>13</v>
      </c>
      <c r="M1011" s="7">
        <f>IF(Table1[[#This Row],[MhR220-Max heart rate]]&gt;=0,1,0)</f>
        <v>1</v>
      </c>
      <c r="N1011">
        <v>0</v>
      </c>
      <c r="O1011" t="str">
        <f>IF(Table1[[#This Row],[Exercise-Induced Angina]]=1,"Induced Angina","Safe from Angina")</f>
        <v>Safe from Angina</v>
      </c>
      <c r="P1011">
        <v>0.4</v>
      </c>
      <c r="Q1011">
        <v>1</v>
      </c>
      <c r="R1011">
        <v>1</v>
      </c>
      <c r="S1011">
        <v>3</v>
      </c>
      <c r="T1011" t="str">
        <f>IF(OR((Table1[[#This Row],[Chest Pain]]=0),(Table1[[#This Row],[Resting Blood Pressure(mmHg)]]&gt;=139),(Table1[[#This Row],[Cholesterol(mg/dl)]]&gt;240),(Table1[[#This Row],[ECG]]=2),(Table1[[#This Row],[Heart Rate ]]=0)),"Chances of Heart Attack","Safe")</f>
        <v>Safe</v>
      </c>
    </row>
    <row r="1012" spans="1:20" x14ac:dyDescent="0.35">
      <c r="A1012">
        <v>56</v>
      </c>
      <c r="B1012" t="s">
        <v>11</v>
      </c>
      <c r="C1012" t="str">
        <f>IF(Table1[[#This Row],[Age]]&gt;=50, "Senior", IF(Table1[[#This Row],[Age]]&gt;=30,"Adult","Teenager"))</f>
        <v>Senior</v>
      </c>
      <c r="D1012">
        <v>1</v>
      </c>
      <c r="E1012" t="str">
        <f>IF(Table1[[#This Row],[Chest Pain]]=3,"Asymptomatic",IF(Table1[[#This Row],[Chest Pain]]=2,"Non-anginal pain",IF(Table1[[#This Row],[Chest Pain]]=1,"Atypical angina","Typical angina")))</f>
        <v>Atypical angina</v>
      </c>
      <c r="F1012">
        <v>140</v>
      </c>
      <c r="G1012">
        <v>294</v>
      </c>
      <c r="H1012">
        <v>0</v>
      </c>
      <c r="I1012">
        <v>0</v>
      </c>
      <c r="J1012" s="7">
        <f>220-Table1[[#This Row],[Age]]</f>
        <v>164</v>
      </c>
      <c r="K1012" s="7">
        <v>153</v>
      </c>
      <c r="L1012" s="7">
        <f>Table1[[#This Row],[MHR -220]]-Table1[[#This Row],[Maximum Heart Rate ]]</f>
        <v>11</v>
      </c>
      <c r="M1012" s="7">
        <f>IF(Table1[[#This Row],[MhR220-Max heart rate]]&gt;=0,1,0)</f>
        <v>1</v>
      </c>
      <c r="N1012">
        <v>0</v>
      </c>
      <c r="O1012" t="str">
        <f>IF(Table1[[#This Row],[Exercise-Induced Angina]]=1,"Induced Angina","Safe from Angina")</f>
        <v>Safe from Angina</v>
      </c>
      <c r="P1012">
        <v>1.3</v>
      </c>
      <c r="Q1012">
        <v>1</v>
      </c>
      <c r="R1012">
        <v>0</v>
      </c>
      <c r="S1012">
        <v>2</v>
      </c>
      <c r="T1012" t="str">
        <f>IF(OR((Table1[[#This Row],[Chest Pain]]=0),(Table1[[#This Row],[Resting Blood Pressure(mmHg)]]&gt;=139),(Table1[[#This Row],[Cholesterol(mg/dl)]]&gt;240),(Table1[[#This Row],[ECG]]=2),(Table1[[#This Row],[Heart Rate ]]=0)),"Chances of Heart Attack","Safe")</f>
        <v>Chances of Heart Attack</v>
      </c>
    </row>
    <row r="1013" spans="1:20" x14ac:dyDescent="0.35">
      <c r="A1013">
        <v>60</v>
      </c>
      <c r="B1013" t="s">
        <v>11</v>
      </c>
      <c r="C1013" t="str">
        <f>IF(Table1[[#This Row],[Age]]&gt;=50, "Senior", IF(Table1[[#This Row],[Age]]&gt;=30,"Adult","Teenager"))</f>
        <v>Senior</v>
      </c>
      <c r="D1013">
        <v>2</v>
      </c>
      <c r="E1013" t="str">
        <f>IF(Table1[[#This Row],[Chest Pain]]=3,"Asymptomatic",IF(Table1[[#This Row],[Chest Pain]]=2,"Non-anginal pain",IF(Table1[[#This Row],[Chest Pain]]=1,"Atypical angina","Typical angina")))</f>
        <v>Non-anginal pain</v>
      </c>
      <c r="F1013">
        <v>120</v>
      </c>
      <c r="G1013">
        <v>178</v>
      </c>
      <c r="H1013">
        <v>1</v>
      </c>
      <c r="I1013">
        <v>1</v>
      </c>
      <c r="J1013" s="7">
        <f>220-Table1[[#This Row],[Age]]</f>
        <v>160</v>
      </c>
      <c r="K1013" s="7">
        <v>96</v>
      </c>
      <c r="L1013" s="7">
        <f>Table1[[#This Row],[MHR -220]]-Table1[[#This Row],[Maximum Heart Rate ]]</f>
        <v>64</v>
      </c>
      <c r="M1013" s="7">
        <f>IF(Table1[[#This Row],[MhR220-Max heart rate]]&gt;=0,1,0)</f>
        <v>1</v>
      </c>
      <c r="N1013">
        <v>0</v>
      </c>
      <c r="O1013" t="str">
        <f>IF(Table1[[#This Row],[Exercise-Induced Angina]]=1,"Induced Angina","Safe from Angina")</f>
        <v>Safe from Angina</v>
      </c>
      <c r="P1013">
        <v>0</v>
      </c>
      <c r="Q1013">
        <v>2</v>
      </c>
      <c r="R1013">
        <v>0</v>
      </c>
      <c r="S1013">
        <v>2</v>
      </c>
      <c r="T1013" t="str">
        <f>IF(OR((Table1[[#This Row],[Chest Pain]]=0),(Table1[[#This Row],[Resting Blood Pressure(mmHg)]]&gt;=139),(Table1[[#This Row],[Cholesterol(mg/dl)]]&gt;240),(Table1[[#This Row],[ECG]]=2),(Table1[[#This Row],[Heart Rate ]]=0)),"Chances of Heart Attack","Safe")</f>
        <v>Safe</v>
      </c>
    </row>
    <row r="1014" spans="1:20" x14ac:dyDescent="0.35">
      <c r="A1014">
        <v>45</v>
      </c>
      <c r="B1014" t="s">
        <v>10</v>
      </c>
      <c r="C1014" t="str">
        <f>IF(Table1[[#This Row],[Age]]&gt;=50, "Senior", IF(Table1[[#This Row],[Age]]&gt;=30,"Adult","Teenager"))</f>
        <v>Adult</v>
      </c>
      <c r="D1014">
        <v>3</v>
      </c>
      <c r="E1014" t="str">
        <f>IF(Table1[[#This Row],[Chest Pain]]=3,"Asymptomatic",IF(Table1[[#This Row],[Chest Pain]]=2,"Non-anginal pain",IF(Table1[[#This Row],[Chest Pain]]=1,"Atypical angina","Typical angina")))</f>
        <v>Asymptomatic</v>
      </c>
      <c r="F1014">
        <v>110</v>
      </c>
      <c r="G1014">
        <v>264</v>
      </c>
      <c r="H1014">
        <v>0</v>
      </c>
      <c r="I1014">
        <v>1</v>
      </c>
      <c r="J1014" s="7">
        <f>220-Table1[[#This Row],[Age]]</f>
        <v>175</v>
      </c>
      <c r="K1014" s="7">
        <v>132</v>
      </c>
      <c r="L1014" s="7">
        <f>Table1[[#This Row],[MHR -220]]-Table1[[#This Row],[Maximum Heart Rate ]]</f>
        <v>43</v>
      </c>
      <c r="M1014" s="7">
        <f>IF(Table1[[#This Row],[MhR220-Max heart rate]]&gt;=0,1,0)</f>
        <v>1</v>
      </c>
      <c r="N1014">
        <v>0</v>
      </c>
      <c r="O1014" t="str">
        <f>IF(Table1[[#This Row],[Exercise-Induced Angina]]=1,"Induced Angina","Safe from Angina")</f>
        <v>Safe from Angina</v>
      </c>
      <c r="P1014">
        <v>1.2</v>
      </c>
      <c r="Q1014">
        <v>1</v>
      </c>
      <c r="R1014">
        <v>0</v>
      </c>
      <c r="S1014">
        <v>3</v>
      </c>
      <c r="T1014" t="str">
        <f>IF(OR((Table1[[#This Row],[Chest Pain]]=0),(Table1[[#This Row],[Resting Blood Pressure(mmHg)]]&gt;=139),(Table1[[#This Row],[Cholesterol(mg/dl)]]&gt;240),(Table1[[#This Row],[ECG]]=2),(Table1[[#This Row],[Heart Rate ]]=0)),"Chances of Heart Attack","Safe")</f>
        <v>Chances of Heart Attack</v>
      </c>
    </row>
    <row r="1015" spans="1:20" x14ac:dyDescent="0.35">
      <c r="A1015">
        <v>56</v>
      </c>
      <c r="B1015" t="s">
        <v>10</v>
      </c>
      <c r="C1015" t="str">
        <f>IF(Table1[[#This Row],[Age]]&gt;=50, "Senior", IF(Table1[[#This Row],[Age]]&gt;=30,"Adult","Teenager"))</f>
        <v>Senior</v>
      </c>
      <c r="D1015">
        <v>1</v>
      </c>
      <c r="E1015" t="str">
        <f>IF(Table1[[#This Row],[Chest Pain]]=3,"Asymptomatic",IF(Table1[[#This Row],[Chest Pain]]=2,"Non-anginal pain",IF(Table1[[#This Row],[Chest Pain]]=1,"Atypical angina","Typical angina")))</f>
        <v>Atypical angina</v>
      </c>
      <c r="F1015">
        <v>130</v>
      </c>
      <c r="G1015">
        <v>221</v>
      </c>
      <c r="H1015">
        <v>0</v>
      </c>
      <c r="I1015">
        <v>0</v>
      </c>
      <c r="J1015" s="7">
        <f>220-Table1[[#This Row],[Age]]</f>
        <v>164</v>
      </c>
      <c r="K1015" s="7">
        <v>163</v>
      </c>
      <c r="L1015" s="7">
        <f>Table1[[#This Row],[MHR -220]]-Table1[[#This Row],[Maximum Heart Rate ]]</f>
        <v>1</v>
      </c>
      <c r="M1015" s="7">
        <f>IF(Table1[[#This Row],[MhR220-Max heart rate]]&gt;=0,1,0)</f>
        <v>1</v>
      </c>
      <c r="N1015">
        <v>0</v>
      </c>
      <c r="O1015" t="str">
        <f>IF(Table1[[#This Row],[Exercise-Induced Angina]]=1,"Induced Angina","Safe from Angina")</f>
        <v>Safe from Angina</v>
      </c>
      <c r="P1015">
        <v>0</v>
      </c>
      <c r="Q1015">
        <v>2</v>
      </c>
      <c r="R1015">
        <v>0</v>
      </c>
      <c r="S1015">
        <v>3</v>
      </c>
      <c r="T1015" t="str">
        <f>IF(OR((Table1[[#This Row],[Chest Pain]]=0),(Table1[[#This Row],[Resting Blood Pressure(mmHg)]]&gt;=139),(Table1[[#This Row],[Cholesterol(mg/dl)]]&gt;240),(Table1[[#This Row],[ECG]]=2),(Table1[[#This Row],[Heart Rate ]]=0)),"Chances of Heart Attack","Safe")</f>
        <v>Safe</v>
      </c>
    </row>
    <row r="1016" spans="1:20" x14ac:dyDescent="0.35">
      <c r="A1016">
        <v>35</v>
      </c>
      <c r="B1016" t="s">
        <v>10</v>
      </c>
      <c r="C1016" t="str">
        <f>IF(Table1[[#This Row],[Age]]&gt;=50, "Senior", IF(Table1[[#This Row],[Age]]&gt;=30,"Adult","Teenager"))</f>
        <v>Adult</v>
      </c>
      <c r="D1016">
        <v>0</v>
      </c>
      <c r="E1016" t="str">
        <f>IF(Table1[[#This Row],[Chest Pain]]=3,"Asymptomatic",IF(Table1[[#This Row],[Chest Pain]]=2,"Non-anginal pain",IF(Table1[[#This Row],[Chest Pain]]=1,"Atypical angina","Typical angina")))</f>
        <v>Typical angina</v>
      </c>
      <c r="F1016">
        <v>120</v>
      </c>
      <c r="G1016">
        <v>198</v>
      </c>
      <c r="H1016">
        <v>0</v>
      </c>
      <c r="I1016">
        <v>1</v>
      </c>
      <c r="J1016" s="7">
        <f>220-Table1[[#This Row],[Age]]</f>
        <v>185</v>
      </c>
      <c r="K1016" s="7">
        <v>130</v>
      </c>
      <c r="L1016" s="7">
        <f>Table1[[#This Row],[MHR -220]]-Table1[[#This Row],[Maximum Heart Rate ]]</f>
        <v>55</v>
      </c>
      <c r="M1016" s="7">
        <f>IF(Table1[[#This Row],[MhR220-Max heart rate]]&gt;=0,1,0)</f>
        <v>1</v>
      </c>
      <c r="N1016">
        <v>1</v>
      </c>
      <c r="O1016" t="str">
        <f>IF(Table1[[#This Row],[Exercise-Induced Angina]]=1,"Induced Angina","Safe from Angina")</f>
        <v>Induced Angina</v>
      </c>
      <c r="P1016">
        <v>1.6</v>
      </c>
      <c r="Q1016">
        <v>1</v>
      </c>
      <c r="R1016">
        <v>0</v>
      </c>
      <c r="S1016">
        <v>3</v>
      </c>
      <c r="T1016" t="str">
        <f>IF(OR((Table1[[#This Row],[Chest Pain]]=0),(Table1[[#This Row],[Resting Blood Pressure(mmHg)]]&gt;=139),(Table1[[#This Row],[Cholesterol(mg/dl)]]&gt;240),(Table1[[#This Row],[ECG]]=2),(Table1[[#This Row],[Heart Rate ]]=0)),"Chances of Heart Attack","Safe")</f>
        <v>Chances of Heart Attack</v>
      </c>
    </row>
    <row r="1017" spans="1:20" x14ac:dyDescent="0.35">
      <c r="A1017">
        <v>45</v>
      </c>
      <c r="B1017" t="s">
        <v>11</v>
      </c>
      <c r="C1017" t="str">
        <f>IF(Table1[[#This Row],[Age]]&gt;=50, "Senior", IF(Table1[[#This Row],[Age]]&gt;=30,"Adult","Teenager"))</f>
        <v>Adult</v>
      </c>
      <c r="D1017">
        <v>1</v>
      </c>
      <c r="E1017" t="str">
        <f>IF(Table1[[#This Row],[Chest Pain]]=3,"Asymptomatic",IF(Table1[[#This Row],[Chest Pain]]=2,"Non-anginal pain",IF(Table1[[#This Row],[Chest Pain]]=1,"Atypical angina","Typical angina")))</f>
        <v>Atypical angina</v>
      </c>
      <c r="F1017">
        <v>112</v>
      </c>
      <c r="G1017">
        <v>160</v>
      </c>
      <c r="H1017">
        <v>0</v>
      </c>
      <c r="I1017">
        <v>1</v>
      </c>
      <c r="J1017" s="7">
        <f>220-Table1[[#This Row],[Age]]</f>
        <v>175</v>
      </c>
      <c r="K1017" s="7">
        <v>138</v>
      </c>
      <c r="L1017" s="7">
        <f>Table1[[#This Row],[MHR -220]]-Table1[[#This Row],[Maximum Heart Rate ]]</f>
        <v>37</v>
      </c>
      <c r="M1017" s="7">
        <f>IF(Table1[[#This Row],[MhR220-Max heart rate]]&gt;=0,1,0)</f>
        <v>1</v>
      </c>
      <c r="N1017">
        <v>0</v>
      </c>
      <c r="O1017" t="str">
        <f>IF(Table1[[#This Row],[Exercise-Induced Angina]]=1,"Induced Angina","Safe from Angina")</f>
        <v>Safe from Angina</v>
      </c>
      <c r="P1017">
        <v>0</v>
      </c>
      <c r="Q1017">
        <v>1</v>
      </c>
      <c r="R1017">
        <v>0</v>
      </c>
      <c r="S1017">
        <v>2</v>
      </c>
      <c r="T1017" t="str">
        <f>IF(OR((Table1[[#This Row],[Chest Pain]]=0),(Table1[[#This Row],[Resting Blood Pressure(mmHg)]]&gt;=139),(Table1[[#This Row],[Cholesterol(mg/dl)]]&gt;240),(Table1[[#This Row],[ECG]]=2),(Table1[[#This Row],[Heart Rate ]]=0)),"Chances of Heart Attack","Safe")</f>
        <v>Safe</v>
      </c>
    </row>
    <row r="1018" spans="1:20" x14ac:dyDescent="0.35">
      <c r="A1018">
        <v>66</v>
      </c>
      <c r="B1018" t="s">
        <v>11</v>
      </c>
      <c r="C1018" t="str">
        <f>IF(Table1[[#This Row],[Age]]&gt;=50, "Senior", IF(Table1[[#This Row],[Age]]&gt;=30,"Adult","Teenager"))</f>
        <v>Senior</v>
      </c>
      <c r="D1018">
        <v>3</v>
      </c>
      <c r="E1018" t="str">
        <f>IF(Table1[[#This Row],[Chest Pain]]=3,"Asymptomatic",IF(Table1[[#This Row],[Chest Pain]]=2,"Non-anginal pain",IF(Table1[[#This Row],[Chest Pain]]=1,"Atypical angina","Typical angina")))</f>
        <v>Asymptomatic</v>
      </c>
      <c r="F1018">
        <v>150</v>
      </c>
      <c r="G1018">
        <v>226</v>
      </c>
      <c r="H1018">
        <v>0</v>
      </c>
      <c r="I1018">
        <v>1</v>
      </c>
      <c r="J1018" s="7">
        <f>220-Table1[[#This Row],[Age]]</f>
        <v>154</v>
      </c>
      <c r="K1018" s="7">
        <v>114</v>
      </c>
      <c r="L1018" s="7">
        <f>Table1[[#This Row],[MHR -220]]-Table1[[#This Row],[Maximum Heart Rate ]]</f>
        <v>40</v>
      </c>
      <c r="M1018" s="7">
        <f>IF(Table1[[#This Row],[MhR220-Max heart rate]]&gt;=0,1,0)</f>
        <v>1</v>
      </c>
      <c r="N1018">
        <v>0</v>
      </c>
      <c r="O1018" t="str">
        <f>IF(Table1[[#This Row],[Exercise-Induced Angina]]=1,"Induced Angina","Safe from Angina")</f>
        <v>Safe from Angina</v>
      </c>
      <c r="P1018">
        <v>2.6</v>
      </c>
      <c r="Q1018">
        <v>0</v>
      </c>
      <c r="R1018">
        <v>0</v>
      </c>
      <c r="S1018">
        <v>2</v>
      </c>
      <c r="T1018" t="str">
        <f>IF(OR((Table1[[#This Row],[Chest Pain]]=0),(Table1[[#This Row],[Resting Blood Pressure(mmHg)]]&gt;=139),(Table1[[#This Row],[Cholesterol(mg/dl)]]&gt;240),(Table1[[#This Row],[ECG]]=2),(Table1[[#This Row],[Heart Rate ]]=0)),"Chances of Heart Attack","Safe")</f>
        <v>Chances of Heart Attack</v>
      </c>
    </row>
    <row r="1019" spans="1:20" x14ac:dyDescent="0.35">
      <c r="A1019">
        <v>51</v>
      </c>
      <c r="B1019" t="s">
        <v>10</v>
      </c>
      <c r="C1019" t="str">
        <f>IF(Table1[[#This Row],[Age]]&gt;=50, "Senior", IF(Table1[[#This Row],[Age]]&gt;=30,"Adult","Teenager"))</f>
        <v>Senior</v>
      </c>
      <c r="D1019">
        <v>3</v>
      </c>
      <c r="E1019" t="str">
        <f>IF(Table1[[#This Row],[Chest Pain]]=3,"Asymptomatic",IF(Table1[[#This Row],[Chest Pain]]=2,"Non-anginal pain",IF(Table1[[#This Row],[Chest Pain]]=1,"Atypical angina","Typical angina")))</f>
        <v>Asymptomatic</v>
      </c>
      <c r="F1019">
        <v>125</v>
      </c>
      <c r="G1019">
        <v>213</v>
      </c>
      <c r="H1019">
        <v>0</v>
      </c>
      <c r="I1019">
        <v>0</v>
      </c>
      <c r="J1019" s="7">
        <f>220-Table1[[#This Row],[Age]]</f>
        <v>169</v>
      </c>
      <c r="K1019" s="7">
        <v>125</v>
      </c>
      <c r="L1019" s="7">
        <f>Table1[[#This Row],[MHR -220]]-Table1[[#This Row],[Maximum Heart Rate ]]</f>
        <v>44</v>
      </c>
      <c r="M1019" s="7">
        <f>IF(Table1[[#This Row],[MhR220-Max heart rate]]&gt;=0,1,0)</f>
        <v>1</v>
      </c>
      <c r="N1019">
        <v>1</v>
      </c>
      <c r="O1019" t="str">
        <f>IF(Table1[[#This Row],[Exercise-Induced Angina]]=1,"Induced Angina","Safe from Angina")</f>
        <v>Induced Angina</v>
      </c>
      <c r="P1019">
        <v>1.4</v>
      </c>
      <c r="Q1019">
        <v>2</v>
      </c>
      <c r="R1019">
        <v>1</v>
      </c>
      <c r="S1019">
        <v>2</v>
      </c>
      <c r="T1019" t="str">
        <f>IF(OR((Table1[[#This Row],[Chest Pain]]=0),(Table1[[#This Row],[Resting Blood Pressure(mmHg)]]&gt;=139),(Table1[[#This Row],[Cholesterol(mg/dl)]]&gt;240),(Table1[[#This Row],[ECG]]=2),(Table1[[#This Row],[Heart Rate ]]=0)),"Chances of Heart Attack","Safe")</f>
        <v>Safe</v>
      </c>
    </row>
    <row r="1020" spans="1:20" x14ac:dyDescent="0.35">
      <c r="A1020">
        <v>70</v>
      </c>
      <c r="B1020" t="s">
        <v>10</v>
      </c>
      <c r="C1020" t="str">
        <f>IF(Table1[[#This Row],[Age]]&gt;=50, "Senior", IF(Table1[[#This Row],[Age]]&gt;=30,"Adult","Teenager"))</f>
        <v>Senior</v>
      </c>
      <c r="D1020">
        <v>1</v>
      </c>
      <c r="E1020" t="str">
        <f>IF(Table1[[#This Row],[Chest Pain]]=3,"Asymptomatic",IF(Table1[[#This Row],[Chest Pain]]=2,"Non-anginal pain",IF(Table1[[#This Row],[Chest Pain]]=1,"Atypical angina","Typical angina")))</f>
        <v>Atypical angina</v>
      </c>
      <c r="F1020">
        <v>156</v>
      </c>
      <c r="G1020">
        <v>245</v>
      </c>
      <c r="H1020">
        <v>0</v>
      </c>
      <c r="I1020">
        <v>0</v>
      </c>
      <c r="J1020" s="7">
        <f>220-Table1[[#This Row],[Age]]</f>
        <v>150</v>
      </c>
      <c r="K1020" s="7">
        <v>143</v>
      </c>
      <c r="L1020" s="7">
        <f>Table1[[#This Row],[MHR -220]]-Table1[[#This Row],[Maximum Heart Rate ]]</f>
        <v>7</v>
      </c>
      <c r="M1020" s="7">
        <f>IF(Table1[[#This Row],[MhR220-Max heart rate]]&gt;=0,1,0)</f>
        <v>1</v>
      </c>
      <c r="N1020">
        <v>0</v>
      </c>
      <c r="O1020" t="str">
        <f>IF(Table1[[#This Row],[Exercise-Induced Angina]]=1,"Induced Angina","Safe from Angina")</f>
        <v>Safe from Angina</v>
      </c>
      <c r="P1020">
        <v>0</v>
      </c>
      <c r="Q1020">
        <v>2</v>
      </c>
      <c r="R1020">
        <v>0</v>
      </c>
      <c r="S1020">
        <v>2</v>
      </c>
      <c r="T1020" t="str">
        <f>IF(OR((Table1[[#This Row],[Chest Pain]]=0),(Table1[[#This Row],[Resting Blood Pressure(mmHg)]]&gt;=139),(Table1[[#This Row],[Cholesterol(mg/dl)]]&gt;240),(Table1[[#This Row],[ECG]]=2),(Table1[[#This Row],[Heart Rate ]]=0)),"Chances of Heart Attack","Safe")</f>
        <v>Chances of Heart Attack</v>
      </c>
    </row>
    <row r="1021" spans="1:20" x14ac:dyDescent="0.35">
      <c r="A1021">
        <v>55</v>
      </c>
      <c r="B1021" t="s">
        <v>11</v>
      </c>
      <c r="C1021" t="str">
        <f>IF(Table1[[#This Row],[Age]]&gt;=50, "Senior", IF(Table1[[#This Row],[Age]]&gt;=30,"Adult","Teenager"))</f>
        <v>Senior</v>
      </c>
      <c r="D1021">
        <v>0</v>
      </c>
      <c r="E1021" t="str">
        <f>IF(Table1[[#This Row],[Chest Pain]]=3,"Asymptomatic",IF(Table1[[#This Row],[Chest Pain]]=2,"Non-anginal pain",IF(Table1[[#This Row],[Chest Pain]]=1,"Atypical angina","Typical angina")))</f>
        <v>Typical angina</v>
      </c>
      <c r="F1021">
        <v>128</v>
      </c>
      <c r="G1021">
        <v>205</v>
      </c>
      <c r="H1021">
        <v>0</v>
      </c>
      <c r="I1021">
        <v>2</v>
      </c>
      <c r="J1021" s="7">
        <f>220-Table1[[#This Row],[Age]]</f>
        <v>165</v>
      </c>
      <c r="K1021" s="7">
        <v>130</v>
      </c>
      <c r="L1021" s="7">
        <f>Table1[[#This Row],[MHR -220]]-Table1[[#This Row],[Maximum Heart Rate ]]</f>
        <v>35</v>
      </c>
      <c r="M1021" s="7">
        <f>IF(Table1[[#This Row],[MhR220-Max heart rate]]&gt;=0,1,0)</f>
        <v>1</v>
      </c>
      <c r="N1021">
        <v>1</v>
      </c>
      <c r="O1021" t="str">
        <f>IF(Table1[[#This Row],[Exercise-Induced Angina]]=1,"Induced Angina","Safe from Angina")</f>
        <v>Induced Angina</v>
      </c>
      <c r="P1021">
        <v>2</v>
      </c>
      <c r="Q1021">
        <v>1</v>
      </c>
      <c r="R1021">
        <v>1</v>
      </c>
      <c r="S1021">
        <v>3</v>
      </c>
      <c r="T1021" t="str">
        <f>IF(OR((Table1[[#This Row],[Chest Pain]]=0),(Table1[[#This Row],[Resting Blood Pressure(mmHg)]]&gt;=139),(Table1[[#This Row],[Cholesterol(mg/dl)]]&gt;240),(Table1[[#This Row],[ECG]]=2),(Table1[[#This Row],[Heart Rate ]]=0)),"Chances of Heart Attack","Safe")</f>
        <v>Chances of Heart Attack</v>
      </c>
    </row>
    <row r="1022" spans="1:20" x14ac:dyDescent="0.35">
      <c r="A1022">
        <v>56</v>
      </c>
      <c r="B1022" t="s">
        <v>10</v>
      </c>
      <c r="C1022" t="str">
        <f>IF(Table1[[#This Row],[Age]]&gt;=50, "Senior", IF(Table1[[#This Row],[Age]]&gt;=30,"Adult","Teenager"))</f>
        <v>Senior</v>
      </c>
      <c r="D1022">
        <v>2</v>
      </c>
      <c r="E1022" t="str">
        <f>IF(Table1[[#This Row],[Chest Pain]]=3,"Asymptomatic",IF(Table1[[#This Row],[Chest Pain]]=2,"Non-anginal pain",IF(Table1[[#This Row],[Chest Pain]]=1,"Atypical angina","Typical angina")))</f>
        <v>Non-anginal pain</v>
      </c>
      <c r="F1022">
        <v>130</v>
      </c>
      <c r="G1022">
        <v>256</v>
      </c>
      <c r="H1022">
        <v>1</v>
      </c>
      <c r="I1022">
        <v>0</v>
      </c>
      <c r="J1022" s="7">
        <f>220-Table1[[#This Row],[Age]]</f>
        <v>164</v>
      </c>
      <c r="K1022" s="7">
        <v>142</v>
      </c>
      <c r="L1022" s="7">
        <f>Table1[[#This Row],[MHR -220]]-Table1[[#This Row],[Maximum Heart Rate ]]</f>
        <v>22</v>
      </c>
      <c r="M1022" s="7">
        <f>IF(Table1[[#This Row],[MhR220-Max heart rate]]&gt;=0,1,0)</f>
        <v>1</v>
      </c>
      <c r="N1022">
        <v>1</v>
      </c>
      <c r="O1022" t="str">
        <f>IF(Table1[[#This Row],[Exercise-Induced Angina]]=1,"Induced Angina","Safe from Angina")</f>
        <v>Induced Angina</v>
      </c>
      <c r="P1022">
        <v>0.6</v>
      </c>
      <c r="Q1022">
        <v>1</v>
      </c>
      <c r="R1022">
        <v>1</v>
      </c>
      <c r="S1022">
        <v>1</v>
      </c>
      <c r="T1022" t="str">
        <f>IF(OR((Table1[[#This Row],[Chest Pain]]=0),(Table1[[#This Row],[Resting Blood Pressure(mmHg)]]&gt;=139),(Table1[[#This Row],[Cholesterol(mg/dl)]]&gt;240),(Table1[[#This Row],[ECG]]=2),(Table1[[#This Row],[Heart Rate ]]=0)),"Chances of Heart Attack","Safe")</f>
        <v>Chances of Heart Attack</v>
      </c>
    </row>
    <row r="1023" spans="1:20" x14ac:dyDescent="0.35">
      <c r="A1023">
        <v>55</v>
      </c>
      <c r="B1023" t="s">
        <v>11</v>
      </c>
      <c r="C1023" t="str">
        <f>IF(Table1[[#This Row],[Age]]&gt;=50, "Senior", IF(Table1[[#This Row],[Age]]&gt;=30,"Adult","Teenager"))</f>
        <v>Senior</v>
      </c>
      <c r="D1023">
        <v>1</v>
      </c>
      <c r="E1023" t="str">
        <f>IF(Table1[[#This Row],[Chest Pain]]=3,"Asymptomatic",IF(Table1[[#This Row],[Chest Pain]]=2,"Non-anginal pain",IF(Table1[[#This Row],[Chest Pain]]=1,"Atypical angina","Typical angina")))</f>
        <v>Atypical angina</v>
      </c>
      <c r="F1023">
        <v>135</v>
      </c>
      <c r="G1023">
        <v>250</v>
      </c>
      <c r="H1023">
        <v>0</v>
      </c>
      <c r="I1023">
        <v>0</v>
      </c>
      <c r="J1023" s="7">
        <f>220-Table1[[#This Row],[Age]]</f>
        <v>165</v>
      </c>
      <c r="K1023" s="7">
        <v>161</v>
      </c>
      <c r="L1023" s="7">
        <f>Table1[[#This Row],[MHR -220]]-Table1[[#This Row],[Maximum Heart Rate ]]</f>
        <v>4</v>
      </c>
      <c r="M1023" s="7">
        <f>IF(Table1[[#This Row],[MhR220-Max heart rate]]&gt;=0,1,0)</f>
        <v>1</v>
      </c>
      <c r="N1023">
        <v>0</v>
      </c>
      <c r="O1023" t="str">
        <f>IF(Table1[[#This Row],[Exercise-Induced Angina]]=1,"Induced Angina","Safe from Angina")</f>
        <v>Safe from Angina</v>
      </c>
      <c r="P1023">
        <v>1.4</v>
      </c>
      <c r="Q1023">
        <v>1</v>
      </c>
      <c r="R1023">
        <v>0</v>
      </c>
      <c r="S1023">
        <v>2</v>
      </c>
      <c r="T1023" t="str">
        <f>IF(OR((Table1[[#This Row],[Chest Pain]]=0),(Table1[[#This Row],[Resting Blood Pressure(mmHg)]]&gt;=139),(Table1[[#This Row],[Cholesterol(mg/dl)]]&gt;240),(Table1[[#This Row],[ECG]]=2),(Table1[[#This Row],[Heart Rate ]]=0)),"Chances of Heart Attack","Safe")</f>
        <v>Chances of Heart Attack</v>
      </c>
    </row>
    <row r="1024" spans="1:20" x14ac:dyDescent="0.35">
      <c r="A1024">
        <v>52</v>
      </c>
      <c r="B1024" t="s">
        <v>10</v>
      </c>
      <c r="C1024" t="str">
        <f>IF(Table1[[#This Row],[Age]]&gt;=50, "Senior", IF(Table1[[#This Row],[Age]]&gt;=30,"Adult","Teenager"))</f>
        <v>Senior</v>
      </c>
      <c r="D1024">
        <v>0</v>
      </c>
      <c r="E1024" t="str">
        <f>IF(Table1[[#This Row],[Chest Pain]]=3,"Asymptomatic",IF(Table1[[#This Row],[Chest Pain]]=2,"Non-anginal pain",IF(Table1[[#This Row],[Chest Pain]]=1,"Atypical angina","Typical angina")))</f>
        <v>Typical angina</v>
      </c>
      <c r="F1024">
        <v>108</v>
      </c>
      <c r="G1024">
        <v>233</v>
      </c>
      <c r="H1024">
        <v>1</v>
      </c>
      <c r="I1024">
        <v>1</v>
      </c>
      <c r="J1024" s="7">
        <f>220-Table1[[#This Row],[Age]]</f>
        <v>168</v>
      </c>
      <c r="K1024" s="7">
        <v>147</v>
      </c>
      <c r="L1024" s="7">
        <f>Table1[[#This Row],[MHR -220]]-Table1[[#This Row],[Maximum Heart Rate ]]</f>
        <v>21</v>
      </c>
      <c r="M1024" s="7">
        <f>IF(Table1[[#This Row],[MhR220-Max heart rate]]&gt;=0,1,0)</f>
        <v>1</v>
      </c>
      <c r="N1024">
        <v>0</v>
      </c>
      <c r="O1024" t="str">
        <f>IF(Table1[[#This Row],[Exercise-Induced Angina]]=1,"Induced Angina","Safe from Angina")</f>
        <v>Safe from Angina</v>
      </c>
      <c r="P1024">
        <v>0.1</v>
      </c>
      <c r="Q1024">
        <v>2</v>
      </c>
      <c r="R1024">
        <v>3</v>
      </c>
      <c r="S1024">
        <v>3</v>
      </c>
      <c r="T1024" t="str">
        <f>IF(OR((Table1[[#This Row],[Chest Pain]]=0),(Table1[[#This Row],[Resting Blood Pressure(mmHg)]]&gt;=139),(Table1[[#This Row],[Cholesterol(mg/dl)]]&gt;240),(Table1[[#This Row],[ECG]]=2),(Table1[[#This Row],[Heart Rate ]]=0)),"Chances of Heart Attack","Safe")</f>
        <v>Chances of Heart Attack</v>
      </c>
    </row>
    <row r="1025" spans="1:20" x14ac:dyDescent="0.35">
      <c r="A1025">
        <v>64</v>
      </c>
      <c r="B1025" t="s">
        <v>10</v>
      </c>
      <c r="C1025" t="str">
        <f>IF(Table1[[#This Row],[Age]]&gt;=50, "Senior", IF(Table1[[#This Row],[Age]]&gt;=30,"Adult","Teenager"))</f>
        <v>Senior</v>
      </c>
      <c r="D1025">
        <v>2</v>
      </c>
      <c r="E1025" t="str">
        <f>IF(Table1[[#This Row],[Chest Pain]]=3,"Asymptomatic",IF(Table1[[#This Row],[Chest Pain]]=2,"Non-anginal pain",IF(Table1[[#This Row],[Chest Pain]]=1,"Atypical angina","Typical angina")))</f>
        <v>Non-anginal pain</v>
      </c>
      <c r="F1025">
        <v>140</v>
      </c>
      <c r="G1025">
        <v>335</v>
      </c>
      <c r="H1025">
        <v>0</v>
      </c>
      <c r="I1025">
        <v>1</v>
      </c>
      <c r="J1025" s="7">
        <f>220-Table1[[#This Row],[Age]]</f>
        <v>156</v>
      </c>
      <c r="K1025" s="7">
        <v>158</v>
      </c>
      <c r="L1025" s="7">
        <f>Table1[[#This Row],[MHR -220]]-Table1[[#This Row],[Maximum Heart Rate ]]</f>
        <v>-2</v>
      </c>
      <c r="M1025" s="7">
        <f>IF(Table1[[#This Row],[MhR220-Max heart rate]]&gt;=0,1,0)</f>
        <v>0</v>
      </c>
      <c r="N1025">
        <v>0</v>
      </c>
      <c r="O1025" t="str">
        <f>IF(Table1[[#This Row],[Exercise-Induced Angina]]=1,"Induced Angina","Safe from Angina")</f>
        <v>Safe from Angina</v>
      </c>
      <c r="P1025">
        <v>0</v>
      </c>
      <c r="Q1025">
        <v>2</v>
      </c>
      <c r="R1025">
        <v>0</v>
      </c>
      <c r="S1025">
        <v>2</v>
      </c>
      <c r="T1025" t="str">
        <f>IF(OR((Table1[[#This Row],[Chest Pain]]=0),(Table1[[#This Row],[Resting Blood Pressure(mmHg)]]&gt;=139),(Table1[[#This Row],[Cholesterol(mg/dl)]]&gt;240),(Table1[[#This Row],[ECG]]=2),(Table1[[#This Row],[Heart Rate ]]=0)),"Chances of Heart Attack","Safe")</f>
        <v>Chances of Heart Attack</v>
      </c>
    </row>
    <row r="1026" spans="1:20" x14ac:dyDescent="0.35">
      <c r="A1026">
        <v>45</v>
      </c>
      <c r="B1026" t="s">
        <v>10</v>
      </c>
      <c r="C1026" t="str">
        <f>IF(Table1[[#This Row],[Age]]&gt;=50, "Senior", IF(Table1[[#This Row],[Age]]&gt;=30,"Adult","Teenager"))</f>
        <v>Adult</v>
      </c>
      <c r="D1026">
        <v>0</v>
      </c>
      <c r="E1026" t="str">
        <f>IF(Table1[[#This Row],[Chest Pain]]=3,"Asymptomatic",IF(Table1[[#This Row],[Chest Pain]]=2,"Non-anginal pain",IF(Table1[[#This Row],[Chest Pain]]=1,"Atypical angina","Typical angina")))</f>
        <v>Typical angina</v>
      </c>
      <c r="F1026">
        <v>115</v>
      </c>
      <c r="G1026">
        <v>260</v>
      </c>
      <c r="H1026">
        <v>0</v>
      </c>
      <c r="I1026">
        <v>0</v>
      </c>
      <c r="J1026" s="7">
        <f>220-Table1[[#This Row],[Age]]</f>
        <v>175</v>
      </c>
      <c r="K1026" s="7">
        <v>185</v>
      </c>
      <c r="L1026" s="7">
        <f>Table1[[#This Row],[MHR -220]]-Table1[[#This Row],[Maximum Heart Rate ]]</f>
        <v>-10</v>
      </c>
      <c r="M1026" s="7">
        <f>IF(Table1[[#This Row],[MhR220-Max heart rate]]&gt;=0,1,0)</f>
        <v>0</v>
      </c>
      <c r="N1026">
        <v>0</v>
      </c>
      <c r="O1026" t="str">
        <f>IF(Table1[[#This Row],[Exercise-Induced Angina]]=1,"Induced Angina","Safe from Angina")</f>
        <v>Safe from Angina</v>
      </c>
      <c r="P1026">
        <v>0</v>
      </c>
      <c r="Q1026">
        <v>2</v>
      </c>
      <c r="R1026">
        <v>0</v>
      </c>
      <c r="S1026">
        <v>2</v>
      </c>
      <c r="T1026" t="str">
        <f>IF(OR((Table1[[#This Row],[Chest Pain]]=0),(Table1[[#This Row],[Resting Blood Pressure(mmHg)]]&gt;=139),(Table1[[#This Row],[Cholesterol(mg/dl)]]&gt;240),(Table1[[#This Row],[ECG]]=2),(Table1[[#This Row],[Heart Rate ]]=0)),"Chances of Heart Attack","Safe")</f>
        <v>Chances of Heart Attack</v>
      </c>
    </row>
    <row r="1027" spans="1:20" x14ac:dyDescent="0.35">
      <c r="A1027">
        <v>67</v>
      </c>
      <c r="B1027" t="s">
        <v>11</v>
      </c>
      <c r="C1027" t="str">
        <f>IF(Table1[[#This Row],[Age]]&gt;=50, "Senior", IF(Table1[[#This Row],[Age]]&gt;=30,"Adult","Teenager"))</f>
        <v>Senior</v>
      </c>
      <c r="D1027">
        <v>2</v>
      </c>
      <c r="E1027" t="str">
        <f>IF(Table1[[#This Row],[Chest Pain]]=3,"Asymptomatic",IF(Table1[[#This Row],[Chest Pain]]=2,"Non-anginal pain",IF(Table1[[#This Row],[Chest Pain]]=1,"Atypical angina","Typical angina")))</f>
        <v>Non-anginal pain</v>
      </c>
      <c r="F1027">
        <v>152</v>
      </c>
      <c r="G1027">
        <v>277</v>
      </c>
      <c r="H1027">
        <v>0</v>
      </c>
      <c r="I1027">
        <v>1</v>
      </c>
      <c r="J1027" s="7">
        <f>220-Table1[[#This Row],[Age]]</f>
        <v>153</v>
      </c>
      <c r="K1027" s="7">
        <v>172</v>
      </c>
      <c r="L1027" s="7">
        <f>Table1[[#This Row],[MHR -220]]-Table1[[#This Row],[Maximum Heart Rate ]]</f>
        <v>-19</v>
      </c>
      <c r="M1027" s="7">
        <f>IF(Table1[[#This Row],[MhR220-Max heart rate]]&gt;=0,1,0)</f>
        <v>0</v>
      </c>
      <c r="N1027">
        <v>0</v>
      </c>
      <c r="O1027" t="str">
        <f>IF(Table1[[#This Row],[Exercise-Induced Angina]]=1,"Induced Angina","Safe from Angina")</f>
        <v>Safe from Angina</v>
      </c>
      <c r="P1027">
        <v>0</v>
      </c>
      <c r="Q1027">
        <v>2</v>
      </c>
      <c r="R1027">
        <v>1</v>
      </c>
      <c r="S1027">
        <v>2</v>
      </c>
      <c r="T1027" t="str">
        <f>IF(OR((Table1[[#This Row],[Chest Pain]]=0),(Table1[[#This Row],[Resting Blood Pressure(mmHg)]]&gt;=139),(Table1[[#This Row],[Cholesterol(mg/dl)]]&gt;240),(Table1[[#This Row],[ECG]]=2),(Table1[[#This Row],[Heart Rate ]]=0)),"Chances of Heart Attack","Safe")</f>
        <v>Chances of Heart Attack</v>
      </c>
    </row>
    <row r="1028" spans="1:20" x14ac:dyDescent="0.35">
      <c r="A1028">
        <v>68</v>
      </c>
      <c r="B1028" t="s">
        <v>11</v>
      </c>
      <c r="C1028" t="str">
        <f>IF(Table1[[#This Row],[Age]]&gt;=50, "Senior", IF(Table1[[#This Row],[Age]]&gt;=30,"Adult","Teenager"))</f>
        <v>Senior</v>
      </c>
      <c r="D1028">
        <v>2</v>
      </c>
      <c r="E1028" t="str">
        <f>IF(Table1[[#This Row],[Chest Pain]]=3,"Asymptomatic",IF(Table1[[#This Row],[Chest Pain]]=2,"Non-anginal pain",IF(Table1[[#This Row],[Chest Pain]]=1,"Atypical angina","Typical angina")))</f>
        <v>Non-anginal pain</v>
      </c>
      <c r="F1028">
        <v>120</v>
      </c>
      <c r="G1028">
        <v>211</v>
      </c>
      <c r="H1028">
        <v>0</v>
      </c>
      <c r="I1028">
        <v>0</v>
      </c>
      <c r="J1028" s="7">
        <f>220-Table1[[#This Row],[Age]]</f>
        <v>152</v>
      </c>
      <c r="K1028" s="7">
        <v>115</v>
      </c>
      <c r="L1028" s="7">
        <f>Table1[[#This Row],[MHR -220]]-Table1[[#This Row],[Maximum Heart Rate ]]</f>
        <v>37</v>
      </c>
      <c r="M1028" s="7">
        <f>IF(Table1[[#This Row],[MhR220-Max heart rate]]&gt;=0,1,0)</f>
        <v>1</v>
      </c>
      <c r="N1028">
        <v>0</v>
      </c>
      <c r="O1028" t="str">
        <f>IF(Table1[[#This Row],[Exercise-Induced Angina]]=1,"Induced Angina","Safe from Angina")</f>
        <v>Safe from Angina</v>
      </c>
      <c r="P1028">
        <v>1.5</v>
      </c>
      <c r="Q1028">
        <v>1</v>
      </c>
      <c r="R1028">
        <v>0</v>
      </c>
      <c r="S1028">
        <v>2</v>
      </c>
      <c r="T1028" t="str">
        <f>IF(OR((Table1[[#This Row],[Chest Pain]]=0),(Table1[[#This Row],[Resting Blood Pressure(mmHg)]]&gt;=139),(Table1[[#This Row],[Cholesterol(mg/dl)]]&gt;240),(Table1[[#This Row],[ECG]]=2),(Table1[[#This Row],[Heart Rate ]]=0)),"Chances of Heart Attack","Safe")</f>
        <v>Safe</v>
      </c>
    </row>
    <row r="1029" spans="1:20" x14ac:dyDescent="0.35">
      <c r="A1029">
        <v>74</v>
      </c>
      <c r="B1029" t="s">
        <v>11</v>
      </c>
      <c r="C1029" t="str">
        <f>IF(Table1[[#This Row],[Age]]&gt;=50, "Senior", IF(Table1[[#This Row],[Age]]&gt;=30,"Adult","Teenager"))</f>
        <v>Senior</v>
      </c>
      <c r="D1029">
        <v>1</v>
      </c>
      <c r="E1029" t="str">
        <f>IF(Table1[[#This Row],[Chest Pain]]=3,"Asymptomatic",IF(Table1[[#This Row],[Chest Pain]]=2,"Non-anginal pain",IF(Table1[[#This Row],[Chest Pain]]=1,"Atypical angina","Typical angina")))</f>
        <v>Atypical angina</v>
      </c>
      <c r="F1029">
        <v>120</v>
      </c>
      <c r="G1029">
        <v>269</v>
      </c>
      <c r="H1029">
        <v>0</v>
      </c>
      <c r="I1029">
        <v>0</v>
      </c>
      <c r="J1029" s="7">
        <f>220-Table1[[#This Row],[Age]]</f>
        <v>146</v>
      </c>
      <c r="K1029" s="7">
        <v>121</v>
      </c>
      <c r="L1029" s="7">
        <f>Table1[[#This Row],[MHR -220]]-Table1[[#This Row],[Maximum Heart Rate ]]</f>
        <v>25</v>
      </c>
      <c r="M1029" s="7">
        <f>IF(Table1[[#This Row],[MhR220-Max heart rate]]&gt;=0,1,0)</f>
        <v>1</v>
      </c>
      <c r="N1029">
        <v>1</v>
      </c>
      <c r="O1029" t="str">
        <f>IF(Table1[[#This Row],[Exercise-Induced Angina]]=1,"Induced Angina","Safe from Angina")</f>
        <v>Induced Angina</v>
      </c>
      <c r="P1029">
        <v>0.2</v>
      </c>
      <c r="Q1029">
        <v>2</v>
      </c>
      <c r="R1029">
        <v>1</v>
      </c>
      <c r="S1029">
        <v>2</v>
      </c>
      <c r="T1029" t="str">
        <f>IF(OR((Table1[[#This Row],[Chest Pain]]=0),(Table1[[#This Row],[Resting Blood Pressure(mmHg)]]&gt;=139),(Table1[[#This Row],[Cholesterol(mg/dl)]]&gt;240),(Table1[[#This Row],[ECG]]=2),(Table1[[#This Row],[Heart Rate ]]=0)),"Chances of Heart Attack","Safe")</f>
        <v>Chances of Heart Attack</v>
      </c>
    </row>
    <row r="1030" spans="1:20" x14ac:dyDescent="0.35">
      <c r="A1030">
        <v>60</v>
      </c>
      <c r="B1030" t="s">
        <v>11</v>
      </c>
      <c r="C1030" t="str">
        <f>IF(Table1[[#This Row],[Age]]&gt;=50, "Senior", IF(Table1[[#This Row],[Age]]&gt;=30,"Adult","Teenager"))</f>
        <v>Senior</v>
      </c>
      <c r="D1030">
        <v>0</v>
      </c>
      <c r="E1030" t="str">
        <f>IF(Table1[[#This Row],[Chest Pain]]=3,"Asymptomatic",IF(Table1[[#This Row],[Chest Pain]]=2,"Non-anginal pain",IF(Table1[[#This Row],[Chest Pain]]=1,"Atypical angina","Typical angina")))</f>
        <v>Typical angina</v>
      </c>
      <c r="F1030">
        <v>150</v>
      </c>
      <c r="G1030">
        <v>258</v>
      </c>
      <c r="H1030">
        <v>0</v>
      </c>
      <c r="I1030">
        <v>0</v>
      </c>
      <c r="J1030" s="7">
        <f>220-Table1[[#This Row],[Age]]</f>
        <v>160</v>
      </c>
      <c r="K1030" s="7">
        <v>157</v>
      </c>
      <c r="L1030" s="7">
        <f>Table1[[#This Row],[MHR -220]]-Table1[[#This Row],[Maximum Heart Rate ]]</f>
        <v>3</v>
      </c>
      <c r="M1030" s="7">
        <f>IF(Table1[[#This Row],[MhR220-Max heart rate]]&gt;=0,1,0)</f>
        <v>1</v>
      </c>
      <c r="N1030">
        <v>0</v>
      </c>
      <c r="O1030" t="str">
        <f>IF(Table1[[#This Row],[Exercise-Induced Angina]]=1,"Induced Angina","Safe from Angina")</f>
        <v>Safe from Angina</v>
      </c>
      <c r="P1030">
        <v>2.6</v>
      </c>
      <c r="Q1030">
        <v>1</v>
      </c>
      <c r="R1030">
        <v>2</v>
      </c>
      <c r="S1030">
        <v>3</v>
      </c>
      <c r="T1030" t="str">
        <f>IF(OR((Table1[[#This Row],[Chest Pain]]=0),(Table1[[#This Row],[Resting Blood Pressure(mmHg)]]&gt;=139),(Table1[[#This Row],[Cholesterol(mg/dl)]]&gt;240),(Table1[[#This Row],[ECG]]=2),(Table1[[#This Row],[Heart Rate ]]=0)),"Chances of Heart Attack","Safe")</f>
        <v>Chances of Heart Attack</v>
      </c>
    </row>
    <row r="1031" spans="1:20" x14ac:dyDescent="0.35">
      <c r="A1031">
        <v>48</v>
      </c>
      <c r="B1031" t="s">
        <v>10</v>
      </c>
      <c r="C1031" t="str">
        <f>IF(Table1[[#This Row],[Age]]&gt;=50, "Senior", IF(Table1[[#This Row],[Age]]&gt;=30,"Adult","Teenager"))</f>
        <v>Adult</v>
      </c>
      <c r="D1031">
        <v>0</v>
      </c>
      <c r="E1031" t="str">
        <f>IF(Table1[[#This Row],[Chest Pain]]=3,"Asymptomatic",IF(Table1[[#This Row],[Chest Pain]]=2,"Non-anginal pain",IF(Table1[[#This Row],[Chest Pain]]=1,"Atypical angina","Typical angina")))</f>
        <v>Typical angina</v>
      </c>
      <c r="F1031">
        <v>124</v>
      </c>
      <c r="G1031">
        <v>274</v>
      </c>
      <c r="H1031">
        <v>0</v>
      </c>
      <c r="I1031">
        <v>0</v>
      </c>
      <c r="J1031" s="7">
        <f>220-Table1[[#This Row],[Age]]</f>
        <v>172</v>
      </c>
      <c r="K1031" s="7">
        <v>166</v>
      </c>
      <c r="L1031" s="7">
        <f>Table1[[#This Row],[MHR -220]]-Table1[[#This Row],[Maximum Heart Rate ]]</f>
        <v>6</v>
      </c>
      <c r="M1031" s="7">
        <f>IF(Table1[[#This Row],[MhR220-Max heart rate]]&gt;=0,1,0)</f>
        <v>1</v>
      </c>
      <c r="N1031">
        <v>0</v>
      </c>
      <c r="O1031" t="str">
        <f>IF(Table1[[#This Row],[Exercise-Induced Angina]]=1,"Induced Angina","Safe from Angina")</f>
        <v>Safe from Angina</v>
      </c>
      <c r="P1031">
        <v>0.5</v>
      </c>
      <c r="Q1031">
        <v>1</v>
      </c>
      <c r="R1031">
        <v>0</v>
      </c>
      <c r="S1031">
        <v>3</v>
      </c>
      <c r="T1031" t="str">
        <f>IF(OR((Table1[[#This Row],[Chest Pain]]=0),(Table1[[#This Row],[Resting Blood Pressure(mmHg)]]&gt;=139),(Table1[[#This Row],[Cholesterol(mg/dl)]]&gt;240),(Table1[[#This Row],[ECG]]=2),(Table1[[#This Row],[Heart Rate ]]=0)),"Chances of Heart Attack","Safe")</f>
        <v>Chances of Heart Attack</v>
      </c>
    </row>
    <row r="1032" spans="1:20" x14ac:dyDescent="0.35">
      <c r="A1032">
        <v>56</v>
      </c>
      <c r="B1032" t="s">
        <v>10</v>
      </c>
      <c r="C1032" t="str">
        <f>IF(Table1[[#This Row],[Age]]&gt;=50, "Senior", IF(Table1[[#This Row],[Age]]&gt;=30,"Adult","Teenager"))</f>
        <v>Senior</v>
      </c>
      <c r="D1032">
        <v>1</v>
      </c>
      <c r="E1032" t="str">
        <f>IF(Table1[[#This Row],[Chest Pain]]=3,"Asymptomatic",IF(Table1[[#This Row],[Chest Pain]]=2,"Non-anginal pain",IF(Table1[[#This Row],[Chest Pain]]=1,"Atypical angina","Typical angina")))</f>
        <v>Atypical angina</v>
      </c>
      <c r="F1032">
        <v>130</v>
      </c>
      <c r="G1032">
        <v>221</v>
      </c>
      <c r="H1032">
        <v>0</v>
      </c>
      <c r="I1032">
        <v>0</v>
      </c>
      <c r="J1032" s="7">
        <f>220-Table1[[#This Row],[Age]]</f>
        <v>164</v>
      </c>
      <c r="K1032" s="7">
        <v>163</v>
      </c>
      <c r="L1032" s="7">
        <f>Table1[[#This Row],[MHR -220]]-Table1[[#This Row],[Maximum Heart Rate ]]</f>
        <v>1</v>
      </c>
      <c r="M1032" s="7">
        <f>IF(Table1[[#This Row],[MhR220-Max heart rate]]&gt;=0,1,0)</f>
        <v>1</v>
      </c>
      <c r="N1032">
        <v>0</v>
      </c>
      <c r="O1032" t="str">
        <f>IF(Table1[[#This Row],[Exercise-Induced Angina]]=1,"Induced Angina","Safe from Angina")</f>
        <v>Safe from Angina</v>
      </c>
      <c r="P1032">
        <v>0</v>
      </c>
      <c r="Q1032">
        <v>2</v>
      </c>
      <c r="R1032">
        <v>0</v>
      </c>
      <c r="S1032">
        <v>3</v>
      </c>
      <c r="T1032" t="str">
        <f>IF(OR((Table1[[#This Row],[Chest Pain]]=0),(Table1[[#This Row],[Resting Blood Pressure(mmHg)]]&gt;=139),(Table1[[#This Row],[Cholesterol(mg/dl)]]&gt;240),(Table1[[#This Row],[ECG]]=2),(Table1[[#This Row],[Heart Rate ]]=0)),"Chances of Heart Attack","Safe")</f>
        <v>Safe</v>
      </c>
    </row>
    <row r="1033" spans="1:20" x14ac:dyDescent="0.35">
      <c r="A1033">
        <v>46</v>
      </c>
      <c r="B1033" t="s">
        <v>10</v>
      </c>
      <c r="C1033" t="str">
        <f>IF(Table1[[#This Row],[Age]]&gt;=50, "Senior", IF(Table1[[#This Row],[Age]]&gt;=30,"Adult","Teenager"))</f>
        <v>Adult</v>
      </c>
      <c r="D1033">
        <v>0</v>
      </c>
      <c r="E1033" t="str">
        <f>IF(Table1[[#This Row],[Chest Pain]]=3,"Asymptomatic",IF(Table1[[#This Row],[Chest Pain]]=2,"Non-anginal pain",IF(Table1[[#This Row],[Chest Pain]]=1,"Atypical angina","Typical angina")))</f>
        <v>Typical angina</v>
      </c>
      <c r="F1033">
        <v>140</v>
      </c>
      <c r="G1033">
        <v>311</v>
      </c>
      <c r="H1033">
        <v>0</v>
      </c>
      <c r="I1033">
        <v>1</v>
      </c>
      <c r="J1033" s="7">
        <f>220-Table1[[#This Row],[Age]]</f>
        <v>174</v>
      </c>
      <c r="K1033" s="7">
        <v>120</v>
      </c>
      <c r="L1033" s="7">
        <f>Table1[[#This Row],[MHR -220]]-Table1[[#This Row],[Maximum Heart Rate ]]</f>
        <v>54</v>
      </c>
      <c r="M1033" s="7">
        <f>IF(Table1[[#This Row],[MhR220-Max heart rate]]&gt;=0,1,0)</f>
        <v>1</v>
      </c>
      <c r="N1033">
        <v>1</v>
      </c>
      <c r="O1033" t="str">
        <f>IF(Table1[[#This Row],[Exercise-Induced Angina]]=1,"Induced Angina","Safe from Angina")</f>
        <v>Induced Angina</v>
      </c>
      <c r="P1033">
        <v>1.8</v>
      </c>
      <c r="Q1033">
        <v>1</v>
      </c>
      <c r="R1033">
        <v>2</v>
      </c>
      <c r="S1033">
        <v>3</v>
      </c>
      <c r="T1033" t="str">
        <f>IF(OR((Table1[[#This Row],[Chest Pain]]=0),(Table1[[#This Row],[Resting Blood Pressure(mmHg)]]&gt;=139),(Table1[[#This Row],[Cholesterol(mg/dl)]]&gt;240),(Table1[[#This Row],[ECG]]=2),(Table1[[#This Row],[Heart Rate ]]=0)),"Chances of Heart Attack","Safe")</f>
        <v>Chances of Heart Attack</v>
      </c>
    </row>
    <row r="1034" spans="1:20" x14ac:dyDescent="0.35">
      <c r="A1034">
        <v>55</v>
      </c>
      <c r="B1034" t="s">
        <v>11</v>
      </c>
      <c r="C1034" t="str">
        <f>IF(Table1[[#This Row],[Age]]&gt;=50, "Senior", IF(Table1[[#This Row],[Age]]&gt;=30,"Adult","Teenager"))</f>
        <v>Senior</v>
      </c>
      <c r="D1034">
        <v>1</v>
      </c>
      <c r="E1034" t="str">
        <f>IF(Table1[[#This Row],[Chest Pain]]=3,"Asymptomatic",IF(Table1[[#This Row],[Chest Pain]]=2,"Non-anginal pain",IF(Table1[[#This Row],[Chest Pain]]=1,"Atypical angina","Typical angina")))</f>
        <v>Atypical angina</v>
      </c>
      <c r="F1034">
        <v>135</v>
      </c>
      <c r="G1034">
        <v>250</v>
      </c>
      <c r="H1034">
        <v>0</v>
      </c>
      <c r="I1034">
        <v>0</v>
      </c>
      <c r="J1034" s="7">
        <f>220-Table1[[#This Row],[Age]]</f>
        <v>165</v>
      </c>
      <c r="K1034" s="7">
        <v>161</v>
      </c>
      <c r="L1034" s="7">
        <f>Table1[[#This Row],[MHR -220]]-Table1[[#This Row],[Maximum Heart Rate ]]</f>
        <v>4</v>
      </c>
      <c r="M1034" s="7">
        <f>IF(Table1[[#This Row],[MhR220-Max heart rate]]&gt;=0,1,0)</f>
        <v>1</v>
      </c>
      <c r="N1034">
        <v>0</v>
      </c>
      <c r="O1034" t="str">
        <f>IF(Table1[[#This Row],[Exercise-Induced Angina]]=1,"Induced Angina","Safe from Angina")</f>
        <v>Safe from Angina</v>
      </c>
      <c r="P1034">
        <v>1.4</v>
      </c>
      <c r="Q1034">
        <v>1</v>
      </c>
      <c r="R1034">
        <v>0</v>
      </c>
      <c r="S1034">
        <v>2</v>
      </c>
      <c r="T1034" t="str">
        <f>IF(OR((Table1[[#This Row],[Chest Pain]]=0),(Table1[[#This Row],[Resting Blood Pressure(mmHg)]]&gt;=139),(Table1[[#This Row],[Cholesterol(mg/dl)]]&gt;240),(Table1[[#This Row],[ECG]]=2),(Table1[[#This Row],[Heart Rate ]]=0)),"Chances of Heart Attack","Safe")</f>
        <v>Chances of Heart Attack</v>
      </c>
    </row>
    <row r="1035" spans="1:20" x14ac:dyDescent="0.35">
      <c r="A1035">
        <v>44</v>
      </c>
      <c r="B1035" t="s">
        <v>10</v>
      </c>
      <c r="C1035" t="str">
        <f>IF(Table1[[#This Row],[Age]]&gt;=50, "Senior", IF(Table1[[#This Row],[Age]]&gt;=30,"Adult","Teenager"))</f>
        <v>Adult</v>
      </c>
      <c r="D1035">
        <v>1</v>
      </c>
      <c r="E1035" t="str">
        <f>IF(Table1[[#This Row],[Chest Pain]]=3,"Asymptomatic",IF(Table1[[#This Row],[Chest Pain]]=2,"Non-anginal pain",IF(Table1[[#This Row],[Chest Pain]]=1,"Atypical angina","Typical angina")))</f>
        <v>Atypical angina</v>
      </c>
      <c r="F1035">
        <v>120</v>
      </c>
      <c r="G1035">
        <v>220</v>
      </c>
      <c r="H1035">
        <v>0</v>
      </c>
      <c r="I1035">
        <v>1</v>
      </c>
      <c r="J1035" s="7">
        <f>220-Table1[[#This Row],[Age]]</f>
        <v>176</v>
      </c>
      <c r="K1035" s="7">
        <v>170</v>
      </c>
      <c r="L1035" s="7">
        <f>Table1[[#This Row],[MHR -220]]-Table1[[#This Row],[Maximum Heart Rate ]]</f>
        <v>6</v>
      </c>
      <c r="M1035" s="7">
        <f>IF(Table1[[#This Row],[MhR220-Max heart rate]]&gt;=0,1,0)</f>
        <v>1</v>
      </c>
      <c r="N1035">
        <v>0</v>
      </c>
      <c r="O1035" t="str">
        <f>IF(Table1[[#This Row],[Exercise-Induced Angina]]=1,"Induced Angina","Safe from Angina")</f>
        <v>Safe from Angina</v>
      </c>
      <c r="P1035">
        <v>0</v>
      </c>
      <c r="Q1035">
        <v>2</v>
      </c>
      <c r="R1035">
        <v>0</v>
      </c>
      <c r="S1035">
        <v>2</v>
      </c>
      <c r="T1035" t="str">
        <f>IF(OR((Table1[[#This Row],[Chest Pain]]=0),(Table1[[#This Row],[Resting Blood Pressure(mmHg)]]&gt;=139),(Table1[[#This Row],[Cholesterol(mg/dl)]]&gt;240),(Table1[[#This Row],[ECG]]=2),(Table1[[#This Row],[Heart Rate ]]=0)),"Chances of Heart Attack","Safe")</f>
        <v>Safe</v>
      </c>
    </row>
    <row r="1036" spans="1:20" x14ac:dyDescent="0.35">
      <c r="A1036">
        <v>52</v>
      </c>
      <c r="B1036" t="s">
        <v>10</v>
      </c>
      <c r="C1036" t="str">
        <f>IF(Table1[[#This Row],[Age]]&gt;=50, "Senior", IF(Table1[[#This Row],[Age]]&gt;=30,"Adult","Teenager"))</f>
        <v>Senior</v>
      </c>
      <c r="D1036">
        <v>0</v>
      </c>
      <c r="E1036" t="str">
        <f>IF(Table1[[#This Row],[Chest Pain]]=3,"Asymptomatic",IF(Table1[[#This Row],[Chest Pain]]=2,"Non-anginal pain",IF(Table1[[#This Row],[Chest Pain]]=1,"Atypical angina","Typical angina")))</f>
        <v>Typical angina</v>
      </c>
      <c r="F1036">
        <v>112</v>
      </c>
      <c r="G1036">
        <v>230</v>
      </c>
      <c r="H1036">
        <v>0</v>
      </c>
      <c r="I1036">
        <v>1</v>
      </c>
      <c r="J1036" s="7">
        <f>220-Table1[[#This Row],[Age]]</f>
        <v>168</v>
      </c>
      <c r="K1036" s="7">
        <v>160</v>
      </c>
      <c r="L1036" s="7">
        <f>Table1[[#This Row],[MHR -220]]-Table1[[#This Row],[Maximum Heart Rate ]]</f>
        <v>8</v>
      </c>
      <c r="M1036" s="7">
        <f>IF(Table1[[#This Row],[MhR220-Max heart rate]]&gt;=0,1,0)</f>
        <v>1</v>
      </c>
      <c r="N1036">
        <v>0</v>
      </c>
      <c r="O1036" t="str">
        <f>IF(Table1[[#This Row],[Exercise-Induced Angina]]=1,"Induced Angina","Safe from Angina")</f>
        <v>Safe from Angina</v>
      </c>
      <c r="P1036">
        <v>0</v>
      </c>
      <c r="Q1036">
        <v>2</v>
      </c>
      <c r="R1036">
        <v>1</v>
      </c>
      <c r="S1036">
        <v>2</v>
      </c>
      <c r="T1036" t="str">
        <f>IF(OR((Table1[[#This Row],[Chest Pain]]=0),(Table1[[#This Row],[Resting Blood Pressure(mmHg)]]&gt;=139),(Table1[[#This Row],[Cholesterol(mg/dl)]]&gt;240),(Table1[[#This Row],[ECG]]=2),(Table1[[#This Row],[Heart Rate ]]=0)),"Chances of Heart Attack","Safe")</f>
        <v>Chances of Heart Attack</v>
      </c>
    </row>
    <row r="1037" spans="1:20" x14ac:dyDescent="0.35">
      <c r="A1037">
        <v>51</v>
      </c>
      <c r="B1037" t="s">
        <v>10</v>
      </c>
      <c r="C1037" t="str">
        <f>IF(Table1[[#This Row],[Age]]&gt;=50, "Senior", IF(Table1[[#This Row],[Age]]&gt;=30,"Adult","Teenager"))</f>
        <v>Senior</v>
      </c>
      <c r="D1037">
        <v>2</v>
      </c>
      <c r="E1037" t="str">
        <f>IF(Table1[[#This Row],[Chest Pain]]=3,"Asymptomatic",IF(Table1[[#This Row],[Chest Pain]]=2,"Non-anginal pain",IF(Table1[[#This Row],[Chest Pain]]=1,"Atypical angina","Typical angina")))</f>
        <v>Non-anginal pain</v>
      </c>
      <c r="F1037">
        <v>94</v>
      </c>
      <c r="G1037">
        <v>227</v>
      </c>
      <c r="H1037">
        <v>0</v>
      </c>
      <c r="I1037">
        <v>1</v>
      </c>
      <c r="J1037" s="7">
        <f>220-Table1[[#This Row],[Age]]</f>
        <v>169</v>
      </c>
      <c r="K1037" s="7">
        <v>154</v>
      </c>
      <c r="L1037" s="7">
        <f>Table1[[#This Row],[MHR -220]]-Table1[[#This Row],[Maximum Heart Rate ]]</f>
        <v>15</v>
      </c>
      <c r="M1037" s="7">
        <f>IF(Table1[[#This Row],[MhR220-Max heart rate]]&gt;=0,1,0)</f>
        <v>1</v>
      </c>
      <c r="N1037">
        <v>1</v>
      </c>
      <c r="O1037" t="str">
        <f>IF(Table1[[#This Row],[Exercise-Induced Angina]]=1,"Induced Angina","Safe from Angina")</f>
        <v>Induced Angina</v>
      </c>
      <c r="P1037">
        <v>0</v>
      </c>
      <c r="Q1037">
        <v>2</v>
      </c>
      <c r="R1037">
        <v>1</v>
      </c>
      <c r="S1037">
        <v>3</v>
      </c>
      <c r="T1037" t="str">
        <f>IF(OR((Table1[[#This Row],[Chest Pain]]=0),(Table1[[#This Row],[Resting Blood Pressure(mmHg)]]&gt;=139),(Table1[[#This Row],[Cholesterol(mg/dl)]]&gt;240),(Table1[[#This Row],[ECG]]=2),(Table1[[#This Row],[Heart Rate ]]=0)),"Chances of Heart Attack","Safe")</f>
        <v>Safe</v>
      </c>
    </row>
    <row r="1038" spans="1:20" x14ac:dyDescent="0.35">
      <c r="A1038">
        <v>44</v>
      </c>
      <c r="B1038" t="s">
        <v>11</v>
      </c>
      <c r="C1038" t="str">
        <f>IF(Table1[[#This Row],[Age]]&gt;=50, "Senior", IF(Table1[[#This Row],[Age]]&gt;=30,"Adult","Teenager"))</f>
        <v>Adult</v>
      </c>
      <c r="D1038">
        <v>2</v>
      </c>
      <c r="E1038" t="str">
        <f>IF(Table1[[#This Row],[Chest Pain]]=3,"Asymptomatic",IF(Table1[[#This Row],[Chest Pain]]=2,"Non-anginal pain",IF(Table1[[#This Row],[Chest Pain]]=1,"Atypical angina","Typical angina")))</f>
        <v>Non-anginal pain</v>
      </c>
      <c r="F1038">
        <v>108</v>
      </c>
      <c r="G1038">
        <v>141</v>
      </c>
      <c r="H1038">
        <v>0</v>
      </c>
      <c r="I1038">
        <v>1</v>
      </c>
      <c r="J1038" s="7">
        <f>220-Table1[[#This Row],[Age]]</f>
        <v>176</v>
      </c>
      <c r="K1038" s="7">
        <v>175</v>
      </c>
      <c r="L1038" s="7">
        <f>Table1[[#This Row],[MHR -220]]-Table1[[#This Row],[Maximum Heart Rate ]]</f>
        <v>1</v>
      </c>
      <c r="M1038" s="7">
        <f>IF(Table1[[#This Row],[MhR220-Max heart rate]]&gt;=0,1,0)</f>
        <v>1</v>
      </c>
      <c r="N1038">
        <v>0</v>
      </c>
      <c r="O1038" t="str">
        <f>IF(Table1[[#This Row],[Exercise-Induced Angina]]=1,"Induced Angina","Safe from Angina")</f>
        <v>Safe from Angina</v>
      </c>
      <c r="P1038">
        <v>0.6</v>
      </c>
      <c r="Q1038">
        <v>1</v>
      </c>
      <c r="R1038">
        <v>0</v>
      </c>
      <c r="S1038">
        <v>2</v>
      </c>
      <c r="T1038" t="str">
        <f>IF(OR((Table1[[#This Row],[Chest Pain]]=0),(Table1[[#This Row],[Resting Blood Pressure(mmHg)]]&gt;=139),(Table1[[#This Row],[Cholesterol(mg/dl)]]&gt;240),(Table1[[#This Row],[ECG]]=2),(Table1[[#This Row],[Heart Rate ]]=0)),"Chances of Heart Attack","Safe")</f>
        <v>Safe</v>
      </c>
    </row>
    <row r="1039" spans="1:20" x14ac:dyDescent="0.35">
      <c r="A1039">
        <v>52</v>
      </c>
      <c r="B1039" t="s">
        <v>10</v>
      </c>
      <c r="C1039" t="str">
        <f>IF(Table1[[#This Row],[Age]]&gt;=50, "Senior", IF(Table1[[#This Row],[Age]]&gt;=30,"Adult","Teenager"))</f>
        <v>Senior</v>
      </c>
      <c r="D1039">
        <v>0</v>
      </c>
      <c r="E1039" t="str">
        <f>IF(Table1[[#This Row],[Chest Pain]]=3,"Asymptomatic",IF(Table1[[#This Row],[Chest Pain]]=2,"Non-anginal pain",IF(Table1[[#This Row],[Chest Pain]]=1,"Atypical angina","Typical angina")))</f>
        <v>Typical angina</v>
      </c>
      <c r="F1039">
        <v>128</v>
      </c>
      <c r="G1039">
        <v>204</v>
      </c>
      <c r="H1039">
        <v>1</v>
      </c>
      <c r="I1039">
        <v>1</v>
      </c>
      <c r="J1039" s="7">
        <f>220-Table1[[#This Row],[Age]]</f>
        <v>168</v>
      </c>
      <c r="K1039" s="7">
        <v>156</v>
      </c>
      <c r="L1039" s="7">
        <f>Table1[[#This Row],[MHR -220]]-Table1[[#This Row],[Maximum Heart Rate ]]</f>
        <v>12</v>
      </c>
      <c r="M1039" s="7">
        <f>IF(Table1[[#This Row],[MhR220-Max heart rate]]&gt;=0,1,0)</f>
        <v>1</v>
      </c>
      <c r="N1039">
        <v>1</v>
      </c>
      <c r="O1039" t="str">
        <f>IF(Table1[[#This Row],[Exercise-Induced Angina]]=1,"Induced Angina","Safe from Angina")</f>
        <v>Induced Angina</v>
      </c>
      <c r="P1039">
        <v>1</v>
      </c>
      <c r="Q1039">
        <v>1</v>
      </c>
      <c r="R1039">
        <v>0</v>
      </c>
      <c r="S1039">
        <v>0</v>
      </c>
      <c r="T1039" t="str">
        <f>IF(OR((Table1[[#This Row],[Chest Pain]]=0),(Table1[[#This Row],[Resting Blood Pressure(mmHg)]]&gt;=139),(Table1[[#This Row],[Cholesterol(mg/dl)]]&gt;240),(Table1[[#This Row],[ECG]]=2),(Table1[[#This Row],[Heart Rate ]]=0)),"Chances of Heart Attack","Safe")</f>
        <v>Chances of Heart Attack</v>
      </c>
    </row>
    <row r="1040" spans="1:20" x14ac:dyDescent="0.35">
      <c r="A1040">
        <v>50</v>
      </c>
      <c r="B1040" t="s">
        <v>10</v>
      </c>
      <c r="C1040" t="str">
        <f>IF(Table1[[#This Row],[Age]]&gt;=50, "Senior", IF(Table1[[#This Row],[Age]]&gt;=30,"Adult","Teenager"))</f>
        <v>Senior</v>
      </c>
      <c r="D1040">
        <v>2</v>
      </c>
      <c r="E1040" t="str">
        <f>IF(Table1[[#This Row],[Chest Pain]]=3,"Asymptomatic",IF(Table1[[#This Row],[Chest Pain]]=2,"Non-anginal pain",IF(Table1[[#This Row],[Chest Pain]]=1,"Atypical angina","Typical angina")))</f>
        <v>Non-anginal pain</v>
      </c>
      <c r="F1040">
        <v>129</v>
      </c>
      <c r="G1040">
        <v>196</v>
      </c>
      <c r="H1040">
        <v>0</v>
      </c>
      <c r="I1040">
        <v>1</v>
      </c>
      <c r="J1040" s="7">
        <f>220-Table1[[#This Row],[Age]]</f>
        <v>170</v>
      </c>
      <c r="K1040" s="7">
        <v>163</v>
      </c>
      <c r="L1040" s="7">
        <f>Table1[[#This Row],[MHR -220]]-Table1[[#This Row],[Maximum Heart Rate ]]</f>
        <v>7</v>
      </c>
      <c r="M1040" s="7">
        <f>IF(Table1[[#This Row],[MhR220-Max heart rate]]&gt;=0,1,0)</f>
        <v>1</v>
      </c>
      <c r="N1040">
        <v>0</v>
      </c>
      <c r="O1040" t="str">
        <f>IF(Table1[[#This Row],[Exercise-Induced Angina]]=1,"Induced Angina","Safe from Angina")</f>
        <v>Safe from Angina</v>
      </c>
      <c r="P1040">
        <v>0</v>
      </c>
      <c r="Q1040">
        <v>2</v>
      </c>
      <c r="R1040">
        <v>0</v>
      </c>
      <c r="S1040">
        <v>2</v>
      </c>
      <c r="T1040" t="str">
        <f>IF(OR((Table1[[#This Row],[Chest Pain]]=0),(Table1[[#This Row],[Resting Blood Pressure(mmHg)]]&gt;=139),(Table1[[#This Row],[Cholesterol(mg/dl)]]&gt;240),(Table1[[#This Row],[ECG]]=2),(Table1[[#This Row],[Heart Rate ]]=0)),"Chances of Heart Attack","Safe")</f>
        <v>Safe</v>
      </c>
    </row>
    <row r="1041" spans="1:20" x14ac:dyDescent="0.35">
      <c r="A1041">
        <v>59</v>
      </c>
      <c r="B1041" t="s">
        <v>10</v>
      </c>
      <c r="C1041" t="str">
        <f>IF(Table1[[#This Row],[Age]]&gt;=50, "Senior", IF(Table1[[#This Row],[Age]]&gt;=30,"Adult","Teenager"))</f>
        <v>Senior</v>
      </c>
      <c r="D1041">
        <v>0</v>
      </c>
      <c r="E1041" t="str">
        <f>IF(Table1[[#This Row],[Chest Pain]]=3,"Asymptomatic",IF(Table1[[#This Row],[Chest Pain]]=2,"Non-anginal pain",IF(Table1[[#This Row],[Chest Pain]]=1,"Atypical angina","Typical angina")))</f>
        <v>Typical angina</v>
      </c>
      <c r="F1041">
        <v>110</v>
      </c>
      <c r="G1041">
        <v>239</v>
      </c>
      <c r="H1041">
        <v>0</v>
      </c>
      <c r="I1041">
        <v>0</v>
      </c>
      <c r="J1041" s="7">
        <f>220-Table1[[#This Row],[Age]]</f>
        <v>161</v>
      </c>
      <c r="K1041" s="7">
        <v>142</v>
      </c>
      <c r="L1041" s="7">
        <f>Table1[[#This Row],[MHR -220]]-Table1[[#This Row],[Maximum Heart Rate ]]</f>
        <v>19</v>
      </c>
      <c r="M1041" s="7">
        <f>IF(Table1[[#This Row],[MhR220-Max heart rate]]&gt;=0,1,0)</f>
        <v>1</v>
      </c>
      <c r="N1041">
        <v>1</v>
      </c>
      <c r="O1041" t="str">
        <f>IF(Table1[[#This Row],[Exercise-Induced Angina]]=1,"Induced Angina","Safe from Angina")</f>
        <v>Induced Angina</v>
      </c>
      <c r="P1041">
        <v>1.2</v>
      </c>
      <c r="Q1041">
        <v>1</v>
      </c>
      <c r="R1041">
        <v>1</v>
      </c>
      <c r="S1041">
        <v>3</v>
      </c>
      <c r="T1041" t="str">
        <f>IF(OR((Table1[[#This Row],[Chest Pain]]=0),(Table1[[#This Row],[Resting Blood Pressure(mmHg)]]&gt;=139),(Table1[[#This Row],[Cholesterol(mg/dl)]]&gt;240),(Table1[[#This Row],[ECG]]=2),(Table1[[#This Row],[Heart Rate ]]=0)),"Chances of Heart Attack","Safe")</f>
        <v>Chances of Heart Attack</v>
      </c>
    </row>
    <row r="1042" spans="1:20" x14ac:dyDescent="0.35">
      <c r="A1042">
        <v>67</v>
      </c>
      <c r="B1042" t="s">
        <v>10</v>
      </c>
      <c r="C1042" t="str">
        <f>IF(Table1[[#This Row],[Age]]&gt;=50, "Senior", IF(Table1[[#This Row],[Age]]&gt;=30,"Adult","Teenager"))</f>
        <v>Senior</v>
      </c>
      <c r="D1042">
        <v>0</v>
      </c>
      <c r="E1042" t="str">
        <f>IF(Table1[[#This Row],[Chest Pain]]=3,"Asymptomatic",IF(Table1[[#This Row],[Chest Pain]]=2,"Non-anginal pain",IF(Table1[[#This Row],[Chest Pain]]=1,"Atypical angina","Typical angina")))</f>
        <v>Typical angina</v>
      </c>
      <c r="F1042">
        <v>120</v>
      </c>
      <c r="G1042">
        <v>229</v>
      </c>
      <c r="H1042">
        <v>0</v>
      </c>
      <c r="I1042">
        <v>0</v>
      </c>
      <c r="J1042" s="7">
        <f>220-Table1[[#This Row],[Age]]</f>
        <v>153</v>
      </c>
      <c r="K1042" s="7">
        <v>129</v>
      </c>
      <c r="L1042" s="7">
        <f>Table1[[#This Row],[MHR -220]]-Table1[[#This Row],[Maximum Heart Rate ]]</f>
        <v>24</v>
      </c>
      <c r="M1042" s="7">
        <f>IF(Table1[[#This Row],[MhR220-Max heart rate]]&gt;=0,1,0)</f>
        <v>1</v>
      </c>
      <c r="N1042">
        <v>1</v>
      </c>
      <c r="O1042" t="str">
        <f>IF(Table1[[#This Row],[Exercise-Induced Angina]]=1,"Induced Angina","Safe from Angina")</f>
        <v>Induced Angina</v>
      </c>
      <c r="P1042">
        <v>2.6</v>
      </c>
      <c r="Q1042">
        <v>1</v>
      </c>
      <c r="R1042">
        <v>2</v>
      </c>
      <c r="S1042">
        <v>3</v>
      </c>
      <c r="T1042" t="str">
        <f>IF(OR((Table1[[#This Row],[Chest Pain]]=0),(Table1[[#This Row],[Resting Blood Pressure(mmHg)]]&gt;=139),(Table1[[#This Row],[Cholesterol(mg/dl)]]&gt;240),(Table1[[#This Row],[ECG]]=2),(Table1[[#This Row],[Heart Rate ]]=0)),"Chances of Heart Attack","Safe")</f>
        <v>Chances of Heart Attack</v>
      </c>
    </row>
    <row r="1043" spans="1:20" x14ac:dyDescent="0.35">
      <c r="A1043">
        <v>58</v>
      </c>
      <c r="B1043" t="s">
        <v>10</v>
      </c>
      <c r="C1043" t="str">
        <f>IF(Table1[[#This Row],[Age]]&gt;=50, "Senior", IF(Table1[[#This Row],[Age]]&gt;=30,"Adult","Teenager"))</f>
        <v>Senior</v>
      </c>
      <c r="D1043">
        <v>0</v>
      </c>
      <c r="E1043" t="str">
        <f>IF(Table1[[#This Row],[Chest Pain]]=3,"Asymptomatic",IF(Table1[[#This Row],[Chest Pain]]=2,"Non-anginal pain",IF(Table1[[#This Row],[Chest Pain]]=1,"Atypical angina","Typical angina")))</f>
        <v>Typical angina</v>
      </c>
      <c r="F1043">
        <v>125</v>
      </c>
      <c r="G1043">
        <v>300</v>
      </c>
      <c r="H1043">
        <v>0</v>
      </c>
      <c r="I1043">
        <v>0</v>
      </c>
      <c r="J1043" s="7">
        <f>220-Table1[[#This Row],[Age]]</f>
        <v>162</v>
      </c>
      <c r="K1043" s="7">
        <v>171</v>
      </c>
      <c r="L1043" s="7">
        <f>Table1[[#This Row],[MHR -220]]-Table1[[#This Row],[Maximum Heart Rate ]]</f>
        <v>-9</v>
      </c>
      <c r="M1043" s="7">
        <f>IF(Table1[[#This Row],[MhR220-Max heart rate]]&gt;=0,1,0)</f>
        <v>0</v>
      </c>
      <c r="N1043">
        <v>0</v>
      </c>
      <c r="O1043" t="str">
        <f>IF(Table1[[#This Row],[Exercise-Induced Angina]]=1,"Induced Angina","Safe from Angina")</f>
        <v>Safe from Angina</v>
      </c>
      <c r="P1043">
        <v>0</v>
      </c>
      <c r="Q1043">
        <v>2</v>
      </c>
      <c r="R1043">
        <v>2</v>
      </c>
      <c r="S1043">
        <v>3</v>
      </c>
      <c r="T1043" t="str">
        <f>IF(OR((Table1[[#This Row],[Chest Pain]]=0),(Table1[[#This Row],[Resting Blood Pressure(mmHg)]]&gt;=139),(Table1[[#This Row],[Cholesterol(mg/dl)]]&gt;240),(Table1[[#This Row],[ECG]]=2),(Table1[[#This Row],[Heart Rate ]]=0)),"Chances of Heart Attack","Safe")</f>
        <v>Chances of Heart Attack</v>
      </c>
    </row>
    <row r="1044" spans="1:20" x14ac:dyDescent="0.35">
      <c r="A1044">
        <v>52</v>
      </c>
      <c r="B1044" t="s">
        <v>10</v>
      </c>
      <c r="C1044" t="str">
        <f>IF(Table1[[#This Row],[Age]]&gt;=50, "Senior", IF(Table1[[#This Row],[Age]]&gt;=30,"Adult","Teenager"))</f>
        <v>Senior</v>
      </c>
      <c r="D1044">
        <v>0</v>
      </c>
      <c r="E1044" t="str">
        <f>IF(Table1[[#This Row],[Chest Pain]]=3,"Asymptomatic",IF(Table1[[#This Row],[Chest Pain]]=2,"Non-anginal pain",IF(Table1[[#This Row],[Chest Pain]]=1,"Atypical angina","Typical angina")))</f>
        <v>Typical angina</v>
      </c>
      <c r="F1044">
        <v>128</v>
      </c>
      <c r="G1044">
        <v>255</v>
      </c>
      <c r="H1044">
        <v>0</v>
      </c>
      <c r="I1044">
        <v>1</v>
      </c>
      <c r="J1044" s="7">
        <f>220-Table1[[#This Row],[Age]]</f>
        <v>168</v>
      </c>
      <c r="K1044" s="7">
        <v>161</v>
      </c>
      <c r="L1044" s="7">
        <f>Table1[[#This Row],[MHR -220]]-Table1[[#This Row],[Maximum Heart Rate ]]</f>
        <v>7</v>
      </c>
      <c r="M1044" s="7">
        <f>IF(Table1[[#This Row],[MhR220-Max heart rate]]&gt;=0,1,0)</f>
        <v>1</v>
      </c>
      <c r="N1044">
        <v>1</v>
      </c>
      <c r="O1044" t="str">
        <f>IF(Table1[[#This Row],[Exercise-Induced Angina]]=1,"Induced Angina","Safe from Angina")</f>
        <v>Induced Angina</v>
      </c>
      <c r="P1044">
        <v>0</v>
      </c>
      <c r="Q1044">
        <v>2</v>
      </c>
      <c r="R1044">
        <v>1</v>
      </c>
      <c r="S1044">
        <v>3</v>
      </c>
      <c r="T1044" t="str">
        <f>IF(OR((Table1[[#This Row],[Chest Pain]]=0),(Table1[[#This Row],[Resting Blood Pressure(mmHg)]]&gt;=139),(Table1[[#This Row],[Cholesterol(mg/dl)]]&gt;240),(Table1[[#This Row],[ECG]]=2),(Table1[[#This Row],[Heart Rate ]]=0)),"Chances of Heart Attack","Safe")</f>
        <v>Chances of Heart Attack</v>
      </c>
    </row>
    <row r="1045" spans="1:20" x14ac:dyDescent="0.35">
      <c r="A1045">
        <v>44</v>
      </c>
      <c r="B1045" t="s">
        <v>10</v>
      </c>
      <c r="C1045" t="str">
        <f>IF(Table1[[#This Row],[Age]]&gt;=50, "Senior", IF(Table1[[#This Row],[Age]]&gt;=30,"Adult","Teenager"))</f>
        <v>Adult</v>
      </c>
      <c r="D1045">
        <v>2</v>
      </c>
      <c r="E1045" t="str">
        <f>IF(Table1[[#This Row],[Chest Pain]]=3,"Asymptomatic",IF(Table1[[#This Row],[Chest Pain]]=2,"Non-anginal pain",IF(Table1[[#This Row],[Chest Pain]]=1,"Atypical angina","Typical angina")))</f>
        <v>Non-anginal pain</v>
      </c>
      <c r="F1045">
        <v>140</v>
      </c>
      <c r="G1045">
        <v>235</v>
      </c>
      <c r="H1045">
        <v>0</v>
      </c>
      <c r="I1045">
        <v>0</v>
      </c>
      <c r="J1045" s="7">
        <f>220-Table1[[#This Row],[Age]]</f>
        <v>176</v>
      </c>
      <c r="K1045" s="7">
        <v>180</v>
      </c>
      <c r="L1045" s="7">
        <f>Table1[[#This Row],[MHR -220]]-Table1[[#This Row],[Maximum Heart Rate ]]</f>
        <v>-4</v>
      </c>
      <c r="M1045" s="7">
        <f>IF(Table1[[#This Row],[MhR220-Max heart rate]]&gt;=0,1,0)</f>
        <v>0</v>
      </c>
      <c r="N1045">
        <v>0</v>
      </c>
      <c r="O1045" t="str">
        <f>IF(Table1[[#This Row],[Exercise-Induced Angina]]=1,"Induced Angina","Safe from Angina")</f>
        <v>Safe from Angina</v>
      </c>
      <c r="P1045">
        <v>0</v>
      </c>
      <c r="Q1045">
        <v>2</v>
      </c>
      <c r="R1045">
        <v>0</v>
      </c>
      <c r="S1045">
        <v>2</v>
      </c>
      <c r="T1045" t="str">
        <f>IF(OR((Table1[[#This Row],[Chest Pain]]=0),(Table1[[#This Row],[Resting Blood Pressure(mmHg)]]&gt;=139),(Table1[[#This Row],[Cholesterol(mg/dl)]]&gt;240),(Table1[[#This Row],[ECG]]=2),(Table1[[#This Row],[Heart Rate ]]=0)),"Chances of Heart Attack","Safe")</f>
        <v>Chances of Heart Attack</v>
      </c>
    </row>
    <row r="1046" spans="1:20" x14ac:dyDescent="0.35">
      <c r="A1046">
        <v>41</v>
      </c>
      <c r="B1046" t="s">
        <v>11</v>
      </c>
      <c r="C1046" t="str">
        <f>IF(Table1[[#This Row],[Age]]&gt;=50, "Senior", IF(Table1[[#This Row],[Age]]&gt;=30,"Adult","Teenager"))</f>
        <v>Adult</v>
      </c>
      <c r="D1046">
        <v>2</v>
      </c>
      <c r="E1046" t="str">
        <f>IF(Table1[[#This Row],[Chest Pain]]=3,"Asymptomatic",IF(Table1[[#This Row],[Chest Pain]]=2,"Non-anginal pain",IF(Table1[[#This Row],[Chest Pain]]=1,"Atypical angina","Typical angina")))</f>
        <v>Non-anginal pain</v>
      </c>
      <c r="F1046">
        <v>112</v>
      </c>
      <c r="G1046">
        <v>268</v>
      </c>
      <c r="H1046">
        <v>0</v>
      </c>
      <c r="I1046">
        <v>0</v>
      </c>
      <c r="J1046" s="7">
        <f>220-Table1[[#This Row],[Age]]</f>
        <v>179</v>
      </c>
      <c r="K1046" s="7">
        <v>172</v>
      </c>
      <c r="L1046" s="7">
        <f>Table1[[#This Row],[MHR -220]]-Table1[[#This Row],[Maximum Heart Rate ]]</f>
        <v>7</v>
      </c>
      <c r="M1046" s="7">
        <f>IF(Table1[[#This Row],[MhR220-Max heart rate]]&gt;=0,1,0)</f>
        <v>1</v>
      </c>
      <c r="N1046">
        <v>1</v>
      </c>
      <c r="O1046" t="str">
        <f>IF(Table1[[#This Row],[Exercise-Induced Angina]]=1,"Induced Angina","Safe from Angina")</f>
        <v>Induced Angina</v>
      </c>
      <c r="P1046">
        <v>0</v>
      </c>
      <c r="Q1046">
        <v>2</v>
      </c>
      <c r="R1046">
        <v>0</v>
      </c>
      <c r="S1046">
        <v>2</v>
      </c>
      <c r="T1046" t="str">
        <f>IF(OR((Table1[[#This Row],[Chest Pain]]=0),(Table1[[#This Row],[Resting Blood Pressure(mmHg)]]&gt;=139),(Table1[[#This Row],[Cholesterol(mg/dl)]]&gt;240),(Table1[[#This Row],[ECG]]=2),(Table1[[#This Row],[Heart Rate ]]=0)),"Chances of Heart Attack","Safe")</f>
        <v>Chances of Heart Attack</v>
      </c>
    </row>
    <row r="1047" spans="1:20" x14ac:dyDescent="0.35">
      <c r="A1047">
        <v>63</v>
      </c>
      <c r="B1047" t="s">
        <v>10</v>
      </c>
      <c r="C1047" t="str">
        <f>IF(Table1[[#This Row],[Age]]&gt;=50, "Senior", IF(Table1[[#This Row],[Age]]&gt;=30,"Adult","Teenager"))</f>
        <v>Senior</v>
      </c>
      <c r="D1047">
        <v>0</v>
      </c>
      <c r="E1047" t="str">
        <f>IF(Table1[[#This Row],[Chest Pain]]=3,"Asymptomatic",IF(Table1[[#This Row],[Chest Pain]]=2,"Non-anginal pain",IF(Table1[[#This Row],[Chest Pain]]=1,"Atypical angina","Typical angina")))</f>
        <v>Typical angina</v>
      </c>
      <c r="F1047">
        <v>130</v>
      </c>
      <c r="G1047">
        <v>330</v>
      </c>
      <c r="H1047">
        <v>1</v>
      </c>
      <c r="I1047">
        <v>0</v>
      </c>
      <c r="J1047" s="7">
        <f>220-Table1[[#This Row],[Age]]</f>
        <v>157</v>
      </c>
      <c r="K1047" s="7">
        <v>132</v>
      </c>
      <c r="L1047" s="7">
        <f>Table1[[#This Row],[MHR -220]]-Table1[[#This Row],[Maximum Heart Rate ]]</f>
        <v>25</v>
      </c>
      <c r="M1047" s="7">
        <f>IF(Table1[[#This Row],[MhR220-Max heart rate]]&gt;=0,1,0)</f>
        <v>1</v>
      </c>
      <c r="N1047">
        <v>1</v>
      </c>
      <c r="O1047" t="str">
        <f>IF(Table1[[#This Row],[Exercise-Induced Angina]]=1,"Induced Angina","Safe from Angina")</f>
        <v>Induced Angina</v>
      </c>
      <c r="P1047">
        <v>1.8</v>
      </c>
      <c r="Q1047">
        <v>2</v>
      </c>
      <c r="R1047">
        <v>3</v>
      </c>
      <c r="S1047">
        <v>3</v>
      </c>
      <c r="T1047" t="str">
        <f>IF(OR((Table1[[#This Row],[Chest Pain]]=0),(Table1[[#This Row],[Resting Blood Pressure(mmHg)]]&gt;=139),(Table1[[#This Row],[Cholesterol(mg/dl)]]&gt;240),(Table1[[#This Row],[ECG]]=2),(Table1[[#This Row],[Heart Rate ]]=0)),"Chances of Heart Attack","Safe")</f>
        <v>Chances of Heart Attack</v>
      </c>
    </row>
    <row r="1048" spans="1:20" x14ac:dyDescent="0.35">
      <c r="A1048">
        <v>58</v>
      </c>
      <c r="B1048" t="s">
        <v>10</v>
      </c>
      <c r="C1048" t="str">
        <f>IF(Table1[[#This Row],[Age]]&gt;=50, "Senior", IF(Table1[[#This Row],[Age]]&gt;=30,"Adult","Teenager"))</f>
        <v>Senior</v>
      </c>
      <c r="D1048">
        <v>1</v>
      </c>
      <c r="E1048" t="str">
        <f>IF(Table1[[#This Row],[Chest Pain]]=3,"Asymptomatic",IF(Table1[[#This Row],[Chest Pain]]=2,"Non-anginal pain",IF(Table1[[#This Row],[Chest Pain]]=1,"Atypical angina","Typical angina")))</f>
        <v>Atypical angina</v>
      </c>
      <c r="F1048">
        <v>125</v>
      </c>
      <c r="G1048">
        <v>220</v>
      </c>
      <c r="H1048">
        <v>0</v>
      </c>
      <c r="I1048">
        <v>1</v>
      </c>
      <c r="J1048" s="7">
        <f>220-Table1[[#This Row],[Age]]</f>
        <v>162</v>
      </c>
      <c r="K1048" s="7">
        <v>144</v>
      </c>
      <c r="L1048" s="7">
        <f>Table1[[#This Row],[MHR -220]]-Table1[[#This Row],[Maximum Heart Rate ]]</f>
        <v>18</v>
      </c>
      <c r="M1048" s="7">
        <f>IF(Table1[[#This Row],[MhR220-Max heart rate]]&gt;=0,1,0)</f>
        <v>1</v>
      </c>
      <c r="N1048">
        <v>0</v>
      </c>
      <c r="O1048" t="str">
        <f>IF(Table1[[#This Row],[Exercise-Induced Angina]]=1,"Induced Angina","Safe from Angina")</f>
        <v>Safe from Angina</v>
      </c>
      <c r="P1048">
        <v>0.4</v>
      </c>
      <c r="Q1048">
        <v>1</v>
      </c>
      <c r="R1048">
        <v>4</v>
      </c>
      <c r="S1048">
        <v>3</v>
      </c>
      <c r="T1048" t="str">
        <f>IF(OR((Table1[[#This Row],[Chest Pain]]=0),(Table1[[#This Row],[Resting Blood Pressure(mmHg)]]&gt;=139),(Table1[[#This Row],[Cholesterol(mg/dl)]]&gt;240),(Table1[[#This Row],[ECG]]=2),(Table1[[#This Row],[Heart Rate ]]=0)),"Chances of Heart Attack","Safe")</f>
        <v>Safe</v>
      </c>
    </row>
    <row r="1049" spans="1:20" x14ac:dyDescent="0.35">
      <c r="A1049">
        <v>60</v>
      </c>
      <c r="B1049" t="s">
        <v>11</v>
      </c>
      <c r="C1049" t="str">
        <f>IF(Table1[[#This Row],[Age]]&gt;=50, "Senior", IF(Table1[[#This Row],[Age]]&gt;=30,"Adult","Teenager"))</f>
        <v>Senior</v>
      </c>
      <c r="D1049">
        <v>2</v>
      </c>
      <c r="E1049" t="str">
        <f>IF(Table1[[#This Row],[Chest Pain]]=3,"Asymptomatic",IF(Table1[[#This Row],[Chest Pain]]=2,"Non-anginal pain",IF(Table1[[#This Row],[Chest Pain]]=1,"Atypical angina","Typical angina")))</f>
        <v>Non-anginal pain</v>
      </c>
      <c r="F1049">
        <v>102</v>
      </c>
      <c r="G1049">
        <v>318</v>
      </c>
      <c r="H1049">
        <v>0</v>
      </c>
      <c r="I1049">
        <v>1</v>
      </c>
      <c r="J1049" s="7">
        <f>220-Table1[[#This Row],[Age]]</f>
        <v>160</v>
      </c>
      <c r="K1049" s="7">
        <v>160</v>
      </c>
      <c r="L1049" s="7">
        <f>Table1[[#This Row],[MHR -220]]-Table1[[#This Row],[Maximum Heart Rate ]]</f>
        <v>0</v>
      </c>
      <c r="M1049" s="7">
        <f>IF(Table1[[#This Row],[MhR220-Max heart rate]]&gt;=0,1,0)</f>
        <v>1</v>
      </c>
      <c r="N1049">
        <v>0</v>
      </c>
      <c r="O1049" t="str">
        <f>IF(Table1[[#This Row],[Exercise-Induced Angina]]=1,"Induced Angina","Safe from Angina")</f>
        <v>Safe from Angina</v>
      </c>
      <c r="P1049">
        <v>0</v>
      </c>
      <c r="Q1049">
        <v>2</v>
      </c>
      <c r="R1049">
        <v>1</v>
      </c>
      <c r="S1049">
        <v>2</v>
      </c>
      <c r="T1049" t="str">
        <f>IF(OR((Table1[[#This Row],[Chest Pain]]=0),(Table1[[#This Row],[Resting Blood Pressure(mmHg)]]&gt;=139),(Table1[[#This Row],[Cholesterol(mg/dl)]]&gt;240),(Table1[[#This Row],[ECG]]=2),(Table1[[#This Row],[Heart Rate ]]=0)),"Chances of Heart Attack","Safe")</f>
        <v>Chances of Heart Attack</v>
      </c>
    </row>
    <row r="1050" spans="1:20" x14ac:dyDescent="0.35">
      <c r="A1050">
        <v>51</v>
      </c>
      <c r="B1050" t="s">
        <v>10</v>
      </c>
      <c r="C1050" t="str">
        <f>IF(Table1[[#This Row],[Age]]&gt;=50, "Senior", IF(Table1[[#This Row],[Age]]&gt;=30,"Adult","Teenager"))</f>
        <v>Senior</v>
      </c>
      <c r="D1050">
        <v>2</v>
      </c>
      <c r="E1050" t="str">
        <f>IF(Table1[[#This Row],[Chest Pain]]=3,"Asymptomatic",IF(Table1[[#This Row],[Chest Pain]]=2,"Non-anginal pain",IF(Table1[[#This Row],[Chest Pain]]=1,"Atypical angina","Typical angina")))</f>
        <v>Non-anginal pain</v>
      </c>
      <c r="F1050">
        <v>100</v>
      </c>
      <c r="G1050">
        <v>222</v>
      </c>
      <c r="H1050">
        <v>0</v>
      </c>
      <c r="I1050">
        <v>1</v>
      </c>
      <c r="J1050" s="7">
        <f>220-Table1[[#This Row],[Age]]</f>
        <v>169</v>
      </c>
      <c r="K1050" s="7">
        <v>143</v>
      </c>
      <c r="L1050" s="7">
        <f>Table1[[#This Row],[MHR -220]]-Table1[[#This Row],[Maximum Heart Rate ]]</f>
        <v>26</v>
      </c>
      <c r="M1050" s="7">
        <f>IF(Table1[[#This Row],[MhR220-Max heart rate]]&gt;=0,1,0)</f>
        <v>1</v>
      </c>
      <c r="N1050">
        <v>1</v>
      </c>
      <c r="O1050" t="str">
        <f>IF(Table1[[#This Row],[Exercise-Induced Angina]]=1,"Induced Angina","Safe from Angina")</f>
        <v>Induced Angina</v>
      </c>
      <c r="P1050">
        <v>1.2</v>
      </c>
      <c r="Q1050">
        <v>1</v>
      </c>
      <c r="R1050">
        <v>0</v>
      </c>
      <c r="S1050">
        <v>2</v>
      </c>
      <c r="T1050" t="str">
        <f>IF(OR((Table1[[#This Row],[Chest Pain]]=0),(Table1[[#This Row],[Resting Blood Pressure(mmHg)]]&gt;=139),(Table1[[#This Row],[Cholesterol(mg/dl)]]&gt;240),(Table1[[#This Row],[ECG]]=2),(Table1[[#This Row],[Heart Rate ]]=0)),"Chances of Heart Attack","Safe")</f>
        <v>Safe</v>
      </c>
    </row>
    <row r="1051" spans="1:20" x14ac:dyDescent="0.35">
      <c r="A1051">
        <v>64</v>
      </c>
      <c r="B1051" t="s">
        <v>10</v>
      </c>
      <c r="C1051" t="str">
        <f>IF(Table1[[#This Row],[Age]]&gt;=50, "Senior", IF(Table1[[#This Row],[Age]]&gt;=30,"Adult","Teenager"))</f>
        <v>Senior</v>
      </c>
      <c r="D1051">
        <v>2</v>
      </c>
      <c r="E1051" t="str">
        <f>IF(Table1[[#This Row],[Chest Pain]]=3,"Asymptomatic",IF(Table1[[#This Row],[Chest Pain]]=2,"Non-anginal pain",IF(Table1[[#This Row],[Chest Pain]]=1,"Atypical angina","Typical angina")))</f>
        <v>Non-anginal pain</v>
      </c>
      <c r="F1051">
        <v>140</v>
      </c>
      <c r="G1051">
        <v>335</v>
      </c>
      <c r="H1051">
        <v>0</v>
      </c>
      <c r="I1051">
        <v>1</v>
      </c>
      <c r="J1051" s="7">
        <f>220-Table1[[#This Row],[Age]]</f>
        <v>156</v>
      </c>
      <c r="K1051" s="7">
        <v>158</v>
      </c>
      <c r="L1051" s="7">
        <f>Table1[[#This Row],[MHR -220]]-Table1[[#This Row],[Maximum Heart Rate ]]</f>
        <v>-2</v>
      </c>
      <c r="M1051" s="7">
        <f>IF(Table1[[#This Row],[MhR220-Max heart rate]]&gt;=0,1,0)</f>
        <v>0</v>
      </c>
      <c r="N1051">
        <v>0</v>
      </c>
      <c r="O1051" t="str">
        <f>IF(Table1[[#This Row],[Exercise-Induced Angina]]=1,"Induced Angina","Safe from Angina")</f>
        <v>Safe from Angina</v>
      </c>
      <c r="P1051">
        <v>0</v>
      </c>
      <c r="Q1051">
        <v>2</v>
      </c>
      <c r="R1051">
        <v>0</v>
      </c>
      <c r="S1051">
        <v>2</v>
      </c>
      <c r="T1051" t="str">
        <f>IF(OR((Table1[[#This Row],[Chest Pain]]=0),(Table1[[#This Row],[Resting Blood Pressure(mmHg)]]&gt;=139),(Table1[[#This Row],[Cholesterol(mg/dl)]]&gt;240),(Table1[[#This Row],[ECG]]=2),(Table1[[#This Row],[Heart Rate ]]=0)),"Chances of Heart Attack","Safe")</f>
        <v>Chances of Heart Attack</v>
      </c>
    </row>
    <row r="1052" spans="1:20" x14ac:dyDescent="0.35">
      <c r="A1052">
        <v>60</v>
      </c>
      <c r="B1052" t="s">
        <v>10</v>
      </c>
      <c r="C1052" t="str">
        <f>IF(Table1[[#This Row],[Age]]&gt;=50, "Senior", IF(Table1[[#This Row],[Age]]&gt;=30,"Adult","Teenager"))</f>
        <v>Senior</v>
      </c>
      <c r="D1052">
        <v>0</v>
      </c>
      <c r="E1052" t="str">
        <f>IF(Table1[[#This Row],[Chest Pain]]=3,"Asymptomatic",IF(Table1[[#This Row],[Chest Pain]]=2,"Non-anginal pain",IF(Table1[[#This Row],[Chest Pain]]=1,"Atypical angina","Typical angina")))</f>
        <v>Typical angina</v>
      </c>
      <c r="F1052">
        <v>117</v>
      </c>
      <c r="G1052">
        <v>230</v>
      </c>
      <c r="H1052">
        <v>1</v>
      </c>
      <c r="I1052">
        <v>1</v>
      </c>
      <c r="J1052" s="7">
        <f>220-Table1[[#This Row],[Age]]</f>
        <v>160</v>
      </c>
      <c r="K1052" s="7">
        <v>160</v>
      </c>
      <c r="L1052" s="7">
        <f>Table1[[#This Row],[MHR -220]]-Table1[[#This Row],[Maximum Heart Rate ]]</f>
        <v>0</v>
      </c>
      <c r="M1052" s="7">
        <f>IF(Table1[[#This Row],[MhR220-Max heart rate]]&gt;=0,1,0)</f>
        <v>1</v>
      </c>
      <c r="N1052">
        <v>1</v>
      </c>
      <c r="O1052" t="str">
        <f>IF(Table1[[#This Row],[Exercise-Induced Angina]]=1,"Induced Angina","Safe from Angina")</f>
        <v>Induced Angina</v>
      </c>
      <c r="P1052">
        <v>1.4</v>
      </c>
      <c r="Q1052">
        <v>2</v>
      </c>
      <c r="R1052">
        <v>2</v>
      </c>
      <c r="S1052">
        <v>3</v>
      </c>
      <c r="T1052" t="str">
        <f>IF(OR((Table1[[#This Row],[Chest Pain]]=0),(Table1[[#This Row],[Resting Blood Pressure(mmHg)]]&gt;=139),(Table1[[#This Row],[Cholesterol(mg/dl)]]&gt;240),(Table1[[#This Row],[ECG]]=2),(Table1[[#This Row],[Heart Rate ]]=0)),"Chances of Heart Attack","Safe")</f>
        <v>Chances of Heart Attack</v>
      </c>
    </row>
    <row r="1053" spans="1:20" x14ac:dyDescent="0.35">
      <c r="A1053">
        <v>44</v>
      </c>
      <c r="B1053" t="s">
        <v>10</v>
      </c>
      <c r="C1053" t="str">
        <f>IF(Table1[[#This Row],[Age]]&gt;=50, "Senior", IF(Table1[[#This Row],[Age]]&gt;=30,"Adult","Teenager"))</f>
        <v>Adult</v>
      </c>
      <c r="D1053">
        <v>2</v>
      </c>
      <c r="E1053" t="str">
        <f>IF(Table1[[#This Row],[Chest Pain]]=3,"Asymptomatic",IF(Table1[[#This Row],[Chest Pain]]=2,"Non-anginal pain",IF(Table1[[#This Row],[Chest Pain]]=1,"Atypical angina","Typical angina")))</f>
        <v>Non-anginal pain</v>
      </c>
      <c r="F1053">
        <v>120</v>
      </c>
      <c r="G1053">
        <v>226</v>
      </c>
      <c r="H1053">
        <v>0</v>
      </c>
      <c r="I1053">
        <v>1</v>
      </c>
      <c r="J1053" s="7">
        <f>220-Table1[[#This Row],[Age]]</f>
        <v>176</v>
      </c>
      <c r="K1053" s="7">
        <v>169</v>
      </c>
      <c r="L1053" s="7">
        <f>Table1[[#This Row],[MHR -220]]-Table1[[#This Row],[Maximum Heart Rate ]]</f>
        <v>7</v>
      </c>
      <c r="M1053" s="7">
        <f>IF(Table1[[#This Row],[MhR220-Max heart rate]]&gt;=0,1,0)</f>
        <v>1</v>
      </c>
      <c r="N1053">
        <v>0</v>
      </c>
      <c r="O1053" t="str">
        <f>IF(Table1[[#This Row],[Exercise-Induced Angina]]=1,"Induced Angina","Safe from Angina")</f>
        <v>Safe from Angina</v>
      </c>
      <c r="P1053">
        <v>0</v>
      </c>
      <c r="Q1053">
        <v>2</v>
      </c>
      <c r="R1053">
        <v>0</v>
      </c>
      <c r="S1053">
        <v>2</v>
      </c>
      <c r="T1053" t="str">
        <f>IF(OR((Table1[[#This Row],[Chest Pain]]=0),(Table1[[#This Row],[Resting Blood Pressure(mmHg)]]&gt;=139),(Table1[[#This Row],[Cholesterol(mg/dl)]]&gt;240),(Table1[[#This Row],[ECG]]=2),(Table1[[#This Row],[Heart Rate ]]=0)),"Chances of Heart Attack","Safe")</f>
        <v>Safe</v>
      </c>
    </row>
    <row r="1054" spans="1:20" x14ac:dyDescent="0.35">
      <c r="A1054">
        <v>58</v>
      </c>
      <c r="B1054" t="s">
        <v>10</v>
      </c>
      <c r="C1054" t="str">
        <f>IF(Table1[[#This Row],[Age]]&gt;=50, "Senior", IF(Table1[[#This Row],[Age]]&gt;=30,"Adult","Teenager"))</f>
        <v>Senior</v>
      </c>
      <c r="D1054">
        <v>1</v>
      </c>
      <c r="E1054" t="str">
        <f>IF(Table1[[#This Row],[Chest Pain]]=3,"Asymptomatic",IF(Table1[[#This Row],[Chest Pain]]=2,"Non-anginal pain",IF(Table1[[#This Row],[Chest Pain]]=1,"Atypical angina","Typical angina")))</f>
        <v>Atypical angina</v>
      </c>
      <c r="F1054">
        <v>125</v>
      </c>
      <c r="G1054">
        <v>220</v>
      </c>
      <c r="H1054">
        <v>0</v>
      </c>
      <c r="I1054">
        <v>1</v>
      </c>
      <c r="J1054" s="7">
        <f>220-Table1[[#This Row],[Age]]</f>
        <v>162</v>
      </c>
      <c r="K1054" s="7">
        <v>144</v>
      </c>
      <c r="L1054" s="7">
        <f>Table1[[#This Row],[MHR -220]]-Table1[[#This Row],[Maximum Heart Rate ]]</f>
        <v>18</v>
      </c>
      <c r="M1054" s="7">
        <f>IF(Table1[[#This Row],[MhR220-Max heart rate]]&gt;=0,1,0)</f>
        <v>1</v>
      </c>
      <c r="N1054">
        <v>0</v>
      </c>
      <c r="O1054" t="str">
        <f>IF(Table1[[#This Row],[Exercise-Induced Angina]]=1,"Induced Angina","Safe from Angina")</f>
        <v>Safe from Angina</v>
      </c>
      <c r="P1054">
        <v>0.4</v>
      </c>
      <c r="Q1054">
        <v>1</v>
      </c>
      <c r="R1054">
        <v>4</v>
      </c>
      <c r="S1054">
        <v>3</v>
      </c>
      <c r="T1054" t="str">
        <f>IF(OR((Table1[[#This Row],[Chest Pain]]=0),(Table1[[#This Row],[Resting Blood Pressure(mmHg)]]&gt;=139),(Table1[[#This Row],[Cholesterol(mg/dl)]]&gt;240),(Table1[[#This Row],[ECG]]=2),(Table1[[#This Row],[Heart Rate ]]=0)),"Chances of Heart Attack","Safe")</f>
        <v>Safe</v>
      </c>
    </row>
    <row r="1055" spans="1:20" x14ac:dyDescent="0.35">
      <c r="A1055">
        <v>55</v>
      </c>
      <c r="B1055" t="s">
        <v>10</v>
      </c>
      <c r="C1055" t="str">
        <f>IF(Table1[[#This Row],[Age]]&gt;=50, "Senior", IF(Table1[[#This Row],[Age]]&gt;=30,"Adult","Teenager"))</f>
        <v>Senior</v>
      </c>
      <c r="D1055">
        <v>1</v>
      </c>
      <c r="E1055" t="str">
        <f>IF(Table1[[#This Row],[Chest Pain]]=3,"Asymptomatic",IF(Table1[[#This Row],[Chest Pain]]=2,"Non-anginal pain",IF(Table1[[#This Row],[Chest Pain]]=1,"Atypical angina","Typical angina")))</f>
        <v>Atypical angina</v>
      </c>
      <c r="F1055">
        <v>130</v>
      </c>
      <c r="G1055">
        <v>262</v>
      </c>
      <c r="H1055">
        <v>0</v>
      </c>
      <c r="I1055">
        <v>1</v>
      </c>
      <c r="J1055" s="7">
        <f>220-Table1[[#This Row],[Age]]</f>
        <v>165</v>
      </c>
      <c r="K1055" s="7">
        <v>155</v>
      </c>
      <c r="L1055" s="7">
        <f>Table1[[#This Row],[MHR -220]]-Table1[[#This Row],[Maximum Heart Rate ]]</f>
        <v>10</v>
      </c>
      <c r="M1055" s="7">
        <f>IF(Table1[[#This Row],[MhR220-Max heart rate]]&gt;=0,1,0)</f>
        <v>1</v>
      </c>
      <c r="N1055">
        <v>0</v>
      </c>
      <c r="O1055" t="str">
        <f>IF(Table1[[#This Row],[Exercise-Induced Angina]]=1,"Induced Angina","Safe from Angina")</f>
        <v>Safe from Angina</v>
      </c>
      <c r="P1055">
        <v>0</v>
      </c>
      <c r="Q1055">
        <v>2</v>
      </c>
      <c r="R1055">
        <v>0</v>
      </c>
      <c r="S1055">
        <v>2</v>
      </c>
      <c r="T1055" t="str">
        <f>IF(OR((Table1[[#This Row],[Chest Pain]]=0),(Table1[[#This Row],[Resting Blood Pressure(mmHg)]]&gt;=139),(Table1[[#This Row],[Cholesterol(mg/dl)]]&gt;240),(Table1[[#This Row],[ECG]]=2),(Table1[[#This Row],[Heart Rate ]]=0)),"Chances of Heart Attack","Safe")</f>
        <v>Chances of Heart Attack</v>
      </c>
    </row>
    <row r="1056" spans="1:20" x14ac:dyDescent="0.35">
      <c r="A1056">
        <v>65</v>
      </c>
      <c r="B1056" t="s">
        <v>11</v>
      </c>
      <c r="C1056" t="str">
        <f>IF(Table1[[#This Row],[Age]]&gt;=50, "Senior", IF(Table1[[#This Row],[Age]]&gt;=30,"Adult","Teenager"))</f>
        <v>Senior</v>
      </c>
      <c r="D1056">
        <v>2</v>
      </c>
      <c r="E1056" t="str">
        <f>IF(Table1[[#This Row],[Chest Pain]]=3,"Asymptomatic",IF(Table1[[#This Row],[Chest Pain]]=2,"Non-anginal pain",IF(Table1[[#This Row],[Chest Pain]]=1,"Atypical angina","Typical angina")))</f>
        <v>Non-anginal pain</v>
      </c>
      <c r="F1056">
        <v>160</v>
      </c>
      <c r="G1056">
        <v>360</v>
      </c>
      <c r="H1056">
        <v>0</v>
      </c>
      <c r="I1056">
        <v>0</v>
      </c>
      <c r="J1056" s="7">
        <f>220-Table1[[#This Row],[Age]]</f>
        <v>155</v>
      </c>
      <c r="K1056" s="7">
        <v>151</v>
      </c>
      <c r="L1056" s="7">
        <f>Table1[[#This Row],[MHR -220]]-Table1[[#This Row],[Maximum Heart Rate ]]</f>
        <v>4</v>
      </c>
      <c r="M1056" s="7">
        <f>IF(Table1[[#This Row],[MhR220-Max heart rate]]&gt;=0,1,0)</f>
        <v>1</v>
      </c>
      <c r="N1056">
        <v>0</v>
      </c>
      <c r="O1056" t="str">
        <f>IF(Table1[[#This Row],[Exercise-Induced Angina]]=1,"Induced Angina","Safe from Angina")</f>
        <v>Safe from Angina</v>
      </c>
      <c r="P1056">
        <v>0.8</v>
      </c>
      <c r="Q1056">
        <v>2</v>
      </c>
      <c r="R1056">
        <v>0</v>
      </c>
      <c r="S1056">
        <v>2</v>
      </c>
      <c r="T1056" t="str">
        <f>IF(OR((Table1[[#This Row],[Chest Pain]]=0),(Table1[[#This Row],[Resting Blood Pressure(mmHg)]]&gt;=139),(Table1[[#This Row],[Cholesterol(mg/dl)]]&gt;240),(Table1[[#This Row],[ECG]]=2),(Table1[[#This Row],[Heart Rate ]]=0)),"Chances of Heart Attack","Safe")</f>
        <v>Chances of Heart Attack</v>
      </c>
    </row>
    <row r="1057" spans="1:20" x14ac:dyDescent="0.35">
      <c r="A1057">
        <v>48</v>
      </c>
      <c r="B1057" t="s">
        <v>10</v>
      </c>
      <c r="C1057" t="str">
        <f>IF(Table1[[#This Row],[Age]]&gt;=50, "Senior", IF(Table1[[#This Row],[Age]]&gt;=30,"Adult","Teenager"))</f>
        <v>Adult</v>
      </c>
      <c r="D1057">
        <v>1</v>
      </c>
      <c r="E1057" t="str">
        <f>IF(Table1[[#This Row],[Chest Pain]]=3,"Asymptomatic",IF(Table1[[#This Row],[Chest Pain]]=2,"Non-anginal pain",IF(Table1[[#This Row],[Chest Pain]]=1,"Atypical angina","Typical angina")))</f>
        <v>Atypical angina</v>
      </c>
      <c r="F1057">
        <v>130</v>
      </c>
      <c r="G1057">
        <v>245</v>
      </c>
      <c r="H1057">
        <v>0</v>
      </c>
      <c r="I1057">
        <v>0</v>
      </c>
      <c r="J1057" s="7">
        <f>220-Table1[[#This Row],[Age]]</f>
        <v>172</v>
      </c>
      <c r="K1057" s="7">
        <v>180</v>
      </c>
      <c r="L1057" s="7">
        <f>Table1[[#This Row],[MHR -220]]-Table1[[#This Row],[Maximum Heart Rate ]]</f>
        <v>-8</v>
      </c>
      <c r="M1057" s="7">
        <f>IF(Table1[[#This Row],[MhR220-Max heart rate]]&gt;=0,1,0)</f>
        <v>0</v>
      </c>
      <c r="N1057">
        <v>0</v>
      </c>
      <c r="O1057" t="str">
        <f>IF(Table1[[#This Row],[Exercise-Induced Angina]]=1,"Induced Angina","Safe from Angina")</f>
        <v>Safe from Angina</v>
      </c>
      <c r="P1057">
        <v>0.2</v>
      </c>
      <c r="Q1057">
        <v>1</v>
      </c>
      <c r="R1057">
        <v>0</v>
      </c>
      <c r="S1057">
        <v>2</v>
      </c>
      <c r="T1057" t="str">
        <f>IF(OR((Table1[[#This Row],[Chest Pain]]=0),(Table1[[#This Row],[Resting Blood Pressure(mmHg)]]&gt;=139),(Table1[[#This Row],[Cholesterol(mg/dl)]]&gt;240),(Table1[[#This Row],[ECG]]=2),(Table1[[#This Row],[Heart Rate ]]=0)),"Chances of Heart Attack","Safe")</f>
        <v>Chances of Heart Attack</v>
      </c>
    </row>
    <row r="1058" spans="1:20" x14ac:dyDescent="0.35">
      <c r="A1058">
        <v>65</v>
      </c>
      <c r="B1058" t="s">
        <v>10</v>
      </c>
      <c r="C1058" t="str">
        <f>IF(Table1[[#This Row],[Age]]&gt;=50, "Senior", IF(Table1[[#This Row],[Age]]&gt;=30,"Adult","Teenager"))</f>
        <v>Senior</v>
      </c>
      <c r="D1058">
        <v>0</v>
      </c>
      <c r="E1058" t="str">
        <f>IF(Table1[[#This Row],[Chest Pain]]=3,"Asymptomatic",IF(Table1[[#This Row],[Chest Pain]]=2,"Non-anginal pain",IF(Table1[[#This Row],[Chest Pain]]=1,"Atypical angina","Typical angina")))</f>
        <v>Typical angina</v>
      </c>
      <c r="F1058">
        <v>120</v>
      </c>
      <c r="G1058">
        <v>177</v>
      </c>
      <c r="H1058">
        <v>0</v>
      </c>
      <c r="I1058">
        <v>1</v>
      </c>
      <c r="J1058" s="7">
        <f>220-Table1[[#This Row],[Age]]</f>
        <v>155</v>
      </c>
      <c r="K1058" s="7">
        <v>140</v>
      </c>
      <c r="L1058" s="7">
        <f>Table1[[#This Row],[MHR -220]]-Table1[[#This Row],[Maximum Heart Rate ]]</f>
        <v>15</v>
      </c>
      <c r="M1058" s="7">
        <f>IF(Table1[[#This Row],[MhR220-Max heart rate]]&gt;=0,1,0)</f>
        <v>1</v>
      </c>
      <c r="N1058">
        <v>0</v>
      </c>
      <c r="O1058" t="str">
        <f>IF(Table1[[#This Row],[Exercise-Induced Angina]]=1,"Induced Angina","Safe from Angina")</f>
        <v>Safe from Angina</v>
      </c>
      <c r="P1058">
        <v>0.4</v>
      </c>
      <c r="Q1058">
        <v>2</v>
      </c>
      <c r="R1058">
        <v>0</v>
      </c>
      <c r="S1058">
        <v>3</v>
      </c>
      <c r="T1058" t="str">
        <f>IF(OR((Table1[[#This Row],[Chest Pain]]=0),(Table1[[#This Row],[Resting Blood Pressure(mmHg)]]&gt;=139),(Table1[[#This Row],[Cholesterol(mg/dl)]]&gt;240),(Table1[[#This Row],[ECG]]=2),(Table1[[#This Row],[Heart Rate ]]=0)),"Chances of Heart Attack","Safe")</f>
        <v>Chances of Heart Attack</v>
      </c>
    </row>
    <row r="1059" spans="1:20" x14ac:dyDescent="0.35">
      <c r="A1059">
        <v>51</v>
      </c>
      <c r="B1059" t="s">
        <v>11</v>
      </c>
      <c r="C1059" t="str">
        <f>IF(Table1[[#This Row],[Age]]&gt;=50, "Senior", IF(Table1[[#This Row],[Age]]&gt;=30,"Adult","Teenager"))</f>
        <v>Senior</v>
      </c>
      <c r="D1059">
        <v>2</v>
      </c>
      <c r="E1059" t="str">
        <f>IF(Table1[[#This Row],[Chest Pain]]=3,"Asymptomatic",IF(Table1[[#This Row],[Chest Pain]]=2,"Non-anginal pain",IF(Table1[[#This Row],[Chest Pain]]=1,"Atypical angina","Typical angina")))</f>
        <v>Non-anginal pain</v>
      </c>
      <c r="F1059">
        <v>130</v>
      </c>
      <c r="G1059">
        <v>256</v>
      </c>
      <c r="H1059">
        <v>0</v>
      </c>
      <c r="I1059">
        <v>0</v>
      </c>
      <c r="J1059" s="7">
        <f>220-Table1[[#This Row],[Age]]</f>
        <v>169</v>
      </c>
      <c r="K1059" s="7">
        <v>149</v>
      </c>
      <c r="L1059" s="7">
        <f>Table1[[#This Row],[MHR -220]]-Table1[[#This Row],[Maximum Heart Rate ]]</f>
        <v>20</v>
      </c>
      <c r="M1059" s="7">
        <f>IF(Table1[[#This Row],[MhR220-Max heart rate]]&gt;=0,1,0)</f>
        <v>1</v>
      </c>
      <c r="N1059">
        <v>0</v>
      </c>
      <c r="O1059" t="str">
        <f>IF(Table1[[#This Row],[Exercise-Induced Angina]]=1,"Induced Angina","Safe from Angina")</f>
        <v>Safe from Angina</v>
      </c>
      <c r="P1059">
        <v>0.5</v>
      </c>
      <c r="Q1059">
        <v>2</v>
      </c>
      <c r="R1059">
        <v>0</v>
      </c>
      <c r="S1059">
        <v>2</v>
      </c>
      <c r="T1059" t="str">
        <f>IF(OR((Table1[[#This Row],[Chest Pain]]=0),(Table1[[#This Row],[Resting Blood Pressure(mmHg)]]&gt;=139),(Table1[[#This Row],[Cholesterol(mg/dl)]]&gt;240),(Table1[[#This Row],[ECG]]=2),(Table1[[#This Row],[Heart Rate ]]=0)),"Chances of Heart Attack","Safe")</f>
        <v>Chances of Heart Attack</v>
      </c>
    </row>
    <row r="1060" spans="1:20" x14ac:dyDescent="0.35">
      <c r="A1060">
        <v>48</v>
      </c>
      <c r="B1060" t="s">
        <v>10</v>
      </c>
      <c r="C1060" t="str">
        <f>IF(Table1[[#This Row],[Age]]&gt;=50, "Senior", IF(Table1[[#This Row],[Age]]&gt;=30,"Adult","Teenager"))</f>
        <v>Adult</v>
      </c>
      <c r="D1060">
        <v>2</v>
      </c>
      <c r="E1060" t="str">
        <f>IF(Table1[[#This Row],[Chest Pain]]=3,"Asymptomatic",IF(Table1[[#This Row],[Chest Pain]]=2,"Non-anginal pain",IF(Table1[[#This Row],[Chest Pain]]=1,"Atypical angina","Typical angina")))</f>
        <v>Non-anginal pain</v>
      </c>
      <c r="F1060">
        <v>124</v>
      </c>
      <c r="G1060">
        <v>255</v>
      </c>
      <c r="H1060">
        <v>1</v>
      </c>
      <c r="I1060">
        <v>1</v>
      </c>
      <c r="J1060" s="7">
        <f>220-Table1[[#This Row],[Age]]</f>
        <v>172</v>
      </c>
      <c r="K1060" s="7">
        <v>175</v>
      </c>
      <c r="L1060" s="7">
        <f>Table1[[#This Row],[MHR -220]]-Table1[[#This Row],[Maximum Heart Rate ]]</f>
        <v>-3</v>
      </c>
      <c r="M1060" s="7">
        <f>IF(Table1[[#This Row],[MhR220-Max heart rate]]&gt;=0,1,0)</f>
        <v>0</v>
      </c>
      <c r="N1060">
        <v>0</v>
      </c>
      <c r="O1060" t="str">
        <f>IF(Table1[[#This Row],[Exercise-Induced Angina]]=1,"Induced Angina","Safe from Angina")</f>
        <v>Safe from Angina</v>
      </c>
      <c r="P1060">
        <v>0</v>
      </c>
      <c r="Q1060">
        <v>2</v>
      </c>
      <c r="R1060">
        <v>2</v>
      </c>
      <c r="S1060">
        <v>2</v>
      </c>
      <c r="T1060" t="str">
        <f>IF(OR((Table1[[#This Row],[Chest Pain]]=0),(Table1[[#This Row],[Resting Blood Pressure(mmHg)]]&gt;=139),(Table1[[#This Row],[Cholesterol(mg/dl)]]&gt;240),(Table1[[#This Row],[ECG]]=2),(Table1[[#This Row],[Heart Rate ]]=0)),"Chances of Heart Attack","Safe")</f>
        <v>Chances of Heart Attack</v>
      </c>
    </row>
    <row r="1061" spans="1:20" x14ac:dyDescent="0.35">
      <c r="A1061">
        <v>64</v>
      </c>
      <c r="B1061" t="s">
        <v>10</v>
      </c>
      <c r="C1061" t="str">
        <f>IF(Table1[[#This Row],[Age]]&gt;=50, "Senior", IF(Table1[[#This Row],[Age]]&gt;=30,"Adult","Teenager"))</f>
        <v>Senior</v>
      </c>
      <c r="D1061">
        <v>0</v>
      </c>
      <c r="E1061" t="str">
        <f>IF(Table1[[#This Row],[Chest Pain]]=3,"Asymptomatic",IF(Table1[[#This Row],[Chest Pain]]=2,"Non-anginal pain",IF(Table1[[#This Row],[Chest Pain]]=1,"Atypical angina","Typical angina")))</f>
        <v>Typical angina</v>
      </c>
      <c r="F1061">
        <v>120</v>
      </c>
      <c r="G1061">
        <v>246</v>
      </c>
      <c r="H1061">
        <v>0</v>
      </c>
      <c r="I1061">
        <v>0</v>
      </c>
      <c r="J1061" s="7">
        <f>220-Table1[[#This Row],[Age]]</f>
        <v>156</v>
      </c>
      <c r="K1061" s="7">
        <v>96</v>
      </c>
      <c r="L1061" s="7">
        <f>Table1[[#This Row],[MHR -220]]-Table1[[#This Row],[Maximum Heart Rate ]]</f>
        <v>60</v>
      </c>
      <c r="M1061" s="7">
        <f>IF(Table1[[#This Row],[MhR220-Max heart rate]]&gt;=0,1,0)</f>
        <v>1</v>
      </c>
      <c r="N1061">
        <v>1</v>
      </c>
      <c r="O1061" t="str">
        <f>IF(Table1[[#This Row],[Exercise-Induced Angina]]=1,"Induced Angina","Safe from Angina")</f>
        <v>Induced Angina</v>
      </c>
      <c r="P1061">
        <v>2.2000000000000002</v>
      </c>
      <c r="Q1061">
        <v>0</v>
      </c>
      <c r="R1061">
        <v>1</v>
      </c>
      <c r="S1061">
        <v>2</v>
      </c>
      <c r="T1061" t="str">
        <f>IF(OR((Table1[[#This Row],[Chest Pain]]=0),(Table1[[#This Row],[Resting Blood Pressure(mmHg)]]&gt;=139),(Table1[[#This Row],[Cholesterol(mg/dl)]]&gt;240),(Table1[[#This Row],[ECG]]=2),(Table1[[#This Row],[Heart Rate ]]=0)),"Chances of Heart Attack","Safe")</f>
        <v>Chances of Heart Attack</v>
      </c>
    </row>
    <row r="1062" spans="1:20" x14ac:dyDescent="0.35">
      <c r="A1062">
        <v>66</v>
      </c>
      <c r="B1062" t="s">
        <v>10</v>
      </c>
      <c r="C1062" t="str">
        <f>IF(Table1[[#This Row],[Age]]&gt;=50, "Senior", IF(Table1[[#This Row],[Age]]&gt;=30,"Adult","Teenager"))</f>
        <v>Senior</v>
      </c>
      <c r="D1062">
        <v>0</v>
      </c>
      <c r="E1062" t="str">
        <f>IF(Table1[[#This Row],[Chest Pain]]=3,"Asymptomatic",IF(Table1[[#This Row],[Chest Pain]]=2,"Non-anginal pain",IF(Table1[[#This Row],[Chest Pain]]=1,"Atypical angina","Typical angina")))</f>
        <v>Typical angina</v>
      </c>
      <c r="F1062">
        <v>160</v>
      </c>
      <c r="G1062">
        <v>228</v>
      </c>
      <c r="H1062">
        <v>0</v>
      </c>
      <c r="I1062">
        <v>0</v>
      </c>
      <c r="J1062" s="7">
        <f>220-Table1[[#This Row],[Age]]</f>
        <v>154</v>
      </c>
      <c r="K1062" s="7">
        <v>138</v>
      </c>
      <c r="L1062" s="7">
        <f>Table1[[#This Row],[MHR -220]]-Table1[[#This Row],[Maximum Heart Rate ]]</f>
        <v>16</v>
      </c>
      <c r="M1062" s="7">
        <f>IF(Table1[[#This Row],[MhR220-Max heart rate]]&gt;=0,1,0)</f>
        <v>1</v>
      </c>
      <c r="N1062">
        <v>0</v>
      </c>
      <c r="O1062" t="str">
        <f>IF(Table1[[#This Row],[Exercise-Induced Angina]]=1,"Induced Angina","Safe from Angina")</f>
        <v>Safe from Angina</v>
      </c>
      <c r="P1062">
        <v>2.2999999999999998</v>
      </c>
      <c r="Q1062">
        <v>2</v>
      </c>
      <c r="R1062">
        <v>0</v>
      </c>
      <c r="S1062">
        <v>1</v>
      </c>
      <c r="T1062" t="str">
        <f>IF(OR((Table1[[#This Row],[Chest Pain]]=0),(Table1[[#This Row],[Resting Blood Pressure(mmHg)]]&gt;=139),(Table1[[#This Row],[Cholesterol(mg/dl)]]&gt;240),(Table1[[#This Row],[ECG]]=2),(Table1[[#This Row],[Heart Rate ]]=0)),"Chances of Heart Attack","Safe")</f>
        <v>Chances of Heart Attack</v>
      </c>
    </row>
    <row r="1063" spans="1:20" x14ac:dyDescent="0.35">
      <c r="A1063">
        <v>46</v>
      </c>
      <c r="B1063" t="s">
        <v>11</v>
      </c>
      <c r="C1063" t="str">
        <f>IF(Table1[[#This Row],[Age]]&gt;=50, "Senior", IF(Table1[[#This Row],[Age]]&gt;=30,"Adult","Teenager"))</f>
        <v>Adult</v>
      </c>
      <c r="D1063">
        <v>1</v>
      </c>
      <c r="E1063" t="str">
        <f>IF(Table1[[#This Row],[Chest Pain]]=3,"Asymptomatic",IF(Table1[[#This Row],[Chest Pain]]=2,"Non-anginal pain",IF(Table1[[#This Row],[Chest Pain]]=1,"Atypical angina","Typical angina")))</f>
        <v>Atypical angina</v>
      </c>
      <c r="F1063">
        <v>105</v>
      </c>
      <c r="G1063">
        <v>204</v>
      </c>
      <c r="H1063">
        <v>0</v>
      </c>
      <c r="I1063">
        <v>1</v>
      </c>
      <c r="J1063" s="7">
        <f>220-Table1[[#This Row],[Age]]</f>
        <v>174</v>
      </c>
      <c r="K1063" s="7">
        <v>172</v>
      </c>
      <c r="L1063" s="7">
        <f>Table1[[#This Row],[MHR -220]]-Table1[[#This Row],[Maximum Heart Rate ]]</f>
        <v>2</v>
      </c>
      <c r="M1063" s="7">
        <f>IF(Table1[[#This Row],[MhR220-Max heart rate]]&gt;=0,1,0)</f>
        <v>1</v>
      </c>
      <c r="N1063">
        <v>0</v>
      </c>
      <c r="O1063" t="str">
        <f>IF(Table1[[#This Row],[Exercise-Induced Angina]]=1,"Induced Angina","Safe from Angina")</f>
        <v>Safe from Angina</v>
      </c>
      <c r="P1063">
        <v>0</v>
      </c>
      <c r="Q1063">
        <v>2</v>
      </c>
      <c r="R1063">
        <v>0</v>
      </c>
      <c r="S1063">
        <v>2</v>
      </c>
      <c r="T1063" t="str">
        <f>IF(OR((Table1[[#This Row],[Chest Pain]]=0),(Table1[[#This Row],[Resting Blood Pressure(mmHg)]]&gt;=139),(Table1[[#This Row],[Cholesterol(mg/dl)]]&gt;240),(Table1[[#This Row],[ECG]]=2),(Table1[[#This Row],[Heart Rate ]]=0)),"Chances of Heart Attack","Safe")</f>
        <v>Safe</v>
      </c>
    </row>
    <row r="1064" spans="1:20" x14ac:dyDescent="0.35">
      <c r="A1064">
        <v>61</v>
      </c>
      <c r="B1064" t="s">
        <v>11</v>
      </c>
      <c r="C1064" t="str">
        <f>IF(Table1[[#This Row],[Age]]&gt;=50, "Senior", IF(Table1[[#This Row],[Age]]&gt;=30,"Adult","Teenager"))</f>
        <v>Senior</v>
      </c>
      <c r="D1064">
        <v>0</v>
      </c>
      <c r="E1064" t="str">
        <f>IF(Table1[[#This Row],[Chest Pain]]=3,"Asymptomatic",IF(Table1[[#This Row],[Chest Pain]]=2,"Non-anginal pain",IF(Table1[[#This Row],[Chest Pain]]=1,"Atypical angina","Typical angina")))</f>
        <v>Typical angina</v>
      </c>
      <c r="F1064">
        <v>130</v>
      </c>
      <c r="G1064">
        <v>330</v>
      </c>
      <c r="H1064">
        <v>0</v>
      </c>
      <c r="I1064">
        <v>0</v>
      </c>
      <c r="J1064" s="7">
        <f>220-Table1[[#This Row],[Age]]</f>
        <v>159</v>
      </c>
      <c r="K1064" s="7">
        <v>169</v>
      </c>
      <c r="L1064" s="7">
        <f>Table1[[#This Row],[MHR -220]]-Table1[[#This Row],[Maximum Heart Rate ]]</f>
        <v>-10</v>
      </c>
      <c r="M1064" s="7">
        <f>IF(Table1[[#This Row],[MhR220-Max heart rate]]&gt;=0,1,0)</f>
        <v>0</v>
      </c>
      <c r="N1064">
        <v>0</v>
      </c>
      <c r="O1064" t="str">
        <f>IF(Table1[[#This Row],[Exercise-Induced Angina]]=1,"Induced Angina","Safe from Angina")</f>
        <v>Safe from Angina</v>
      </c>
      <c r="P1064">
        <v>0</v>
      </c>
      <c r="Q1064">
        <v>2</v>
      </c>
      <c r="R1064">
        <v>0</v>
      </c>
      <c r="S1064">
        <v>2</v>
      </c>
      <c r="T1064" t="str">
        <f>IF(OR((Table1[[#This Row],[Chest Pain]]=0),(Table1[[#This Row],[Resting Blood Pressure(mmHg)]]&gt;=139),(Table1[[#This Row],[Cholesterol(mg/dl)]]&gt;240),(Table1[[#This Row],[ECG]]=2),(Table1[[#This Row],[Heart Rate ]]=0)),"Chances of Heart Attack","Safe")</f>
        <v>Chances of Heart Attack</v>
      </c>
    </row>
    <row r="1065" spans="1:20" x14ac:dyDescent="0.35">
      <c r="A1065">
        <v>57</v>
      </c>
      <c r="B1065" t="s">
        <v>10</v>
      </c>
      <c r="C1065" t="str">
        <f>IF(Table1[[#This Row],[Age]]&gt;=50, "Senior", IF(Table1[[#This Row],[Age]]&gt;=30,"Adult","Teenager"))</f>
        <v>Senior</v>
      </c>
      <c r="D1065">
        <v>0</v>
      </c>
      <c r="E1065" t="str">
        <f>IF(Table1[[#This Row],[Chest Pain]]=3,"Asymptomatic",IF(Table1[[#This Row],[Chest Pain]]=2,"Non-anginal pain",IF(Table1[[#This Row],[Chest Pain]]=1,"Atypical angina","Typical angina")))</f>
        <v>Typical angina</v>
      </c>
      <c r="F1065">
        <v>150</v>
      </c>
      <c r="G1065">
        <v>276</v>
      </c>
      <c r="H1065">
        <v>0</v>
      </c>
      <c r="I1065">
        <v>0</v>
      </c>
      <c r="J1065" s="7">
        <f>220-Table1[[#This Row],[Age]]</f>
        <v>163</v>
      </c>
      <c r="K1065" s="7">
        <v>112</v>
      </c>
      <c r="L1065" s="7">
        <f>Table1[[#This Row],[MHR -220]]-Table1[[#This Row],[Maximum Heart Rate ]]</f>
        <v>51</v>
      </c>
      <c r="M1065" s="7">
        <f>IF(Table1[[#This Row],[MhR220-Max heart rate]]&gt;=0,1,0)</f>
        <v>1</v>
      </c>
      <c r="N1065">
        <v>1</v>
      </c>
      <c r="O1065" t="str">
        <f>IF(Table1[[#This Row],[Exercise-Induced Angina]]=1,"Induced Angina","Safe from Angina")</f>
        <v>Induced Angina</v>
      </c>
      <c r="P1065">
        <v>0.6</v>
      </c>
      <c r="Q1065">
        <v>1</v>
      </c>
      <c r="R1065">
        <v>1</v>
      </c>
      <c r="S1065">
        <v>1</v>
      </c>
      <c r="T1065" t="str">
        <f>IF(OR((Table1[[#This Row],[Chest Pain]]=0),(Table1[[#This Row],[Resting Blood Pressure(mmHg)]]&gt;=139),(Table1[[#This Row],[Cholesterol(mg/dl)]]&gt;240),(Table1[[#This Row],[ECG]]=2),(Table1[[#This Row],[Heart Rate ]]=0)),"Chances of Heart Attack","Safe")</f>
        <v>Chances of Heart Attack</v>
      </c>
    </row>
    <row r="1066" spans="1:20" x14ac:dyDescent="0.35">
      <c r="A1066">
        <v>49</v>
      </c>
      <c r="B1066" t="s">
        <v>11</v>
      </c>
      <c r="C1066" t="str">
        <f>IF(Table1[[#This Row],[Age]]&gt;=50, "Senior", IF(Table1[[#This Row],[Age]]&gt;=30,"Adult","Teenager"))</f>
        <v>Adult</v>
      </c>
      <c r="D1066">
        <v>0</v>
      </c>
      <c r="E1066" t="str">
        <f>IF(Table1[[#This Row],[Chest Pain]]=3,"Asymptomatic",IF(Table1[[#This Row],[Chest Pain]]=2,"Non-anginal pain",IF(Table1[[#This Row],[Chest Pain]]=1,"Atypical angina","Typical angina")))</f>
        <v>Typical angina</v>
      </c>
      <c r="F1066">
        <v>130</v>
      </c>
      <c r="G1066">
        <v>269</v>
      </c>
      <c r="H1066">
        <v>0</v>
      </c>
      <c r="I1066">
        <v>1</v>
      </c>
      <c r="J1066" s="7">
        <f>220-Table1[[#This Row],[Age]]</f>
        <v>171</v>
      </c>
      <c r="K1066" s="7">
        <v>163</v>
      </c>
      <c r="L1066" s="7">
        <f>Table1[[#This Row],[MHR -220]]-Table1[[#This Row],[Maximum Heart Rate ]]</f>
        <v>8</v>
      </c>
      <c r="M1066" s="7">
        <f>IF(Table1[[#This Row],[MhR220-Max heart rate]]&gt;=0,1,0)</f>
        <v>1</v>
      </c>
      <c r="N1066">
        <v>0</v>
      </c>
      <c r="O1066" t="str">
        <f>IF(Table1[[#This Row],[Exercise-Induced Angina]]=1,"Induced Angina","Safe from Angina")</f>
        <v>Safe from Angina</v>
      </c>
      <c r="P1066">
        <v>0</v>
      </c>
      <c r="Q1066">
        <v>2</v>
      </c>
      <c r="R1066">
        <v>0</v>
      </c>
      <c r="S1066">
        <v>2</v>
      </c>
      <c r="T1066" t="str">
        <f>IF(OR((Table1[[#This Row],[Chest Pain]]=0),(Table1[[#This Row],[Resting Blood Pressure(mmHg)]]&gt;=139),(Table1[[#This Row],[Cholesterol(mg/dl)]]&gt;240),(Table1[[#This Row],[ECG]]=2),(Table1[[#This Row],[Heart Rate ]]=0)),"Chances of Heart Attack","Safe")</f>
        <v>Chances of Heart Attack</v>
      </c>
    </row>
    <row r="1067" spans="1:20" x14ac:dyDescent="0.35">
      <c r="A1067">
        <v>56</v>
      </c>
      <c r="B1067" t="s">
        <v>10</v>
      </c>
      <c r="C1067" t="str">
        <f>IF(Table1[[#This Row],[Age]]&gt;=50, "Senior", IF(Table1[[#This Row],[Age]]&gt;=30,"Adult","Teenager"))</f>
        <v>Senior</v>
      </c>
      <c r="D1067">
        <v>1</v>
      </c>
      <c r="E1067" t="str">
        <f>IF(Table1[[#This Row],[Chest Pain]]=3,"Asymptomatic",IF(Table1[[#This Row],[Chest Pain]]=2,"Non-anginal pain",IF(Table1[[#This Row],[Chest Pain]]=1,"Atypical angina","Typical angina")))</f>
        <v>Atypical angina</v>
      </c>
      <c r="F1067">
        <v>130</v>
      </c>
      <c r="G1067">
        <v>221</v>
      </c>
      <c r="H1067">
        <v>0</v>
      </c>
      <c r="I1067">
        <v>0</v>
      </c>
      <c r="J1067" s="7">
        <f>220-Table1[[#This Row],[Age]]</f>
        <v>164</v>
      </c>
      <c r="K1067" s="7">
        <v>163</v>
      </c>
      <c r="L1067" s="7">
        <f>Table1[[#This Row],[MHR -220]]-Table1[[#This Row],[Maximum Heart Rate ]]</f>
        <v>1</v>
      </c>
      <c r="M1067" s="7">
        <f>IF(Table1[[#This Row],[MhR220-Max heart rate]]&gt;=0,1,0)</f>
        <v>1</v>
      </c>
      <c r="N1067">
        <v>0</v>
      </c>
      <c r="O1067" t="str">
        <f>IF(Table1[[#This Row],[Exercise-Induced Angina]]=1,"Induced Angina","Safe from Angina")</f>
        <v>Safe from Angina</v>
      </c>
      <c r="P1067">
        <v>0</v>
      </c>
      <c r="Q1067">
        <v>2</v>
      </c>
      <c r="R1067">
        <v>0</v>
      </c>
      <c r="S1067">
        <v>3</v>
      </c>
      <c r="T1067" t="str">
        <f>IF(OR((Table1[[#This Row],[Chest Pain]]=0),(Table1[[#This Row],[Resting Blood Pressure(mmHg)]]&gt;=139),(Table1[[#This Row],[Cholesterol(mg/dl)]]&gt;240),(Table1[[#This Row],[ECG]]=2),(Table1[[#This Row],[Heart Rate ]]=0)),"Chances of Heart Attack","Safe")</f>
        <v>Safe</v>
      </c>
    </row>
    <row r="1068" spans="1:20" x14ac:dyDescent="0.35">
      <c r="A1068">
        <v>58</v>
      </c>
      <c r="B1068" t="s">
        <v>11</v>
      </c>
      <c r="C1068" t="str">
        <f>IF(Table1[[#This Row],[Age]]&gt;=50, "Senior", IF(Table1[[#This Row],[Age]]&gt;=30,"Adult","Teenager"))</f>
        <v>Senior</v>
      </c>
      <c r="D1068">
        <v>3</v>
      </c>
      <c r="E1068" t="str">
        <f>IF(Table1[[#This Row],[Chest Pain]]=3,"Asymptomatic",IF(Table1[[#This Row],[Chest Pain]]=2,"Non-anginal pain",IF(Table1[[#This Row],[Chest Pain]]=1,"Atypical angina","Typical angina")))</f>
        <v>Asymptomatic</v>
      </c>
      <c r="F1068">
        <v>150</v>
      </c>
      <c r="G1068">
        <v>283</v>
      </c>
      <c r="H1068">
        <v>1</v>
      </c>
      <c r="I1068">
        <v>0</v>
      </c>
      <c r="J1068" s="7">
        <f>220-Table1[[#This Row],[Age]]</f>
        <v>162</v>
      </c>
      <c r="K1068" s="7">
        <v>162</v>
      </c>
      <c r="L1068" s="7">
        <f>Table1[[#This Row],[MHR -220]]-Table1[[#This Row],[Maximum Heart Rate ]]</f>
        <v>0</v>
      </c>
      <c r="M1068" s="7">
        <f>IF(Table1[[#This Row],[MhR220-Max heart rate]]&gt;=0,1,0)</f>
        <v>1</v>
      </c>
      <c r="N1068">
        <v>0</v>
      </c>
      <c r="O1068" t="str">
        <f>IF(Table1[[#This Row],[Exercise-Induced Angina]]=1,"Induced Angina","Safe from Angina")</f>
        <v>Safe from Angina</v>
      </c>
      <c r="P1068">
        <v>1</v>
      </c>
      <c r="Q1068">
        <v>2</v>
      </c>
      <c r="R1068">
        <v>0</v>
      </c>
      <c r="S1068">
        <v>2</v>
      </c>
      <c r="T1068" t="str">
        <f>IF(OR((Table1[[#This Row],[Chest Pain]]=0),(Table1[[#This Row],[Resting Blood Pressure(mmHg)]]&gt;=139),(Table1[[#This Row],[Cholesterol(mg/dl)]]&gt;240),(Table1[[#This Row],[ECG]]=2),(Table1[[#This Row],[Heart Rate ]]=0)),"Chances of Heart Attack","Safe")</f>
        <v>Chances of Heart Attack</v>
      </c>
    </row>
    <row r="1069" spans="1:20" x14ac:dyDescent="0.35">
      <c r="A1069">
        <v>63</v>
      </c>
      <c r="B1069" t="s">
        <v>10</v>
      </c>
      <c r="C1069" t="str">
        <f>IF(Table1[[#This Row],[Age]]&gt;=50, "Senior", IF(Table1[[#This Row],[Age]]&gt;=30,"Adult","Teenager"))</f>
        <v>Senior</v>
      </c>
      <c r="D1069">
        <v>0</v>
      </c>
      <c r="E1069" t="str">
        <f>IF(Table1[[#This Row],[Chest Pain]]=3,"Asymptomatic",IF(Table1[[#This Row],[Chest Pain]]=2,"Non-anginal pain",IF(Table1[[#This Row],[Chest Pain]]=1,"Atypical angina","Typical angina")))</f>
        <v>Typical angina</v>
      </c>
      <c r="F1069">
        <v>140</v>
      </c>
      <c r="G1069">
        <v>187</v>
      </c>
      <c r="H1069">
        <v>0</v>
      </c>
      <c r="I1069">
        <v>0</v>
      </c>
      <c r="J1069" s="7">
        <f>220-Table1[[#This Row],[Age]]</f>
        <v>157</v>
      </c>
      <c r="K1069" s="7">
        <v>144</v>
      </c>
      <c r="L1069" s="7">
        <f>Table1[[#This Row],[MHR -220]]-Table1[[#This Row],[Maximum Heart Rate ]]</f>
        <v>13</v>
      </c>
      <c r="M1069" s="7">
        <f>IF(Table1[[#This Row],[MhR220-Max heart rate]]&gt;=0,1,0)</f>
        <v>1</v>
      </c>
      <c r="N1069">
        <v>1</v>
      </c>
      <c r="O1069" t="str">
        <f>IF(Table1[[#This Row],[Exercise-Induced Angina]]=1,"Induced Angina","Safe from Angina")</f>
        <v>Induced Angina</v>
      </c>
      <c r="P1069">
        <v>4</v>
      </c>
      <c r="Q1069">
        <v>2</v>
      </c>
      <c r="R1069">
        <v>2</v>
      </c>
      <c r="S1069">
        <v>3</v>
      </c>
      <c r="T1069" t="str">
        <f>IF(OR((Table1[[#This Row],[Chest Pain]]=0),(Table1[[#This Row],[Resting Blood Pressure(mmHg)]]&gt;=139),(Table1[[#This Row],[Cholesterol(mg/dl)]]&gt;240),(Table1[[#This Row],[ECG]]=2),(Table1[[#This Row],[Heart Rate ]]=0)),"Chances of Heart Attack","Safe")</f>
        <v>Chances of Heart Attack</v>
      </c>
    </row>
    <row r="1070" spans="1:20" x14ac:dyDescent="0.35">
      <c r="A1070">
        <v>57</v>
      </c>
      <c r="B1070" t="s">
        <v>10</v>
      </c>
      <c r="C1070" t="str">
        <f>IF(Table1[[#This Row],[Age]]&gt;=50, "Senior", IF(Table1[[#This Row],[Age]]&gt;=30,"Adult","Teenager"))</f>
        <v>Senior</v>
      </c>
      <c r="D1070">
        <v>0</v>
      </c>
      <c r="E1070" t="str">
        <f>IF(Table1[[#This Row],[Chest Pain]]=3,"Asymptomatic",IF(Table1[[#This Row],[Chest Pain]]=2,"Non-anginal pain",IF(Table1[[#This Row],[Chest Pain]]=1,"Atypical angina","Typical angina")))</f>
        <v>Typical angina</v>
      </c>
      <c r="F1070">
        <v>110</v>
      </c>
      <c r="G1070">
        <v>335</v>
      </c>
      <c r="H1070">
        <v>0</v>
      </c>
      <c r="I1070">
        <v>1</v>
      </c>
      <c r="J1070" s="7">
        <f>220-Table1[[#This Row],[Age]]</f>
        <v>163</v>
      </c>
      <c r="K1070" s="7">
        <v>143</v>
      </c>
      <c r="L1070" s="7">
        <f>Table1[[#This Row],[MHR -220]]-Table1[[#This Row],[Maximum Heart Rate ]]</f>
        <v>20</v>
      </c>
      <c r="M1070" s="7">
        <f>IF(Table1[[#This Row],[MhR220-Max heart rate]]&gt;=0,1,0)</f>
        <v>1</v>
      </c>
      <c r="N1070">
        <v>1</v>
      </c>
      <c r="O1070" t="str">
        <f>IF(Table1[[#This Row],[Exercise-Induced Angina]]=1,"Induced Angina","Safe from Angina")</f>
        <v>Induced Angina</v>
      </c>
      <c r="P1070">
        <v>3</v>
      </c>
      <c r="Q1070">
        <v>1</v>
      </c>
      <c r="R1070">
        <v>1</v>
      </c>
      <c r="S1070">
        <v>3</v>
      </c>
      <c r="T1070" t="str">
        <f>IF(OR((Table1[[#This Row],[Chest Pain]]=0),(Table1[[#This Row],[Resting Blood Pressure(mmHg)]]&gt;=139),(Table1[[#This Row],[Cholesterol(mg/dl)]]&gt;240),(Table1[[#This Row],[ECG]]=2),(Table1[[#This Row],[Heart Rate ]]=0)),"Chances of Heart Attack","Safe")</f>
        <v>Chances of Heart Attack</v>
      </c>
    </row>
    <row r="1071" spans="1:20" x14ac:dyDescent="0.35">
      <c r="A1071">
        <v>57</v>
      </c>
      <c r="B1071" t="s">
        <v>10</v>
      </c>
      <c r="C1071" t="str">
        <f>IF(Table1[[#This Row],[Age]]&gt;=50, "Senior", IF(Table1[[#This Row],[Age]]&gt;=30,"Adult","Teenager"))</f>
        <v>Senior</v>
      </c>
      <c r="D1071">
        <v>0</v>
      </c>
      <c r="E1071" t="str">
        <f>IF(Table1[[#This Row],[Chest Pain]]=3,"Asymptomatic",IF(Table1[[#This Row],[Chest Pain]]=2,"Non-anginal pain",IF(Table1[[#This Row],[Chest Pain]]=1,"Atypical angina","Typical angina")))</f>
        <v>Typical angina</v>
      </c>
      <c r="F1071">
        <v>110</v>
      </c>
      <c r="G1071">
        <v>335</v>
      </c>
      <c r="H1071">
        <v>0</v>
      </c>
      <c r="I1071">
        <v>1</v>
      </c>
      <c r="J1071" s="7">
        <f>220-Table1[[#This Row],[Age]]</f>
        <v>163</v>
      </c>
      <c r="K1071" s="7">
        <v>143</v>
      </c>
      <c r="L1071" s="7">
        <f>Table1[[#This Row],[MHR -220]]-Table1[[#This Row],[Maximum Heart Rate ]]</f>
        <v>20</v>
      </c>
      <c r="M1071" s="7">
        <f>IF(Table1[[#This Row],[MhR220-Max heart rate]]&gt;=0,1,0)</f>
        <v>1</v>
      </c>
      <c r="N1071">
        <v>1</v>
      </c>
      <c r="O1071" t="str">
        <f>IF(Table1[[#This Row],[Exercise-Induced Angina]]=1,"Induced Angina","Safe from Angina")</f>
        <v>Induced Angina</v>
      </c>
      <c r="P1071">
        <v>3</v>
      </c>
      <c r="Q1071">
        <v>1</v>
      </c>
      <c r="R1071">
        <v>1</v>
      </c>
      <c r="S1071">
        <v>3</v>
      </c>
      <c r="T1071" t="str">
        <f>IF(OR((Table1[[#This Row],[Chest Pain]]=0),(Table1[[#This Row],[Resting Blood Pressure(mmHg)]]&gt;=139),(Table1[[#This Row],[Cholesterol(mg/dl)]]&gt;240),(Table1[[#This Row],[ECG]]=2),(Table1[[#This Row],[Heart Rate ]]=0)),"Chances of Heart Attack","Safe")</f>
        <v>Chances of Heart Attack</v>
      </c>
    </row>
    <row r="1072" spans="1:20" x14ac:dyDescent="0.35">
      <c r="A1072">
        <v>68</v>
      </c>
      <c r="B1072" t="s">
        <v>10</v>
      </c>
      <c r="C1072" t="str">
        <f>IF(Table1[[#This Row],[Age]]&gt;=50, "Senior", IF(Table1[[#This Row],[Age]]&gt;=30,"Adult","Teenager"))</f>
        <v>Senior</v>
      </c>
      <c r="D1072">
        <v>0</v>
      </c>
      <c r="E1072" t="str">
        <f>IF(Table1[[#This Row],[Chest Pain]]=3,"Asymptomatic",IF(Table1[[#This Row],[Chest Pain]]=2,"Non-anginal pain",IF(Table1[[#This Row],[Chest Pain]]=1,"Atypical angina","Typical angina")))</f>
        <v>Typical angina</v>
      </c>
      <c r="F1072">
        <v>144</v>
      </c>
      <c r="G1072">
        <v>193</v>
      </c>
      <c r="H1072">
        <v>1</v>
      </c>
      <c r="I1072">
        <v>1</v>
      </c>
      <c r="J1072" s="7">
        <f>220-Table1[[#This Row],[Age]]</f>
        <v>152</v>
      </c>
      <c r="K1072" s="7">
        <v>141</v>
      </c>
      <c r="L1072" s="7">
        <f>Table1[[#This Row],[MHR -220]]-Table1[[#This Row],[Maximum Heart Rate ]]</f>
        <v>11</v>
      </c>
      <c r="M1072" s="7">
        <f>IF(Table1[[#This Row],[MhR220-Max heart rate]]&gt;=0,1,0)</f>
        <v>1</v>
      </c>
      <c r="N1072">
        <v>0</v>
      </c>
      <c r="O1072" t="str">
        <f>IF(Table1[[#This Row],[Exercise-Induced Angina]]=1,"Induced Angina","Safe from Angina")</f>
        <v>Safe from Angina</v>
      </c>
      <c r="P1072">
        <v>3.4</v>
      </c>
      <c r="Q1072">
        <v>1</v>
      </c>
      <c r="R1072">
        <v>2</v>
      </c>
      <c r="S1072">
        <v>3</v>
      </c>
      <c r="T1072" t="str">
        <f>IF(OR((Table1[[#This Row],[Chest Pain]]=0),(Table1[[#This Row],[Resting Blood Pressure(mmHg)]]&gt;=139),(Table1[[#This Row],[Cholesterol(mg/dl)]]&gt;240),(Table1[[#This Row],[ECG]]=2),(Table1[[#This Row],[Heart Rate ]]=0)),"Chances of Heart Attack","Safe")</f>
        <v>Chances of Heart Attack</v>
      </c>
    </row>
    <row r="1073" spans="1:20" x14ac:dyDescent="0.35">
      <c r="A1073">
        <v>46</v>
      </c>
      <c r="B1073" t="s">
        <v>10</v>
      </c>
      <c r="C1073" t="str">
        <f>IF(Table1[[#This Row],[Age]]&gt;=50, "Senior", IF(Table1[[#This Row],[Age]]&gt;=30,"Adult","Teenager"))</f>
        <v>Adult</v>
      </c>
      <c r="D1073">
        <v>1</v>
      </c>
      <c r="E1073" t="str">
        <f>IF(Table1[[#This Row],[Chest Pain]]=3,"Asymptomatic",IF(Table1[[#This Row],[Chest Pain]]=2,"Non-anginal pain",IF(Table1[[#This Row],[Chest Pain]]=1,"Atypical angina","Typical angina")))</f>
        <v>Atypical angina</v>
      </c>
      <c r="F1073">
        <v>101</v>
      </c>
      <c r="G1073">
        <v>197</v>
      </c>
      <c r="H1073">
        <v>1</v>
      </c>
      <c r="I1073">
        <v>1</v>
      </c>
      <c r="J1073" s="7">
        <f>220-Table1[[#This Row],[Age]]</f>
        <v>174</v>
      </c>
      <c r="K1073" s="7">
        <v>156</v>
      </c>
      <c r="L1073" s="7">
        <f>Table1[[#This Row],[MHR -220]]-Table1[[#This Row],[Maximum Heart Rate ]]</f>
        <v>18</v>
      </c>
      <c r="M1073" s="7">
        <f>IF(Table1[[#This Row],[MhR220-Max heart rate]]&gt;=0,1,0)</f>
        <v>1</v>
      </c>
      <c r="N1073">
        <v>0</v>
      </c>
      <c r="O1073" t="str">
        <f>IF(Table1[[#This Row],[Exercise-Induced Angina]]=1,"Induced Angina","Safe from Angina")</f>
        <v>Safe from Angina</v>
      </c>
      <c r="P1073">
        <v>0</v>
      </c>
      <c r="Q1073">
        <v>2</v>
      </c>
      <c r="R1073">
        <v>0</v>
      </c>
      <c r="S1073">
        <v>3</v>
      </c>
      <c r="T1073" t="str">
        <f>IF(OR((Table1[[#This Row],[Chest Pain]]=0),(Table1[[#This Row],[Resting Blood Pressure(mmHg)]]&gt;=139),(Table1[[#This Row],[Cholesterol(mg/dl)]]&gt;240),(Table1[[#This Row],[ECG]]=2),(Table1[[#This Row],[Heart Rate ]]=0)),"Chances of Heart Attack","Safe")</f>
        <v>Safe</v>
      </c>
    </row>
    <row r="1074" spans="1:20" x14ac:dyDescent="0.35">
      <c r="A1074">
        <v>71</v>
      </c>
      <c r="B1074" t="s">
        <v>11</v>
      </c>
      <c r="C1074" t="str">
        <f>IF(Table1[[#This Row],[Age]]&gt;=50, "Senior", IF(Table1[[#This Row],[Age]]&gt;=30,"Adult","Teenager"))</f>
        <v>Senior</v>
      </c>
      <c r="D1074">
        <v>2</v>
      </c>
      <c r="E1074" t="str">
        <f>IF(Table1[[#This Row],[Chest Pain]]=3,"Asymptomatic",IF(Table1[[#This Row],[Chest Pain]]=2,"Non-anginal pain",IF(Table1[[#This Row],[Chest Pain]]=1,"Atypical angina","Typical angina")))</f>
        <v>Non-anginal pain</v>
      </c>
      <c r="F1074">
        <v>110</v>
      </c>
      <c r="G1074">
        <v>265</v>
      </c>
      <c r="H1074">
        <v>1</v>
      </c>
      <c r="I1074">
        <v>0</v>
      </c>
      <c r="J1074" s="7">
        <f>220-Table1[[#This Row],[Age]]</f>
        <v>149</v>
      </c>
      <c r="K1074" s="7">
        <v>130</v>
      </c>
      <c r="L1074" s="7">
        <f>Table1[[#This Row],[MHR -220]]-Table1[[#This Row],[Maximum Heart Rate ]]</f>
        <v>19</v>
      </c>
      <c r="M1074" s="7">
        <f>IF(Table1[[#This Row],[MhR220-Max heart rate]]&gt;=0,1,0)</f>
        <v>1</v>
      </c>
      <c r="N1074">
        <v>0</v>
      </c>
      <c r="O1074" t="str">
        <f>IF(Table1[[#This Row],[Exercise-Induced Angina]]=1,"Induced Angina","Safe from Angina")</f>
        <v>Safe from Angina</v>
      </c>
      <c r="P1074">
        <v>0</v>
      </c>
      <c r="Q1074">
        <v>2</v>
      </c>
      <c r="R1074">
        <v>1</v>
      </c>
      <c r="S1074">
        <v>2</v>
      </c>
      <c r="T1074" t="str">
        <f>IF(OR((Table1[[#This Row],[Chest Pain]]=0),(Table1[[#This Row],[Resting Blood Pressure(mmHg)]]&gt;=139),(Table1[[#This Row],[Cholesterol(mg/dl)]]&gt;240),(Table1[[#This Row],[ECG]]=2),(Table1[[#This Row],[Heart Rate ]]=0)),"Chances of Heart Attack","Safe")</f>
        <v>Chances of Heart Attack</v>
      </c>
    </row>
    <row r="1075" spans="1:20" x14ac:dyDescent="0.35">
      <c r="A1075">
        <v>41</v>
      </c>
      <c r="B1075" t="s">
        <v>10</v>
      </c>
      <c r="C1075" t="str">
        <f>IF(Table1[[#This Row],[Age]]&gt;=50, "Senior", IF(Table1[[#This Row],[Age]]&gt;=30,"Adult","Teenager"))</f>
        <v>Adult</v>
      </c>
      <c r="D1075">
        <v>1</v>
      </c>
      <c r="E1075" t="str">
        <f>IF(Table1[[#This Row],[Chest Pain]]=3,"Asymptomatic",IF(Table1[[#This Row],[Chest Pain]]=2,"Non-anginal pain",IF(Table1[[#This Row],[Chest Pain]]=1,"Atypical angina","Typical angina")))</f>
        <v>Atypical angina</v>
      </c>
      <c r="F1075">
        <v>135</v>
      </c>
      <c r="G1075">
        <v>203</v>
      </c>
      <c r="H1075">
        <v>0</v>
      </c>
      <c r="I1075">
        <v>1</v>
      </c>
      <c r="J1075" s="7">
        <f>220-Table1[[#This Row],[Age]]</f>
        <v>179</v>
      </c>
      <c r="K1075" s="7">
        <v>132</v>
      </c>
      <c r="L1075" s="7">
        <f>Table1[[#This Row],[MHR -220]]-Table1[[#This Row],[Maximum Heart Rate ]]</f>
        <v>47</v>
      </c>
      <c r="M1075" s="7">
        <f>IF(Table1[[#This Row],[MhR220-Max heart rate]]&gt;=0,1,0)</f>
        <v>1</v>
      </c>
      <c r="N1075">
        <v>0</v>
      </c>
      <c r="O1075" t="str">
        <f>IF(Table1[[#This Row],[Exercise-Induced Angina]]=1,"Induced Angina","Safe from Angina")</f>
        <v>Safe from Angina</v>
      </c>
      <c r="P1075">
        <v>0</v>
      </c>
      <c r="Q1075">
        <v>1</v>
      </c>
      <c r="R1075">
        <v>0</v>
      </c>
      <c r="S1075">
        <v>1</v>
      </c>
      <c r="T1075" t="str">
        <f>IF(OR((Table1[[#This Row],[Chest Pain]]=0),(Table1[[#This Row],[Resting Blood Pressure(mmHg)]]&gt;=139),(Table1[[#This Row],[Cholesterol(mg/dl)]]&gt;240),(Table1[[#This Row],[ECG]]=2),(Table1[[#This Row],[Heart Rate ]]=0)),"Chances of Heart Attack","Safe")</f>
        <v>Safe</v>
      </c>
    </row>
    <row r="1076" spans="1:20" x14ac:dyDescent="0.35">
      <c r="A1076">
        <v>45</v>
      </c>
      <c r="B1076" t="s">
        <v>11</v>
      </c>
      <c r="C1076" t="str">
        <f>IF(Table1[[#This Row],[Age]]&gt;=50, "Senior", IF(Table1[[#This Row],[Age]]&gt;=30,"Adult","Teenager"))</f>
        <v>Adult</v>
      </c>
      <c r="D1076">
        <v>0</v>
      </c>
      <c r="E1076" t="str">
        <f>IF(Table1[[#This Row],[Chest Pain]]=3,"Asymptomatic",IF(Table1[[#This Row],[Chest Pain]]=2,"Non-anginal pain",IF(Table1[[#This Row],[Chest Pain]]=1,"Atypical angina","Typical angina")))</f>
        <v>Typical angina</v>
      </c>
      <c r="F1076">
        <v>138</v>
      </c>
      <c r="G1076">
        <v>236</v>
      </c>
      <c r="H1076">
        <v>0</v>
      </c>
      <c r="I1076">
        <v>0</v>
      </c>
      <c r="J1076" s="7">
        <f>220-Table1[[#This Row],[Age]]</f>
        <v>175</v>
      </c>
      <c r="K1076" s="7">
        <v>152</v>
      </c>
      <c r="L1076" s="7">
        <f>Table1[[#This Row],[MHR -220]]-Table1[[#This Row],[Maximum Heart Rate ]]</f>
        <v>23</v>
      </c>
      <c r="M1076" s="7">
        <f>IF(Table1[[#This Row],[MhR220-Max heart rate]]&gt;=0,1,0)</f>
        <v>1</v>
      </c>
      <c r="N1076">
        <v>1</v>
      </c>
      <c r="O1076" t="str">
        <f>IF(Table1[[#This Row],[Exercise-Induced Angina]]=1,"Induced Angina","Safe from Angina")</f>
        <v>Induced Angina</v>
      </c>
      <c r="P1076">
        <v>0.2</v>
      </c>
      <c r="Q1076">
        <v>1</v>
      </c>
      <c r="R1076">
        <v>0</v>
      </c>
      <c r="S1076">
        <v>2</v>
      </c>
      <c r="T1076" t="str">
        <f>IF(OR((Table1[[#This Row],[Chest Pain]]=0),(Table1[[#This Row],[Resting Blood Pressure(mmHg)]]&gt;=139),(Table1[[#This Row],[Cholesterol(mg/dl)]]&gt;240),(Table1[[#This Row],[ECG]]=2),(Table1[[#This Row],[Heart Rate ]]=0)),"Chances of Heart Attack","Safe")</f>
        <v>Chances of Heart Attack</v>
      </c>
    </row>
    <row r="1077" spans="1:20" x14ac:dyDescent="0.35">
      <c r="A1077">
        <v>62</v>
      </c>
      <c r="B1077" t="s">
        <v>11</v>
      </c>
      <c r="C1077" t="str">
        <f>IF(Table1[[#This Row],[Age]]&gt;=50, "Senior", IF(Table1[[#This Row],[Age]]&gt;=30,"Adult","Teenager"))</f>
        <v>Senior</v>
      </c>
      <c r="D1077">
        <v>0</v>
      </c>
      <c r="E1077" t="str">
        <f>IF(Table1[[#This Row],[Chest Pain]]=3,"Asymptomatic",IF(Table1[[#This Row],[Chest Pain]]=2,"Non-anginal pain",IF(Table1[[#This Row],[Chest Pain]]=1,"Atypical angina","Typical angina")))</f>
        <v>Typical angina</v>
      </c>
      <c r="F1077">
        <v>150</v>
      </c>
      <c r="G1077">
        <v>244</v>
      </c>
      <c r="H1077">
        <v>0</v>
      </c>
      <c r="I1077">
        <v>1</v>
      </c>
      <c r="J1077" s="7">
        <f>220-Table1[[#This Row],[Age]]</f>
        <v>158</v>
      </c>
      <c r="K1077" s="7">
        <v>154</v>
      </c>
      <c r="L1077" s="7">
        <f>Table1[[#This Row],[MHR -220]]-Table1[[#This Row],[Maximum Heart Rate ]]</f>
        <v>4</v>
      </c>
      <c r="M1077" s="7">
        <f>IF(Table1[[#This Row],[MhR220-Max heart rate]]&gt;=0,1,0)</f>
        <v>1</v>
      </c>
      <c r="N1077">
        <v>1</v>
      </c>
      <c r="O1077" t="str">
        <f>IF(Table1[[#This Row],[Exercise-Induced Angina]]=1,"Induced Angina","Safe from Angina")</f>
        <v>Induced Angina</v>
      </c>
      <c r="P1077">
        <v>1.4</v>
      </c>
      <c r="Q1077">
        <v>1</v>
      </c>
      <c r="R1077">
        <v>0</v>
      </c>
      <c r="S1077">
        <v>2</v>
      </c>
      <c r="T1077" t="str">
        <f>IF(OR((Table1[[#This Row],[Chest Pain]]=0),(Table1[[#This Row],[Resting Blood Pressure(mmHg)]]&gt;=139),(Table1[[#This Row],[Cholesterol(mg/dl)]]&gt;240),(Table1[[#This Row],[ECG]]=2),(Table1[[#This Row],[Heart Rate ]]=0)),"Chances of Heart Attack","Safe")</f>
        <v>Chances of Heart Attack</v>
      </c>
    </row>
    <row r="1078" spans="1:20" x14ac:dyDescent="0.35">
      <c r="A1078">
        <v>65</v>
      </c>
      <c r="B1078" t="s">
        <v>11</v>
      </c>
      <c r="C1078" t="str">
        <f>IF(Table1[[#This Row],[Age]]&gt;=50, "Senior", IF(Table1[[#This Row],[Age]]&gt;=30,"Adult","Teenager"))</f>
        <v>Senior</v>
      </c>
      <c r="D1078">
        <v>0</v>
      </c>
      <c r="E1078" t="str">
        <f>IF(Table1[[#This Row],[Chest Pain]]=3,"Asymptomatic",IF(Table1[[#This Row],[Chest Pain]]=2,"Non-anginal pain",IF(Table1[[#This Row],[Chest Pain]]=1,"Atypical angina","Typical angina")))</f>
        <v>Typical angina</v>
      </c>
      <c r="F1078">
        <v>150</v>
      </c>
      <c r="G1078">
        <v>225</v>
      </c>
      <c r="H1078">
        <v>0</v>
      </c>
      <c r="I1078">
        <v>0</v>
      </c>
      <c r="J1078" s="7">
        <f>220-Table1[[#This Row],[Age]]</f>
        <v>155</v>
      </c>
      <c r="K1078" s="7">
        <v>114</v>
      </c>
      <c r="L1078" s="7">
        <f>Table1[[#This Row],[MHR -220]]-Table1[[#This Row],[Maximum Heart Rate ]]</f>
        <v>41</v>
      </c>
      <c r="M1078" s="7">
        <f>IF(Table1[[#This Row],[MhR220-Max heart rate]]&gt;=0,1,0)</f>
        <v>1</v>
      </c>
      <c r="N1078">
        <v>0</v>
      </c>
      <c r="O1078" t="str">
        <f>IF(Table1[[#This Row],[Exercise-Induced Angina]]=1,"Induced Angina","Safe from Angina")</f>
        <v>Safe from Angina</v>
      </c>
      <c r="P1078">
        <v>1</v>
      </c>
      <c r="Q1078">
        <v>1</v>
      </c>
      <c r="R1078">
        <v>3</v>
      </c>
      <c r="S1078">
        <v>3</v>
      </c>
      <c r="T1078" t="str">
        <f>IF(OR((Table1[[#This Row],[Chest Pain]]=0),(Table1[[#This Row],[Resting Blood Pressure(mmHg)]]&gt;=139),(Table1[[#This Row],[Cholesterol(mg/dl)]]&gt;240),(Table1[[#This Row],[ECG]]=2),(Table1[[#This Row],[Heart Rate ]]=0)),"Chances of Heart Attack","Safe")</f>
        <v>Chances of Heart Attack</v>
      </c>
    </row>
    <row r="1079" spans="1:20" x14ac:dyDescent="0.35">
      <c r="A1079">
        <v>48</v>
      </c>
      <c r="B1079" t="s">
        <v>11</v>
      </c>
      <c r="C1079" t="str">
        <f>IF(Table1[[#This Row],[Age]]&gt;=50, "Senior", IF(Table1[[#This Row],[Age]]&gt;=30,"Adult","Teenager"))</f>
        <v>Adult</v>
      </c>
      <c r="D1079">
        <v>2</v>
      </c>
      <c r="E1079" t="str">
        <f>IF(Table1[[#This Row],[Chest Pain]]=3,"Asymptomatic",IF(Table1[[#This Row],[Chest Pain]]=2,"Non-anginal pain",IF(Table1[[#This Row],[Chest Pain]]=1,"Atypical angina","Typical angina")))</f>
        <v>Non-anginal pain</v>
      </c>
      <c r="F1079">
        <v>130</v>
      </c>
      <c r="G1079">
        <v>275</v>
      </c>
      <c r="H1079">
        <v>0</v>
      </c>
      <c r="I1079">
        <v>1</v>
      </c>
      <c r="J1079" s="7">
        <f>220-Table1[[#This Row],[Age]]</f>
        <v>172</v>
      </c>
      <c r="K1079" s="7">
        <v>139</v>
      </c>
      <c r="L1079" s="7">
        <f>Table1[[#This Row],[MHR -220]]-Table1[[#This Row],[Maximum Heart Rate ]]</f>
        <v>33</v>
      </c>
      <c r="M1079" s="7">
        <f>IF(Table1[[#This Row],[MhR220-Max heart rate]]&gt;=0,1,0)</f>
        <v>1</v>
      </c>
      <c r="N1079">
        <v>0</v>
      </c>
      <c r="O1079" t="str">
        <f>IF(Table1[[#This Row],[Exercise-Induced Angina]]=1,"Induced Angina","Safe from Angina")</f>
        <v>Safe from Angina</v>
      </c>
      <c r="P1079">
        <v>0.2</v>
      </c>
      <c r="Q1079">
        <v>2</v>
      </c>
      <c r="R1079">
        <v>0</v>
      </c>
      <c r="S1079">
        <v>2</v>
      </c>
      <c r="T1079" t="str">
        <f>IF(OR((Table1[[#This Row],[Chest Pain]]=0),(Table1[[#This Row],[Resting Blood Pressure(mmHg)]]&gt;=139),(Table1[[#This Row],[Cholesterol(mg/dl)]]&gt;240),(Table1[[#This Row],[ECG]]=2),(Table1[[#This Row],[Heart Rate ]]=0)),"Chances of Heart Attack","Safe")</f>
        <v>Chances of Heart Attack</v>
      </c>
    </row>
    <row r="1080" spans="1:20" x14ac:dyDescent="0.35">
      <c r="A1080">
        <v>51</v>
      </c>
      <c r="B1080" t="s">
        <v>10</v>
      </c>
      <c r="C1080" t="str">
        <f>IF(Table1[[#This Row],[Age]]&gt;=50, "Senior", IF(Table1[[#This Row],[Age]]&gt;=30,"Adult","Teenager"))</f>
        <v>Senior</v>
      </c>
      <c r="D1080">
        <v>2</v>
      </c>
      <c r="E1080" t="str">
        <f>IF(Table1[[#This Row],[Chest Pain]]=3,"Asymptomatic",IF(Table1[[#This Row],[Chest Pain]]=2,"Non-anginal pain",IF(Table1[[#This Row],[Chest Pain]]=1,"Atypical angina","Typical angina")))</f>
        <v>Non-anginal pain</v>
      </c>
      <c r="F1080">
        <v>100</v>
      </c>
      <c r="G1080">
        <v>222</v>
      </c>
      <c r="H1080">
        <v>0</v>
      </c>
      <c r="I1080">
        <v>1</v>
      </c>
      <c r="J1080" s="7">
        <f>220-Table1[[#This Row],[Age]]</f>
        <v>169</v>
      </c>
      <c r="K1080" s="7">
        <v>143</v>
      </c>
      <c r="L1080" s="7">
        <f>Table1[[#This Row],[MHR -220]]-Table1[[#This Row],[Maximum Heart Rate ]]</f>
        <v>26</v>
      </c>
      <c r="M1080" s="7">
        <f>IF(Table1[[#This Row],[MhR220-Max heart rate]]&gt;=0,1,0)</f>
        <v>1</v>
      </c>
      <c r="N1080">
        <v>1</v>
      </c>
      <c r="O1080" t="str">
        <f>IF(Table1[[#This Row],[Exercise-Induced Angina]]=1,"Induced Angina","Safe from Angina")</f>
        <v>Induced Angina</v>
      </c>
      <c r="P1080">
        <v>1.2</v>
      </c>
      <c r="Q1080">
        <v>1</v>
      </c>
      <c r="R1080">
        <v>0</v>
      </c>
      <c r="S1080">
        <v>2</v>
      </c>
      <c r="T1080" t="str">
        <f>IF(OR((Table1[[#This Row],[Chest Pain]]=0),(Table1[[#This Row],[Resting Blood Pressure(mmHg)]]&gt;=139),(Table1[[#This Row],[Cholesterol(mg/dl)]]&gt;240),(Table1[[#This Row],[ECG]]=2),(Table1[[#This Row],[Heart Rate ]]=0)),"Chances of Heart Attack","Safe")</f>
        <v>Safe</v>
      </c>
    </row>
    <row r="1081" spans="1:20" x14ac:dyDescent="0.35">
      <c r="A1081">
        <v>61</v>
      </c>
      <c r="B1081" t="s">
        <v>11</v>
      </c>
      <c r="C1081" t="str">
        <f>IF(Table1[[#This Row],[Age]]&gt;=50, "Senior", IF(Table1[[#This Row],[Age]]&gt;=30,"Adult","Teenager"))</f>
        <v>Senior</v>
      </c>
      <c r="D1081">
        <v>0</v>
      </c>
      <c r="E1081" t="str">
        <f>IF(Table1[[#This Row],[Chest Pain]]=3,"Asymptomatic",IF(Table1[[#This Row],[Chest Pain]]=2,"Non-anginal pain",IF(Table1[[#This Row],[Chest Pain]]=1,"Atypical angina","Typical angina")))</f>
        <v>Typical angina</v>
      </c>
      <c r="F1081">
        <v>145</v>
      </c>
      <c r="G1081">
        <v>307</v>
      </c>
      <c r="H1081">
        <v>0</v>
      </c>
      <c r="I1081">
        <v>0</v>
      </c>
      <c r="J1081" s="7">
        <f>220-Table1[[#This Row],[Age]]</f>
        <v>159</v>
      </c>
      <c r="K1081" s="7">
        <v>146</v>
      </c>
      <c r="L1081" s="7">
        <f>Table1[[#This Row],[MHR -220]]-Table1[[#This Row],[Maximum Heart Rate ]]</f>
        <v>13</v>
      </c>
      <c r="M1081" s="7">
        <f>IF(Table1[[#This Row],[MhR220-Max heart rate]]&gt;=0,1,0)</f>
        <v>1</v>
      </c>
      <c r="N1081">
        <v>1</v>
      </c>
      <c r="O1081" t="str">
        <f>IF(Table1[[#This Row],[Exercise-Induced Angina]]=1,"Induced Angina","Safe from Angina")</f>
        <v>Induced Angina</v>
      </c>
      <c r="P1081">
        <v>1</v>
      </c>
      <c r="Q1081">
        <v>1</v>
      </c>
      <c r="R1081">
        <v>0</v>
      </c>
      <c r="S1081">
        <v>3</v>
      </c>
      <c r="T1081" t="str">
        <f>IF(OR((Table1[[#This Row],[Chest Pain]]=0),(Table1[[#This Row],[Resting Blood Pressure(mmHg)]]&gt;=139),(Table1[[#This Row],[Cholesterol(mg/dl)]]&gt;240),(Table1[[#This Row],[ECG]]=2),(Table1[[#This Row],[Heart Rate ]]=0)),"Chances of Heart Attack","Safe")</f>
        <v>Chances of Heart Attack</v>
      </c>
    </row>
    <row r="1082" spans="1:20" x14ac:dyDescent="0.35">
      <c r="A1082">
        <v>53</v>
      </c>
      <c r="B1082" t="s">
        <v>10</v>
      </c>
      <c r="C1082" t="str">
        <f>IF(Table1[[#This Row],[Age]]&gt;=50, "Senior", IF(Table1[[#This Row],[Age]]&gt;=30,"Adult","Teenager"))</f>
        <v>Senior</v>
      </c>
      <c r="D1082">
        <v>0</v>
      </c>
      <c r="E1082" t="str">
        <f>IF(Table1[[#This Row],[Chest Pain]]=3,"Asymptomatic",IF(Table1[[#This Row],[Chest Pain]]=2,"Non-anginal pain",IF(Table1[[#This Row],[Chest Pain]]=1,"Atypical angina","Typical angina")))</f>
        <v>Typical angina</v>
      </c>
      <c r="F1082">
        <v>123</v>
      </c>
      <c r="G1082">
        <v>282</v>
      </c>
      <c r="H1082">
        <v>0</v>
      </c>
      <c r="I1082">
        <v>1</v>
      </c>
      <c r="J1082" s="7">
        <f>220-Table1[[#This Row],[Age]]</f>
        <v>167</v>
      </c>
      <c r="K1082" s="7">
        <v>95</v>
      </c>
      <c r="L1082" s="7">
        <f>Table1[[#This Row],[MHR -220]]-Table1[[#This Row],[Maximum Heart Rate ]]</f>
        <v>72</v>
      </c>
      <c r="M1082" s="7">
        <f>IF(Table1[[#This Row],[MhR220-Max heart rate]]&gt;=0,1,0)</f>
        <v>1</v>
      </c>
      <c r="N1082">
        <v>1</v>
      </c>
      <c r="O1082" t="str">
        <f>IF(Table1[[#This Row],[Exercise-Induced Angina]]=1,"Induced Angina","Safe from Angina")</f>
        <v>Induced Angina</v>
      </c>
      <c r="P1082">
        <v>2</v>
      </c>
      <c r="Q1082">
        <v>1</v>
      </c>
      <c r="R1082">
        <v>2</v>
      </c>
      <c r="S1082">
        <v>3</v>
      </c>
      <c r="T1082" t="str">
        <f>IF(OR((Table1[[#This Row],[Chest Pain]]=0),(Table1[[#This Row],[Resting Blood Pressure(mmHg)]]&gt;=139),(Table1[[#This Row],[Cholesterol(mg/dl)]]&gt;240),(Table1[[#This Row],[ECG]]=2),(Table1[[#This Row],[Heart Rate ]]=0)),"Chances of Heart Attack","Safe")</f>
        <v>Chances of Heart Attack</v>
      </c>
    </row>
    <row r="1083" spans="1:20" x14ac:dyDescent="0.35">
      <c r="A1083">
        <v>59</v>
      </c>
      <c r="B1083" t="s">
        <v>10</v>
      </c>
      <c r="C1083" t="str">
        <f>IF(Table1[[#This Row],[Age]]&gt;=50, "Senior", IF(Table1[[#This Row],[Age]]&gt;=30,"Adult","Teenager"))</f>
        <v>Senior</v>
      </c>
      <c r="D1083">
        <v>3</v>
      </c>
      <c r="E1083" t="str">
        <f>IF(Table1[[#This Row],[Chest Pain]]=3,"Asymptomatic",IF(Table1[[#This Row],[Chest Pain]]=2,"Non-anginal pain",IF(Table1[[#This Row],[Chest Pain]]=1,"Atypical angina","Typical angina")))</f>
        <v>Asymptomatic</v>
      </c>
      <c r="F1083">
        <v>134</v>
      </c>
      <c r="G1083">
        <v>204</v>
      </c>
      <c r="H1083">
        <v>0</v>
      </c>
      <c r="I1083">
        <v>1</v>
      </c>
      <c r="J1083" s="7">
        <f>220-Table1[[#This Row],[Age]]</f>
        <v>161</v>
      </c>
      <c r="K1083" s="7">
        <v>162</v>
      </c>
      <c r="L1083" s="7">
        <f>Table1[[#This Row],[MHR -220]]-Table1[[#This Row],[Maximum Heart Rate ]]</f>
        <v>-1</v>
      </c>
      <c r="M1083" s="7">
        <f>IF(Table1[[#This Row],[MhR220-Max heart rate]]&gt;=0,1,0)</f>
        <v>0</v>
      </c>
      <c r="N1083">
        <v>0</v>
      </c>
      <c r="O1083" t="str">
        <f>IF(Table1[[#This Row],[Exercise-Induced Angina]]=1,"Induced Angina","Safe from Angina")</f>
        <v>Safe from Angina</v>
      </c>
      <c r="P1083">
        <v>0.8</v>
      </c>
      <c r="Q1083">
        <v>2</v>
      </c>
      <c r="R1083">
        <v>2</v>
      </c>
      <c r="S1083">
        <v>2</v>
      </c>
      <c r="T1083" t="str">
        <f>IF(OR((Table1[[#This Row],[Chest Pain]]=0),(Table1[[#This Row],[Resting Blood Pressure(mmHg)]]&gt;=139),(Table1[[#This Row],[Cholesterol(mg/dl)]]&gt;240),(Table1[[#This Row],[ECG]]=2),(Table1[[#This Row],[Heart Rate ]]=0)),"Chances of Heart Attack","Safe")</f>
        <v>Chances of Heart Attack</v>
      </c>
    </row>
    <row r="1084" spans="1:20" x14ac:dyDescent="0.35">
      <c r="A1084">
        <v>34</v>
      </c>
      <c r="B1084" t="s">
        <v>11</v>
      </c>
      <c r="C1084" t="str">
        <f>IF(Table1[[#This Row],[Age]]&gt;=50, "Senior", IF(Table1[[#This Row],[Age]]&gt;=30,"Adult","Teenager"))</f>
        <v>Adult</v>
      </c>
      <c r="D1084">
        <v>1</v>
      </c>
      <c r="E1084" t="str">
        <f>IF(Table1[[#This Row],[Chest Pain]]=3,"Asymptomatic",IF(Table1[[#This Row],[Chest Pain]]=2,"Non-anginal pain",IF(Table1[[#This Row],[Chest Pain]]=1,"Atypical angina","Typical angina")))</f>
        <v>Atypical angina</v>
      </c>
      <c r="F1084">
        <v>118</v>
      </c>
      <c r="G1084">
        <v>210</v>
      </c>
      <c r="H1084">
        <v>0</v>
      </c>
      <c r="I1084">
        <v>1</v>
      </c>
      <c r="J1084" s="7">
        <f>220-Table1[[#This Row],[Age]]</f>
        <v>186</v>
      </c>
      <c r="K1084" s="7">
        <v>192</v>
      </c>
      <c r="L1084" s="7">
        <f>Table1[[#This Row],[MHR -220]]-Table1[[#This Row],[Maximum Heart Rate ]]</f>
        <v>-6</v>
      </c>
      <c r="M1084" s="7">
        <f>IF(Table1[[#This Row],[MhR220-Max heart rate]]&gt;=0,1,0)</f>
        <v>0</v>
      </c>
      <c r="N1084">
        <v>0</v>
      </c>
      <c r="O1084" t="str">
        <f>IF(Table1[[#This Row],[Exercise-Induced Angina]]=1,"Induced Angina","Safe from Angina")</f>
        <v>Safe from Angina</v>
      </c>
      <c r="P1084">
        <v>0.7</v>
      </c>
      <c r="Q1084">
        <v>2</v>
      </c>
      <c r="R1084">
        <v>0</v>
      </c>
      <c r="S1084">
        <v>2</v>
      </c>
      <c r="T1084" t="str">
        <f>IF(OR((Table1[[#This Row],[Chest Pain]]=0),(Table1[[#This Row],[Resting Blood Pressure(mmHg)]]&gt;=139),(Table1[[#This Row],[Cholesterol(mg/dl)]]&gt;240),(Table1[[#This Row],[ECG]]=2),(Table1[[#This Row],[Heart Rate ]]=0)),"Chances of Heart Attack","Safe")</f>
        <v>Chances of Heart Attack</v>
      </c>
    </row>
    <row r="1085" spans="1:20" x14ac:dyDescent="0.35">
      <c r="A1085">
        <v>44</v>
      </c>
      <c r="B1085" t="s">
        <v>10</v>
      </c>
      <c r="C1085" t="str">
        <f>IF(Table1[[#This Row],[Age]]&gt;=50, "Senior", IF(Table1[[#This Row],[Age]]&gt;=30,"Adult","Teenager"))</f>
        <v>Adult</v>
      </c>
      <c r="D1085">
        <v>0</v>
      </c>
      <c r="E1085" t="str">
        <f>IF(Table1[[#This Row],[Chest Pain]]=3,"Asymptomatic",IF(Table1[[#This Row],[Chest Pain]]=2,"Non-anginal pain",IF(Table1[[#This Row],[Chest Pain]]=1,"Atypical angina","Typical angina")))</f>
        <v>Typical angina</v>
      </c>
      <c r="F1085">
        <v>120</v>
      </c>
      <c r="G1085">
        <v>169</v>
      </c>
      <c r="H1085">
        <v>0</v>
      </c>
      <c r="I1085">
        <v>1</v>
      </c>
      <c r="J1085" s="7">
        <f>220-Table1[[#This Row],[Age]]</f>
        <v>176</v>
      </c>
      <c r="K1085" s="7">
        <v>144</v>
      </c>
      <c r="L1085" s="7">
        <f>Table1[[#This Row],[MHR -220]]-Table1[[#This Row],[Maximum Heart Rate ]]</f>
        <v>32</v>
      </c>
      <c r="M1085" s="7">
        <f>IF(Table1[[#This Row],[MhR220-Max heart rate]]&gt;=0,1,0)</f>
        <v>1</v>
      </c>
      <c r="N1085">
        <v>1</v>
      </c>
      <c r="O1085" t="str">
        <f>IF(Table1[[#This Row],[Exercise-Induced Angina]]=1,"Induced Angina","Safe from Angina")</f>
        <v>Induced Angina</v>
      </c>
      <c r="P1085">
        <v>2.8</v>
      </c>
      <c r="Q1085">
        <v>0</v>
      </c>
      <c r="R1085">
        <v>0</v>
      </c>
      <c r="S1085">
        <v>1</v>
      </c>
      <c r="T1085" t="str">
        <f>IF(OR((Table1[[#This Row],[Chest Pain]]=0),(Table1[[#This Row],[Resting Blood Pressure(mmHg)]]&gt;=139),(Table1[[#This Row],[Cholesterol(mg/dl)]]&gt;240),(Table1[[#This Row],[ECG]]=2),(Table1[[#This Row],[Heart Rate ]]=0)),"Chances of Heart Attack","Safe")</f>
        <v>Chances of Heart Attack</v>
      </c>
    </row>
    <row r="1086" spans="1:20" x14ac:dyDescent="0.35">
      <c r="A1086">
        <v>58</v>
      </c>
      <c r="B1086" t="s">
        <v>10</v>
      </c>
      <c r="C1086" t="str">
        <f>IF(Table1[[#This Row],[Age]]&gt;=50, "Senior", IF(Table1[[#This Row],[Age]]&gt;=30,"Adult","Teenager"))</f>
        <v>Senior</v>
      </c>
      <c r="D1086">
        <v>0</v>
      </c>
      <c r="E1086" t="str">
        <f>IF(Table1[[#This Row],[Chest Pain]]=3,"Asymptomatic",IF(Table1[[#This Row],[Chest Pain]]=2,"Non-anginal pain",IF(Table1[[#This Row],[Chest Pain]]=1,"Atypical angina","Typical angina")))</f>
        <v>Typical angina</v>
      </c>
      <c r="F1086">
        <v>146</v>
      </c>
      <c r="G1086">
        <v>218</v>
      </c>
      <c r="H1086">
        <v>0</v>
      </c>
      <c r="I1086">
        <v>1</v>
      </c>
      <c r="J1086" s="7">
        <f>220-Table1[[#This Row],[Age]]</f>
        <v>162</v>
      </c>
      <c r="K1086" s="7">
        <v>105</v>
      </c>
      <c r="L1086" s="7">
        <f>Table1[[#This Row],[MHR -220]]-Table1[[#This Row],[Maximum Heart Rate ]]</f>
        <v>57</v>
      </c>
      <c r="M1086" s="7">
        <f>IF(Table1[[#This Row],[MhR220-Max heart rate]]&gt;=0,1,0)</f>
        <v>1</v>
      </c>
      <c r="N1086">
        <v>0</v>
      </c>
      <c r="O1086" t="str">
        <f>IF(Table1[[#This Row],[Exercise-Induced Angina]]=1,"Induced Angina","Safe from Angina")</f>
        <v>Safe from Angina</v>
      </c>
      <c r="P1086">
        <v>2</v>
      </c>
      <c r="Q1086">
        <v>1</v>
      </c>
      <c r="R1086">
        <v>1</v>
      </c>
      <c r="S1086">
        <v>3</v>
      </c>
      <c r="T1086" t="str">
        <f>IF(OR((Table1[[#This Row],[Chest Pain]]=0),(Table1[[#This Row],[Resting Blood Pressure(mmHg)]]&gt;=139),(Table1[[#This Row],[Cholesterol(mg/dl)]]&gt;240),(Table1[[#This Row],[ECG]]=2),(Table1[[#This Row],[Heart Rate ]]=0)),"Chances of Heart Attack","Safe")</f>
        <v>Chances of Heart Attack</v>
      </c>
    </row>
    <row r="1087" spans="1:20" x14ac:dyDescent="0.35">
      <c r="A1087">
        <v>64</v>
      </c>
      <c r="B1087" t="s">
        <v>11</v>
      </c>
      <c r="C1087" t="str">
        <f>IF(Table1[[#This Row],[Age]]&gt;=50, "Senior", IF(Table1[[#This Row],[Age]]&gt;=30,"Adult","Teenager"))</f>
        <v>Senior</v>
      </c>
      <c r="D1087">
        <v>0</v>
      </c>
      <c r="E1087" t="str">
        <f>IF(Table1[[#This Row],[Chest Pain]]=3,"Asymptomatic",IF(Table1[[#This Row],[Chest Pain]]=2,"Non-anginal pain",IF(Table1[[#This Row],[Chest Pain]]=1,"Atypical angina","Typical angina")))</f>
        <v>Typical angina</v>
      </c>
      <c r="F1087">
        <v>130</v>
      </c>
      <c r="G1087">
        <v>303</v>
      </c>
      <c r="H1087">
        <v>0</v>
      </c>
      <c r="I1087">
        <v>1</v>
      </c>
      <c r="J1087" s="7">
        <f>220-Table1[[#This Row],[Age]]</f>
        <v>156</v>
      </c>
      <c r="K1087" s="7">
        <v>122</v>
      </c>
      <c r="L1087" s="7">
        <f>Table1[[#This Row],[MHR -220]]-Table1[[#This Row],[Maximum Heart Rate ]]</f>
        <v>34</v>
      </c>
      <c r="M1087" s="7">
        <f>IF(Table1[[#This Row],[MhR220-Max heart rate]]&gt;=0,1,0)</f>
        <v>1</v>
      </c>
      <c r="N1087">
        <v>0</v>
      </c>
      <c r="O1087" t="str">
        <f>IF(Table1[[#This Row],[Exercise-Induced Angina]]=1,"Induced Angina","Safe from Angina")</f>
        <v>Safe from Angina</v>
      </c>
      <c r="P1087">
        <v>2</v>
      </c>
      <c r="Q1087">
        <v>1</v>
      </c>
      <c r="R1087">
        <v>2</v>
      </c>
      <c r="S1087">
        <v>2</v>
      </c>
      <c r="T1087" t="str">
        <f>IF(OR((Table1[[#This Row],[Chest Pain]]=0),(Table1[[#This Row],[Resting Blood Pressure(mmHg)]]&gt;=139),(Table1[[#This Row],[Cholesterol(mg/dl)]]&gt;240),(Table1[[#This Row],[ECG]]=2),(Table1[[#This Row],[Heart Rate ]]=0)),"Chances of Heart Attack","Safe")</f>
        <v>Chances of Heart Attack</v>
      </c>
    </row>
    <row r="1088" spans="1:20" x14ac:dyDescent="0.35">
      <c r="A1088">
        <v>56</v>
      </c>
      <c r="B1088" t="s">
        <v>10</v>
      </c>
      <c r="C1088" t="str">
        <f>IF(Table1[[#This Row],[Age]]&gt;=50, "Senior", IF(Table1[[#This Row],[Age]]&gt;=30,"Adult","Teenager"))</f>
        <v>Senior</v>
      </c>
      <c r="D1088">
        <v>1</v>
      </c>
      <c r="E1088" t="str">
        <f>IF(Table1[[#This Row],[Chest Pain]]=3,"Asymptomatic",IF(Table1[[#This Row],[Chest Pain]]=2,"Non-anginal pain",IF(Table1[[#This Row],[Chest Pain]]=1,"Atypical angina","Typical angina")))</f>
        <v>Atypical angina</v>
      </c>
      <c r="F1088">
        <v>120</v>
      </c>
      <c r="G1088">
        <v>240</v>
      </c>
      <c r="H1088">
        <v>0</v>
      </c>
      <c r="I1088">
        <v>1</v>
      </c>
      <c r="J1088" s="7">
        <f>220-Table1[[#This Row],[Age]]</f>
        <v>164</v>
      </c>
      <c r="K1088" s="7">
        <v>169</v>
      </c>
      <c r="L1088" s="7">
        <f>Table1[[#This Row],[MHR -220]]-Table1[[#This Row],[Maximum Heart Rate ]]</f>
        <v>-5</v>
      </c>
      <c r="M1088" s="7">
        <f>IF(Table1[[#This Row],[MhR220-Max heart rate]]&gt;=0,1,0)</f>
        <v>0</v>
      </c>
      <c r="N1088">
        <v>0</v>
      </c>
      <c r="O1088" t="str">
        <f>IF(Table1[[#This Row],[Exercise-Induced Angina]]=1,"Induced Angina","Safe from Angina")</f>
        <v>Safe from Angina</v>
      </c>
      <c r="P1088">
        <v>0</v>
      </c>
      <c r="Q1088">
        <v>0</v>
      </c>
      <c r="R1088">
        <v>0</v>
      </c>
      <c r="S1088">
        <v>2</v>
      </c>
      <c r="T1088" t="str">
        <f>IF(OR((Table1[[#This Row],[Chest Pain]]=0),(Table1[[#This Row],[Resting Blood Pressure(mmHg)]]&gt;=139),(Table1[[#This Row],[Cholesterol(mg/dl)]]&gt;240),(Table1[[#This Row],[ECG]]=2),(Table1[[#This Row],[Heart Rate ]]=0)),"Chances of Heart Attack","Safe")</f>
        <v>Chances of Heart Attack</v>
      </c>
    </row>
    <row r="1089" spans="1:20" x14ac:dyDescent="0.35">
      <c r="A1089">
        <v>54</v>
      </c>
      <c r="B1089" t="s">
        <v>10</v>
      </c>
      <c r="C1089" t="str">
        <f>IF(Table1[[#This Row],[Age]]&gt;=50, "Senior", IF(Table1[[#This Row],[Age]]&gt;=30,"Adult","Teenager"))</f>
        <v>Senior</v>
      </c>
      <c r="D1089">
        <v>2</v>
      </c>
      <c r="E1089" t="str">
        <f>IF(Table1[[#This Row],[Chest Pain]]=3,"Asymptomatic",IF(Table1[[#This Row],[Chest Pain]]=2,"Non-anginal pain",IF(Table1[[#This Row],[Chest Pain]]=1,"Atypical angina","Typical angina")))</f>
        <v>Non-anginal pain</v>
      </c>
      <c r="F1089">
        <v>150</v>
      </c>
      <c r="G1089">
        <v>232</v>
      </c>
      <c r="H1089">
        <v>0</v>
      </c>
      <c r="I1089">
        <v>0</v>
      </c>
      <c r="J1089" s="7">
        <f>220-Table1[[#This Row],[Age]]</f>
        <v>166</v>
      </c>
      <c r="K1089" s="7">
        <v>165</v>
      </c>
      <c r="L1089" s="7">
        <f>Table1[[#This Row],[MHR -220]]-Table1[[#This Row],[Maximum Heart Rate ]]</f>
        <v>1</v>
      </c>
      <c r="M1089" s="7">
        <f>IF(Table1[[#This Row],[MhR220-Max heart rate]]&gt;=0,1,0)</f>
        <v>1</v>
      </c>
      <c r="N1089">
        <v>0</v>
      </c>
      <c r="O1089" t="str">
        <f>IF(Table1[[#This Row],[Exercise-Induced Angina]]=1,"Induced Angina","Safe from Angina")</f>
        <v>Safe from Angina</v>
      </c>
      <c r="P1089">
        <v>1.6</v>
      </c>
      <c r="Q1089">
        <v>2</v>
      </c>
      <c r="R1089">
        <v>0</v>
      </c>
      <c r="S1089">
        <v>3</v>
      </c>
      <c r="T1089" t="str">
        <f>IF(OR((Table1[[#This Row],[Chest Pain]]=0),(Table1[[#This Row],[Resting Blood Pressure(mmHg)]]&gt;=139),(Table1[[#This Row],[Cholesterol(mg/dl)]]&gt;240),(Table1[[#This Row],[ECG]]=2),(Table1[[#This Row],[Heart Rate ]]=0)),"Chances of Heart Attack","Safe")</f>
        <v>Chances of Heart Attack</v>
      </c>
    </row>
    <row r="1090" spans="1:20" x14ac:dyDescent="0.35">
      <c r="A1090">
        <v>55</v>
      </c>
      <c r="B1090" t="s">
        <v>10</v>
      </c>
      <c r="C1090" t="str">
        <f>IF(Table1[[#This Row],[Age]]&gt;=50, "Senior", IF(Table1[[#This Row],[Age]]&gt;=30,"Adult","Teenager"))</f>
        <v>Senior</v>
      </c>
      <c r="D1090">
        <v>0</v>
      </c>
      <c r="E1090" t="str">
        <f>IF(Table1[[#This Row],[Chest Pain]]=3,"Asymptomatic",IF(Table1[[#This Row],[Chest Pain]]=2,"Non-anginal pain",IF(Table1[[#This Row],[Chest Pain]]=1,"Atypical angina","Typical angina")))</f>
        <v>Typical angina</v>
      </c>
      <c r="F1090">
        <v>160</v>
      </c>
      <c r="G1090">
        <v>289</v>
      </c>
      <c r="H1090">
        <v>0</v>
      </c>
      <c r="I1090">
        <v>0</v>
      </c>
      <c r="J1090" s="7">
        <f>220-Table1[[#This Row],[Age]]</f>
        <v>165</v>
      </c>
      <c r="K1090" s="7">
        <v>145</v>
      </c>
      <c r="L1090" s="7">
        <f>Table1[[#This Row],[MHR -220]]-Table1[[#This Row],[Maximum Heart Rate ]]</f>
        <v>20</v>
      </c>
      <c r="M1090" s="7">
        <f>IF(Table1[[#This Row],[MhR220-Max heart rate]]&gt;=0,1,0)</f>
        <v>1</v>
      </c>
      <c r="N1090">
        <v>1</v>
      </c>
      <c r="O1090" t="str">
        <f>IF(Table1[[#This Row],[Exercise-Induced Angina]]=1,"Induced Angina","Safe from Angina")</f>
        <v>Induced Angina</v>
      </c>
      <c r="P1090">
        <v>0.8</v>
      </c>
      <c r="Q1090">
        <v>1</v>
      </c>
      <c r="R1090">
        <v>1</v>
      </c>
      <c r="S1090">
        <v>3</v>
      </c>
      <c r="T1090" t="str">
        <f>IF(OR((Table1[[#This Row],[Chest Pain]]=0),(Table1[[#This Row],[Resting Blood Pressure(mmHg)]]&gt;=139),(Table1[[#This Row],[Cholesterol(mg/dl)]]&gt;240),(Table1[[#This Row],[ECG]]=2),(Table1[[#This Row],[Heart Rate ]]=0)),"Chances of Heart Attack","Safe")</f>
        <v>Chances of Heart Attack</v>
      </c>
    </row>
    <row r="1091" spans="1:20" x14ac:dyDescent="0.35">
      <c r="A1091">
        <v>67</v>
      </c>
      <c r="B1091" t="s">
        <v>10</v>
      </c>
      <c r="C1091" t="str">
        <f>IF(Table1[[#This Row],[Age]]&gt;=50, "Senior", IF(Table1[[#This Row],[Age]]&gt;=30,"Adult","Teenager"))</f>
        <v>Senior</v>
      </c>
      <c r="D1091">
        <v>0</v>
      </c>
      <c r="E1091" t="str">
        <f>IF(Table1[[#This Row],[Chest Pain]]=3,"Asymptomatic",IF(Table1[[#This Row],[Chest Pain]]=2,"Non-anginal pain",IF(Table1[[#This Row],[Chest Pain]]=1,"Atypical angina","Typical angina")))</f>
        <v>Typical angina</v>
      </c>
      <c r="F1091">
        <v>125</v>
      </c>
      <c r="G1091">
        <v>254</v>
      </c>
      <c r="H1091">
        <v>1</v>
      </c>
      <c r="I1091">
        <v>1</v>
      </c>
      <c r="J1091" s="7">
        <f>220-Table1[[#This Row],[Age]]</f>
        <v>153</v>
      </c>
      <c r="K1091" s="7">
        <v>163</v>
      </c>
      <c r="L1091" s="7">
        <f>Table1[[#This Row],[MHR -220]]-Table1[[#This Row],[Maximum Heart Rate ]]</f>
        <v>-10</v>
      </c>
      <c r="M1091" s="7">
        <f>IF(Table1[[#This Row],[MhR220-Max heart rate]]&gt;=0,1,0)</f>
        <v>0</v>
      </c>
      <c r="N1091">
        <v>0</v>
      </c>
      <c r="O1091" t="str">
        <f>IF(Table1[[#This Row],[Exercise-Induced Angina]]=1,"Induced Angina","Safe from Angina")</f>
        <v>Safe from Angina</v>
      </c>
      <c r="P1091">
        <v>0.2</v>
      </c>
      <c r="Q1091">
        <v>1</v>
      </c>
      <c r="R1091">
        <v>2</v>
      </c>
      <c r="S1091">
        <v>3</v>
      </c>
      <c r="T1091" t="str">
        <f>IF(OR((Table1[[#This Row],[Chest Pain]]=0),(Table1[[#This Row],[Resting Blood Pressure(mmHg)]]&gt;=139),(Table1[[#This Row],[Cholesterol(mg/dl)]]&gt;240),(Table1[[#This Row],[ECG]]=2),(Table1[[#This Row],[Heart Rate ]]=0)),"Chances of Heart Attack","Safe")</f>
        <v>Chances of Heart Attack</v>
      </c>
    </row>
    <row r="1092" spans="1:20" x14ac:dyDescent="0.35">
      <c r="A1092">
        <v>51</v>
      </c>
      <c r="B1092" t="s">
        <v>10</v>
      </c>
      <c r="C1092" t="str">
        <f>IF(Table1[[#This Row],[Age]]&gt;=50, "Senior", IF(Table1[[#This Row],[Age]]&gt;=30,"Adult","Teenager"))</f>
        <v>Senior</v>
      </c>
      <c r="D1092">
        <v>0</v>
      </c>
      <c r="E1092" t="str">
        <f>IF(Table1[[#This Row],[Chest Pain]]=3,"Asymptomatic",IF(Table1[[#This Row],[Chest Pain]]=2,"Non-anginal pain",IF(Table1[[#This Row],[Chest Pain]]=1,"Atypical angina","Typical angina")))</f>
        <v>Typical angina</v>
      </c>
      <c r="F1092">
        <v>140</v>
      </c>
      <c r="G1092">
        <v>298</v>
      </c>
      <c r="H1092">
        <v>0</v>
      </c>
      <c r="I1092">
        <v>1</v>
      </c>
      <c r="J1092" s="7">
        <f>220-Table1[[#This Row],[Age]]</f>
        <v>169</v>
      </c>
      <c r="K1092" s="7">
        <v>122</v>
      </c>
      <c r="L1092" s="7">
        <f>Table1[[#This Row],[MHR -220]]-Table1[[#This Row],[Maximum Heart Rate ]]</f>
        <v>47</v>
      </c>
      <c r="M1092" s="7">
        <f>IF(Table1[[#This Row],[MhR220-Max heart rate]]&gt;=0,1,0)</f>
        <v>1</v>
      </c>
      <c r="N1092">
        <v>1</v>
      </c>
      <c r="O1092" t="str">
        <f>IF(Table1[[#This Row],[Exercise-Induced Angina]]=1,"Induced Angina","Safe from Angina")</f>
        <v>Induced Angina</v>
      </c>
      <c r="P1092">
        <v>4.2</v>
      </c>
      <c r="Q1092">
        <v>1</v>
      </c>
      <c r="R1092">
        <v>3</v>
      </c>
      <c r="S1092">
        <v>3</v>
      </c>
      <c r="T1092" t="str">
        <f>IF(OR((Table1[[#This Row],[Chest Pain]]=0),(Table1[[#This Row],[Resting Blood Pressure(mmHg)]]&gt;=139),(Table1[[#This Row],[Cholesterol(mg/dl)]]&gt;240),(Table1[[#This Row],[ECG]]=2),(Table1[[#This Row],[Heart Rate ]]=0)),"Chances of Heart Attack","Safe")</f>
        <v>Chances of Heart Attack</v>
      </c>
    </row>
    <row r="1093" spans="1:20" x14ac:dyDescent="0.35">
      <c r="A1093">
        <v>62</v>
      </c>
      <c r="B1093" t="s">
        <v>11</v>
      </c>
      <c r="C1093" t="str">
        <f>IF(Table1[[#This Row],[Age]]&gt;=50, "Senior", IF(Table1[[#This Row],[Age]]&gt;=30,"Adult","Teenager"))</f>
        <v>Senior</v>
      </c>
      <c r="D1093">
        <v>0</v>
      </c>
      <c r="E1093" t="str">
        <f>IF(Table1[[#This Row],[Chest Pain]]=3,"Asymptomatic",IF(Table1[[#This Row],[Chest Pain]]=2,"Non-anginal pain",IF(Table1[[#This Row],[Chest Pain]]=1,"Atypical angina","Typical angina")))</f>
        <v>Typical angina</v>
      </c>
      <c r="F1093">
        <v>138</v>
      </c>
      <c r="G1093">
        <v>294</v>
      </c>
      <c r="H1093">
        <v>1</v>
      </c>
      <c r="I1093">
        <v>1</v>
      </c>
      <c r="J1093" s="7">
        <f>220-Table1[[#This Row],[Age]]</f>
        <v>158</v>
      </c>
      <c r="K1093" s="7">
        <v>106</v>
      </c>
      <c r="L1093" s="7">
        <f>Table1[[#This Row],[MHR -220]]-Table1[[#This Row],[Maximum Heart Rate ]]</f>
        <v>52</v>
      </c>
      <c r="M1093" s="7">
        <f>IF(Table1[[#This Row],[MhR220-Max heart rate]]&gt;=0,1,0)</f>
        <v>1</v>
      </c>
      <c r="N1093">
        <v>0</v>
      </c>
      <c r="O1093" t="str">
        <f>IF(Table1[[#This Row],[Exercise-Induced Angina]]=1,"Induced Angina","Safe from Angina")</f>
        <v>Safe from Angina</v>
      </c>
      <c r="P1093">
        <v>1.9</v>
      </c>
      <c r="Q1093">
        <v>1</v>
      </c>
      <c r="R1093">
        <v>3</v>
      </c>
      <c r="S1093">
        <v>2</v>
      </c>
      <c r="T1093" t="str">
        <f>IF(OR((Table1[[#This Row],[Chest Pain]]=0),(Table1[[#This Row],[Resting Blood Pressure(mmHg)]]&gt;=139),(Table1[[#This Row],[Cholesterol(mg/dl)]]&gt;240),(Table1[[#This Row],[ECG]]=2),(Table1[[#This Row],[Heart Rate ]]=0)),"Chances of Heart Attack","Safe")</f>
        <v>Chances of Heart Attack</v>
      </c>
    </row>
    <row r="1094" spans="1:20" x14ac:dyDescent="0.35">
      <c r="A1094">
        <v>62</v>
      </c>
      <c r="B1094" t="s">
        <v>10</v>
      </c>
      <c r="C1094" t="str">
        <f>IF(Table1[[#This Row],[Age]]&gt;=50, "Senior", IF(Table1[[#This Row],[Age]]&gt;=30,"Adult","Teenager"))</f>
        <v>Senior</v>
      </c>
      <c r="D1094">
        <v>1</v>
      </c>
      <c r="E1094" t="str">
        <f>IF(Table1[[#This Row],[Chest Pain]]=3,"Asymptomatic",IF(Table1[[#This Row],[Chest Pain]]=2,"Non-anginal pain",IF(Table1[[#This Row],[Chest Pain]]=1,"Atypical angina","Typical angina")))</f>
        <v>Atypical angina</v>
      </c>
      <c r="F1094">
        <v>120</v>
      </c>
      <c r="G1094">
        <v>281</v>
      </c>
      <c r="H1094">
        <v>0</v>
      </c>
      <c r="I1094">
        <v>0</v>
      </c>
      <c r="J1094" s="7">
        <f>220-Table1[[#This Row],[Age]]</f>
        <v>158</v>
      </c>
      <c r="K1094" s="7">
        <v>103</v>
      </c>
      <c r="L1094" s="7">
        <f>Table1[[#This Row],[MHR -220]]-Table1[[#This Row],[Maximum Heart Rate ]]</f>
        <v>55</v>
      </c>
      <c r="M1094" s="7">
        <f>IF(Table1[[#This Row],[MhR220-Max heart rate]]&gt;=0,1,0)</f>
        <v>1</v>
      </c>
      <c r="N1094">
        <v>0</v>
      </c>
      <c r="O1094" t="str">
        <f>IF(Table1[[#This Row],[Exercise-Induced Angina]]=1,"Induced Angina","Safe from Angina")</f>
        <v>Safe from Angina</v>
      </c>
      <c r="P1094">
        <v>1.4</v>
      </c>
      <c r="Q1094">
        <v>1</v>
      </c>
      <c r="R1094">
        <v>1</v>
      </c>
      <c r="S1094">
        <v>3</v>
      </c>
      <c r="T1094" t="str">
        <f>IF(OR((Table1[[#This Row],[Chest Pain]]=0),(Table1[[#This Row],[Resting Blood Pressure(mmHg)]]&gt;=139),(Table1[[#This Row],[Cholesterol(mg/dl)]]&gt;240),(Table1[[#This Row],[ECG]]=2),(Table1[[#This Row],[Heart Rate ]]=0)),"Chances of Heart Attack","Safe")</f>
        <v>Chances of Heart Attack</v>
      </c>
    </row>
    <row r="1095" spans="1:20" x14ac:dyDescent="0.35">
      <c r="A1095">
        <v>54</v>
      </c>
      <c r="B1095" t="s">
        <v>10</v>
      </c>
      <c r="C1095" t="str">
        <f>IF(Table1[[#This Row],[Age]]&gt;=50, "Senior", IF(Table1[[#This Row],[Age]]&gt;=30,"Adult","Teenager"))</f>
        <v>Senior</v>
      </c>
      <c r="D1095">
        <v>0</v>
      </c>
      <c r="E1095" t="str">
        <f>IF(Table1[[#This Row],[Chest Pain]]=3,"Asymptomatic",IF(Table1[[#This Row],[Chest Pain]]=2,"Non-anginal pain",IF(Table1[[#This Row],[Chest Pain]]=1,"Atypical angina","Typical angina")))</f>
        <v>Typical angina</v>
      </c>
      <c r="F1095">
        <v>110</v>
      </c>
      <c r="G1095">
        <v>239</v>
      </c>
      <c r="H1095">
        <v>0</v>
      </c>
      <c r="I1095">
        <v>1</v>
      </c>
      <c r="J1095" s="7">
        <f>220-Table1[[#This Row],[Age]]</f>
        <v>166</v>
      </c>
      <c r="K1095" s="7">
        <v>126</v>
      </c>
      <c r="L1095" s="7">
        <f>Table1[[#This Row],[MHR -220]]-Table1[[#This Row],[Maximum Heart Rate ]]</f>
        <v>40</v>
      </c>
      <c r="M1095" s="7">
        <f>IF(Table1[[#This Row],[MhR220-Max heart rate]]&gt;=0,1,0)</f>
        <v>1</v>
      </c>
      <c r="N1095">
        <v>1</v>
      </c>
      <c r="O1095" t="str">
        <f>IF(Table1[[#This Row],[Exercise-Induced Angina]]=1,"Induced Angina","Safe from Angina")</f>
        <v>Induced Angina</v>
      </c>
      <c r="P1095">
        <v>2.8</v>
      </c>
      <c r="Q1095">
        <v>1</v>
      </c>
      <c r="R1095">
        <v>1</v>
      </c>
      <c r="S1095">
        <v>3</v>
      </c>
      <c r="T1095" t="str">
        <f>IF(OR((Table1[[#This Row],[Chest Pain]]=0),(Table1[[#This Row],[Resting Blood Pressure(mmHg)]]&gt;=139),(Table1[[#This Row],[Cholesterol(mg/dl)]]&gt;240),(Table1[[#This Row],[ECG]]=2),(Table1[[#This Row],[Heart Rate ]]=0)),"Chances of Heart Attack","Safe")</f>
        <v>Chances of Heart Attack</v>
      </c>
    </row>
    <row r="1096" spans="1:20" x14ac:dyDescent="0.35">
      <c r="A1096">
        <v>54</v>
      </c>
      <c r="B1096" t="s">
        <v>10</v>
      </c>
      <c r="C1096" t="str">
        <f>IF(Table1[[#This Row],[Age]]&gt;=50, "Senior", IF(Table1[[#This Row],[Age]]&gt;=30,"Adult","Teenager"))</f>
        <v>Senior</v>
      </c>
      <c r="D1096">
        <v>0</v>
      </c>
      <c r="E1096" t="str">
        <f>IF(Table1[[#This Row],[Chest Pain]]=3,"Asymptomatic",IF(Table1[[#This Row],[Chest Pain]]=2,"Non-anginal pain",IF(Table1[[#This Row],[Chest Pain]]=1,"Atypical angina","Typical angina")))</f>
        <v>Typical angina</v>
      </c>
      <c r="F1096">
        <v>110</v>
      </c>
      <c r="G1096">
        <v>239</v>
      </c>
      <c r="H1096">
        <v>0</v>
      </c>
      <c r="I1096">
        <v>1</v>
      </c>
      <c r="J1096" s="7">
        <f>220-Table1[[#This Row],[Age]]</f>
        <v>166</v>
      </c>
      <c r="K1096" s="7">
        <v>126</v>
      </c>
      <c r="L1096" s="7">
        <f>Table1[[#This Row],[MHR -220]]-Table1[[#This Row],[Maximum Heart Rate ]]</f>
        <v>40</v>
      </c>
      <c r="M1096" s="7">
        <f>IF(Table1[[#This Row],[MhR220-Max heart rate]]&gt;=0,1,0)</f>
        <v>1</v>
      </c>
      <c r="N1096">
        <v>1</v>
      </c>
      <c r="O1096" t="str">
        <f>IF(Table1[[#This Row],[Exercise-Induced Angina]]=1,"Induced Angina","Safe from Angina")</f>
        <v>Induced Angina</v>
      </c>
      <c r="P1096">
        <v>2.8</v>
      </c>
      <c r="Q1096">
        <v>1</v>
      </c>
      <c r="R1096">
        <v>1</v>
      </c>
      <c r="S1096">
        <v>3</v>
      </c>
      <c r="T1096" t="str">
        <f>IF(OR((Table1[[#This Row],[Chest Pain]]=0),(Table1[[#This Row],[Resting Blood Pressure(mmHg)]]&gt;=139),(Table1[[#This Row],[Cholesterol(mg/dl)]]&gt;240),(Table1[[#This Row],[ECG]]=2),(Table1[[#This Row],[Heart Rate ]]=0)),"Chances of Heart Attack","Safe")</f>
        <v>Chances of Heart Attack</v>
      </c>
    </row>
    <row r="1097" spans="1:20" x14ac:dyDescent="0.35">
      <c r="A1097">
        <v>68</v>
      </c>
      <c r="B1097" t="s">
        <v>10</v>
      </c>
      <c r="C1097" t="str">
        <f>IF(Table1[[#This Row],[Age]]&gt;=50, "Senior", IF(Table1[[#This Row],[Age]]&gt;=30,"Adult","Teenager"))</f>
        <v>Senior</v>
      </c>
      <c r="D1097">
        <v>0</v>
      </c>
      <c r="E1097" t="str">
        <f>IF(Table1[[#This Row],[Chest Pain]]=3,"Asymptomatic",IF(Table1[[#This Row],[Chest Pain]]=2,"Non-anginal pain",IF(Table1[[#This Row],[Chest Pain]]=1,"Atypical angina","Typical angina")))</f>
        <v>Typical angina</v>
      </c>
      <c r="F1097">
        <v>144</v>
      </c>
      <c r="G1097">
        <v>193</v>
      </c>
      <c r="H1097">
        <v>1</v>
      </c>
      <c r="I1097">
        <v>1</v>
      </c>
      <c r="J1097" s="7">
        <f>220-Table1[[#This Row],[Age]]</f>
        <v>152</v>
      </c>
      <c r="K1097" s="7">
        <v>141</v>
      </c>
      <c r="L1097" s="7">
        <f>Table1[[#This Row],[MHR -220]]-Table1[[#This Row],[Maximum Heart Rate ]]</f>
        <v>11</v>
      </c>
      <c r="M1097" s="7">
        <f>IF(Table1[[#This Row],[MhR220-Max heart rate]]&gt;=0,1,0)</f>
        <v>1</v>
      </c>
      <c r="N1097">
        <v>0</v>
      </c>
      <c r="O1097" t="str">
        <f>IF(Table1[[#This Row],[Exercise-Induced Angina]]=1,"Induced Angina","Safe from Angina")</f>
        <v>Safe from Angina</v>
      </c>
      <c r="P1097">
        <v>3.4</v>
      </c>
      <c r="Q1097">
        <v>1</v>
      </c>
      <c r="R1097">
        <v>2</v>
      </c>
      <c r="S1097">
        <v>3</v>
      </c>
      <c r="T1097" t="str">
        <f>IF(OR((Table1[[#This Row],[Chest Pain]]=0),(Table1[[#This Row],[Resting Blood Pressure(mmHg)]]&gt;=139),(Table1[[#This Row],[Cholesterol(mg/dl)]]&gt;240),(Table1[[#This Row],[ECG]]=2),(Table1[[#This Row],[Heart Rate ]]=0)),"Chances of Heart Attack","Safe")</f>
        <v>Chances of Heart Attack</v>
      </c>
    </row>
    <row r="1098" spans="1:20" x14ac:dyDescent="0.35">
      <c r="A1098">
        <v>60</v>
      </c>
      <c r="B1098" t="s">
        <v>11</v>
      </c>
      <c r="C1098" t="str">
        <f>IF(Table1[[#This Row],[Age]]&gt;=50, "Senior", IF(Table1[[#This Row],[Age]]&gt;=30,"Adult","Teenager"))</f>
        <v>Senior</v>
      </c>
      <c r="D1098">
        <v>2</v>
      </c>
      <c r="E1098" t="str">
        <f>IF(Table1[[#This Row],[Chest Pain]]=3,"Asymptomatic",IF(Table1[[#This Row],[Chest Pain]]=2,"Non-anginal pain",IF(Table1[[#This Row],[Chest Pain]]=1,"Atypical angina","Typical angina")))</f>
        <v>Non-anginal pain</v>
      </c>
      <c r="F1098">
        <v>120</v>
      </c>
      <c r="G1098">
        <v>178</v>
      </c>
      <c r="H1098">
        <v>1</v>
      </c>
      <c r="I1098">
        <v>1</v>
      </c>
      <c r="J1098" s="7">
        <f>220-Table1[[#This Row],[Age]]</f>
        <v>160</v>
      </c>
      <c r="K1098" s="7">
        <v>96</v>
      </c>
      <c r="L1098" s="7">
        <f>Table1[[#This Row],[MHR -220]]-Table1[[#This Row],[Maximum Heart Rate ]]</f>
        <v>64</v>
      </c>
      <c r="M1098" s="7">
        <f>IF(Table1[[#This Row],[MhR220-Max heart rate]]&gt;=0,1,0)</f>
        <v>1</v>
      </c>
      <c r="N1098">
        <v>0</v>
      </c>
      <c r="O1098" t="str">
        <f>IF(Table1[[#This Row],[Exercise-Induced Angina]]=1,"Induced Angina","Safe from Angina")</f>
        <v>Safe from Angina</v>
      </c>
      <c r="P1098">
        <v>0</v>
      </c>
      <c r="Q1098">
        <v>2</v>
      </c>
      <c r="R1098">
        <v>0</v>
      </c>
      <c r="S1098">
        <v>2</v>
      </c>
      <c r="T1098" t="str">
        <f>IF(OR((Table1[[#This Row],[Chest Pain]]=0),(Table1[[#This Row],[Resting Blood Pressure(mmHg)]]&gt;=139),(Table1[[#This Row],[Cholesterol(mg/dl)]]&gt;240),(Table1[[#This Row],[ECG]]=2),(Table1[[#This Row],[Heart Rate ]]=0)),"Chances of Heart Attack","Safe")</f>
        <v>Safe</v>
      </c>
    </row>
    <row r="1099" spans="1:20" x14ac:dyDescent="0.35">
      <c r="A1099">
        <v>61</v>
      </c>
      <c r="B1099" t="s">
        <v>10</v>
      </c>
      <c r="C1099" t="str">
        <f>IF(Table1[[#This Row],[Age]]&gt;=50, "Senior", IF(Table1[[#This Row],[Age]]&gt;=30,"Adult","Teenager"))</f>
        <v>Senior</v>
      </c>
      <c r="D1099">
        <v>3</v>
      </c>
      <c r="E1099" t="str">
        <f>IF(Table1[[#This Row],[Chest Pain]]=3,"Asymptomatic",IF(Table1[[#This Row],[Chest Pain]]=2,"Non-anginal pain",IF(Table1[[#This Row],[Chest Pain]]=1,"Atypical angina","Typical angina")))</f>
        <v>Asymptomatic</v>
      </c>
      <c r="F1099">
        <v>134</v>
      </c>
      <c r="G1099">
        <v>234</v>
      </c>
      <c r="H1099">
        <v>0</v>
      </c>
      <c r="I1099">
        <v>1</v>
      </c>
      <c r="J1099" s="7">
        <f>220-Table1[[#This Row],[Age]]</f>
        <v>159</v>
      </c>
      <c r="K1099" s="7">
        <v>145</v>
      </c>
      <c r="L1099" s="7">
        <f>Table1[[#This Row],[MHR -220]]-Table1[[#This Row],[Maximum Heart Rate ]]</f>
        <v>14</v>
      </c>
      <c r="M1099" s="7">
        <f>IF(Table1[[#This Row],[MhR220-Max heart rate]]&gt;=0,1,0)</f>
        <v>1</v>
      </c>
      <c r="N1099">
        <v>0</v>
      </c>
      <c r="O1099" t="str">
        <f>IF(Table1[[#This Row],[Exercise-Induced Angina]]=1,"Induced Angina","Safe from Angina")</f>
        <v>Safe from Angina</v>
      </c>
      <c r="P1099">
        <v>2.6</v>
      </c>
      <c r="Q1099">
        <v>1</v>
      </c>
      <c r="R1099">
        <v>2</v>
      </c>
      <c r="S1099">
        <v>2</v>
      </c>
      <c r="T1099" t="str">
        <f>IF(OR((Table1[[#This Row],[Chest Pain]]=0),(Table1[[#This Row],[Resting Blood Pressure(mmHg)]]&gt;=139),(Table1[[#This Row],[Cholesterol(mg/dl)]]&gt;240),(Table1[[#This Row],[ECG]]=2),(Table1[[#This Row],[Heart Rate ]]=0)),"Chances of Heart Attack","Safe")</f>
        <v>Safe</v>
      </c>
    </row>
    <row r="1100" spans="1:20" x14ac:dyDescent="0.35">
      <c r="A1100">
        <v>62</v>
      </c>
      <c r="B1100" t="s">
        <v>10</v>
      </c>
      <c r="C1100" t="str">
        <f>IF(Table1[[#This Row],[Age]]&gt;=50, "Senior", IF(Table1[[#This Row],[Age]]&gt;=30,"Adult","Teenager"))</f>
        <v>Senior</v>
      </c>
      <c r="D1100">
        <v>1</v>
      </c>
      <c r="E1100" t="str">
        <f>IF(Table1[[#This Row],[Chest Pain]]=3,"Asymptomatic",IF(Table1[[#This Row],[Chest Pain]]=2,"Non-anginal pain",IF(Table1[[#This Row],[Chest Pain]]=1,"Atypical angina","Typical angina")))</f>
        <v>Atypical angina</v>
      </c>
      <c r="F1100">
        <v>128</v>
      </c>
      <c r="G1100">
        <v>208</v>
      </c>
      <c r="H1100">
        <v>1</v>
      </c>
      <c r="I1100">
        <v>0</v>
      </c>
      <c r="J1100" s="7">
        <f>220-Table1[[#This Row],[Age]]</f>
        <v>158</v>
      </c>
      <c r="K1100" s="7">
        <v>140</v>
      </c>
      <c r="L1100" s="7">
        <f>Table1[[#This Row],[MHR -220]]-Table1[[#This Row],[Maximum Heart Rate ]]</f>
        <v>18</v>
      </c>
      <c r="M1100" s="7">
        <f>IF(Table1[[#This Row],[MhR220-Max heart rate]]&gt;=0,1,0)</f>
        <v>1</v>
      </c>
      <c r="N1100">
        <v>0</v>
      </c>
      <c r="O1100" t="str">
        <f>IF(Table1[[#This Row],[Exercise-Induced Angina]]=1,"Induced Angina","Safe from Angina")</f>
        <v>Safe from Angina</v>
      </c>
      <c r="P1100">
        <v>0</v>
      </c>
      <c r="Q1100">
        <v>2</v>
      </c>
      <c r="R1100">
        <v>0</v>
      </c>
      <c r="S1100">
        <v>2</v>
      </c>
      <c r="T1100" t="str">
        <f>IF(OR((Table1[[#This Row],[Chest Pain]]=0),(Table1[[#This Row],[Resting Blood Pressure(mmHg)]]&gt;=139),(Table1[[#This Row],[Cholesterol(mg/dl)]]&gt;240),(Table1[[#This Row],[ECG]]=2),(Table1[[#This Row],[Heart Rate ]]=0)),"Chances of Heart Attack","Safe")</f>
        <v>Safe</v>
      </c>
    </row>
    <row r="1101" spans="1:20" x14ac:dyDescent="0.35">
      <c r="A1101">
        <v>41</v>
      </c>
      <c r="B1101" t="s">
        <v>10</v>
      </c>
      <c r="C1101" t="str">
        <f>IF(Table1[[#This Row],[Age]]&gt;=50, "Senior", IF(Table1[[#This Row],[Age]]&gt;=30,"Adult","Teenager"))</f>
        <v>Adult</v>
      </c>
      <c r="D1101">
        <v>1</v>
      </c>
      <c r="E1101" t="str">
        <f>IF(Table1[[#This Row],[Chest Pain]]=3,"Asymptomatic",IF(Table1[[#This Row],[Chest Pain]]=2,"Non-anginal pain",IF(Table1[[#This Row],[Chest Pain]]=1,"Atypical angina","Typical angina")))</f>
        <v>Atypical angina</v>
      </c>
      <c r="F1101">
        <v>135</v>
      </c>
      <c r="G1101">
        <v>203</v>
      </c>
      <c r="H1101">
        <v>0</v>
      </c>
      <c r="I1101">
        <v>1</v>
      </c>
      <c r="J1101" s="7">
        <f>220-Table1[[#This Row],[Age]]</f>
        <v>179</v>
      </c>
      <c r="K1101" s="7">
        <v>132</v>
      </c>
      <c r="L1101" s="7">
        <f>Table1[[#This Row],[MHR -220]]-Table1[[#This Row],[Maximum Heart Rate ]]</f>
        <v>47</v>
      </c>
      <c r="M1101" s="7">
        <f>IF(Table1[[#This Row],[MhR220-Max heart rate]]&gt;=0,1,0)</f>
        <v>1</v>
      </c>
      <c r="N1101">
        <v>0</v>
      </c>
      <c r="O1101" t="str">
        <f>IF(Table1[[#This Row],[Exercise-Induced Angina]]=1,"Induced Angina","Safe from Angina")</f>
        <v>Safe from Angina</v>
      </c>
      <c r="P1101">
        <v>0</v>
      </c>
      <c r="Q1101">
        <v>1</v>
      </c>
      <c r="R1101">
        <v>0</v>
      </c>
      <c r="S1101">
        <v>1</v>
      </c>
      <c r="T1101" t="str">
        <f>IF(OR((Table1[[#This Row],[Chest Pain]]=0),(Table1[[#This Row],[Resting Blood Pressure(mmHg)]]&gt;=139),(Table1[[#This Row],[Cholesterol(mg/dl)]]&gt;240),(Table1[[#This Row],[ECG]]=2),(Table1[[#This Row],[Heart Rate ]]=0)),"Chances of Heart Attack","Safe")</f>
        <v>Safe</v>
      </c>
    </row>
    <row r="1102" spans="1:20" x14ac:dyDescent="0.35">
      <c r="A1102">
        <v>65</v>
      </c>
      <c r="B1102" t="s">
        <v>11</v>
      </c>
      <c r="C1102" t="str">
        <f>IF(Table1[[#This Row],[Age]]&gt;=50, "Senior", IF(Table1[[#This Row],[Age]]&gt;=30,"Adult","Teenager"))</f>
        <v>Senior</v>
      </c>
      <c r="D1102">
        <v>0</v>
      </c>
      <c r="E1102" t="str">
        <f>IF(Table1[[#This Row],[Chest Pain]]=3,"Asymptomatic",IF(Table1[[#This Row],[Chest Pain]]=2,"Non-anginal pain",IF(Table1[[#This Row],[Chest Pain]]=1,"Atypical angina","Typical angina")))</f>
        <v>Typical angina</v>
      </c>
      <c r="F1102">
        <v>150</v>
      </c>
      <c r="G1102">
        <v>225</v>
      </c>
      <c r="H1102">
        <v>0</v>
      </c>
      <c r="I1102">
        <v>0</v>
      </c>
      <c r="J1102" s="7">
        <f>220-Table1[[#This Row],[Age]]</f>
        <v>155</v>
      </c>
      <c r="K1102" s="7">
        <v>114</v>
      </c>
      <c r="L1102" s="7">
        <f>Table1[[#This Row],[MHR -220]]-Table1[[#This Row],[Maximum Heart Rate ]]</f>
        <v>41</v>
      </c>
      <c r="M1102" s="7">
        <f>IF(Table1[[#This Row],[MhR220-Max heart rate]]&gt;=0,1,0)</f>
        <v>1</v>
      </c>
      <c r="N1102">
        <v>0</v>
      </c>
      <c r="O1102" t="str">
        <f>IF(Table1[[#This Row],[Exercise-Induced Angina]]=1,"Induced Angina","Safe from Angina")</f>
        <v>Safe from Angina</v>
      </c>
      <c r="P1102">
        <v>1</v>
      </c>
      <c r="Q1102">
        <v>1</v>
      </c>
      <c r="R1102">
        <v>3</v>
      </c>
      <c r="S1102">
        <v>3</v>
      </c>
      <c r="T1102" t="str">
        <f>IF(OR((Table1[[#This Row],[Chest Pain]]=0),(Table1[[#This Row],[Resting Blood Pressure(mmHg)]]&gt;=139),(Table1[[#This Row],[Cholesterol(mg/dl)]]&gt;240),(Table1[[#This Row],[ECG]]=2),(Table1[[#This Row],[Heart Rate ]]=0)),"Chances of Heart Attack","Safe")</f>
        <v>Chances of Heart Attack</v>
      </c>
    </row>
    <row r="1103" spans="1:20" x14ac:dyDescent="0.35">
      <c r="A1103">
        <v>59</v>
      </c>
      <c r="B1103" t="s">
        <v>10</v>
      </c>
      <c r="C1103" t="str">
        <f>IF(Table1[[#This Row],[Age]]&gt;=50, "Senior", IF(Table1[[#This Row],[Age]]&gt;=30,"Adult","Teenager"))</f>
        <v>Senior</v>
      </c>
      <c r="D1103">
        <v>3</v>
      </c>
      <c r="E1103" t="str">
        <f>IF(Table1[[#This Row],[Chest Pain]]=3,"Asymptomatic",IF(Table1[[#This Row],[Chest Pain]]=2,"Non-anginal pain",IF(Table1[[#This Row],[Chest Pain]]=1,"Atypical angina","Typical angina")))</f>
        <v>Asymptomatic</v>
      </c>
      <c r="F1103">
        <v>170</v>
      </c>
      <c r="G1103">
        <v>288</v>
      </c>
      <c r="H1103">
        <v>0</v>
      </c>
      <c r="I1103">
        <v>0</v>
      </c>
      <c r="J1103" s="7">
        <f>220-Table1[[#This Row],[Age]]</f>
        <v>161</v>
      </c>
      <c r="K1103" s="7">
        <v>159</v>
      </c>
      <c r="L1103" s="7">
        <f>Table1[[#This Row],[MHR -220]]-Table1[[#This Row],[Maximum Heart Rate ]]</f>
        <v>2</v>
      </c>
      <c r="M1103" s="7">
        <f>IF(Table1[[#This Row],[MhR220-Max heart rate]]&gt;=0,1,0)</f>
        <v>1</v>
      </c>
      <c r="N1103">
        <v>0</v>
      </c>
      <c r="O1103" t="str">
        <f>IF(Table1[[#This Row],[Exercise-Induced Angina]]=1,"Induced Angina","Safe from Angina")</f>
        <v>Safe from Angina</v>
      </c>
      <c r="P1103">
        <v>0.2</v>
      </c>
      <c r="Q1103">
        <v>1</v>
      </c>
      <c r="R1103">
        <v>0</v>
      </c>
      <c r="S1103">
        <v>3</v>
      </c>
      <c r="T1103" t="str">
        <f>IF(OR((Table1[[#This Row],[Chest Pain]]=0),(Table1[[#This Row],[Resting Blood Pressure(mmHg)]]&gt;=139),(Table1[[#This Row],[Cholesterol(mg/dl)]]&gt;240),(Table1[[#This Row],[ECG]]=2),(Table1[[#This Row],[Heart Rate ]]=0)),"Chances of Heart Attack","Safe")</f>
        <v>Chances of Heart Attack</v>
      </c>
    </row>
    <row r="1104" spans="1:20" x14ac:dyDescent="0.35">
      <c r="A1104">
        <v>43</v>
      </c>
      <c r="B1104" t="s">
        <v>10</v>
      </c>
      <c r="C1104" t="str">
        <f>IF(Table1[[#This Row],[Age]]&gt;=50, "Senior", IF(Table1[[#This Row],[Age]]&gt;=30,"Adult","Teenager"))</f>
        <v>Adult</v>
      </c>
      <c r="D1104">
        <v>0</v>
      </c>
      <c r="E1104" t="str">
        <f>IF(Table1[[#This Row],[Chest Pain]]=3,"Asymptomatic",IF(Table1[[#This Row],[Chest Pain]]=2,"Non-anginal pain",IF(Table1[[#This Row],[Chest Pain]]=1,"Atypical angina","Typical angina")))</f>
        <v>Typical angina</v>
      </c>
      <c r="F1104">
        <v>115</v>
      </c>
      <c r="G1104">
        <v>303</v>
      </c>
      <c r="H1104">
        <v>0</v>
      </c>
      <c r="I1104">
        <v>1</v>
      </c>
      <c r="J1104" s="7">
        <f>220-Table1[[#This Row],[Age]]</f>
        <v>177</v>
      </c>
      <c r="K1104" s="7">
        <v>181</v>
      </c>
      <c r="L1104" s="7">
        <f>Table1[[#This Row],[MHR -220]]-Table1[[#This Row],[Maximum Heart Rate ]]</f>
        <v>-4</v>
      </c>
      <c r="M1104" s="7">
        <f>IF(Table1[[#This Row],[MhR220-Max heart rate]]&gt;=0,1,0)</f>
        <v>0</v>
      </c>
      <c r="N1104">
        <v>0</v>
      </c>
      <c r="O1104" t="str">
        <f>IF(Table1[[#This Row],[Exercise-Induced Angina]]=1,"Induced Angina","Safe from Angina")</f>
        <v>Safe from Angina</v>
      </c>
      <c r="P1104">
        <v>1.2</v>
      </c>
      <c r="Q1104">
        <v>1</v>
      </c>
      <c r="R1104">
        <v>0</v>
      </c>
      <c r="S1104">
        <v>2</v>
      </c>
      <c r="T1104" t="str">
        <f>IF(OR((Table1[[#This Row],[Chest Pain]]=0),(Table1[[#This Row],[Resting Blood Pressure(mmHg)]]&gt;=139),(Table1[[#This Row],[Cholesterol(mg/dl)]]&gt;240),(Table1[[#This Row],[ECG]]=2),(Table1[[#This Row],[Heart Rate ]]=0)),"Chances of Heart Attack","Safe")</f>
        <v>Chances of Heart Attack</v>
      </c>
    </row>
    <row r="1105" spans="1:20" x14ac:dyDescent="0.35">
      <c r="A1105">
        <v>67</v>
      </c>
      <c r="B1105" t="s">
        <v>10</v>
      </c>
      <c r="C1105" t="str">
        <f>IF(Table1[[#This Row],[Age]]&gt;=50, "Senior", IF(Table1[[#This Row],[Age]]&gt;=30,"Adult","Teenager"))</f>
        <v>Senior</v>
      </c>
      <c r="D1105">
        <v>0</v>
      </c>
      <c r="E1105" t="str">
        <f>IF(Table1[[#This Row],[Chest Pain]]=3,"Asymptomatic",IF(Table1[[#This Row],[Chest Pain]]=2,"Non-anginal pain",IF(Table1[[#This Row],[Chest Pain]]=1,"Atypical angina","Typical angina")))</f>
        <v>Typical angina</v>
      </c>
      <c r="F1105">
        <v>120</v>
      </c>
      <c r="G1105">
        <v>229</v>
      </c>
      <c r="H1105">
        <v>0</v>
      </c>
      <c r="I1105">
        <v>0</v>
      </c>
      <c r="J1105" s="7">
        <f>220-Table1[[#This Row],[Age]]</f>
        <v>153</v>
      </c>
      <c r="K1105" s="7">
        <v>129</v>
      </c>
      <c r="L1105" s="7">
        <f>Table1[[#This Row],[MHR -220]]-Table1[[#This Row],[Maximum Heart Rate ]]</f>
        <v>24</v>
      </c>
      <c r="M1105" s="7">
        <f>IF(Table1[[#This Row],[MhR220-Max heart rate]]&gt;=0,1,0)</f>
        <v>1</v>
      </c>
      <c r="N1105">
        <v>1</v>
      </c>
      <c r="O1105" t="str">
        <f>IF(Table1[[#This Row],[Exercise-Induced Angina]]=1,"Induced Angina","Safe from Angina")</f>
        <v>Induced Angina</v>
      </c>
      <c r="P1105">
        <v>2.6</v>
      </c>
      <c r="Q1105">
        <v>1</v>
      </c>
      <c r="R1105">
        <v>2</v>
      </c>
      <c r="S1105">
        <v>3</v>
      </c>
      <c r="T1105" t="str">
        <f>IF(OR((Table1[[#This Row],[Chest Pain]]=0),(Table1[[#This Row],[Resting Blood Pressure(mmHg)]]&gt;=139),(Table1[[#This Row],[Cholesterol(mg/dl)]]&gt;240),(Table1[[#This Row],[ECG]]=2),(Table1[[#This Row],[Heart Rate ]]=0)),"Chances of Heart Attack","Safe")</f>
        <v>Chances of Heart Attack</v>
      </c>
    </row>
    <row r="1106" spans="1:20" x14ac:dyDescent="0.35">
      <c r="A1106">
        <v>63</v>
      </c>
      <c r="B1106" t="s">
        <v>10</v>
      </c>
      <c r="C1106" t="str">
        <f>IF(Table1[[#This Row],[Age]]&gt;=50, "Senior", IF(Table1[[#This Row],[Age]]&gt;=30,"Adult","Teenager"))</f>
        <v>Senior</v>
      </c>
      <c r="D1106">
        <v>3</v>
      </c>
      <c r="E1106" t="str">
        <f>IF(Table1[[#This Row],[Chest Pain]]=3,"Asymptomatic",IF(Table1[[#This Row],[Chest Pain]]=2,"Non-anginal pain",IF(Table1[[#This Row],[Chest Pain]]=1,"Atypical angina","Typical angina")))</f>
        <v>Asymptomatic</v>
      </c>
      <c r="F1106">
        <v>145</v>
      </c>
      <c r="G1106">
        <v>233</v>
      </c>
      <c r="H1106">
        <v>1</v>
      </c>
      <c r="I1106">
        <v>0</v>
      </c>
      <c r="J1106" s="7">
        <f>220-Table1[[#This Row],[Age]]</f>
        <v>157</v>
      </c>
      <c r="K1106" s="7">
        <v>150</v>
      </c>
      <c r="L1106" s="7">
        <f>Table1[[#This Row],[MHR -220]]-Table1[[#This Row],[Maximum Heart Rate ]]</f>
        <v>7</v>
      </c>
      <c r="M1106" s="7">
        <f>IF(Table1[[#This Row],[MhR220-Max heart rate]]&gt;=0,1,0)</f>
        <v>1</v>
      </c>
      <c r="N1106">
        <v>0</v>
      </c>
      <c r="O1106" t="str">
        <f>IF(Table1[[#This Row],[Exercise-Induced Angina]]=1,"Induced Angina","Safe from Angina")</f>
        <v>Safe from Angina</v>
      </c>
      <c r="P1106">
        <v>2.2999999999999998</v>
      </c>
      <c r="Q1106">
        <v>0</v>
      </c>
      <c r="R1106">
        <v>0</v>
      </c>
      <c r="S1106">
        <v>1</v>
      </c>
      <c r="T1106" t="str">
        <f>IF(OR((Table1[[#This Row],[Chest Pain]]=0),(Table1[[#This Row],[Resting Blood Pressure(mmHg)]]&gt;=139),(Table1[[#This Row],[Cholesterol(mg/dl)]]&gt;240),(Table1[[#This Row],[ECG]]=2),(Table1[[#This Row],[Heart Rate ]]=0)),"Chances of Heart Attack","Safe")</f>
        <v>Chances of Heart Attack</v>
      </c>
    </row>
    <row r="1107" spans="1:20" x14ac:dyDescent="0.35">
      <c r="A1107">
        <v>63</v>
      </c>
      <c r="B1107" t="s">
        <v>11</v>
      </c>
      <c r="C1107" t="str">
        <f>IF(Table1[[#This Row],[Age]]&gt;=50, "Senior", IF(Table1[[#This Row],[Age]]&gt;=30,"Adult","Teenager"))</f>
        <v>Senior</v>
      </c>
      <c r="D1107">
        <v>0</v>
      </c>
      <c r="E1107" t="str">
        <f>IF(Table1[[#This Row],[Chest Pain]]=3,"Asymptomatic",IF(Table1[[#This Row],[Chest Pain]]=2,"Non-anginal pain",IF(Table1[[#This Row],[Chest Pain]]=1,"Atypical angina","Typical angina")))</f>
        <v>Typical angina</v>
      </c>
      <c r="F1107">
        <v>124</v>
      </c>
      <c r="G1107">
        <v>197</v>
      </c>
      <c r="H1107">
        <v>0</v>
      </c>
      <c r="I1107">
        <v>1</v>
      </c>
      <c r="J1107" s="7">
        <f>220-Table1[[#This Row],[Age]]</f>
        <v>157</v>
      </c>
      <c r="K1107" s="7">
        <v>136</v>
      </c>
      <c r="L1107" s="7">
        <f>Table1[[#This Row],[MHR -220]]-Table1[[#This Row],[Maximum Heart Rate ]]</f>
        <v>21</v>
      </c>
      <c r="M1107" s="7">
        <f>IF(Table1[[#This Row],[MhR220-Max heart rate]]&gt;=0,1,0)</f>
        <v>1</v>
      </c>
      <c r="N1107">
        <v>1</v>
      </c>
      <c r="O1107" t="str">
        <f>IF(Table1[[#This Row],[Exercise-Induced Angina]]=1,"Induced Angina","Safe from Angina")</f>
        <v>Induced Angina</v>
      </c>
      <c r="P1107">
        <v>0</v>
      </c>
      <c r="Q1107">
        <v>1</v>
      </c>
      <c r="R1107">
        <v>0</v>
      </c>
      <c r="S1107">
        <v>2</v>
      </c>
      <c r="T1107" t="str">
        <f>IF(OR((Table1[[#This Row],[Chest Pain]]=0),(Table1[[#This Row],[Resting Blood Pressure(mmHg)]]&gt;=139),(Table1[[#This Row],[Cholesterol(mg/dl)]]&gt;240),(Table1[[#This Row],[ECG]]=2),(Table1[[#This Row],[Heart Rate ]]=0)),"Chances of Heart Attack","Safe")</f>
        <v>Chances of Heart Attack</v>
      </c>
    </row>
    <row r="1108" spans="1:20" x14ac:dyDescent="0.35">
      <c r="A1108">
        <v>52</v>
      </c>
      <c r="B1108" t="s">
        <v>10</v>
      </c>
      <c r="C1108" t="str">
        <f>IF(Table1[[#This Row],[Age]]&gt;=50, "Senior", IF(Table1[[#This Row],[Age]]&gt;=30,"Adult","Teenager"))</f>
        <v>Senior</v>
      </c>
      <c r="D1108">
        <v>0</v>
      </c>
      <c r="E1108" t="str">
        <f>IF(Table1[[#This Row],[Chest Pain]]=3,"Asymptomatic",IF(Table1[[#This Row],[Chest Pain]]=2,"Non-anginal pain",IF(Table1[[#This Row],[Chest Pain]]=1,"Atypical angina","Typical angina")))</f>
        <v>Typical angina</v>
      </c>
      <c r="F1108">
        <v>112</v>
      </c>
      <c r="G1108">
        <v>230</v>
      </c>
      <c r="H1108">
        <v>0</v>
      </c>
      <c r="I1108">
        <v>1</v>
      </c>
      <c r="J1108" s="7">
        <f>220-Table1[[#This Row],[Age]]</f>
        <v>168</v>
      </c>
      <c r="K1108" s="7">
        <v>160</v>
      </c>
      <c r="L1108" s="7">
        <f>Table1[[#This Row],[MHR -220]]-Table1[[#This Row],[Maximum Heart Rate ]]</f>
        <v>8</v>
      </c>
      <c r="M1108" s="7">
        <f>IF(Table1[[#This Row],[MhR220-Max heart rate]]&gt;=0,1,0)</f>
        <v>1</v>
      </c>
      <c r="N1108">
        <v>0</v>
      </c>
      <c r="O1108" t="str">
        <f>IF(Table1[[#This Row],[Exercise-Induced Angina]]=1,"Induced Angina","Safe from Angina")</f>
        <v>Safe from Angina</v>
      </c>
      <c r="P1108">
        <v>0</v>
      </c>
      <c r="Q1108">
        <v>2</v>
      </c>
      <c r="R1108">
        <v>1</v>
      </c>
      <c r="S1108">
        <v>2</v>
      </c>
      <c r="T1108" t="str">
        <f>IF(OR((Table1[[#This Row],[Chest Pain]]=0),(Table1[[#This Row],[Resting Blood Pressure(mmHg)]]&gt;=139),(Table1[[#This Row],[Cholesterol(mg/dl)]]&gt;240),(Table1[[#This Row],[ECG]]=2),(Table1[[#This Row],[Heart Rate ]]=0)),"Chances of Heart Attack","Safe")</f>
        <v>Chances of Heart Attack</v>
      </c>
    </row>
    <row r="1109" spans="1:20" x14ac:dyDescent="0.35">
      <c r="A1109">
        <v>58</v>
      </c>
      <c r="B1109" t="s">
        <v>11</v>
      </c>
      <c r="C1109" t="str">
        <f>IF(Table1[[#This Row],[Age]]&gt;=50, "Senior", IF(Table1[[#This Row],[Age]]&gt;=30,"Adult","Teenager"))</f>
        <v>Senior</v>
      </c>
      <c r="D1109">
        <v>0</v>
      </c>
      <c r="E1109" t="str">
        <f>IF(Table1[[#This Row],[Chest Pain]]=3,"Asymptomatic",IF(Table1[[#This Row],[Chest Pain]]=2,"Non-anginal pain",IF(Table1[[#This Row],[Chest Pain]]=1,"Atypical angina","Typical angina")))</f>
        <v>Typical angina</v>
      </c>
      <c r="F1109">
        <v>130</v>
      </c>
      <c r="G1109">
        <v>197</v>
      </c>
      <c r="H1109">
        <v>0</v>
      </c>
      <c r="I1109">
        <v>1</v>
      </c>
      <c r="J1109" s="7">
        <f>220-Table1[[#This Row],[Age]]</f>
        <v>162</v>
      </c>
      <c r="K1109" s="7">
        <v>131</v>
      </c>
      <c r="L1109" s="7">
        <f>Table1[[#This Row],[MHR -220]]-Table1[[#This Row],[Maximum Heart Rate ]]</f>
        <v>31</v>
      </c>
      <c r="M1109" s="7">
        <f>IF(Table1[[#This Row],[MhR220-Max heart rate]]&gt;=0,1,0)</f>
        <v>1</v>
      </c>
      <c r="N1109">
        <v>0</v>
      </c>
      <c r="O1109" t="str">
        <f>IF(Table1[[#This Row],[Exercise-Induced Angina]]=1,"Induced Angina","Safe from Angina")</f>
        <v>Safe from Angina</v>
      </c>
      <c r="P1109">
        <v>0.6</v>
      </c>
      <c r="Q1109">
        <v>1</v>
      </c>
      <c r="R1109">
        <v>0</v>
      </c>
      <c r="S1109">
        <v>2</v>
      </c>
      <c r="T1109" t="str">
        <f>IF(OR((Table1[[#This Row],[Chest Pain]]=0),(Table1[[#This Row],[Resting Blood Pressure(mmHg)]]&gt;=139),(Table1[[#This Row],[Cholesterol(mg/dl)]]&gt;240),(Table1[[#This Row],[ECG]]=2),(Table1[[#This Row],[Heart Rate ]]=0)),"Chances of Heart Attack","Safe")</f>
        <v>Chances of Heart Attack</v>
      </c>
    </row>
    <row r="1110" spans="1:20" x14ac:dyDescent="0.35">
      <c r="A1110">
        <v>53</v>
      </c>
      <c r="B1110" t="s">
        <v>10</v>
      </c>
      <c r="C1110" t="str">
        <f>IF(Table1[[#This Row],[Age]]&gt;=50, "Senior", IF(Table1[[#This Row],[Age]]&gt;=30,"Adult","Teenager"))</f>
        <v>Senior</v>
      </c>
      <c r="D1110">
        <v>0</v>
      </c>
      <c r="E1110" t="str">
        <f>IF(Table1[[#This Row],[Chest Pain]]=3,"Asymptomatic",IF(Table1[[#This Row],[Chest Pain]]=2,"Non-anginal pain",IF(Table1[[#This Row],[Chest Pain]]=1,"Atypical angina","Typical angina")))</f>
        <v>Typical angina</v>
      </c>
      <c r="F1110">
        <v>142</v>
      </c>
      <c r="G1110">
        <v>226</v>
      </c>
      <c r="H1110">
        <v>0</v>
      </c>
      <c r="I1110">
        <v>0</v>
      </c>
      <c r="J1110" s="7">
        <f>220-Table1[[#This Row],[Age]]</f>
        <v>167</v>
      </c>
      <c r="K1110" s="7">
        <v>111</v>
      </c>
      <c r="L1110" s="7">
        <f>Table1[[#This Row],[MHR -220]]-Table1[[#This Row],[Maximum Heart Rate ]]</f>
        <v>56</v>
      </c>
      <c r="M1110" s="7">
        <f>IF(Table1[[#This Row],[MhR220-Max heart rate]]&gt;=0,1,0)</f>
        <v>1</v>
      </c>
      <c r="N1110">
        <v>1</v>
      </c>
      <c r="O1110" t="str">
        <f>IF(Table1[[#This Row],[Exercise-Induced Angina]]=1,"Induced Angina","Safe from Angina")</f>
        <v>Induced Angina</v>
      </c>
      <c r="P1110">
        <v>0</v>
      </c>
      <c r="Q1110">
        <v>2</v>
      </c>
      <c r="R1110">
        <v>0</v>
      </c>
      <c r="S1110">
        <v>3</v>
      </c>
      <c r="T1110" t="str">
        <f>IF(OR((Table1[[#This Row],[Chest Pain]]=0),(Table1[[#This Row],[Resting Blood Pressure(mmHg)]]&gt;=139),(Table1[[#This Row],[Cholesterol(mg/dl)]]&gt;240),(Table1[[#This Row],[ECG]]=2),(Table1[[#This Row],[Heart Rate ]]=0)),"Chances of Heart Attack","Safe")</f>
        <v>Chances of Heart Attack</v>
      </c>
    </row>
    <row r="1111" spans="1:20" x14ac:dyDescent="0.35">
      <c r="A1111">
        <v>57</v>
      </c>
      <c r="B1111" t="s">
        <v>10</v>
      </c>
      <c r="C1111" t="str">
        <f>IF(Table1[[#This Row],[Age]]&gt;=50, "Senior", IF(Table1[[#This Row],[Age]]&gt;=30,"Adult","Teenager"))</f>
        <v>Senior</v>
      </c>
      <c r="D1111">
        <v>0</v>
      </c>
      <c r="E1111" t="str">
        <f>IF(Table1[[#This Row],[Chest Pain]]=3,"Asymptomatic",IF(Table1[[#This Row],[Chest Pain]]=2,"Non-anginal pain",IF(Table1[[#This Row],[Chest Pain]]=1,"Atypical angina","Typical angina")))</f>
        <v>Typical angina</v>
      </c>
      <c r="F1111">
        <v>150</v>
      </c>
      <c r="G1111">
        <v>276</v>
      </c>
      <c r="H1111">
        <v>0</v>
      </c>
      <c r="I1111">
        <v>0</v>
      </c>
      <c r="J1111" s="7">
        <f>220-Table1[[#This Row],[Age]]</f>
        <v>163</v>
      </c>
      <c r="K1111" s="7">
        <v>112</v>
      </c>
      <c r="L1111" s="7">
        <f>Table1[[#This Row],[MHR -220]]-Table1[[#This Row],[Maximum Heart Rate ]]</f>
        <v>51</v>
      </c>
      <c r="M1111" s="7">
        <f>IF(Table1[[#This Row],[MhR220-Max heart rate]]&gt;=0,1,0)</f>
        <v>1</v>
      </c>
      <c r="N1111">
        <v>1</v>
      </c>
      <c r="O1111" t="str">
        <f>IF(Table1[[#This Row],[Exercise-Induced Angina]]=1,"Induced Angina","Safe from Angina")</f>
        <v>Induced Angina</v>
      </c>
      <c r="P1111">
        <v>0.6</v>
      </c>
      <c r="Q1111">
        <v>1</v>
      </c>
      <c r="R1111">
        <v>1</v>
      </c>
      <c r="S1111">
        <v>1</v>
      </c>
      <c r="T1111" t="str">
        <f>IF(OR((Table1[[#This Row],[Chest Pain]]=0),(Table1[[#This Row],[Resting Blood Pressure(mmHg)]]&gt;=139),(Table1[[#This Row],[Cholesterol(mg/dl)]]&gt;240),(Table1[[#This Row],[ECG]]=2),(Table1[[#This Row],[Heart Rate ]]=0)),"Chances of Heart Attack","Safe")</f>
        <v>Chances of Heart Attack</v>
      </c>
    </row>
    <row r="1112" spans="1:20" x14ac:dyDescent="0.35">
      <c r="A1112">
        <v>44</v>
      </c>
      <c r="B1112" t="s">
        <v>10</v>
      </c>
      <c r="C1112" t="str">
        <f>IF(Table1[[#This Row],[Age]]&gt;=50, "Senior", IF(Table1[[#This Row],[Age]]&gt;=30,"Adult","Teenager"))</f>
        <v>Adult</v>
      </c>
      <c r="D1112">
        <v>2</v>
      </c>
      <c r="E1112" t="str">
        <f>IF(Table1[[#This Row],[Chest Pain]]=3,"Asymptomatic",IF(Table1[[#This Row],[Chest Pain]]=2,"Non-anginal pain",IF(Table1[[#This Row],[Chest Pain]]=1,"Atypical angina","Typical angina")))</f>
        <v>Non-anginal pain</v>
      </c>
      <c r="F1112">
        <v>130</v>
      </c>
      <c r="G1112">
        <v>233</v>
      </c>
      <c r="H1112">
        <v>0</v>
      </c>
      <c r="I1112">
        <v>1</v>
      </c>
      <c r="J1112" s="7">
        <f>220-Table1[[#This Row],[Age]]</f>
        <v>176</v>
      </c>
      <c r="K1112" s="7">
        <v>179</v>
      </c>
      <c r="L1112" s="7">
        <f>Table1[[#This Row],[MHR -220]]-Table1[[#This Row],[Maximum Heart Rate ]]</f>
        <v>-3</v>
      </c>
      <c r="M1112" s="7">
        <f>IF(Table1[[#This Row],[MhR220-Max heart rate]]&gt;=0,1,0)</f>
        <v>0</v>
      </c>
      <c r="N1112">
        <v>1</v>
      </c>
      <c r="O1112" t="str">
        <f>IF(Table1[[#This Row],[Exercise-Induced Angina]]=1,"Induced Angina","Safe from Angina")</f>
        <v>Induced Angina</v>
      </c>
      <c r="P1112">
        <v>0.4</v>
      </c>
      <c r="Q1112">
        <v>2</v>
      </c>
      <c r="R1112">
        <v>0</v>
      </c>
      <c r="S1112">
        <v>2</v>
      </c>
      <c r="T1112" t="str">
        <f>IF(OR((Table1[[#This Row],[Chest Pain]]=0),(Table1[[#This Row],[Resting Blood Pressure(mmHg)]]&gt;=139),(Table1[[#This Row],[Cholesterol(mg/dl)]]&gt;240),(Table1[[#This Row],[ECG]]=2),(Table1[[#This Row],[Heart Rate ]]=0)),"Chances of Heart Attack","Safe")</f>
        <v>Chances of Heart Attack</v>
      </c>
    </row>
    <row r="1113" spans="1:20" x14ac:dyDescent="0.35">
      <c r="A1113">
        <v>51</v>
      </c>
      <c r="B1113" t="s">
        <v>10</v>
      </c>
      <c r="C1113" t="str">
        <f>IF(Table1[[#This Row],[Age]]&gt;=50, "Senior", IF(Table1[[#This Row],[Age]]&gt;=30,"Adult","Teenager"))</f>
        <v>Senior</v>
      </c>
      <c r="D1113">
        <v>2</v>
      </c>
      <c r="E1113" t="str">
        <f>IF(Table1[[#This Row],[Chest Pain]]=3,"Asymptomatic",IF(Table1[[#This Row],[Chest Pain]]=2,"Non-anginal pain",IF(Table1[[#This Row],[Chest Pain]]=1,"Atypical angina","Typical angina")))</f>
        <v>Non-anginal pain</v>
      </c>
      <c r="F1113">
        <v>94</v>
      </c>
      <c r="G1113">
        <v>227</v>
      </c>
      <c r="H1113">
        <v>0</v>
      </c>
      <c r="I1113">
        <v>1</v>
      </c>
      <c r="J1113" s="7">
        <f>220-Table1[[#This Row],[Age]]</f>
        <v>169</v>
      </c>
      <c r="K1113" s="7">
        <v>154</v>
      </c>
      <c r="L1113" s="7">
        <f>Table1[[#This Row],[MHR -220]]-Table1[[#This Row],[Maximum Heart Rate ]]</f>
        <v>15</v>
      </c>
      <c r="M1113" s="7">
        <f>IF(Table1[[#This Row],[MhR220-Max heart rate]]&gt;=0,1,0)</f>
        <v>1</v>
      </c>
      <c r="N1113">
        <v>1</v>
      </c>
      <c r="O1113" t="str">
        <f>IF(Table1[[#This Row],[Exercise-Induced Angina]]=1,"Induced Angina","Safe from Angina")</f>
        <v>Induced Angina</v>
      </c>
      <c r="P1113">
        <v>0</v>
      </c>
      <c r="Q1113">
        <v>2</v>
      </c>
      <c r="R1113">
        <v>1</v>
      </c>
      <c r="S1113">
        <v>3</v>
      </c>
      <c r="T1113" t="str">
        <f>IF(OR((Table1[[#This Row],[Chest Pain]]=0),(Table1[[#This Row],[Resting Blood Pressure(mmHg)]]&gt;=139),(Table1[[#This Row],[Cholesterol(mg/dl)]]&gt;240),(Table1[[#This Row],[ECG]]=2),(Table1[[#This Row],[Heart Rate ]]=0)),"Chances of Heart Attack","Safe")</f>
        <v>Safe</v>
      </c>
    </row>
    <row r="1114" spans="1:20" x14ac:dyDescent="0.35">
      <c r="A1114">
        <v>54</v>
      </c>
      <c r="B1114" t="s">
        <v>11</v>
      </c>
      <c r="C1114" t="str">
        <f>IF(Table1[[#This Row],[Age]]&gt;=50, "Senior", IF(Table1[[#This Row],[Age]]&gt;=30,"Adult","Teenager"))</f>
        <v>Senior</v>
      </c>
      <c r="D1114">
        <v>2</v>
      </c>
      <c r="E1114" t="str">
        <f>IF(Table1[[#This Row],[Chest Pain]]=3,"Asymptomatic",IF(Table1[[#This Row],[Chest Pain]]=2,"Non-anginal pain",IF(Table1[[#This Row],[Chest Pain]]=1,"Atypical angina","Typical angina")))</f>
        <v>Non-anginal pain</v>
      </c>
      <c r="F1114">
        <v>110</v>
      </c>
      <c r="G1114">
        <v>214</v>
      </c>
      <c r="H1114">
        <v>0</v>
      </c>
      <c r="I1114">
        <v>1</v>
      </c>
      <c r="J1114" s="7">
        <f>220-Table1[[#This Row],[Age]]</f>
        <v>166</v>
      </c>
      <c r="K1114" s="7">
        <v>158</v>
      </c>
      <c r="L1114" s="7">
        <f>Table1[[#This Row],[MHR -220]]-Table1[[#This Row],[Maximum Heart Rate ]]</f>
        <v>8</v>
      </c>
      <c r="M1114" s="7">
        <f>IF(Table1[[#This Row],[MhR220-Max heart rate]]&gt;=0,1,0)</f>
        <v>1</v>
      </c>
      <c r="N1114">
        <v>0</v>
      </c>
      <c r="O1114" t="str">
        <f>IF(Table1[[#This Row],[Exercise-Induced Angina]]=1,"Induced Angina","Safe from Angina")</f>
        <v>Safe from Angina</v>
      </c>
      <c r="P1114">
        <v>1.6</v>
      </c>
      <c r="Q1114">
        <v>1</v>
      </c>
      <c r="R1114">
        <v>0</v>
      </c>
      <c r="S1114">
        <v>2</v>
      </c>
      <c r="T1114" t="str">
        <f>IF(OR((Table1[[#This Row],[Chest Pain]]=0),(Table1[[#This Row],[Resting Blood Pressure(mmHg)]]&gt;=139),(Table1[[#This Row],[Cholesterol(mg/dl)]]&gt;240),(Table1[[#This Row],[ECG]]=2),(Table1[[#This Row],[Heart Rate ]]=0)),"Chances of Heart Attack","Safe")</f>
        <v>Safe</v>
      </c>
    </row>
    <row r="1115" spans="1:20" x14ac:dyDescent="0.35">
      <c r="A1115">
        <v>40</v>
      </c>
      <c r="B1115" t="s">
        <v>10</v>
      </c>
      <c r="C1115" t="str">
        <f>IF(Table1[[#This Row],[Age]]&gt;=50, "Senior", IF(Table1[[#This Row],[Age]]&gt;=30,"Adult","Teenager"))</f>
        <v>Adult</v>
      </c>
      <c r="D1115">
        <v>0</v>
      </c>
      <c r="E1115" t="str">
        <f>IF(Table1[[#This Row],[Chest Pain]]=3,"Asymptomatic",IF(Table1[[#This Row],[Chest Pain]]=2,"Non-anginal pain",IF(Table1[[#This Row],[Chest Pain]]=1,"Atypical angina","Typical angina")))</f>
        <v>Typical angina</v>
      </c>
      <c r="F1115">
        <v>110</v>
      </c>
      <c r="G1115">
        <v>167</v>
      </c>
      <c r="H1115">
        <v>0</v>
      </c>
      <c r="I1115">
        <v>0</v>
      </c>
      <c r="J1115" s="7">
        <f>220-Table1[[#This Row],[Age]]</f>
        <v>180</v>
      </c>
      <c r="K1115" s="7">
        <v>114</v>
      </c>
      <c r="L1115" s="7">
        <f>Table1[[#This Row],[MHR -220]]-Table1[[#This Row],[Maximum Heart Rate ]]</f>
        <v>66</v>
      </c>
      <c r="M1115" s="7">
        <f>IF(Table1[[#This Row],[MhR220-Max heart rate]]&gt;=0,1,0)</f>
        <v>1</v>
      </c>
      <c r="N1115">
        <v>1</v>
      </c>
      <c r="O1115" t="str">
        <f>IF(Table1[[#This Row],[Exercise-Induced Angina]]=1,"Induced Angina","Safe from Angina")</f>
        <v>Induced Angina</v>
      </c>
      <c r="P1115">
        <v>2</v>
      </c>
      <c r="Q1115">
        <v>1</v>
      </c>
      <c r="R1115">
        <v>0</v>
      </c>
      <c r="S1115">
        <v>3</v>
      </c>
      <c r="T1115" t="str">
        <f>IF(OR((Table1[[#This Row],[Chest Pain]]=0),(Table1[[#This Row],[Resting Blood Pressure(mmHg)]]&gt;=139),(Table1[[#This Row],[Cholesterol(mg/dl)]]&gt;240),(Table1[[#This Row],[ECG]]=2),(Table1[[#This Row],[Heart Rate ]]=0)),"Chances of Heart Attack","Safe")</f>
        <v>Chances of Heart Attack</v>
      </c>
    </row>
    <row r="1116" spans="1:20" x14ac:dyDescent="0.35">
      <c r="A1116">
        <v>57</v>
      </c>
      <c r="B1116" t="s">
        <v>10</v>
      </c>
      <c r="C1116" t="str">
        <f>IF(Table1[[#This Row],[Age]]&gt;=50, "Senior", IF(Table1[[#This Row],[Age]]&gt;=30,"Adult","Teenager"))</f>
        <v>Senior</v>
      </c>
      <c r="D1116">
        <v>1</v>
      </c>
      <c r="E1116" t="str">
        <f>IF(Table1[[#This Row],[Chest Pain]]=3,"Asymptomatic",IF(Table1[[#This Row],[Chest Pain]]=2,"Non-anginal pain",IF(Table1[[#This Row],[Chest Pain]]=1,"Atypical angina","Typical angina")))</f>
        <v>Atypical angina</v>
      </c>
      <c r="F1116">
        <v>124</v>
      </c>
      <c r="G1116">
        <v>261</v>
      </c>
      <c r="H1116">
        <v>0</v>
      </c>
      <c r="I1116">
        <v>1</v>
      </c>
      <c r="J1116" s="7">
        <f>220-Table1[[#This Row],[Age]]</f>
        <v>163</v>
      </c>
      <c r="K1116" s="7">
        <v>141</v>
      </c>
      <c r="L1116" s="7">
        <f>Table1[[#This Row],[MHR -220]]-Table1[[#This Row],[Maximum Heart Rate ]]</f>
        <v>22</v>
      </c>
      <c r="M1116" s="7">
        <f>IF(Table1[[#This Row],[MhR220-Max heart rate]]&gt;=0,1,0)</f>
        <v>1</v>
      </c>
      <c r="N1116">
        <v>0</v>
      </c>
      <c r="O1116" t="str">
        <f>IF(Table1[[#This Row],[Exercise-Induced Angina]]=1,"Induced Angina","Safe from Angina")</f>
        <v>Safe from Angina</v>
      </c>
      <c r="P1116">
        <v>0.3</v>
      </c>
      <c r="Q1116">
        <v>2</v>
      </c>
      <c r="R1116">
        <v>0</v>
      </c>
      <c r="S1116">
        <v>3</v>
      </c>
      <c r="T1116" t="str">
        <f>IF(OR((Table1[[#This Row],[Chest Pain]]=0),(Table1[[#This Row],[Resting Blood Pressure(mmHg)]]&gt;=139),(Table1[[#This Row],[Cholesterol(mg/dl)]]&gt;240),(Table1[[#This Row],[ECG]]=2),(Table1[[#This Row],[Heart Rate ]]=0)),"Chances of Heart Attack","Safe")</f>
        <v>Chances of Heart Attack</v>
      </c>
    </row>
    <row r="1117" spans="1:20" x14ac:dyDescent="0.35">
      <c r="A1117">
        <v>62</v>
      </c>
      <c r="B1117" t="s">
        <v>11</v>
      </c>
      <c r="C1117" t="str">
        <f>IF(Table1[[#This Row],[Age]]&gt;=50, "Senior", IF(Table1[[#This Row],[Age]]&gt;=30,"Adult","Teenager"))</f>
        <v>Senior</v>
      </c>
      <c r="D1117">
        <v>0</v>
      </c>
      <c r="E1117" t="str">
        <f>IF(Table1[[#This Row],[Chest Pain]]=3,"Asymptomatic",IF(Table1[[#This Row],[Chest Pain]]=2,"Non-anginal pain",IF(Table1[[#This Row],[Chest Pain]]=1,"Atypical angina","Typical angina")))</f>
        <v>Typical angina</v>
      </c>
      <c r="F1117">
        <v>140</v>
      </c>
      <c r="G1117">
        <v>268</v>
      </c>
      <c r="H1117">
        <v>0</v>
      </c>
      <c r="I1117">
        <v>0</v>
      </c>
      <c r="J1117" s="7">
        <f>220-Table1[[#This Row],[Age]]</f>
        <v>158</v>
      </c>
      <c r="K1117" s="7">
        <v>160</v>
      </c>
      <c r="L1117" s="7">
        <f>Table1[[#This Row],[MHR -220]]-Table1[[#This Row],[Maximum Heart Rate ]]</f>
        <v>-2</v>
      </c>
      <c r="M1117" s="7">
        <f>IF(Table1[[#This Row],[MhR220-Max heart rate]]&gt;=0,1,0)</f>
        <v>0</v>
      </c>
      <c r="N1117">
        <v>0</v>
      </c>
      <c r="O1117" t="str">
        <f>IF(Table1[[#This Row],[Exercise-Induced Angina]]=1,"Induced Angina","Safe from Angina")</f>
        <v>Safe from Angina</v>
      </c>
      <c r="P1117">
        <v>3.6</v>
      </c>
      <c r="Q1117">
        <v>0</v>
      </c>
      <c r="R1117">
        <v>2</v>
      </c>
      <c r="S1117">
        <v>2</v>
      </c>
      <c r="T1117" t="str">
        <f>IF(OR((Table1[[#This Row],[Chest Pain]]=0),(Table1[[#This Row],[Resting Blood Pressure(mmHg)]]&gt;=139),(Table1[[#This Row],[Cholesterol(mg/dl)]]&gt;240),(Table1[[#This Row],[ECG]]=2),(Table1[[#This Row],[Heart Rate ]]=0)),"Chances of Heart Attack","Safe")</f>
        <v>Chances of Heart Attack</v>
      </c>
    </row>
    <row r="1118" spans="1:20" x14ac:dyDescent="0.35">
      <c r="A1118">
        <v>53</v>
      </c>
      <c r="B1118" t="s">
        <v>10</v>
      </c>
      <c r="C1118" t="str">
        <f>IF(Table1[[#This Row],[Age]]&gt;=50, "Senior", IF(Table1[[#This Row],[Age]]&gt;=30,"Adult","Teenager"))</f>
        <v>Senior</v>
      </c>
      <c r="D1118">
        <v>0</v>
      </c>
      <c r="E1118" t="str">
        <f>IF(Table1[[#This Row],[Chest Pain]]=3,"Asymptomatic",IF(Table1[[#This Row],[Chest Pain]]=2,"Non-anginal pain",IF(Table1[[#This Row],[Chest Pain]]=1,"Atypical angina","Typical angina")))</f>
        <v>Typical angina</v>
      </c>
      <c r="F1118">
        <v>140</v>
      </c>
      <c r="G1118">
        <v>203</v>
      </c>
      <c r="H1118">
        <v>1</v>
      </c>
      <c r="I1118">
        <v>0</v>
      </c>
      <c r="J1118" s="7">
        <f>220-Table1[[#This Row],[Age]]</f>
        <v>167</v>
      </c>
      <c r="K1118" s="7">
        <v>155</v>
      </c>
      <c r="L1118" s="7">
        <f>Table1[[#This Row],[MHR -220]]-Table1[[#This Row],[Maximum Heart Rate ]]</f>
        <v>12</v>
      </c>
      <c r="M1118" s="7">
        <f>IF(Table1[[#This Row],[MhR220-Max heart rate]]&gt;=0,1,0)</f>
        <v>1</v>
      </c>
      <c r="N1118">
        <v>1</v>
      </c>
      <c r="O1118" t="str">
        <f>IF(Table1[[#This Row],[Exercise-Induced Angina]]=1,"Induced Angina","Safe from Angina")</f>
        <v>Induced Angina</v>
      </c>
      <c r="P1118">
        <v>3.1</v>
      </c>
      <c r="Q1118">
        <v>0</v>
      </c>
      <c r="R1118">
        <v>0</v>
      </c>
      <c r="S1118">
        <v>3</v>
      </c>
      <c r="T1118" t="str">
        <f>IF(OR((Table1[[#This Row],[Chest Pain]]=0),(Table1[[#This Row],[Resting Blood Pressure(mmHg)]]&gt;=139),(Table1[[#This Row],[Cholesterol(mg/dl)]]&gt;240),(Table1[[#This Row],[ECG]]=2),(Table1[[#This Row],[Heart Rate ]]=0)),"Chances of Heart Attack","Safe")</f>
        <v>Chances of Heart Attack</v>
      </c>
    </row>
    <row r="1119" spans="1:20" x14ac:dyDescent="0.35">
      <c r="A1119">
        <v>62</v>
      </c>
      <c r="B1119" t="s">
        <v>10</v>
      </c>
      <c r="C1119" t="str">
        <f>IF(Table1[[#This Row],[Age]]&gt;=50, "Senior", IF(Table1[[#This Row],[Age]]&gt;=30,"Adult","Teenager"))</f>
        <v>Senior</v>
      </c>
      <c r="D1119">
        <v>1</v>
      </c>
      <c r="E1119" t="str">
        <f>IF(Table1[[#This Row],[Chest Pain]]=3,"Asymptomatic",IF(Table1[[#This Row],[Chest Pain]]=2,"Non-anginal pain",IF(Table1[[#This Row],[Chest Pain]]=1,"Atypical angina","Typical angina")))</f>
        <v>Atypical angina</v>
      </c>
      <c r="F1119">
        <v>128</v>
      </c>
      <c r="G1119">
        <v>208</v>
      </c>
      <c r="H1119">
        <v>1</v>
      </c>
      <c r="I1119">
        <v>0</v>
      </c>
      <c r="J1119" s="7">
        <f>220-Table1[[#This Row],[Age]]</f>
        <v>158</v>
      </c>
      <c r="K1119" s="7">
        <v>140</v>
      </c>
      <c r="L1119" s="7">
        <f>Table1[[#This Row],[MHR -220]]-Table1[[#This Row],[Maximum Heart Rate ]]</f>
        <v>18</v>
      </c>
      <c r="M1119" s="7">
        <f>IF(Table1[[#This Row],[MhR220-Max heart rate]]&gt;=0,1,0)</f>
        <v>1</v>
      </c>
      <c r="N1119">
        <v>0</v>
      </c>
      <c r="O1119" t="str">
        <f>IF(Table1[[#This Row],[Exercise-Induced Angina]]=1,"Induced Angina","Safe from Angina")</f>
        <v>Safe from Angina</v>
      </c>
      <c r="P1119">
        <v>0</v>
      </c>
      <c r="Q1119">
        <v>2</v>
      </c>
      <c r="R1119">
        <v>0</v>
      </c>
      <c r="S1119">
        <v>2</v>
      </c>
      <c r="T1119" t="str">
        <f>IF(OR((Table1[[#This Row],[Chest Pain]]=0),(Table1[[#This Row],[Resting Blood Pressure(mmHg)]]&gt;=139),(Table1[[#This Row],[Cholesterol(mg/dl)]]&gt;240),(Table1[[#This Row],[ECG]]=2),(Table1[[#This Row],[Heart Rate ]]=0)),"Chances of Heart Attack","Safe")</f>
        <v>Safe</v>
      </c>
    </row>
    <row r="1120" spans="1:20" x14ac:dyDescent="0.35">
      <c r="A1120">
        <v>58</v>
      </c>
      <c r="B1120" t="s">
        <v>10</v>
      </c>
      <c r="C1120" t="str">
        <f>IF(Table1[[#This Row],[Age]]&gt;=50, "Senior", IF(Table1[[#This Row],[Age]]&gt;=30,"Adult","Teenager"))</f>
        <v>Senior</v>
      </c>
      <c r="D1120">
        <v>2</v>
      </c>
      <c r="E1120" t="str">
        <f>IF(Table1[[#This Row],[Chest Pain]]=3,"Asymptomatic",IF(Table1[[#This Row],[Chest Pain]]=2,"Non-anginal pain",IF(Table1[[#This Row],[Chest Pain]]=1,"Atypical angina","Typical angina")))</f>
        <v>Non-anginal pain</v>
      </c>
      <c r="F1120">
        <v>105</v>
      </c>
      <c r="G1120">
        <v>240</v>
      </c>
      <c r="H1120">
        <v>0</v>
      </c>
      <c r="I1120">
        <v>0</v>
      </c>
      <c r="J1120" s="7">
        <f>220-Table1[[#This Row],[Age]]</f>
        <v>162</v>
      </c>
      <c r="K1120" s="7">
        <v>154</v>
      </c>
      <c r="L1120" s="7">
        <f>Table1[[#This Row],[MHR -220]]-Table1[[#This Row],[Maximum Heart Rate ]]</f>
        <v>8</v>
      </c>
      <c r="M1120" s="7">
        <f>IF(Table1[[#This Row],[MhR220-Max heart rate]]&gt;=0,1,0)</f>
        <v>1</v>
      </c>
      <c r="N1120">
        <v>1</v>
      </c>
      <c r="O1120" t="str">
        <f>IF(Table1[[#This Row],[Exercise-Induced Angina]]=1,"Induced Angina","Safe from Angina")</f>
        <v>Induced Angina</v>
      </c>
      <c r="P1120">
        <v>0.6</v>
      </c>
      <c r="Q1120">
        <v>1</v>
      </c>
      <c r="R1120">
        <v>0</v>
      </c>
      <c r="S1120">
        <v>3</v>
      </c>
      <c r="T1120" t="str">
        <f>IF(OR((Table1[[#This Row],[Chest Pain]]=0),(Table1[[#This Row],[Resting Blood Pressure(mmHg)]]&gt;=139),(Table1[[#This Row],[Cholesterol(mg/dl)]]&gt;240),(Table1[[#This Row],[ECG]]=2),(Table1[[#This Row],[Heart Rate ]]=0)),"Chances of Heart Attack","Safe")</f>
        <v>Safe</v>
      </c>
    </row>
    <row r="1121" spans="1:20" x14ac:dyDescent="0.35">
      <c r="A1121">
        <v>70</v>
      </c>
      <c r="B1121" t="s">
        <v>10</v>
      </c>
      <c r="C1121" t="str">
        <f>IF(Table1[[#This Row],[Age]]&gt;=50, "Senior", IF(Table1[[#This Row],[Age]]&gt;=30,"Adult","Teenager"))</f>
        <v>Senior</v>
      </c>
      <c r="D1121">
        <v>1</v>
      </c>
      <c r="E1121" t="str">
        <f>IF(Table1[[#This Row],[Chest Pain]]=3,"Asymptomatic",IF(Table1[[#This Row],[Chest Pain]]=2,"Non-anginal pain",IF(Table1[[#This Row],[Chest Pain]]=1,"Atypical angina","Typical angina")))</f>
        <v>Atypical angina</v>
      </c>
      <c r="F1121">
        <v>156</v>
      </c>
      <c r="G1121">
        <v>245</v>
      </c>
      <c r="H1121">
        <v>0</v>
      </c>
      <c r="I1121">
        <v>0</v>
      </c>
      <c r="J1121" s="7">
        <f>220-Table1[[#This Row],[Age]]</f>
        <v>150</v>
      </c>
      <c r="K1121" s="7">
        <v>143</v>
      </c>
      <c r="L1121" s="7">
        <f>Table1[[#This Row],[MHR -220]]-Table1[[#This Row],[Maximum Heart Rate ]]</f>
        <v>7</v>
      </c>
      <c r="M1121" s="7">
        <f>IF(Table1[[#This Row],[MhR220-Max heart rate]]&gt;=0,1,0)</f>
        <v>1</v>
      </c>
      <c r="N1121">
        <v>0</v>
      </c>
      <c r="O1121" t="str">
        <f>IF(Table1[[#This Row],[Exercise-Induced Angina]]=1,"Induced Angina","Safe from Angina")</f>
        <v>Safe from Angina</v>
      </c>
      <c r="P1121">
        <v>0</v>
      </c>
      <c r="Q1121">
        <v>2</v>
      </c>
      <c r="R1121">
        <v>0</v>
      </c>
      <c r="S1121">
        <v>2</v>
      </c>
      <c r="T1121" t="str">
        <f>IF(OR((Table1[[#This Row],[Chest Pain]]=0),(Table1[[#This Row],[Resting Blood Pressure(mmHg)]]&gt;=139),(Table1[[#This Row],[Cholesterol(mg/dl)]]&gt;240),(Table1[[#This Row],[ECG]]=2),(Table1[[#This Row],[Heart Rate ]]=0)),"Chances of Heart Attack","Safe")</f>
        <v>Chances of Heart Attack</v>
      </c>
    </row>
    <row r="1122" spans="1:20" x14ac:dyDescent="0.35">
      <c r="A1122">
        <v>45</v>
      </c>
      <c r="B1122" t="s">
        <v>10</v>
      </c>
      <c r="C1122" t="str">
        <f>IF(Table1[[#This Row],[Age]]&gt;=50, "Senior", IF(Table1[[#This Row],[Age]]&gt;=30,"Adult","Teenager"))</f>
        <v>Adult</v>
      </c>
      <c r="D1122">
        <v>0</v>
      </c>
      <c r="E1122" t="str">
        <f>IF(Table1[[#This Row],[Chest Pain]]=3,"Asymptomatic",IF(Table1[[#This Row],[Chest Pain]]=2,"Non-anginal pain",IF(Table1[[#This Row],[Chest Pain]]=1,"Atypical angina","Typical angina")))</f>
        <v>Typical angina</v>
      </c>
      <c r="F1122">
        <v>115</v>
      </c>
      <c r="G1122">
        <v>260</v>
      </c>
      <c r="H1122">
        <v>0</v>
      </c>
      <c r="I1122">
        <v>0</v>
      </c>
      <c r="J1122" s="7">
        <f>220-Table1[[#This Row],[Age]]</f>
        <v>175</v>
      </c>
      <c r="K1122" s="7">
        <v>185</v>
      </c>
      <c r="L1122" s="7">
        <f>Table1[[#This Row],[MHR -220]]-Table1[[#This Row],[Maximum Heart Rate ]]</f>
        <v>-10</v>
      </c>
      <c r="M1122" s="7">
        <f>IF(Table1[[#This Row],[MhR220-Max heart rate]]&gt;=0,1,0)</f>
        <v>0</v>
      </c>
      <c r="N1122">
        <v>0</v>
      </c>
      <c r="O1122" t="str">
        <f>IF(Table1[[#This Row],[Exercise-Induced Angina]]=1,"Induced Angina","Safe from Angina")</f>
        <v>Safe from Angina</v>
      </c>
      <c r="P1122">
        <v>0</v>
      </c>
      <c r="Q1122">
        <v>2</v>
      </c>
      <c r="R1122">
        <v>0</v>
      </c>
      <c r="S1122">
        <v>2</v>
      </c>
      <c r="T1122" t="str">
        <f>IF(OR((Table1[[#This Row],[Chest Pain]]=0),(Table1[[#This Row],[Resting Blood Pressure(mmHg)]]&gt;=139),(Table1[[#This Row],[Cholesterol(mg/dl)]]&gt;240),(Table1[[#This Row],[ECG]]=2),(Table1[[#This Row],[Heart Rate ]]=0)),"Chances of Heart Attack","Safe")</f>
        <v>Chances of Heart Attack</v>
      </c>
    </row>
    <row r="1123" spans="1:20" x14ac:dyDescent="0.35">
      <c r="A1123">
        <v>42</v>
      </c>
      <c r="B1123" t="s">
        <v>10</v>
      </c>
      <c r="C1123" t="str">
        <f>IF(Table1[[#This Row],[Age]]&gt;=50, "Senior", IF(Table1[[#This Row],[Age]]&gt;=30,"Adult","Teenager"))</f>
        <v>Adult</v>
      </c>
      <c r="D1123">
        <v>3</v>
      </c>
      <c r="E1123" t="str">
        <f>IF(Table1[[#This Row],[Chest Pain]]=3,"Asymptomatic",IF(Table1[[#This Row],[Chest Pain]]=2,"Non-anginal pain",IF(Table1[[#This Row],[Chest Pain]]=1,"Atypical angina","Typical angina")))</f>
        <v>Asymptomatic</v>
      </c>
      <c r="F1123">
        <v>148</v>
      </c>
      <c r="G1123">
        <v>244</v>
      </c>
      <c r="H1123">
        <v>0</v>
      </c>
      <c r="I1123">
        <v>0</v>
      </c>
      <c r="J1123" s="7">
        <f>220-Table1[[#This Row],[Age]]</f>
        <v>178</v>
      </c>
      <c r="K1123" s="7">
        <v>178</v>
      </c>
      <c r="L1123" s="7">
        <f>Table1[[#This Row],[MHR -220]]-Table1[[#This Row],[Maximum Heart Rate ]]</f>
        <v>0</v>
      </c>
      <c r="M1123" s="7">
        <f>IF(Table1[[#This Row],[MhR220-Max heart rate]]&gt;=0,1,0)</f>
        <v>1</v>
      </c>
      <c r="N1123">
        <v>0</v>
      </c>
      <c r="O1123" t="str">
        <f>IF(Table1[[#This Row],[Exercise-Induced Angina]]=1,"Induced Angina","Safe from Angina")</f>
        <v>Safe from Angina</v>
      </c>
      <c r="P1123">
        <v>0.8</v>
      </c>
      <c r="Q1123">
        <v>2</v>
      </c>
      <c r="R1123">
        <v>2</v>
      </c>
      <c r="S1123">
        <v>2</v>
      </c>
      <c r="T1123" t="str">
        <f>IF(OR((Table1[[#This Row],[Chest Pain]]=0),(Table1[[#This Row],[Resting Blood Pressure(mmHg)]]&gt;=139),(Table1[[#This Row],[Cholesterol(mg/dl)]]&gt;240),(Table1[[#This Row],[ECG]]=2),(Table1[[#This Row],[Heart Rate ]]=0)),"Chances of Heart Attack","Safe")</f>
        <v>Chances of Heart Attack</v>
      </c>
    </row>
    <row r="1124" spans="1:20" x14ac:dyDescent="0.35">
      <c r="A1124">
        <v>58</v>
      </c>
      <c r="B1124" t="s">
        <v>11</v>
      </c>
      <c r="C1124" t="str">
        <f>IF(Table1[[#This Row],[Age]]&gt;=50, "Senior", IF(Table1[[#This Row],[Age]]&gt;=30,"Adult","Teenager"))</f>
        <v>Senior</v>
      </c>
      <c r="D1124">
        <v>0</v>
      </c>
      <c r="E1124" t="str">
        <f>IF(Table1[[#This Row],[Chest Pain]]=3,"Asymptomatic",IF(Table1[[#This Row],[Chest Pain]]=2,"Non-anginal pain",IF(Table1[[#This Row],[Chest Pain]]=1,"Atypical angina","Typical angina")))</f>
        <v>Typical angina</v>
      </c>
      <c r="F1124">
        <v>170</v>
      </c>
      <c r="G1124">
        <v>225</v>
      </c>
      <c r="H1124">
        <v>1</v>
      </c>
      <c r="I1124">
        <v>0</v>
      </c>
      <c r="J1124" s="7">
        <f>220-Table1[[#This Row],[Age]]</f>
        <v>162</v>
      </c>
      <c r="K1124" s="7">
        <v>146</v>
      </c>
      <c r="L1124" s="7">
        <f>Table1[[#This Row],[MHR -220]]-Table1[[#This Row],[Maximum Heart Rate ]]</f>
        <v>16</v>
      </c>
      <c r="M1124" s="7">
        <f>IF(Table1[[#This Row],[MhR220-Max heart rate]]&gt;=0,1,0)</f>
        <v>1</v>
      </c>
      <c r="N1124">
        <v>1</v>
      </c>
      <c r="O1124" t="str">
        <f>IF(Table1[[#This Row],[Exercise-Induced Angina]]=1,"Induced Angina","Safe from Angina")</f>
        <v>Induced Angina</v>
      </c>
      <c r="P1124">
        <v>2.8</v>
      </c>
      <c r="Q1124">
        <v>1</v>
      </c>
      <c r="R1124">
        <v>2</v>
      </c>
      <c r="S1124">
        <v>1</v>
      </c>
      <c r="T1124" t="str">
        <f>IF(OR((Table1[[#This Row],[Chest Pain]]=0),(Table1[[#This Row],[Resting Blood Pressure(mmHg)]]&gt;=139),(Table1[[#This Row],[Cholesterol(mg/dl)]]&gt;240),(Table1[[#This Row],[ECG]]=2),(Table1[[#This Row],[Heart Rate ]]=0)),"Chances of Heart Attack","Safe")</f>
        <v>Chances of Heart Attack</v>
      </c>
    </row>
    <row r="1125" spans="1:20" x14ac:dyDescent="0.35">
      <c r="A1125">
        <v>61</v>
      </c>
      <c r="B1125" t="s">
        <v>10</v>
      </c>
      <c r="C1125" t="str">
        <f>IF(Table1[[#This Row],[Age]]&gt;=50, "Senior", IF(Table1[[#This Row],[Age]]&gt;=30,"Adult","Teenager"))</f>
        <v>Senior</v>
      </c>
      <c r="D1125">
        <v>0</v>
      </c>
      <c r="E1125" t="str">
        <f>IF(Table1[[#This Row],[Chest Pain]]=3,"Asymptomatic",IF(Table1[[#This Row],[Chest Pain]]=2,"Non-anginal pain",IF(Table1[[#This Row],[Chest Pain]]=1,"Atypical angina","Typical angina")))</f>
        <v>Typical angina</v>
      </c>
      <c r="F1125">
        <v>140</v>
      </c>
      <c r="G1125">
        <v>207</v>
      </c>
      <c r="H1125">
        <v>0</v>
      </c>
      <c r="I1125">
        <v>0</v>
      </c>
      <c r="J1125" s="7">
        <f>220-Table1[[#This Row],[Age]]</f>
        <v>159</v>
      </c>
      <c r="K1125" s="7">
        <v>138</v>
      </c>
      <c r="L1125" s="7">
        <f>Table1[[#This Row],[MHR -220]]-Table1[[#This Row],[Maximum Heart Rate ]]</f>
        <v>21</v>
      </c>
      <c r="M1125" s="7">
        <f>IF(Table1[[#This Row],[MhR220-Max heart rate]]&gt;=0,1,0)</f>
        <v>1</v>
      </c>
      <c r="N1125">
        <v>1</v>
      </c>
      <c r="O1125" t="str">
        <f>IF(Table1[[#This Row],[Exercise-Induced Angina]]=1,"Induced Angina","Safe from Angina")</f>
        <v>Induced Angina</v>
      </c>
      <c r="P1125">
        <v>1.9</v>
      </c>
      <c r="Q1125">
        <v>2</v>
      </c>
      <c r="R1125">
        <v>1</v>
      </c>
      <c r="S1125">
        <v>3</v>
      </c>
      <c r="T1125" t="str">
        <f>IF(OR((Table1[[#This Row],[Chest Pain]]=0),(Table1[[#This Row],[Resting Blood Pressure(mmHg)]]&gt;=139),(Table1[[#This Row],[Cholesterol(mg/dl)]]&gt;240),(Table1[[#This Row],[ECG]]=2),(Table1[[#This Row],[Heart Rate ]]=0)),"Chances of Heart Attack","Safe")</f>
        <v>Chances of Heart Attack</v>
      </c>
    </row>
    <row r="1126" spans="1:20" x14ac:dyDescent="0.35">
      <c r="A1126">
        <v>62</v>
      </c>
      <c r="B1126" t="s">
        <v>11</v>
      </c>
      <c r="C1126" t="str">
        <f>IF(Table1[[#This Row],[Age]]&gt;=50, "Senior", IF(Table1[[#This Row],[Age]]&gt;=30,"Adult","Teenager"))</f>
        <v>Senior</v>
      </c>
      <c r="D1126">
        <v>0</v>
      </c>
      <c r="E1126" t="str">
        <f>IF(Table1[[#This Row],[Chest Pain]]=3,"Asymptomatic",IF(Table1[[#This Row],[Chest Pain]]=2,"Non-anginal pain",IF(Table1[[#This Row],[Chest Pain]]=1,"Atypical angina","Typical angina")))</f>
        <v>Typical angina</v>
      </c>
      <c r="F1126">
        <v>140</v>
      </c>
      <c r="G1126">
        <v>268</v>
      </c>
      <c r="H1126">
        <v>0</v>
      </c>
      <c r="I1126">
        <v>0</v>
      </c>
      <c r="J1126" s="7">
        <f>220-Table1[[#This Row],[Age]]</f>
        <v>158</v>
      </c>
      <c r="K1126" s="7">
        <v>160</v>
      </c>
      <c r="L1126" s="7">
        <f>Table1[[#This Row],[MHR -220]]-Table1[[#This Row],[Maximum Heart Rate ]]</f>
        <v>-2</v>
      </c>
      <c r="M1126" s="7">
        <f>IF(Table1[[#This Row],[MhR220-Max heart rate]]&gt;=0,1,0)</f>
        <v>0</v>
      </c>
      <c r="N1126">
        <v>0</v>
      </c>
      <c r="O1126" t="str">
        <f>IF(Table1[[#This Row],[Exercise-Induced Angina]]=1,"Induced Angina","Safe from Angina")</f>
        <v>Safe from Angina</v>
      </c>
      <c r="P1126">
        <v>3.6</v>
      </c>
      <c r="Q1126">
        <v>0</v>
      </c>
      <c r="R1126">
        <v>2</v>
      </c>
      <c r="S1126">
        <v>2</v>
      </c>
      <c r="T1126" t="str">
        <f>IF(OR((Table1[[#This Row],[Chest Pain]]=0),(Table1[[#This Row],[Resting Blood Pressure(mmHg)]]&gt;=139),(Table1[[#This Row],[Cholesterol(mg/dl)]]&gt;240),(Table1[[#This Row],[ECG]]=2),(Table1[[#This Row],[Heart Rate ]]=0)),"Chances of Heart Attack","Safe")</f>
        <v>Chances of Heart Attack</v>
      </c>
    </row>
    <row r="1127" spans="1:20" x14ac:dyDescent="0.35">
      <c r="A1127">
        <v>60</v>
      </c>
      <c r="B1127" t="s">
        <v>10</v>
      </c>
      <c r="C1127" t="str">
        <f>IF(Table1[[#This Row],[Age]]&gt;=50, "Senior", IF(Table1[[#This Row],[Age]]&gt;=30,"Adult","Teenager"))</f>
        <v>Senior</v>
      </c>
      <c r="D1127">
        <v>0</v>
      </c>
      <c r="E1127" t="str">
        <f>IF(Table1[[#This Row],[Chest Pain]]=3,"Asymptomatic",IF(Table1[[#This Row],[Chest Pain]]=2,"Non-anginal pain",IF(Table1[[#This Row],[Chest Pain]]=1,"Atypical angina","Typical angina")))</f>
        <v>Typical angina</v>
      </c>
      <c r="F1127">
        <v>130</v>
      </c>
      <c r="G1127">
        <v>253</v>
      </c>
      <c r="H1127">
        <v>0</v>
      </c>
      <c r="I1127">
        <v>1</v>
      </c>
      <c r="J1127" s="7">
        <f>220-Table1[[#This Row],[Age]]</f>
        <v>160</v>
      </c>
      <c r="K1127" s="7">
        <v>144</v>
      </c>
      <c r="L1127" s="7">
        <f>Table1[[#This Row],[MHR -220]]-Table1[[#This Row],[Maximum Heart Rate ]]</f>
        <v>16</v>
      </c>
      <c r="M1127" s="7">
        <f>IF(Table1[[#This Row],[MhR220-Max heart rate]]&gt;=0,1,0)</f>
        <v>1</v>
      </c>
      <c r="N1127">
        <v>1</v>
      </c>
      <c r="O1127" t="str">
        <f>IF(Table1[[#This Row],[Exercise-Induced Angina]]=1,"Induced Angina","Safe from Angina")</f>
        <v>Induced Angina</v>
      </c>
      <c r="P1127">
        <v>1.4</v>
      </c>
      <c r="Q1127">
        <v>2</v>
      </c>
      <c r="R1127">
        <v>1</v>
      </c>
      <c r="S1127">
        <v>3</v>
      </c>
      <c r="T1127" t="str">
        <f>IF(OR((Table1[[#This Row],[Chest Pain]]=0),(Table1[[#This Row],[Resting Blood Pressure(mmHg)]]&gt;=139),(Table1[[#This Row],[Cholesterol(mg/dl)]]&gt;240),(Table1[[#This Row],[ECG]]=2),(Table1[[#This Row],[Heart Rate ]]=0)),"Chances of Heart Attack","Safe")</f>
        <v>Chances of Heart Attack</v>
      </c>
    </row>
    <row r="1128" spans="1:20" x14ac:dyDescent="0.35">
      <c r="A1128">
        <v>54</v>
      </c>
      <c r="B1128" t="s">
        <v>10</v>
      </c>
      <c r="C1128" t="str">
        <f>IF(Table1[[#This Row],[Age]]&gt;=50, "Senior", IF(Table1[[#This Row],[Age]]&gt;=30,"Adult","Teenager"))</f>
        <v>Senior</v>
      </c>
      <c r="D1128">
        <v>0</v>
      </c>
      <c r="E1128" t="str">
        <f>IF(Table1[[#This Row],[Chest Pain]]=3,"Asymptomatic",IF(Table1[[#This Row],[Chest Pain]]=2,"Non-anginal pain",IF(Table1[[#This Row],[Chest Pain]]=1,"Atypical angina","Typical angina")))</f>
        <v>Typical angina</v>
      </c>
      <c r="F1128">
        <v>140</v>
      </c>
      <c r="G1128">
        <v>239</v>
      </c>
      <c r="H1128">
        <v>0</v>
      </c>
      <c r="I1128">
        <v>1</v>
      </c>
      <c r="J1128" s="7">
        <f>220-Table1[[#This Row],[Age]]</f>
        <v>166</v>
      </c>
      <c r="K1128" s="7">
        <v>160</v>
      </c>
      <c r="L1128" s="7">
        <f>Table1[[#This Row],[MHR -220]]-Table1[[#This Row],[Maximum Heart Rate ]]</f>
        <v>6</v>
      </c>
      <c r="M1128" s="7">
        <f>IF(Table1[[#This Row],[MhR220-Max heart rate]]&gt;=0,1,0)</f>
        <v>1</v>
      </c>
      <c r="N1128">
        <v>0</v>
      </c>
      <c r="O1128" t="str">
        <f>IF(Table1[[#This Row],[Exercise-Induced Angina]]=1,"Induced Angina","Safe from Angina")</f>
        <v>Safe from Angina</v>
      </c>
      <c r="P1128">
        <v>1.2</v>
      </c>
      <c r="Q1128">
        <v>2</v>
      </c>
      <c r="R1128">
        <v>0</v>
      </c>
      <c r="S1128">
        <v>2</v>
      </c>
      <c r="T1128" t="str">
        <f>IF(OR((Table1[[#This Row],[Chest Pain]]=0),(Table1[[#This Row],[Resting Blood Pressure(mmHg)]]&gt;=139),(Table1[[#This Row],[Cholesterol(mg/dl)]]&gt;240),(Table1[[#This Row],[ECG]]=2),(Table1[[#This Row],[Heart Rate ]]=0)),"Chances of Heart Attack","Safe")</f>
        <v>Chances of Heart Attack</v>
      </c>
    </row>
    <row r="1129" spans="1:20" x14ac:dyDescent="0.35">
      <c r="A1129">
        <v>61</v>
      </c>
      <c r="B1129" t="s">
        <v>10</v>
      </c>
      <c r="C1129" t="str">
        <f>IF(Table1[[#This Row],[Age]]&gt;=50, "Senior", IF(Table1[[#This Row],[Age]]&gt;=30,"Adult","Teenager"))</f>
        <v>Senior</v>
      </c>
      <c r="D1129">
        <v>0</v>
      </c>
      <c r="E1129" t="str">
        <f>IF(Table1[[#This Row],[Chest Pain]]=3,"Asymptomatic",IF(Table1[[#This Row],[Chest Pain]]=2,"Non-anginal pain",IF(Table1[[#This Row],[Chest Pain]]=1,"Atypical angina","Typical angina")))</f>
        <v>Typical angina</v>
      </c>
      <c r="F1129">
        <v>138</v>
      </c>
      <c r="G1129">
        <v>166</v>
      </c>
      <c r="H1129">
        <v>0</v>
      </c>
      <c r="I1129">
        <v>0</v>
      </c>
      <c r="J1129" s="7">
        <f>220-Table1[[#This Row],[Age]]</f>
        <v>159</v>
      </c>
      <c r="K1129" s="7">
        <v>125</v>
      </c>
      <c r="L1129" s="7">
        <f>Table1[[#This Row],[MHR -220]]-Table1[[#This Row],[Maximum Heart Rate ]]</f>
        <v>34</v>
      </c>
      <c r="M1129" s="7">
        <f>IF(Table1[[#This Row],[MhR220-Max heart rate]]&gt;=0,1,0)</f>
        <v>1</v>
      </c>
      <c r="N1129">
        <v>1</v>
      </c>
      <c r="O1129" t="str">
        <f>IF(Table1[[#This Row],[Exercise-Induced Angina]]=1,"Induced Angina","Safe from Angina")</f>
        <v>Induced Angina</v>
      </c>
      <c r="P1129">
        <v>3.6</v>
      </c>
      <c r="Q1129">
        <v>1</v>
      </c>
      <c r="R1129">
        <v>1</v>
      </c>
      <c r="S1129">
        <v>2</v>
      </c>
      <c r="T1129" t="str">
        <f>IF(OR((Table1[[#This Row],[Chest Pain]]=0),(Table1[[#This Row],[Resting Blood Pressure(mmHg)]]&gt;=139),(Table1[[#This Row],[Cholesterol(mg/dl)]]&gt;240),(Table1[[#This Row],[ECG]]=2),(Table1[[#This Row],[Heart Rate ]]=0)),"Chances of Heart Attack","Safe")</f>
        <v>Chances of Heart Attack</v>
      </c>
    </row>
    <row r="1130" spans="1:20" x14ac:dyDescent="0.35">
      <c r="A1130">
        <v>63</v>
      </c>
      <c r="B1130" t="s">
        <v>11</v>
      </c>
      <c r="C1130" t="str">
        <f>IF(Table1[[#This Row],[Age]]&gt;=50, "Senior", IF(Table1[[#This Row],[Age]]&gt;=30,"Adult","Teenager"))</f>
        <v>Senior</v>
      </c>
      <c r="D1130">
        <v>2</v>
      </c>
      <c r="E1130" t="str">
        <f>IF(Table1[[#This Row],[Chest Pain]]=3,"Asymptomatic",IF(Table1[[#This Row],[Chest Pain]]=2,"Non-anginal pain",IF(Table1[[#This Row],[Chest Pain]]=1,"Atypical angina","Typical angina")))</f>
        <v>Non-anginal pain</v>
      </c>
      <c r="F1130">
        <v>135</v>
      </c>
      <c r="G1130">
        <v>252</v>
      </c>
      <c r="H1130">
        <v>0</v>
      </c>
      <c r="I1130">
        <v>0</v>
      </c>
      <c r="J1130" s="7">
        <f>220-Table1[[#This Row],[Age]]</f>
        <v>157</v>
      </c>
      <c r="K1130" s="7">
        <v>172</v>
      </c>
      <c r="L1130" s="7">
        <f>Table1[[#This Row],[MHR -220]]-Table1[[#This Row],[Maximum Heart Rate ]]</f>
        <v>-15</v>
      </c>
      <c r="M1130" s="7">
        <f>IF(Table1[[#This Row],[MhR220-Max heart rate]]&gt;=0,1,0)</f>
        <v>0</v>
      </c>
      <c r="N1130">
        <v>0</v>
      </c>
      <c r="O1130" t="str">
        <f>IF(Table1[[#This Row],[Exercise-Induced Angina]]=1,"Induced Angina","Safe from Angina")</f>
        <v>Safe from Angina</v>
      </c>
      <c r="P1130">
        <v>0</v>
      </c>
      <c r="Q1130">
        <v>2</v>
      </c>
      <c r="R1130">
        <v>0</v>
      </c>
      <c r="S1130">
        <v>2</v>
      </c>
      <c r="T1130" t="str">
        <f>IF(OR((Table1[[#This Row],[Chest Pain]]=0),(Table1[[#This Row],[Resting Blood Pressure(mmHg)]]&gt;=139),(Table1[[#This Row],[Cholesterol(mg/dl)]]&gt;240),(Table1[[#This Row],[ECG]]=2),(Table1[[#This Row],[Heart Rate ]]=0)),"Chances of Heart Attack","Safe")</f>
        <v>Chances of Heart Attack</v>
      </c>
    </row>
    <row r="1131" spans="1:20" x14ac:dyDescent="0.35">
      <c r="A1131">
        <v>42</v>
      </c>
      <c r="B1131" t="s">
        <v>10</v>
      </c>
      <c r="C1131" t="str">
        <f>IF(Table1[[#This Row],[Age]]&gt;=50, "Senior", IF(Table1[[#This Row],[Age]]&gt;=30,"Adult","Teenager"))</f>
        <v>Adult</v>
      </c>
      <c r="D1131">
        <v>2</v>
      </c>
      <c r="E1131" t="str">
        <f>IF(Table1[[#This Row],[Chest Pain]]=3,"Asymptomatic",IF(Table1[[#This Row],[Chest Pain]]=2,"Non-anginal pain",IF(Table1[[#This Row],[Chest Pain]]=1,"Atypical angina","Typical angina")))</f>
        <v>Non-anginal pain</v>
      </c>
      <c r="F1131">
        <v>130</v>
      </c>
      <c r="G1131">
        <v>180</v>
      </c>
      <c r="H1131">
        <v>0</v>
      </c>
      <c r="I1131">
        <v>1</v>
      </c>
      <c r="J1131" s="7">
        <f>220-Table1[[#This Row],[Age]]</f>
        <v>178</v>
      </c>
      <c r="K1131" s="7">
        <v>150</v>
      </c>
      <c r="L1131" s="7">
        <f>Table1[[#This Row],[MHR -220]]-Table1[[#This Row],[Maximum Heart Rate ]]</f>
        <v>28</v>
      </c>
      <c r="M1131" s="7">
        <f>IF(Table1[[#This Row],[MhR220-Max heart rate]]&gt;=0,1,0)</f>
        <v>1</v>
      </c>
      <c r="N1131">
        <v>0</v>
      </c>
      <c r="O1131" t="str">
        <f>IF(Table1[[#This Row],[Exercise-Induced Angina]]=1,"Induced Angina","Safe from Angina")</f>
        <v>Safe from Angina</v>
      </c>
      <c r="P1131">
        <v>0</v>
      </c>
      <c r="Q1131">
        <v>2</v>
      </c>
      <c r="R1131">
        <v>0</v>
      </c>
      <c r="S1131">
        <v>2</v>
      </c>
      <c r="T1131" t="str">
        <f>IF(OR((Table1[[#This Row],[Chest Pain]]=0),(Table1[[#This Row],[Resting Blood Pressure(mmHg)]]&gt;=139),(Table1[[#This Row],[Cholesterol(mg/dl)]]&gt;240),(Table1[[#This Row],[ECG]]=2),(Table1[[#This Row],[Heart Rate ]]=0)),"Chances of Heart Attack","Safe")</f>
        <v>Safe</v>
      </c>
    </row>
    <row r="1132" spans="1:20" x14ac:dyDescent="0.35">
      <c r="A1132">
        <v>57</v>
      </c>
      <c r="B1132" t="s">
        <v>10</v>
      </c>
      <c r="C1132" t="str">
        <f>IF(Table1[[#This Row],[Age]]&gt;=50, "Senior", IF(Table1[[#This Row],[Age]]&gt;=30,"Adult","Teenager"))</f>
        <v>Senior</v>
      </c>
      <c r="D1132">
        <v>2</v>
      </c>
      <c r="E1132" t="str">
        <f>IF(Table1[[#This Row],[Chest Pain]]=3,"Asymptomatic",IF(Table1[[#This Row],[Chest Pain]]=2,"Non-anginal pain",IF(Table1[[#This Row],[Chest Pain]]=1,"Atypical angina","Typical angina")))</f>
        <v>Non-anginal pain</v>
      </c>
      <c r="F1132">
        <v>128</v>
      </c>
      <c r="G1132">
        <v>229</v>
      </c>
      <c r="H1132">
        <v>0</v>
      </c>
      <c r="I1132">
        <v>0</v>
      </c>
      <c r="J1132" s="7">
        <f>220-Table1[[#This Row],[Age]]</f>
        <v>163</v>
      </c>
      <c r="K1132" s="7">
        <v>150</v>
      </c>
      <c r="L1132" s="7">
        <f>Table1[[#This Row],[MHR -220]]-Table1[[#This Row],[Maximum Heart Rate ]]</f>
        <v>13</v>
      </c>
      <c r="M1132" s="7">
        <f>IF(Table1[[#This Row],[MhR220-Max heart rate]]&gt;=0,1,0)</f>
        <v>1</v>
      </c>
      <c r="N1132">
        <v>0</v>
      </c>
      <c r="O1132" t="str">
        <f>IF(Table1[[#This Row],[Exercise-Induced Angina]]=1,"Induced Angina","Safe from Angina")</f>
        <v>Safe from Angina</v>
      </c>
      <c r="P1132">
        <v>0.4</v>
      </c>
      <c r="Q1132">
        <v>1</v>
      </c>
      <c r="R1132">
        <v>1</v>
      </c>
      <c r="S1132">
        <v>3</v>
      </c>
      <c r="T1132" t="str">
        <f>IF(OR((Table1[[#This Row],[Chest Pain]]=0),(Table1[[#This Row],[Resting Blood Pressure(mmHg)]]&gt;=139),(Table1[[#This Row],[Cholesterol(mg/dl)]]&gt;240),(Table1[[#This Row],[ECG]]=2),(Table1[[#This Row],[Heart Rate ]]=0)),"Chances of Heart Attack","Safe")</f>
        <v>Safe</v>
      </c>
    </row>
    <row r="1133" spans="1:20" x14ac:dyDescent="0.35">
      <c r="A1133">
        <v>44</v>
      </c>
      <c r="B1133" t="s">
        <v>10</v>
      </c>
      <c r="C1133" t="str">
        <f>IF(Table1[[#This Row],[Age]]&gt;=50, "Senior", IF(Table1[[#This Row],[Age]]&gt;=30,"Adult","Teenager"))</f>
        <v>Adult</v>
      </c>
      <c r="D1133">
        <v>2</v>
      </c>
      <c r="E1133" t="str">
        <f>IF(Table1[[#This Row],[Chest Pain]]=3,"Asymptomatic",IF(Table1[[#This Row],[Chest Pain]]=2,"Non-anginal pain",IF(Table1[[#This Row],[Chest Pain]]=1,"Atypical angina","Typical angina")))</f>
        <v>Non-anginal pain</v>
      </c>
      <c r="F1133">
        <v>130</v>
      </c>
      <c r="G1133">
        <v>233</v>
      </c>
      <c r="H1133">
        <v>0</v>
      </c>
      <c r="I1133">
        <v>1</v>
      </c>
      <c r="J1133" s="7">
        <f>220-Table1[[#This Row],[Age]]</f>
        <v>176</v>
      </c>
      <c r="K1133" s="7">
        <v>179</v>
      </c>
      <c r="L1133" s="7">
        <f>Table1[[#This Row],[MHR -220]]-Table1[[#This Row],[Maximum Heart Rate ]]</f>
        <v>-3</v>
      </c>
      <c r="M1133" s="7">
        <f>IF(Table1[[#This Row],[MhR220-Max heart rate]]&gt;=0,1,0)</f>
        <v>0</v>
      </c>
      <c r="N1133">
        <v>1</v>
      </c>
      <c r="O1133" t="str">
        <f>IF(Table1[[#This Row],[Exercise-Induced Angina]]=1,"Induced Angina","Safe from Angina")</f>
        <v>Induced Angina</v>
      </c>
      <c r="P1133">
        <v>0.4</v>
      </c>
      <c r="Q1133">
        <v>2</v>
      </c>
      <c r="R1133">
        <v>0</v>
      </c>
      <c r="S1133">
        <v>2</v>
      </c>
      <c r="T1133" t="str">
        <f>IF(OR((Table1[[#This Row],[Chest Pain]]=0),(Table1[[#This Row],[Resting Blood Pressure(mmHg)]]&gt;=139),(Table1[[#This Row],[Cholesterol(mg/dl)]]&gt;240),(Table1[[#This Row],[ECG]]=2),(Table1[[#This Row],[Heart Rate ]]=0)),"Chances of Heart Attack","Safe")</f>
        <v>Chances of Heart Attack</v>
      </c>
    </row>
    <row r="1134" spans="1:20" x14ac:dyDescent="0.35">
      <c r="A1134">
        <v>54</v>
      </c>
      <c r="B1134" t="s">
        <v>10</v>
      </c>
      <c r="C1134" t="str">
        <f>IF(Table1[[#This Row],[Age]]&gt;=50, "Senior", IF(Table1[[#This Row],[Age]]&gt;=30,"Adult","Teenager"))</f>
        <v>Senior</v>
      </c>
      <c r="D1134">
        <v>0</v>
      </c>
      <c r="E1134" t="str">
        <f>IF(Table1[[#This Row],[Chest Pain]]=3,"Asymptomatic",IF(Table1[[#This Row],[Chest Pain]]=2,"Non-anginal pain",IF(Table1[[#This Row],[Chest Pain]]=1,"Atypical angina","Typical angina")))</f>
        <v>Typical angina</v>
      </c>
      <c r="F1134">
        <v>124</v>
      </c>
      <c r="G1134">
        <v>266</v>
      </c>
      <c r="H1134">
        <v>0</v>
      </c>
      <c r="I1134">
        <v>0</v>
      </c>
      <c r="J1134" s="7">
        <f>220-Table1[[#This Row],[Age]]</f>
        <v>166</v>
      </c>
      <c r="K1134" s="7">
        <v>109</v>
      </c>
      <c r="L1134" s="7">
        <f>Table1[[#This Row],[MHR -220]]-Table1[[#This Row],[Maximum Heart Rate ]]</f>
        <v>57</v>
      </c>
      <c r="M1134" s="7">
        <f>IF(Table1[[#This Row],[MhR220-Max heart rate]]&gt;=0,1,0)</f>
        <v>1</v>
      </c>
      <c r="N1134">
        <v>1</v>
      </c>
      <c r="O1134" t="str">
        <f>IF(Table1[[#This Row],[Exercise-Induced Angina]]=1,"Induced Angina","Safe from Angina")</f>
        <v>Induced Angina</v>
      </c>
      <c r="P1134">
        <v>2.2000000000000002</v>
      </c>
      <c r="Q1134">
        <v>1</v>
      </c>
      <c r="R1134">
        <v>1</v>
      </c>
      <c r="S1134">
        <v>3</v>
      </c>
      <c r="T1134" t="str">
        <f>IF(OR((Table1[[#This Row],[Chest Pain]]=0),(Table1[[#This Row],[Resting Blood Pressure(mmHg)]]&gt;=139),(Table1[[#This Row],[Cholesterol(mg/dl)]]&gt;240),(Table1[[#This Row],[ECG]]=2),(Table1[[#This Row],[Heart Rate ]]=0)),"Chances of Heart Attack","Safe")</f>
        <v>Chances of Heart Attack</v>
      </c>
    </row>
    <row r="1135" spans="1:20" x14ac:dyDescent="0.35">
      <c r="A1135">
        <v>51</v>
      </c>
      <c r="B1135" t="s">
        <v>10</v>
      </c>
      <c r="C1135" t="str">
        <f>IF(Table1[[#This Row],[Age]]&gt;=50, "Senior", IF(Table1[[#This Row],[Age]]&gt;=30,"Adult","Teenager"))</f>
        <v>Senior</v>
      </c>
      <c r="D1135">
        <v>2</v>
      </c>
      <c r="E1135" t="str">
        <f>IF(Table1[[#This Row],[Chest Pain]]=3,"Asymptomatic",IF(Table1[[#This Row],[Chest Pain]]=2,"Non-anginal pain",IF(Table1[[#This Row],[Chest Pain]]=1,"Atypical angina","Typical angina")))</f>
        <v>Non-anginal pain</v>
      </c>
      <c r="F1135">
        <v>100</v>
      </c>
      <c r="G1135">
        <v>222</v>
      </c>
      <c r="H1135">
        <v>0</v>
      </c>
      <c r="I1135">
        <v>1</v>
      </c>
      <c r="J1135" s="7">
        <f>220-Table1[[#This Row],[Age]]</f>
        <v>169</v>
      </c>
      <c r="K1135" s="7">
        <v>143</v>
      </c>
      <c r="L1135" s="7">
        <f>Table1[[#This Row],[MHR -220]]-Table1[[#This Row],[Maximum Heart Rate ]]</f>
        <v>26</v>
      </c>
      <c r="M1135" s="7">
        <f>IF(Table1[[#This Row],[MhR220-Max heart rate]]&gt;=0,1,0)</f>
        <v>1</v>
      </c>
      <c r="N1135">
        <v>1</v>
      </c>
      <c r="O1135" t="str">
        <f>IF(Table1[[#This Row],[Exercise-Induced Angina]]=1,"Induced Angina","Safe from Angina")</f>
        <v>Induced Angina</v>
      </c>
      <c r="P1135">
        <v>1.2</v>
      </c>
      <c r="Q1135">
        <v>1</v>
      </c>
      <c r="R1135">
        <v>0</v>
      </c>
      <c r="S1135">
        <v>2</v>
      </c>
      <c r="T1135" t="str">
        <f>IF(OR((Table1[[#This Row],[Chest Pain]]=0),(Table1[[#This Row],[Resting Blood Pressure(mmHg)]]&gt;=139),(Table1[[#This Row],[Cholesterol(mg/dl)]]&gt;240),(Table1[[#This Row],[ECG]]=2),(Table1[[#This Row],[Heart Rate ]]=0)),"Chances of Heart Attack","Safe")</f>
        <v>Safe</v>
      </c>
    </row>
    <row r="1136" spans="1:20" x14ac:dyDescent="0.35">
      <c r="A1136">
        <v>58</v>
      </c>
      <c r="B1136" t="s">
        <v>10</v>
      </c>
      <c r="C1136" t="str">
        <f>IF(Table1[[#This Row],[Age]]&gt;=50, "Senior", IF(Table1[[#This Row],[Age]]&gt;=30,"Adult","Teenager"))</f>
        <v>Senior</v>
      </c>
      <c r="D1136">
        <v>1</v>
      </c>
      <c r="E1136" t="str">
        <f>IF(Table1[[#This Row],[Chest Pain]]=3,"Asymptomatic",IF(Table1[[#This Row],[Chest Pain]]=2,"Non-anginal pain",IF(Table1[[#This Row],[Chest Pain]]=1,"Atypical angina","Typical angina")))</f>
        <v>Atypical angina</v>
      </c>
      <c r="F1136">
        <v>125</v>
      </c>
      <c r="G1136">
        <v>220</v>
      </c>
      <c r="H1136">
        <v>0</v>
      </c>
      <c r="I1136">
        <v>1</v>
      </c>
      <c r="J1136" s="7">
        <f>220-Table1[[#This Row],[Age]]</f>
        <v>162</v>
      </c>
      <c r="K1136" s="7">
        <v>144</v>
      </c>
      <c r="L1136" s="7">
        <f>Table1[[#This Row],[MHR -220]]-Table1[[#This Row],[Maximum Heart Rate ]]</f>
        <v>18</v>
      </c>
      <c r="M1136" s="7">
        <f>IF(Table1[[#This Row],[MhR220-Max heart rate]]&gt;=0,1,0)</f>
        <v>1</v>
      </c>
      <c r="N1136">
        <v>0</v>
      </c>
      <c r="O1136" t="str">
        <f>IF(Table1[[#This Row],[Exercise-Induced Angina]]=1,"Induced Angina","Safe from Angina")</f>
        <v>Safe from Angina</v>
      </c>
      <c r="P1136">
        <v>0.4</v>
      </c>
      <c r="Q1136">
        <v>1</v>
      </c>
      <c r="R1136">
        <v>4</v>
      </c>
      <c r="S1136">
        <v>3</v>
      </c>
      <c r="T1136" t="str">
        <f>IF(OR((Table1[[#This Row],[Chest Pain]]=0),(Table1[[#This Row],[Resting Blood Pressure(mmHg)]]&gt;=139),(Table1[[#This Row],[Cholesterol(mg/dl)]]&gt;240),(Table1[[#This Row],[ECG]]=2),(Table1[[#This Row],[Heart Rate ]]=0)),"Chances of Heart Attack","Safe")</f>
        <v>Safe</v>
      </c>
    </row>
    <row r="1137" spans="1:20" x14ac:dyDescent="0.35">
      <c r="A1137">
        <v>68</v>
      </c>
      <c r="B1137" t="s">
        <v>10</v>
      </c>
      <c r="C1137" t="str">
        <f>IF(Table1[[#This Row],[Age]]&gt;=50, "Senior", IF(Table1[[#This Row],[Age]]&gt;=30,"Adult","Teenager"))</f>
        <v>Senior</v>
      </c>
      <c r="D1137">
        <v>2</v>
      </c>
      <c r="E1137" t="str">
        <f>IF(Table1[[#This Row],[Chest Pain]]=3,"Asymptomatic",IF(Table1[[#This Row],[Chest Pain]]=2,"Non-anginal pain",IF(Table1[[#This Row],[Chest Pain]]=1,"Atypical angina","Typical angina")))</f>
        <v>Non-anginal pain</v>
      </c>
      <c r="F1137">
        <v>118</v>
      </c>
      <c r="G1137">
        <v>277</v>
      </c>
      <c r="H1137">
        <v>0</v>
      </c>
      <c r="I1137">
        <v>1</v>
      </c>
      <c r="J1137" s="7">
        <f>220-Table1[[#This Row],[Age]]</f>
        <v>152</v>
      </c>
      <c r="K1137" s="7">
        <v>151</v>
      </c>
      <c r="L1137" s="7">
        <f>Table1[[#This Row],[MHR -220]]-Table1[[#This Row],[Maximum Heart Rate ]]</f>
        <v>1</v>
      </c>
      <c r="M1137" s="7">
        <f>IF(Table1[[#This Row],[MhR220-Max heart rate]]&gt;=0,1,0)</f>
        <v>1</v>
      </c>
      <c r="N1137">
        <v>0</v>
      </c>
      <c r="O1137" t="str">
        <f>IF(Table1[[#This Row],[Exercise-Induced Angina]]=1,"Induced Angina","Safe from Angina")</f>
        <v>Safe from Angina</v>
      </c>
      <c r="P1137">
        <v>1</v>
      </c>
      <c r="Q1137">
        <v>2</v>
      </c>
      <c r="R1137">
        <v>1</v>
      </c>
      <c r="S1137">
        <v>3</v>
      </c>
      <c r="T1137" t="str">
        <f>IF(OR((Table1[[#This Row],[Chest Pain]]=0),(Table1[[#This Row],[Resting Blood Pressure(mmHg)]]&gt;=139),(Table1[[#This Row],[Cholesterol(mg/dl)]]&gt;240),(Table1[[#This Row],[ECG]]=2),(Table1[[#This Row],[Heart Rate ]]=0)),"Chances of Heart Attack","Safe")</f>
        <v>Chances of Heart Attack</v>
      </c>
    </row>
    <row r="1138" spans="1:20" x14ac:dyDescent="0.35">
      <c r="A1138">
        <v>55</v>
      </c>
      <c r="B1138" t="s">
        <v>10</v>
      </c>
      <c r="C1138" t="str">
        <f>IF(Table1[[#This Row],[Age]]&gt;=50, "Senior", IF(Table1[[#This Row],[Age]]&gt;=30,"Adult","Teenager"))</f>
        <v>Senior</v>
      </c>
      <c r="D1138">
        <v>0</v>
      </c>
      <c r="E1138" t="str">
        <f>IF(Table1[[#This Row],[Chest Pain]]=3,"Asymptomatic",IF(Table1[[#This Row],[Chest Pain]]=2,"Non-anginal pain",IF(Table1[[#This Row],[Chest Pain]]=1,"Atypical angina","Typical angina")))</f>
        <v>Typical angina</v>
      </c>
      <c r="F1138">
        <v>140</v>
      </c>
      <c r="G1138">
        <v>217</v>
      </c>
      <c r="H1138">
        <v>0</v>
      </c>
      <c r="I1138">
        <v>1</v>
      </c>
      <c r="J1138" s="7">
        <f>220-Table1[[#This Row],[Age]]</f>
        <v>165</v>
      </c>
      <c r="K1138" s="7">
        <v>111</v>
      </c>
      <c r="L1138" s="7">
        <f>Table1[[#This Row],[MHR -220]]-Table1[[#This Row],[Maximum Heart Rate ]]</f>
        <v>54</v>
      </c>
      <c r="M1138" s="7">
        <f>IF(Table1[[#This Row],[MhR220-Max heart rate]]&gt;=0,1,0)</f>
        <v>1</v>
      </c>
      <c r="N1138">
        <v>1</v>
      </c>
      <c r="O1138" t="str">
        <f>IF(Table1[[#This Row],[Exercise-Induced Angina]]=1,"Induced Angina","Safe from Angina")</f>
        <v>Induced Angina</v>
      </c>
      <c r="P1138">
        <v>5.6</v>
      </c>
      <c r="Q1138">
        <v>0</v>
      </c>
      <c r="R1138">
        <v>0</v>
      </c>
      <c r="S1138">
        <v>3</v>
      </c>
      <c r="T1138" t="str">
        <f>IF(OR((Table1[[#This Row],[Chest Pain]]=0),(Table1[[#This Row],[Resting Blood Pressure(mmHg)]]&gt;=139),(Table1[[#This Row],[Cholesterol(mg/dl)]]&gt;240),(Table1[[#This Row],[ECG]]=2),(Table1[[#This Row],[Heart Rate ]]=0)),"Chances of Heart Attack","Safe")</f>
        <v>Chances of Heart Attack</v>
      </c>
    </row>
    <row r="1139" spans="1:20" x14ac:dyDescent="0.35">
      <c r="A1139">
        <v>42</v>
      </c>
      <c r="B1139" t="s">
        <v>10</v>
      </c>
      <c r="C1139" t="str">
        <f>IF(Table1[[#This Row],[Age]]&gt;=50, "Senior", IF(Table1[[#This Row],[Age]]&gt;=30,"Adult","Teenager"))</f>
        <v>Adult</v>
      </c>
      <c r="D1139">
        <v>0</v>
      </c>
      <c r="E1139" t="str">
        <f>IF(Table1[[#This Row],[Chest Pain]]=3,"Asymptomatic",IF(Table1[[#This Row],[Chest Pain]]=2,"Non-anginal pain",IF(Table1[[#This Row],[Chest Pain]]=1,"Atypical angina","Typical angina")))</f>
        <v>Typical angina</v>
      </c>
      <c r="F1139">
        <v>136</v>
      </c>
      <c r="G1139">
        <v>315</v>
      </c>
      <c r="H1139">
        <v>0</v>
      </c>
      <c r="I1139">
        <v>1</v>
      </c>
      <c r="J1139" s="7">
        <f>220-Table1[[#This Row],[Age]]</f>
        <v>178</v>
      </c>
      <c r="K1139" s="7">
        <v>125</v>
      </c>
      <c r="L1139" s="7">
        <f>Table1[[#This Row],[MHR -220]]-Table1[[#This Row],[Maximum Heart Rate ]]</f>
        <v>53</v>
      </c>
      <c r="M1139" s="7">
        <f>IF(Table1[[#This Row],[MhR220-Max heart rate]]&gt;=0,1,0)</f>
        <v>1</v>
      </c>
      <c r="N1139">
        <v>1</v>
      </c>
      <c r="O1139" t="str">
        <f>IF(Table1[[#This Row],[Exercise-Induced Angina]]=1,"Induced Angina","Safe from Angina")</f>
        <v>Induced Angina</v>
      </c>
      <c r="P1139">
        <v>1.8</v>
      </c>
      <c r="Q1139">
        <v>1</v>
      </c>
      <c r="R1139">
        <v>0</v>
      </c>
      <c r="S1139">
        <v>1</v>
      </c>
      <c r="T1139" t="str">
        <f>IF(OR((Table1[[#This Row],[Chest Pain]]=0),(Table1[[#This Row],[Resting Blood Pressure(mmHg)]]&gt;=139),(Table1[[#This Row],[Cholesterol(mg/dl)]]&gt;240),(Table1[[#This Row],[ECG]]=2),(Table1[[#This Row],[Heart Rate ]]=0)),"Chances of Heart Attack","Safe")</f>
        <v>Chances of Heart Attack</v>
      </c>
    </row>
    <row r="1140" spans="1:20" x14ac:dyDescent="0.35">
      <c r="A1140">
        <v>49</v>
      </c>
      <c r="B1140" t="s">
        <v>10</v>
      </c>
      <c r="C1140" t="str">
        <f>IF(Table1[[#This Row],[Age]]&gt;=50, "Senior", IF(Table1[[#This Row],[Age]]&gt;=30,"Adult","Teenager"))</f>
        <v>Adult</v>
      </c>
      <c r="D1140">
        <v>2</v>
      </c>
      <c r="E1140" t="str">
        <f>IF(Table1[[#This Row],[Chest Pain]]=3,"Asymptomatic",IF(Table1[[#This Row],[Chest Pain]]=2,"Non-anginal pain",IF(Table1[[#This Row],[Chest Pain]]=1,"Atypical angina","Typical angina")))</f>
        <v>Non-anginal pain</v>
      </c>
      <c r="F1140">
        <v>118</v>
      </c>
      <c r="G1140">
        <v>149</v>
      </c>
      <c r="H1140">
        <v>0</v>
      </c>
      <c r="I1140">
        <v>0</v>
      </c>
      <c r="J1140" s="7">
        <f>220-Table1[[#This Row],[Age]]</f>
        <v>171</v>
      </c>
      <c r="K1140" s="7">
        <v>126</v>
      </c>
      <c r="L1140" s="7">
        <f>Table1[[#This Row],[MHR -220]]-Table1[[#This Row],[Maximum Heart Rate ]]</f>
        <v>45</v>
      </c>
      <c r="M1140" s="7">
        <f>IF(Table1[[#This Row],[MhR220-Max heart rate]]&gt;=0,1,0)</f>
        <v>1</v>
      </c>
      <c r="N1140">
        <v>0</v>
      </c>
      <c r="O1140" t="str">
        <f>IF(Table1[[#This Row],[Exercise-Induced Angina]]=1,"Induced Angina","Safe from Angina")</f>
        <v>Safe from Angina</v>
      </c>
      <c r="P1140">
        <v>0.8</v>
      </c>
      <c r="Q1140">
        <v>2</v>
      </c>
      <c r="R1140">
        <v>3</v>
      </c>
      <c r="S1140">
        <v>2</v>
      </c>
      <c r="T1140" t="str">
        <f>IF(OR((Table1[[#This Row],[Chest Pain]]=0),(Table1[[#This Row],[Resting Blood Pressure(mmHg)]]&gt;=139),(Table1[[#This Row],[Cholesterol(mg/dl)]]&gt;240),(Table1[[#This Row],[ECG]]=2),(Table1[[#This Row],[Heart Rate ]]=0)),"Chances of Heart Attack","Safe")</f>
        <v>Safe</v>
      </c>
    </row>
    <row r="1141" spans="1:20" x14ac:dyDescent="0.35">
      <c r="A1141">
        <v>53</v>
      </c>
      <c r="B1141" t="s">
        <v>11</v>
      </c>
      <c r="C1141" t="str">
        <f>IF(Table1[[#This Row],[Age]]&gt;=50, "Senior", IF(Table1[[#This Row],[Age]]&gt;=30,"Adult","Teenager"))</f>
        <v>Senior</v>
      </c>
      <c r="D1141">
        <v>0</v>
      </c>
      <c r="E1141" t="str">
        <f>IF(Table1[[#This Row],[Chest Pain]]=3,"Asymptomatic",IF(Table1[[#This Row],[Chest Pain]]=2,"Non-anginal pain",IF(Table1[[#This Row],[Chest Pain]]=1,"Atypical angina","Typical angina")))</f>
        <v>Typical angina</v>
      </c>
      <c r="F1141">
        <v>138</v>
      </c>
      <c r="G1141">
        <v>234</v>
      </c>
      <c r="H1141">
        <v>0</v>
      </c>
      <c r="I1141">
        <v>0</v>
      </c>
      <c r="J1141" s="7">
        <f>220-Table1[[#This Row],[Age]]</f>
        <v>167</v>
      </c>
      <c r="K1141" s="7">
        <v>160</v>
      </c>
      <c r="L1141" s="7">
        <f>Table1[[#This Row],[MHR -220]]-Table1[[#This Row],[Maximum Heart Rate ]]</f>
        <v>7</v>
      </c>
      <c r="M1141" s="7">
        <f>IF(Table1[[#This Row],[MhR220-Max heart rate]]&gt;=0,1,0)</f>
        <v>1</v>
      </c>
      <c r="N1141">
        <v>0</v>
      </c>
      <c r="O1141" t="str">
        <f>IF(Table1[[#This Row],[Exercise-Induced Angina]]=1,"Induced Angina","Safe from Angina")</f>
        <v>Safe from Angina</v>
      </c>
      <c r="P1141">
        <v>0</v>
      </c>
      <c r="Q1141">
        <v>2</v>
      </c>
      <c r="R1141">
        <v>0</v>
      </c>
      <c r="S1141">
        <v>2</v>
      </c>
      <c r="T1141" t="str">
        <f>IF(OR((Table1[[#This Row],[Chest Pain]]=0),(Table1[[#This Row],[Resting Blood Pressure(mmHg)]]&gt;=139),(Table1[[#This Row],[Cholesterol(mg/dl)]]&gt;240),(Table1[[#This Row],[ECG]]=2),(Table1[[#This Row],[Heart Rate ]]=0)),"Chances of Heart Attack","Safe")</f>
        <v>Chances of Heart Attack</v>
      </c>
    </row>
    <row r="1142" spans="1:20" x14ac:dyDescent="0.35">
      <c r="A1142">
        <v>52</v>
      </c>
      <c r="B1142" t="s">
        <v>10</v>
      </c>
      <c r="C1142" t="str">
        <f>IF(Table1[[#This Row],[Age]]&gt;=50, "Senior", IF(Table1[[#This Row],[Age]]&gt;=30,"Adult","Teenager"))</f>
        <v>Senior</v>
      </c>
      <c r="D1142">
        <v>2</v>
      </c>
      <c r="E1142" t="str">
        <f>IF(Table1[[#This Row],[Chest Pain]]=3,"Asymptomatic",IF(Table1[[#This Row],[Chest Pain]]=2,"Non-anginal pain",IF(Table1[[#This Row],[Chest Pain]]=1,"Atypical angina","Typical angina")))</f>
        <v>Non-anginal pain</v>
      </c>
      <c r="F1142">
        <v>172</v>
      </c>
      <c r="G1142">
        <v>199</v>
      </c>
      <c r="H1142">
        <v>1</v>
      </c>
      <c r="I1142">
        <v>1</v>
      </c>
      <c r="J1142" s="7">
        <f>220-Table1[[#This Row],[Age]]</f>
        <v>168</v>
      </c>
      <c r="K1142" s="7">
        <v>162</v>
      </c>
      <c r="L1142" s="7">
        <f>Table1[[#This Row],[MHR -220]]-Table1[[#This Row],[Maximum Heart Rate ]]</f>
        <v>6</v>
      </c>
      <c r="M1142" s="7">
        <f>IF(Table1[[#This Row],[MhR220-Max heart rate]]&gt;=0,1,0)</f>
        <v>1</v>
      </c>
      <c r="N1142">
        <v>0</v>
      </c>
      <c r="O1142" t="str">
        <f>IF(Table1[[#This Row],[Exercise-Induced Angina]]=1,"Induced Angina","Safe from Angina")</f>
        <v>Safe from Angina</v>
      </c>
      <c r="P1142">
        <v>0.5</v>
      </c>
      <c r="Q1142">
        <v>2</v>
      </c>
      <c r="R1142">
        <v>0</v>
      </c>
      <c r="S1142">
        <v>3</v>
      </c>
      <c r="T1142" t="str">
        <f>IF(OR((Table1[[#This Row],[Chest Pain]]=0),(Table1[[#This Row],[Resting Blood Pressure(mmHg)]]&gt;=139),(Table1[[#This Row],[Cholesterol(mg/dl)]]&gt;240),(Table1[[#This Row],[ECG]]=2),(Table1[[#This Row],[Heart Rate ]]=0)),"Chances of Heart Attack","Safe")</f>
        <v>Chances of Heart Attack</v>
      </c>
    </row>
    <row r="1143" spans="1:20" x14ac:dyDescent="0.35">
      <c r="A1143">
        <v>51</v>
      </c>
      <c r="B1143" t="s">
        <v>10</v>
      </c>
      <c r="C1143" t="str">
        <f>IF(Table1[[#This Row],[Age]]&gt;=50, "Senior", IF(Table1[[#This Row],[Age]]&gt;=30,"Adult","Teenager"))</f>
        <v>Senior</v>
      </c>
      <c r="D1143">
        <v>3</v>
      </c>
      <c r="E1143" t="str">
        <f>IF(Table1[[#This Row],[Chest Pain]]=3,"Asymptomatic",IF(Table1[[#This Row],[Chest Pain]]=2,"Non-anginal pain",IF(Table1[[#This Row],[Chest Pain]]=1,"Atypical angina","Typical angina")))</f>
        <v>Asymptomatic</v>
      </c>
      <c r="F1143">
        <v>125</v>
      </c>
      <c r="G1143">
        <v>213</v>
      </c>
      <c r="H1143">
        <v>0</v>
      </c>
      <c r="I1143">
        <v>0</v>
      </c>
      <c r="J1143" s="7">
        <f>220-Table1[[#This Row],[Age]]</f>
        <v>169</v>
      </c>
      <c r="K1143" s="7">
        <v>125</v>
      </c>
      <c r="L1143" s="7">
        <f>Table1[[#This Row],[MHR -220]]-Table1[[#This Row],[Maximum Heart Rate ]]</f>
        <v>44</v>
      </c>
      <c r="M1143" s="7">
        <f>IF(Table1[[#This Row],[MhR220-Max heart rate]]&gt;=0,1,0)</f>
        <v>1</v>
      </c>
      <c r="N1143">
        <v>1</v>
      </c>
      <c r="O1143" t="str">
        <f>IF(Table1[[#This Row],[Exercise-Induced Angina]]=1,"Induced Angina","Safe from Angina")</f>
        <v>Induced Angina</v>
      </c>
      <c r="P1143">
        <v>1.4</v>
      </c>
      <c r="Q1143">
        <v>2</v>
      </c>
      <c r="R1143">
        <v>1</v>
      </c>
      <c r="S1143">
        <v>2</v>
      </c>
      <c r="T1143" t="str">
        <f>IF(OR((Table1[[#This Row],[Chest Pain]]=0),(Table1[[#This Row],[Resting Blood Pressure(mmHg)]]&gt;=139),(Table1[[#This Row],[Cholesterol(mg/dl)]]&gt;240),(Table1[[#This Row],[ECG]]=2),(Table1[[#This Row],[Heart Rate ]]=0)),"Chances of Heart Attack","Safe")</f>
        <v>Safe</v>
      </c>
    </row>
    <row r="1144" spans="1:20" x14ac:dyDescent="0.35">
      <c r="A1144">
        <v>51</v>
      </c>
      <c r="B1144" t="s">
        <v>10</v>
      </c>
      <c r="C1144" t="str">
        <f>IF(Table1[[#This Row],[Age]]&gt;=50, "Senior", IF(Table1[[#This Row],[Age]]&gt;=30,"Adult","Teenager"))</f>
        <v>Senior</v>
      </c>
      <c r="D1144">
        <v>0</v>
      </c>
      <c r="E1144" t="str">
        <f>IF(Table1[[#This Row],[Chest Pain]]=3,"Asymptomatic",IF(Table1[[#This Row],[Chest Pain]]=2,"Non-anginal pain",IF(Table1[[#This Row],[Chest Pain]]=1,"Atypical angina","Typical angina")))</f>
        <v>Typical angina</v>
      </c>
      <c r="F1144">
        <v>140</v>
      </c>
      <c r="G1144">
        <v>261</v>
      </c>
      <c r="H1144">
        <v>0</v>
      </c>
      <c r="I1144">
        <v>0</v>
      </c>
      <c r="J1144" s="7">
        <f>220-Table1[[#This Row],[Age]]</f>
        <v>169</v>
      </c>
      <c r="K1144" s="7">
        <v>186</v>
      </c>
      <c r="L1144" s="7">
        <f>Table1[[#This Row],[MHR -220]]-Table1[[#This Row],[Maximum Heart Rate ]]</f>
        <v>-17</v>
      </c>
      <c r="M1144" s="7">
        <f>IF(Table1[[#This Row],[MhR220-Max heart rate]]&gt;=0,1,0)</f>
        <v>0</v>
      </c>
      <c r="N1144">
        <v>1</v>
      </c>
      <c r="O1144" t="str">
        <f>IF(Table1[[#This Row],[Exercise-Induced Angina]]=1,"Induced Angina","Safe from Angina")</f>
        <v>Induced Angina</v>
      </c>
      <c r="P1144">
        <v>0</v>
      </c>
      <c r="Q1144">
        <v>2</v>
      </c>
      <c r="R1144">
        <v>0</v>
      </c>
      <c r="S1144">
        <v>2</v>
      </c>
      <c r="T1144" t="str">
        <f>IF(OR((Table1[[#This Row],[Chest Pain]]=0),(Table1[[#This Row],[Resting Blood Pressure(mmHg)]]&gt;=139),(Table1[[#This Row],[Cholesterol(mg/dl)]]&gt;240),(Table1[[#This Row],[ECG]]=2),(Table1[[#This Row],[Heart Rate ]]=0)),"Chances of Heart Attack","Safe")</f>
        <v>Chances of Heart Attack</v>
      </c>
    </row>
    <row r="1145" spans="1:20" x14ac:dyDescent="0.35">
      <c r="A1145">
        <v>70</v>
      </c>
      <c r="B1145" t="s">
        <v>10</v>
      </c>
      <c r="C1145" t="str">
        <f>IF(Table1[[#This Row],[Age]]&gt;=50, "Senior", IF(Table1[[#This Row],[Age]]&gt;=30,"Adult","Teenager"))</f>
        <v>Senior</v>
      </c>
      <c r="D1145">
        <v>0</v>
      </c>
      <c r="E1145" t="str">
        <f>IF(Table1[[#This Row],[Chest Pain]]=3,"Asymptomatic",IF(Table1[[#This Row],[Chest Pain]]=2,"Non-anginal pain",IF(Table1[[#This Row],[Chest Pain]]=1,"Atypical angina","Typical angina")))</f>
        <v>Typical angina</v>
      </c>
      <c r="F1145">
        <v>145</v>
      </c>
      <c r="G1145">
        <v>174</v>
      </c>
      <c r="H1145">
        <v>0</v>
      </c>
      <c r="I1145">
        <v>1</v>
      </c>
      <c r="J1145" s="7">
        <f>220-Table1[[#This Row],[Age]]</f>
        <v>150</v>
      </c>
      <c r="K1145" s="7">
        <v>125</v>
      </c>
      <c r="L1145" s="7">
        <f>Table1[[#This Row],[MHR -220]]-Table1[[#This Row],[Maximum Heart Rate ]]</f>
        <v>25</v>
      </c>
      <c r="M1145" s="7">
        <f>IF(Table1[[#This Row],[MhR220-Max heart rate]]&gt;=0,1,0)</f>
        <v>1</v>
      </c>
      <c r="N1145">
        <v>1</v>
      </c>
      <c r="O1145" t="str">
        <f>IF(Table1[[#This Row],[Exercise-Induced Angina]]=1,"Induced Angina","Safe from Angina")</f>
        <v>Induced Angina</v>
      </c>
      <c r="P1145">
        <v>2.6</v>
      </c>
      <c r="Q1145">
        <v>0</v>
      </c>
      <c r="R1145">
        <v>0</v>
      </c>
      <c r="S1145">
        <v>3</v>
      </c>
      <c r="T1145" t="str">
        <f>IF(OR((Table1[[#This Row],[Chest Pain]]=0),(Table1[[#This Row],[Resting Blood Pressure(mmHg)]]&gt;=139),(Table1[[#This Row],[Cholesterol(mg/dl)]]&gt;240),(Table1[[#This Row],[ECG]]=2),(Table1[[#This Row],[Heart Rate ]]=0)),"Chances of Heart Attack","Safe")</f>
        <v>Chances of Heart Attack</v>
      </c>
    </row>
    <row r="1146" spans="1:20" x14ac:dyDescent="0.35">
      <c r="A1146">
        <v>35</v>
      </c>
      <c r="B1146" t="s">
        <v>11</v>
      </c>
      <c r="C1146" t="str">
        <f>IF(Table1[[#This Row],[Age]]&gt;=50, "Senior", IF(Table1[[#This Row],[Age]]&gt;=30,"Adult","Teenager"))</f>
        <v>Adult</v>
      </c>
      <c r="D1146">
        <v>0</v>
      </c>
      <c r="E1146" t="str">
        <f>IF(Table1[[#This Row],[Chest Pain]]=3,"Asymptomatic",IF(Table1[[#This Row],[Chest Pain]]=2,"Non-anginal pain",IF(Table1[[#This Row],[Chest Pain]]=1,"Atypical angina","Typical angina")))</f>
        <v>Typical angina</v>
      </c>
      <c r="F1146">
        <v>138</v>
      </c>
      <c r="G1146">
        <v>183</v>
      </c>
      <c r="H1146">
        <v>0</v>
      </c>
      <c r="I1146">
        <v>1</v>
      </c>
      <c r="J1146" s="7">
        <f>220-Table1[[#This Row],[Age]]</f>
        <v>185</v>
      </c>
      <c r="K1146" s="7">
        <v>182</v>
      </c>
      <c r="L1146" s="7">
        <f>Table1[[#This Row],[MHR -220]]-Table1[[#This Row],[Maximum Heart Rate ]]</f>
        <v>3</v>
      </c>
      <c r="M1146" s="7">
        <f>IF(Table1[[#This Row],[MhR220-Max heart rate]]&gt;=0,1,0)</f>
        <v>1</v>
      </c>
      <c r="N1146">
        <v>0</v>
      </c>
      <c r="O1146" t="str">
        <f>IF(Table1[[#This Row],[Exercise-Induced Angina]]=1,"Induced Angina","Safe from Angina")</f>
        <v>Safe from Angina</v>
      </c>
      <c r="P1146">
        <v>1.4</v>
      </c>
      <c r="Q1146">
        <v>2</v>
      </c>
      <c r="R1146">
        <v>0</v>
      </c>
      <c r="S1146">
        <v>2</v>
      </c>
      <c r="T1146" t="str">
        <f>IF(OR((Table1[[#This Row],[Chest Pain]]=0),(Table1[[#This Row],[Resting Blood Pressure(mmHg)]]&gt;=139),(Table1[[#This Row],[Cholesterol(mg/dl)]]&gt;240),(Table1[[#This Row],[ECG]]=2),(Table1[[#This Row],[Heart Rate ]]=0)),"Chances of Heart Attack","Safe")</f>
        <v>Chances of Heart Attack</v>
      </c>
    </row>
    <row r="1147" spans="1:20" x14ac:dyDescent="0.35">
      <c r="A1147">
        <v>58</v>
      </c>
      <c r="B1147" t="s">
        <v>10</v>
      </c>
      <c r="C1147" t="str">
        <f>IF(Table1[[#This Row],[Age]]&gt;=50, "Senior", IF(Table1[[#This Row],[Age]]&gt;=30,"Adult","Teenager"))</f>
        <v>Senior</v>
      </c>
      <c r="D1147">
        <v>2</v>
      </c>
      <c r="E1147" t="str">
        <f>IF(Table1[[#This Row],[Chest Pain]]=3,"Asymptomatic",IF(Table1[[#This Row],[Chest Pain]]=2,"Non-anginal pain",IF(Table1[[#This Row],[Chest Pain]]=1,"Atypical angina","Typical angina")))</f>
        <v>Non-anginal pain</v>
      </c>
      <c r="F1147">
        <v>112</v>
      </c>
      <c r="G1147">
        <v>230</v>
      </c>
      <c r="H1147">
        <v>0</v>
      </c>
      <c r="I1147">
        <v>0</v>
      </c>
      <c r="J1147" s="7">
        <f>220-Table1[[#This Row],[Age]]</f>
        <v>162</v>
      </c>
      <c r="K1147" s="7">
        <v>165</v>
      </c>
      <c r="L1147" s="7">
        <f>Table1[[#This Row],[MHR -220]]-Table1[[#This Row],[Maximum Heart Rate ]]</f>
        <v>-3</v>
      </c>
      <c r="M1147" s="7">
        <f>IF(Table1[[#This Row],[MhR220-Max heart rate]]&gt;=0,1,0)</f>
        <v>0</v>
      </c>
      <c r="N1147">
        <v>0</v>
      </c>
      <c r="O1147" t="str">
        <f>IF(Table1[[#This Row],[Exercise-Induced Angina]]=1,"Induced Angina","Safe from Angina")</f>
        <v>Safe from Angina</v>
      </c>
      <c r="P1147">
        <v>2.5</v>
      </c>
      <c r="Q1147">
        <v>1</v>
      </c>
      <c r="R1147">
        <v>1</v>
      </c>
      <c r="S1147">
        <v>3</v>
      </c>
      <c r="T1147" t="str">
        <f>IF(OR((Table1[[#This Row],[Chest Pain]]=0),(Table1[[#This Row],[Resting Blood Pressure(mmHg)]]&gt;=139),(Table1[[#This Row],[Cholesterol(mg/dl)]]&gt;240),(Table1[[#This Row],[ECG]]=2),(Table1[[#This Row],[Heart Rate ]]=0)),"Chances of Heart Attack","Safe")</f>
        <v>Chances of Heart Attack</v>
      </c>
    </row>
    <row r="1148" spans="1:20" x14ac:dyDescent="0.35">
      <c r="A1148">
        <v>59</v>
      </c>
      <c r="B1148" t="s">
        <v>10</v>
      </c>
      <c r="C1148" t="str">
        <f>IF(Table1[[#This Row],[Age]]&gt;=50, "Senior", IF(Table1[[#This Row],[Age]]&gt;=30,"Adult","Teenager"))</f>
        <v>Senior</v>
      </c>
      <c r="D1148">
        <v>3</v>
      </c>
      <c r="E1148" t="str">
        <f>IF(Table1[[#This Row],[Chest Pain]]=3,"Asymptomatic",IF(Table1[[#This Row],[Chest Pain]]=2,"Non-anginal pain",IF(Table1[[#This Row],[Chest Pain]]=1,"Atypical angina","Typical angina")))</f>
        <v>Asymptomatic</v>
      </c>
      <c r="F1148">
        <v>160</v>
      </c>
      <c r="G1148">
        <v>273</v>
      </c>
      <c r="H1148">
        <v>0</v>
      </c>
      <c r="I1148">
        <v>0</v>
      </c>
      <c r="J1148" s="7">
        <f>220-Table1[[#This Row],[Age]]</f>
        <v>161</v>
      </c>
      <c r="K1148" s="7">
        <v>125</v>
      </c>
      <c r="L1148" s="7">
        <f>Table1[[#This Row],[MHR -220]]-Table1[[#This Row],[Maximum Heart Rate ]]</f>
        <v>36</v>
      </c>
      <c r="M1148" s="7">
        <f>IF(Table1[[#This Row],[MhR220-Max heart rate]]&gt;=0,1,0)</f>
        <v>1</v>
      </c>
      <c r="N1148">
        <v>0</v>
      </c>
      <c r="O1148" t="str">
        <f>IF(Table1[[#This Row],[Exercise-Induced Angina]]=1,"Induced Angina","Safe from Angina")</f>
        <v>Safe from Angina</v>
      </c>
      <c r="P1148">
        <v>0</v>
      </c>
      <c r="Q1148">
        <v>2</v>
      </c>
      <c r="R1148">
        <v>0</v>
      </c>
      <c r="S1148">
        <v>2</v>
      </c>
      <c r="T1148" t="str">
        <f>IF(OR((Table1[[#This Row],[Chest Pain]]=0),(Table1[[#This Row],[Resting Blood Pressure(mmHg)]]&gt;=139),(Table1[[#This Row],[Cholesterol(mg/dl)]]&gt;240),(Table1[[#This Row],[ECG]]=2),(Table1[[#This Row],[Heart Rate ]]=0)),"Chances of Heart Attack","Safe")</f>
        <v>Chances of Heart Attack</v>
      </c>
    </row>
    <row r="1149" spans="1:20" x14ac:dyDescent="0.35">
      <c r="A1149">
        <v>60</v>
      </c>
      <c r="B1149" t="s">
        <v>10</v>
      </c>
      <c r="C1149" t="str">
        <f>IF(Table1[[#This Row],[Age]]&gt;=50, "Senior", IF(Table1[[#This Row],[Age]]&gt;=30,"Adult","Teenager"))</f>
        <v>Senior</v>
      </c>
      <c r="D1149">
        <v>0</v>
      </c>
      <c r="E1149" t="str">
        <f>IF(Table1[[#This Row],[Chest Pain]]=3,"Asymptomatic",IF(Table1[[#This Row],[Chest Pain]]=2,"Non-anginal pain",IF(Table1[[#This Row],[Chest Pain]]=1,"Atypical angina","Typical angina")))</f>
        <v>Typical angina</v>
      </c>
      <c r="F1149">
        <v>140</v>
      </c>
      <c r="G1149">
        <v>293</v>
      </c>
      <c r="H1149">
        <v>0</v>
      </c>
      <c r="I1149">
        <v>0</v>
      </c>
      <c r="J1149" s="7">
        <f>220-Table1[[#This Row],[Age]]</f>
        <v>160</v>
      </c>
      <c r="K1149" s="7">
        <v>170</v>
      </c>
      <c r="L1149" s="7">
        <f>Table1[[#This Row],[MHR -220]]-Table1[[#This Row],[Maximum Heart Rate ]]</f>
        <v>-10</v>
      </c>
      <c r="M1149" s="7">
        <f>IF(Table1[[#This Row],[MhR220-Max heart rate]]&gt;=0,1,0)</f>
        <v>0</v>
      </c>
      <c r="N1149">
        <v>0</v>
      </c>
      <c r="O1149" t="str">
        <f>IF(Table1[[#This Row],[Exercise-Induced Angina]]=1,"Induced Angina","Safe from Angina")</f>
        <v>Safe from Angina</v>
      </c>
      <c r="P1149">
        <v>1.2</v>
      </c>
      <c r="Q1149">
        <v>1</v>
      </c>
      <c r="R1149">
        <v>2</v>
      </c>
      <c r="S1149">
        <v>3</v>
      </c>
      <c r="T1149" t="str">
        <f>IF(OR((Table1[[#This Row],[Chest Pain]]=0),(Table1[[#This Row],[Resting Blood Pressure(mmHg)]]&gt;=139),(Table1[[#This Row],[Cholesterol(mg/dl)]]&gt;240),(Table1[[#This Row],[ECG]]=2),(Table1[[#This Row],[Heart Rate ]]=0)),"Chances of Heart Attack","Safe")</f>
        <v>Chances of Heart Attack</v>
      </c>
    </row>
    <row r="1150" spans="1:20" x14ac:dyDescent="0.35">
      <c r="A1150">
        <v>56</v>
      </c>
      <c r="B1150" t="s">
        <v>10</v>
      </c>
      <c r="C1150" t="str">
        <f>IF(Table1[[#This Row],[Age]]&gt;=50, "Senior", IF(Table1[[#This Row],[Age]]&gt;=30,"Adult","Teenager"))</f>
        <v>Senior</v>
      </c>
      <c r="D1150">
        <v>0</v>
      </c>
      <c r="E1150" t="str">
        <f>IF(Table1[[#This Row],[Chest Pain]]=3,"Asymptomatic",IF(Table1[[#This Row],[Chest Pain]]=2,"Non-anginal pain",IF(Table1[[#This Row],[Chest Pain]]=1,"Atypical angina","Typical angina")))</f>
        <v>Typical angina</v>
      </c>
      <c r="F1150">
        <v>132</v>
      </c>
      <c r="G1150">
        <v>184</v>
      </c>
      <c r="H1150">
        <v>0</v>
      </c>
      <c r="I1150">
        <v>0</v>
      </c>
      <c r="J1150" s="7">
        <f>220-Table1[[#This Row],[Age]]</f>
        <v>164</v>
      </c>
      <c r="K1150" s="7">
        <v>105</v>
      </c>
      <c r="L1150" s="7">
        <f>Table1[[#This Row],[MHR -220]]-Table1[[#This Row],[Maximum Heart Rate ]]</f>
        <v>59</v>
      </c>
      <c r="M1150" s="7">
        <f>IF(Table1[[#This Row],[MhR220-Max heart rate]]&gt;=0,1,0)</f>
        <v>1</v>
      </c>
      <c r="N1150">
        <v>1</v>
      </c>
      <c r="O1150" t="str">
        <f>IF(Table1[[#This Row],[Exercise-Induced Angina]]=1,"Induced Angina","Safe from Angina")</f>
        <v>Induced Angina</v>
      </c>
      <c r="P1150">
        <v>2.1</v>
      </c>
      <c r="Q1150">
        <v>1</v>
      </c>
      <c r="R1150">
        <v>1</v>
      </c>
      <c r="S1150">
        <v>1</v>
      </c>
      <c r="T1150" t="str">
        <f>IF(OR((Table1[[#This Row],[Chest Pain]]=0),(Table1[[#This Row],[Resting Blood Pressure(mmHg)]]&gt;=139),(Table1[[#This Row],[Cholesterol(mg/dl)]]&gt;240),(Table1[[#This Row],[ECG]]=2),(Table1[[#This Row],[Heart Rate ]]=0)),"Chances of Heart Attack","Safe")</f>
        <v>Chances of Heart Attack</v>
      </c>
    </row>
    <row r="1151" spans="1:20" x14ac:dyDescent="0.35">
      <c r="A1151">
        <v>35</v>
      </c>
      <c r="B1151" t="s">
        <v>11</v>
      </c>
      <c r="C1151" t="str">
        <f>IF(Table1[[#This Row],[Age]]&gt;=50, "Senior", IF(Table1[[#This Row],[Age]]&gt;=30,"Adult","Teenager"))</f>
        <v>Adult</v>
      </c>
      <c r="D1151">
        <v>0</v>
      </c>
      <c r="E1151" t="str">
        <f>IF(Table1[[#This Row],[Chest Pain]]=3,"Asymptomatic",IF(Table1[[#This Row],[Chest Pain]]=2,"Non-anginal pain",IF(Table1[[#This Row],[Chest Pain]]=1,"Atypical angina","Typical angina")))</f>
        <v>Typical angina</v>
      </c>
      <c r="F1151">
        <v>138</v>
      </c>
      <c r="G1151">
        <v>183</v>
      </c>
      <c r="H1151">
        <v>0</v>
      </c>
      <c r="I1151">
        <v>1</v>
      </c>
      <c r="J1151" s="7">
        <f>220-Table1[[#This Row],[Age]]</f>
        <v>185</v>
      </c>
      <c r="K1151" s="7">
        <v>182</v>
      </c>
      <c r="L1151" s="7">
        <f>Table1[[#This Row],[MHR -220]]-Table1[[#This Row],[Maximum Heart Rate ]]</f>
        <v>3</v>
      </c>
      <c r="M1151" s="7">
        <f>IF(Table1[[#This Row],[MhR220-Max heart rate]]&gt;=0,1,0)</f>
        <v>1</v>
      </c>
      <c r="N1151">
        <v>0</v>
      </c>
      <c r="O1151" t="str">
        <f>IF(Table1[[#This Row],[Exercise-Induced Angina]]=1,"Induced Angina","Safe from Angina")</f>
        <v>Safe from Angina</v>
      </c>
      <c r="P1151">
        <v>1.4</v>
      </c>
      <c r="Q1151">
        <v>2</v>
      </c>
      <c r="R1151">
        <v>0</v>
      </c>
      <c r="S1151">
        <v>2</v>
      </c>
      <c r="T1151" t="str">
        <f>IF(OR((Table1[[#This Row],[Chest Pain]]=0),(Table1[[#This Row],[Resting Blood Pressure(mmHg)]]&gt;=139),(Table1[[#This Row],[Cholesterol(mg/dl)]]&gt;240),(Table1[[#This Row],[ECG]]=2),(Table1[[#This Row],[Heart Rate ]]=0)),"Chances of Heart Attack","Safe")</f>
        <v>Chances of Heart Attack</v>
      </c>
    </row>
    <row r="1152" spans="1:20" x14ac:dyDescent="0.35">
      <c r="A1152">
        <v>61</v>
      </c>
      <c r="B1152" t="s">
        <v>10</v>
      </c>
      <c r="C1152" t="str">
        <f>IF(Table1[[#This Row],[Age]]&gt;=50, "Senior", IF(Table1[[#This Row],[Age]]&gt;=30,"Adult","Teenager"))</f>
        <v>Senior</v>
      </c>
      <c r="D1152">
        <v>0</v>
      </c>
      <c r="E1152" t="str">
        <f>IF(Table1[[#This Row],[Chest Pain]]=3,"Asymptomatic",IF(Table1[[#This Row],[Chest Pain]]=2,"Non-anginal pain",IF(Table1[[#This Row],[Chest Pain]]=1,"Atypical angina","Typical angina")))</f>
        <v>Typical angina</v>
      </c>
      <c r="F1152">
        <v>138</v>
      </c>
      <c r="G1152">
        <v>166</v>
      </c>
      <c r="H1152">
        <v>0</v>
      </c>
      <c r="I1152">
        <v>0</v>
      </c>
      <c r="J1152" s="7">
        <f>220-Table1[[#This Row],[Age]]</f>
        <v>159</v>
      </c>
      <c r="K1152" s="7">
        <v>125</v>
      </c>
      <c r="L1152" s="7">
        <f>Table1[[#This Row],[MHR -220]]-Table1[[#This Row],[Maximum Heart Rate ]]</f>
        <v>34</v>
      </c>
      <c r="M1152" s="7">
        <f>IF(Table1[[#This Row],[MhR220-Max heart rate]]&gt;=0,1,0)</f>
        <v>1</v>
      </c>
      <c r="N1152">
        <v>1</v>
      </c>
      <c r="O1152" t="str">
        <f>IF(Table1[[#This Row],[Exercise-Induced Angina]]=1,"Induced Angina","Safe from Angina")</f>
        <v>Induced Angina</v>
      </c>
      <c r="P1152">
        <v>3.6</v>
      </c>
      <c r="Q1152">
        <v>1</v>
      </c>
      <c r="R1152">
        <v>1</v>
      </c>
      <c r="S1152">
        <v>2</v>
      </c>
      <c r="T1152" t="str">
        <f>IF(OR((Table1[[#This Row],[Chest Pain]]=0),(Table1[[#This Row],[Resting Blood Pressure(mmHg)]]&gt;=139),(Table1[[#This Row],[Cholesterol(mg/dl)]]&gt;240),(Table1[[#This Row],[ECG]]=2),(Table1[[#This Row],[Heart Rate ]]=0)),"Chances of Heart Attack","Safe")</f>
        <v>Chances of Heart Attack</v>
      </c>
    </row>
    <row r="1153" spans="1:20" x14ac:dyDescent="0.35">
      <c r="A1153">
        <v>58</v>
      </c>
      <c r="B1153" t="s">
        <v>11</v>
      </c>
      <c r="C1153" t="str">
        <f>IF(Table1[[#This Row],[Age]]&gt;=50, "Senior", IF(Table1[[#This Row],[Age]]&gt;=30,"Adult","Teenager"))</f>
        <v>Senior</v>
      </c>
      <c r="D1153">
        <v>3</v>
      </c>
      <c r="E1153" t="str">
        <f>IF(Table1[[#This Row],[Chest Pain]]=3,"Asymptomatic",IF(Table1[[#This Row],[Chest Pain]]=2,"Non-anginal pain",IF(Table1[[#This Row],[Chest Pain]]=1,"Atypical angina","Typical angina")))</f>
        <v>Asymptomatic</v>
      </c>
      <c r="F1153">
        <v>150</v>
      </c>
      <c r="G1153">
        <v>283</v>
      </c>
      <c r="H1153">
        <v>1</v>
      </c>
      <c r="I1153">
        <v>0</v>
      </c>
      <c r="J1153" s="7">
        <f>220-Table1[[#This Row],[Age]]</f>
        <v>162</v>
      </c>
      <c r="K1153" s="7">
        <v>162</v>
      </c>
      <c r="L1153" s="7">
        <f>Table1[[#This Row],[MHR -220]]-Table1[[#This Row],[Maximum Heart Rate ]]</f>
        <v>0</v>
      </c>
      <c r="M1153" s="7">
        <f>IF(Table1[[#This Row],[MhR220-Max heart rate]]&gt;=0,1,0)</f>
        <v>1</v>
      </c>
      <c r="N1153">
        <v>0</v>
      </c>
      <c r="O1153" t="str">
        <f>IF(Table1[[#This Row],[Exercise-Induced Angina]]=1,"Induced Angina","Safe from Angina")</f>
        <v>Safe from Angina</v>
      </c>
      <c r="P1153">
        <v>1</v>
      </c>
      <c r="Q1153">
        <v>2</v>
      </c>
      <c r="R1153">
        <v>0</v>
      </c>
      <c r="S1153">
        <v>2</v>
      </c>
      <c r="T1153" t="str">
        <f>IF(OR((Table1[[#This Row],[Chest Pain]]=0),(Table1[[#This Row],[Resting Blood Pressure(mmHg)]]&gt;=139),(Table1[[#This Row],[Cholesterol(mg/dl)]]&gt;240),(Table1[[#This Row],[ECG]]=2),(Table1[[#This Row],[Heart Rate ]]=0)),"Chances of Heart Attack","Safe")</f>
        <v>Chances of Heart Attack</v>
      </c>
    </row>
    <row r="1154" spans="1:20" x14ac:dyDescent="0.35">
      <c r="A1154">
        <v>52</v>
      </c>
      <c r="B1154" t="s">
        <v>10</v>
      </c>
      <c r="C1154" t="str">
        <f>IF(Table1[[#This Row],[Age]]&gt;=50, "Senior", IF(Table1[[#This Row],[Age]]&gt;=30,"Adult","Teenager"))</f>
        <v>Senior</v>
      </c>
      <c r="D1154">
        <v>0</v>
      </c>
      <c r="E1154" t="str">
        <f>IF(Table1[[#This Row],[Chest Pain]]=3,"Asymptomatic",IF(Table1[[#This Row],[Chest Pain]]=2,"Non-anginal pain",IF(Table1[[#This Row],[Chest Pain]]=1,"Atypical angina","Typical angina")))</f>
        <v>Typical angina</v>
      </c>
      <c r="F1154">
        <v>128</v>
      </c>
      <c r="G1154">
        <v>255</v>
      </c>
      <c r="H1154">
        <v>0</v>
      </c>
      <c r="I1154">
        <v>1</v>
      </c>
      <c r="J1154" s="7">
        <f>220-Table1[[#This Row],[Age]]</f>
        <v>168</v>
      </c>
      <c r="K1154" s="7">
        <v>161</v>
      </c>
      <c r="L1154" s="7">
        <f>Table1[[#This Row],[MHR -220]]-Table1[[#This Row],[Maximum Heart Rate ]]</f>
        <v>7</v>
      </c>
      <c r="M1154" s="7">
        <f>IF(Table1[[#This Row],[MhR220-Max heart rate]]&gt;=0,1,0)</f>
        <v>1</v>
      </c>
      <c r="N1154">
        <v>1</v>
      </c>
      <c r="O1154" t="str">
        <f>IF(Table1[[#This Row],[Exercise-Induced Angina]]=1,"Induced Angina","Safe from Angina")</f>
        <v>Induced Angina</v>
      </c>
      <c r="P1154">
        <v>0</v>
      </c>
      <c r="Q1154">
        <v>2</v>
      </c>
      <c r="R1154">
        <v>1</v>
      </c>
      <c r="S1154">
        <v>3</v>
      </c>
      <c r="T1154" t="str">
        <f>IF(OR((Table1[[#This Row],[Chest Pain]]=0),(Table1[[#This Row],[Resting Blood Pressure(mmHg)]]&gt;=139),(Table1[[#This Row],[Cholesterol(mg/dl)]]&gt;240),(Table1[[#This Row],[ECG]]=2),(Table1[[#This Row],[Heart Rate ]]=0)),"Chances of Heart Attack","Safe")</f>
        <v>Chances of Heart Attack</v>
      </c>
    </row>
    <row r="1155" spans="1:20" x14ac:dyDescent="0.35">
      <c r="A1155">
        <v>58</v>
      </c>
      <c r="B1155" t="s">
        <v>10</v>
      </c>
      <c r="C1155" t="str">
        <f>IF(Table1[[#This Row],[Age]]&gt;=50, "Senior", IF(Table1[[#This Row],[Age]]&gt;=30,"Adult","Teenager"))</f>
        <v>Senior</v>
      </c>
      <c r="D1155">
        <v>1</v>
      </c>
      <c r="E1155" t="str">
        <f>IF(Table1[[#This Row],[Chest Pain]]=3,"Asymptomatic",IF(Table1[[#This Row],[Chest Pain]]=2,"Non-anginal pain",IF(Table1[[#This Row],[Chest Pain]]=1,"Atypical angina","Typical angina")))</f>
        <v>Atypical angina</v>
      </c>
      <c r="F1155">
        <v>120</v>
      </c>
      <c r="G1155">
        <v>284</v>
      </c>
      <c r="H1155">
        <v>0</v>
      </c>
      <c r="I1155">
        <v>0</v>
      </c>
      <c r="J1155" s="7">
        <f>220-Table1[[#This Row],[Age]]</f>
        <v>162</v>
      </c>
      <c r="K1155" s="7">
        <v>160</v>
      </c>
      <c r="L1155" s="7">
        <f>Table1[[#This Row],[MHR -220]]-Table1[[#This Row],[Maximum Heart Rate ]]</f>
        <v>2</v>
      </c>
      <c r="M1155" s="7">
        <f>IF(Table1[[#This Row],[MhR220-Max heart rate]]&gt;=0,1,0)</f>
        <v>1</v>
      </c>
      <c r="N1155">
        <v>0</v>
      </c>
      <c r="O1155" t="str">
        <f>IF(Table1[[#This Row],[Exercise-Induced Angina]]=1,"Induced Angina","Safe from Angina")</f>
        <v>Safe from Angina</v>
      </c>
      <c r="P1155">
        <v>1.8</v>
      </c>
      <c r="Q1155">
        <v>1</v>
      </c>
      <c r="R1155">
        <v>0</v>
      </c>
      <c r="S1155">
        <v>2</v>
      </c>
      <c r="T1155" t="str">
        <f>IF(OR((Table1[[#This Row],[Chest Pain]]=0),(Table1[[#This Row],[Resting Blood Pressure(mmHg)]]&gt;=139),(Table1[[#This Row],[Cholesterol(mg/dl)]]&gt;240),(Table1[[#This Row],[ECG]]=2),(Table1[[#This Row],[Heart Rate ]]=0)),"Chances of Heart Attack","Safe")</f>
        <v>Chances of Heart Attack</v>
      </c>
    </row>
    <row r="1156" spans="1:20" x14ac:dyDescent="0.35">
      <c r="A1156">
        <v>37</v>
      </c>
      <c r="B1156" t="s">
        <v>10</v>
      </c>
      <c r="C1156" t="str">
        <f>IF(Table1[[#This Row],[Age]]&gt;=50, "Senior", IF(Table1[[#This Row],[Age]]&gt;=30,"Adult","Teenager"))</f>
        <v>Adult</v>
      </c>
      <c r="D1156">
        <v>2</v>
      </c>
      <c r="E1156" t="str">
        <f>IF(Table1[[#This Row],[Chest Pain]]=3,"Asymptomatic",IF(Table1[[#This Row],[Chest Pain]]=2,"Non-anginal pain",IF(Table1[[#This Row],[Chest Pain]]=1,"Atypical angina","Typical angina")))</f>
        <v>Non-anginal pain</v>
      </c>
      <c r="F1156">
        <v>130</v>
      </c>
      <c r="G1156">
        <v>250</v>
      </c>
      <c r="H1156">
        <v>0</v>
      </c>
      <c r="I1156">
        <v>1</v>
      </c>
      <c r="J1156" s="7">
        <f>220-Table1[[#This Row],[Age]]</f>
        <v>183</v>
      </c>
      <c r="K1156" s="7">
        <v>187</v>
      </c>
      <c r="L1156" s="7">
        <f>Table1[[#This Row],[MHR -220]]-Table1[[#This Row],[Maximum Heart Rate ]]</f>
        <v>-4</v>
      </c>
      <c r="M1156" s="7">
        <f>IF(Table1[[#This Row],[MhR220-Max heart rate]]&gt;=0,1,0)</f>
        <v>0</v>
      </c>
      <c r="N1156">
        <v>0</v>
      </c>
      <c r="O1156" t="str">
        <f>IF(Table1[[#This Row],[Exercise-Induced Angina]]=1,"Induced Angina","Safe from Angina")</f>
        <v>Safe from Angina</v>
      </c>
      <c r="P1156">
        <v>3.5</v>
      </c>
      <c r="Q1156">
        <v>0</v>
      </c>
      <c r="R1156">
        <v>0</v>
      </c>
      <c r="S1156">
        <v>2</v>
      </c>
      <c r="T1156" t="str">
        <f>IF(OR((Table1[[#This Row],[Chest Pain]]=0),(Table1[[#This Row],[Resting Blood Pressure(mmHg)]]&gt;=139),(Table1[[#This Row],[Cholesterol(mg/dl)]]&gt;240),(Table1[[#This Row],[ECG]]=2),(Table1[[#This Row],[Heart Rate ]]=0)),"Chances of Heart Attack","Safe")</f>
        <v>Chances of Heart Attack</v>
      </c>
    </row>
    <row r="1157" spans="1:20" x14ac:dyDescent="0.35">
      <c r="A1157">
        <v>52</v>
      </c>
      <c r="B1157" t="s">
        <v>10</v>
      </c>
      <c r="C1157" t="str">
        <f>IF(Table1[[#This Row],[Age]]&gt;=50, "Senior", IF(Table1[[#This Row],[Age]]&gt;=30,"Adult","Teenager"))</f>
        <v>Senior</v>
      </c>
      <c r="D1157">
        <v>0</v>
      </c>
      <c r="E1157" t="str">
        <f>IF(Table1[[#This Row],[Chest Pain]]=3,"Asymptomatic",IF(Table1[[#This Row],[Chest Pain]]=2,"Non-anginal pain",IF(Table1[[#This Row],[Chest Pain]]=1,"Atypical angina","Typical angina")))</f>
        <v>Typical angina</v>
      </c>
      <c r="F1157">
        <v>128</v>
      </c>
      <c r="G1157">
        <v>255</v>
      </c>
      <c r="H1157">
        <v>0</v>
      </c>
      <c r="I1157">
        <v>1</v>
      </c>
      <c r="J1157" s="7">
        <f>220-Table1[[#This Row],[Age]]</f>
        <v>168</v>
      </c>
      <c r="K1157" s="7">
        <v>161</v>
      </c>
      <c r="L1157" s="7">
        <f>Table1[[#This Row],[MHR -220]]-Table1[[#This Row],[Maximum Heart Rate ]]</f>
        <v>7</v>
      </c>
      <c r="M1157" s="7">
        <f>IF(Table1[[#This Row],[MhR220-Max heart rate]]&gt;=0,1,0)</f>
        <v>1</v>
      </c>
      <c r="N1157">
        <v>1</v>
      </c>
      <c r="O1157" t="str">
        <f>IF(Table1[[#This Row],[Exercise-Induced Angina]]=1,"Induced Angina","Safe from Angina")</f>
        <v>Induced Angina</v>
      </c>
      <c r="P1157">
        <v>0</v>
      </c>
      <c r="Q1157">
        <v>2</v>
      </c>
      <c r="R1157">
        <v>1</v>
      </c>
      <c r="S1157">
        <v>3</v>
      </c>
      <c r="T1157" t="str">
        <f>IF(OR((Table1[[#This Row],[Chest Pain]]=0),(Table1[[#This Row],[Resting Blood Pressure(mmHg)]]&gt;=139),(Table1[[#This Row],[Cholesterol(mg/dl)]]&gt;240),(Table1[[#This Row],[ECG]]=2),(Table1[[#This Row],[Heart Rate ]]=0)),"Chances of Heart Attack","Safe")</f>
        <v>Chances of Heart Attack</v>
      </c>
    </row>
    <row r="1158" spans="1:20" x14ac:dyDescent="0.35">
      <c r="A1158">
        <v>67</v>
      </c>
      <c r="B1158" t="s">
        <v>10</v>
      </c>
      <c r="C1158" t="str">
        <f>IF(Table1[[#This Row],[Age]]&gt;=50, "Senior", IF(Table1[[#This Row],[Age]]&gt;=30,"Adult","Teenager"))</f>
        <v>Senior</v>
      </c>
      <c r="D1158">
        <v>0</v>
      </c>
      <c r="E1158" t="str">
        <f>IF(Table1[[#This Row],[Chest Pain]]=3,"Asymptomatic",IF(Table1[[#This Row],[Chest Pain]]=2,"Non-anginal pain",IF(Table1[[#This Row],[Chest Pain]]=1,"Atypical angina","Typical angina")))</f>
        <v>Typical angina</v>
      </c>
      <c r="F1158">
        <v>120</v>
      </c>
      <c r="G1158">
        <v>229</v>
      </c>
      <c r="H1158">
        <v>0</v>
      </c>
      <c r="I1158">
        <v>0</v>
      </c>
      <c r="J1158" s="7">
        <f>220-Table1[[#This Row],[Age]]</f>
        <v>153</v>
      </c>
      <c r="K1158" s="7">
        <v>129</v>
      </c>
      <c r="L1158" s="7">
        <f>Table1[[#This Row],[MHR -220]]-Table1[[#This Row],[Maximum Heart Rate ]]</f>
        <v>24</v>
      </c>
      <c r="M1158" s="7">
        <f>IF(Table1[[#This Row],[MhR220-Max heart rate]]&gt;=0,1,0)</f>
        <v>1</v>
      </c>
      <c r="N1158">
        <v>1</v>
      </c>
      <c r="O1158" t="str">
        <f>IF(Table1[[#This Row],[Exercise-Induced Angina]]=1,"Induced Angina","Safe from Angina")</f>
        <v>Induced Angina</v>
      </c>
      <c r="P1158">
        <v>2.6</v>
      </c>
      <c r="Q1158">
        <v>1</v>
      </c>
      <c r="R1158">
        <v>2</v>
      </c>
      <c r="S1158">
        <v>3</v>
      </c>
      <c r="T1158" t="str">
        <f>IF(OR((Table1[[#This Row],[Chest Pain]]=0),(Table1[[#This Row],[Resting Blood Pressure(mmHg)]]&gt;=139),(Table1[[#This Row],[Cholesterol(mg/dl)]]&gt;240),(Table1[[#This Row],[ECG]]=2),(Table1[[#This Row],[Heart Rate ]]=0)),"Chances of Heart Attack","Safe")</f>
        <v>Chances of Heart Attack</v>
      </c>
    </row>
    <row r="1159" spans="1:20" x14ac:dyDescent="0.35">
      <c r="A1159">
        <v>65</v>
      </c>
      <c r="B1159" t="s">
        <v>10</v>
      </c>
      <c r="C1159" t="str">
        <f>IF(Table1[[#This Row],[Age]]&gt;=50, "Senior", IF(Table1[[#This Row],[Age]]&gt;=30,"Adult","Teenager"))</f>
        <v>Senior</v>
      </c>
      <c r="D1159">
        <v>3</v>
      </c>
      <c r="E1159" t="str">
        <f>IF(Table1[[#This Row],[Chest Pain]]=3,"Asymptomatic",IF(Table1[[#This Row],[Chest Pain]]=2,"Non-anginal pain",IF(Table1[[#This Row],[Chest Pain]]=1,"Atypical angina","Typical angina")))</f>
        <v>Asymptomatic</v>
      </c>
      <c r="F1159">
        <v>138</v>
      </c>
      <c r="G1159">
        <v>282</v>
      </c>
      <c r="H1159">
        <v>1</v>
      </c>
      <c r="I1159">
        <v>0</v>
      </c>
      <c r="J1159" s="7">
        <f>220-Table1[[#This Row],[Age]]</f>
        <v>155</v>
      </c>
      <c r="K1159" s="7">
        <v>174</v>
      </c>
      <c r="L1159" s="7">
        <f>Table1[[#This Row],[MHR -220]]-Table1[[#This Row],[Maximum Heart Rate ]]</f>
        <v>-19</v>
      </c>
      <c r="M1159" s="7">
        <f>IF(Table1[[#This Row],[MhR220-Max heart rate]]&gt;=0,1,0)</f>
        <v>0</v>
      </c>
      <c r="N1159">
        <v>0</v>
      </c>
      <c r="O1159" t="str">
        <f>IF(Table1[[#This Row],[Exercise-Induced Angina]]=1,"Induced Angina","Safe from Angina")</f>
        <v>Safe from Angina</v>
      </c>
      <c r="P1159">
        <v>1.4</v>
      </c>
      <c r="Q1159">
        <v>1</v>
      </c>
      <c r="R1159">
        <v>1</v>
      </c>
      <c r="S1159">
        <v>2</v>
      </c>
      <c r="T1159" t="str">
        <f>IF(OR((Table1[[#This Row],[Chest Pain]]=0),(Table1[[#This Row],[Resting Blood Pressure(mmHg)]]&gt;=139),(Table1[[#This Row],[Cholesterol(mg/dl)]]&gt;240),(Table1[[#This Row],[ECG]]=2),(Table1[[#This Row],[Heart Rate ]]=0)),"Chances of Heart Attack","Safe")</f>
        <v>Chances of Heart Attack</v>
      </c>
    </row>
    <row r="1160" spans="1:20" x14ac:dyDescent="0.35">
      <c r="A1160">
        <v>46</v>
      </c>
      <c r="B1160" t="s">
        <v>10</v>
      </c>
      <c r="C1160" t="str">
        <f>IF(Table1[[#This Row],[Age]]&gt;=50, "Senior", IF(Table1[[#This Row],[Age]]&gt;=30,"Adult","Teenager"))</f>
        <v>Adult</v>
      </c>
      <c r="D1160">
        <v>1</v>
      </c>
      <c r="E1160" t="str">
        <f>IF(Table1[[#This Row],[Chest Pain]]=3,"Asymptomatic",IF(Table1[[#This Row],[Chest Pain]]=2,"Non-anginal pain",IF(Table1[[#This Row],[Chest Pain]]=1,"Atypical angina","Typical angina")))</f>
        <v>Atypical angina</v>
      </c>
      <c r="F1160">
        <v>101</v>
      </c>
      <c r="G1160">
        <v>197</v>
      </c>
      <c r="H1160">
        <v>1</v>
      </c>
      <c r="I1160">
        <v>1</v>
      </c>
      <c r="J1160" s="7">
        <f>220-Table1[[#This Row],[Age]]</f>
        <v>174</v>
      </c>
      <c r="K1160" s="7">
        <v>156</v>
      </c>
      <c r="L1160" s="7">
        <f>Table1[[#This Row],[MHR -220]]-Table1[[#This Row],[Maximum Heart Rate ]]</f>
        <v>18</v>
      </c>
      <c r="M1160" s="7">
        <f>IF(Table1[[#This Row],[MhR220-Max heart rate]]&gt;=0,1,0)</f>
        <v>1</v>
      </c>
      <c r="N1160">
        <v>0</v>
      </c>
      <c r="O1160" t="str">
        <f>IF(Table1[[#This Row],[Exercise-Induced Angina]]=1,"Induced Angina","Safe from Angina")</f>
        <v>Safe from Angina</v>
      </c>
      <c r="P1160">
        <v>0</v>
      </c>
      <c r="Q1160">
        <v>2</v>
      </c>
      <c r="R1160">
        <v>0</v>
      </c>
      <c r="S1160">
        <v>3</v>
      </c>
      <c r="T1160" t="str">
        <f>IF(OR((Table1[[#This Row],[Chest Pain]]=0),(Table1[[#This Row],[Resting Blood Pressure(mmHg)]]&gt;=139),(Table1[[#This Row],[Cholesterol(mg/dl)]]&gt;240),(Table1[[#This Row],[ECG]]=2),(Table1[[#This Row],[Heart Rate ]]=0)),"Chances of Heart Attack","Safe")</f>
        <v>Safe</v>
      </c>
    </row>
    <row r="1161" spans="1:20" x14ac:dyDescent="0.35">
      <c r="A1161">
        <v>68</v>
      </c>
      <c r="B1161" t="s">
        <v>11</v>
      </c>
      <c r="C1161" t="str">
        <f>IF(Table1[[#This Row],[Age]]&gt;=50, "Senior", IF(Table1[[#This Row],[Age]]&gt;=30,"Adult","Teenager"))</f>
        <v>Senior</v>
      </c>
      <c r="D1161">
        <v>2</v>
      </c>
      <c r="E1161" t="str">
        <f>IF(Table1[[#This Row],[Chest Pain]]=3,"Asymptomatic",IF(Table1[[#This Row],[Chest Pain]]=2,"Non-anginal pain",IF(Table1[[#This Row],[Chest Pain]]=1,"Atypical angina","Typical angina")))</f>
        <v>Non-anginal pain</v>
      </c>
      <c r="F1161">
        <v>120</v>
      </c>
      <c r="G1161">
        <v>211</v>
      </c>
      <c r="H1161">
        <v>0</v>
      </c>
      <c r="I1161">
        <v>0</v>
      </c>
      <c r="J1161" s="7">
        <f>220-Table1[[#This Row],[Age]]</f>
        <v>152</v>
      </c>
      <c r="K1161" s="7">
        <v>115</v>
      </c>
      <c r="L1161" s="7">
        <f>Table1[[#This Row],[MHR -220]]-Table1[[#This Row],[Maximum Heart Rate ]]</f>
        <v>37</v>
      </c>
      <c r="M1161" s="7">
        <f>IF(Table1[[#This Row],[MhR220-Max heart rate]]&gt;=0,1,0)</f>
        <v>1</v>
      </c>
      <c r="N1161">
        <v>0</v>
      </c>
      <c r="O1161" t="str">
        <f>IF(Table1[[#This Row],[Exercise-Induced Angina]]=1,"Induced Angina","Safe from Angina")</f>
        <v>Safe from Angina</v>
      </c>
      <c r="P1161">
        <v>1.5</v>
      </c>
      <c r="Q1161">
        <v>1</v>
      </c>
      <c r="R1161">
        <v>0</v>
      </c>
      <c r="S1161">
        <v>2</v>
      </c>
      <c r="T1161" t="str">
        <f>IF(OR((Table1[[#This Row],[Chest Pain]]=0),(Table1[[#This Row],[Resting Blood Pressure(mmHg)]]&gt;=139),(Table1[[#This Row],[Cholesterol(mg/dl)]]&gt;240),(Table1[[#This Row],[ECG]]=2),(Table1[[#This Row],[Heart Rate ]]=0)),"Chances of Heart Attack","Safe")</f>
        <v>Safe</v>
      </c>
    </row>
    <row r="1162" spans="1:20" x14ac:dyDescent="0.35">
      <c r="A1162">
        <v>43</v>
      </c>
      <c r="B1162" t="s">
        <v>10</v>
      </c>
      <c r="C1162" t="str">
        <f>IF(Table1[[#This Row],[Age]]&gt;=50, "Senior", IF(Table1[[#This Row],[Age]]&gt;=30,"Adult","Teenager"))</f>
        <v>Adult</v>
      </c>
      <c r="D1162">
        <v>0</v>
      </c>
      <c r="E1162" t="str">
        <f>IF(Table1[[#This Row],[Chest Pain]]=3,"Asymptomatic",IF(Table1[[#This Row],[Chest Pain]]=2,"Non-anginal pain",IF(Table1[[#This Row],[Chest Pain]]=1,"Atypical angina","Typical angina")))</f>
        <v>Typical angina</v>
      </c>
      <c r="F1162">
        <v>115</v>
      </c>
      <c r="G1162">
        <v>303</v>
      </c>
      <c r="H1162">
        <v>0</v>
      </c>
      <c r="I1162">
        <v>1</v>
      </c>
      <c r="J1162" s="7">
        <f>220-Table1[[#This Row],[Age]]</f>
        <v>177</v>
      </c>
      <c r="K1162" s="7">
        <v>181</v>
      </c>
      <c r="L1162" s="7">
        <f>Table1[[#This Row],[MHR -220]]-Table1[[#This Row],[Maximum Heart Rate ]]</f>
        <v>-4</v>
      </c>
      <c r="M1162" s="7">
        <f>IF(Table1[[#This Row],[MhR220-Max heart rate]]&gt;=0,1,0)</f>
        <v>0</v>
      </c>
      <c r="N1162">
        <v>0</v>
      </c>
      <c r="O1162" t="str">
        <f>IF(Table1[[#This Row],[Exercise-Induced Angina]]=1,"Induced Angina","Safe from Angina")</f>
        <v>Safe from Angina</v>
      </c>
      <c r="P1162">
        <v>1.2</v>
      </c>
      <c r="Q1162">
        <v>1</v>
      </c>
      <c r="R1162">
        <v>0</v>
      </c>
      <c r="S1162">
        <v>2</v>
      </c>
      <c r="T1162" t="str">
        <f>IF(OR((Table1[[#This Row],[Chest Pain]]=0),(Table1[[#This Row],[Resting Blood Pressure(mmHg)]]&gt;=139),(Table1[[#This Row],[Cholesterol(mg/dl)]]&gt;240),(Table1[[#This Row],[ECG]]=2),(Table1[[#This Row],[Heart Rate ]]=0)),"Chances of Heart Attack","Safe")</f>
        <v>Chances of Heart Attack</v>
      </c>
    </row>
    <row r="1163" spans="1:20" x14ac:dyDescent="0.35">
      <c r="A1163">
        <v>68</v>
      </c>
      <c r="B1163" t="s">
        <v>11</v>
      </c>
      <c r="C1163" t="str">
        <f>IF(Table1[[#This Row],[Age]]&gt;=50, "Senior", IF(Table1[[#This Row],[Age]]&gt;=30,"Adult","Teenager"))</f>
        <v>Senior</v>
      </c>
      <c r="D1163">
        <v>2</v>
      </c>
      <c r="E1163" t="str">
        <f>IF(Table1[[#This Row],[Chest Pain]]=3,"Asymptomatic",IF(Table1[[#This Row],[Chest Pain]]=2,"Non-anginal pain",IF(Table1[[#This Row],[Chest Pain]]=1,"Atypical angina","Typical angina")))</f>
        <v>Non-anginal pain</v>
      </c>
      <c r="F1163">
        <v>120</v>
      </c>
      <c r="G1163">
        <v>211</v>
      </c>
      <c r="H1163">
        <v>0</v>
      </c>
      <c r="I1163">
        <v>0</v>
      </c>
      <c r="J1163" s="7">
        <f>220-Table1[[#This Row],[Age]]</f>
        <v>152</v>
      </c>
      <c r="K1163" s="7">
        <v>115</v>
      </c>
      <c r="L1163" s="7">
        <f>Table1[[#This Row],[MHR -220]]-Table1[[#This Row],[Maximum Heart Rate ]]</f>
        <v>37</v>
      </c>
      <c r="M1163" s="7">
        <f>IF(Table1[[#This Row],[MhR220-Max heart rate]]&gt;=0,1,0)</f>
        <v>1</v>
      </c>
      <c r="N1163">
        <v>0</v>
      </c>
      <c r="O1163" t="str">
        <f>IF(Table1[[#This Row],[Exercise-Induced Angina]]=1,"Induced Angina","Safe from Angina")</f>
        <v>Safe from Angina</v>
      </c>
      <c r="P1163">
        <v>1.5</v>
      </c>
      <c r="Q1163">
        <v>1</v>
      </c>
      <c r="R1163">
        <v>0</v>
      </c>
      <c r="S1163">
        <v>2</v>
      </c>
      <c r="T1163" t="str">
        <f>IF(OR((Table1[[#This Row],[Chest Pain]]=0),(Table1[[#This Row],[Resting Blood Pressure(mmHg)]]&gt;=139),(Table1[[#This Row],[Cholesterol(mg/dl)]]&gt;240),(Table1[[#This Row],[ECG]]=2),(Table1[[#This Row],[Heart Rate ]]=0)),"Chances of Heart Attack","Safe")</f>
        <v>Safe</v>
      </c>
    </row>
    <row r="1164" spans="1:20" x14ac:dyDescent="0.35">
      <c r="A1164">
        <v>51</v>
      </c>
      <c r="B1164" t="s">
        <v>10</v>
      </c>
      <c r="C1164" t="str">
        <f>IF(Table1[[#This Row],[Age]]&gt;=50, "Senior", IF(Table1[[#This Row],[Age]]&gt;=30,"Adult","Teenager"))</f>
        <v>Senior</v>
      </c>
      <c r="D1164">
        <v>0</v>
      </c>
      <c r="E1164" t="str">
        <f>IF(Table1[[#This Row],[Chest Pain]]=3,"Asymptomatic",IF(Table1[[#This Row],[Chest Pain]]=2,"Non-anginal pain",IF(Table1[[#This Row],[Chest Pain]]=1,"Atypical angina","Typical angina")))</f>
        <v>Typical angina</v>
      </c>
      <c r="F1164">
        <v>140</v>
      </c>
      <c r="G1164">
        <v>299</v>
      </c>
      <c r="H1164">
        <v>0</v>
      </c>
      <c r="I1164">
        <v>1</v>
      </c>
      <c r="J1164" s="7">
        <f>220-Table1[[#This Row],[Age]]</f>
        <v>169</v>
      </c>
      <c r="K1164" s="7">
        <v>173</v>
      </c>
      <c r="L1164" s="7">
        <f>Table1[[#This Row],[MHR -220]]-Table1[[#This Row],[Maximum Heart Rate ]]</f>
        <v>-4</v>
      </c>
      <c r="M1164" s="7">
        <f>IF(Table1[[#This Row],[MhR220-Max heart rate]]&gt;=0,1,0)</f>
        <v>0</v>
      </c>
      <c r="N1164">
        <v>1</v>
      </c>
      <c r="O1164" t="str">
        <f>IF(Table1[[#This Row],[Exercise-Induced Angina]]=1,"Induced Angina","Safe from Angina")</f>
        <v>Induced Angina</v>
      </c>
      <c r="P1164">
        <v>1.6</v>
      </c>
      <c r="Q1164">
        <v>2</v>
      </c>
      <c r="R1164">
        <v>0</v>
      </c>
      <c r="S1164">
        <v>3</v>
      </c>
      <c r="T1164" t="str">
        <f>IF(OR((Table1[[#This Row],[Chest Pain]]=0),(Table1[[#This Row],[Resting Blood Pressure(mmHg)]]&gt;=139),(Table1[[#This Row],[Cholesterol(mg/dl)]]&gt;240),(Table1[[#This Row],[ECG]]=2),(Table1[[#This Row],[Heart Rate ]]=0)),"Chances of Heart Attack","Safe")</f>
        <v>Chances of Heart Attack</v>
      </c>
    </row>
    <row r="1165" spans="1:20" x14ac:dyDescent="0.35">
      <c r="A1165">
        <v>52</v>
      </c>
      <c r="B1165" t="s">
        <v>10</v>
      </c>
      <c r="C1165" t="str">
        <f>IF(Table1[[#This Row],[Age]]&gt;=50, "Senior", IF(Table1[[#This Row],[Age]]&gt;=30,"Adult","Teenager"))</f>
        <v>Senior</v>
      </c>
      <c r="D1165">
        <v>0</v>
      </c>
      <c r="E1165" t="str">
        <f>IF(Table1[[#This Row],[Chest Pain]]=3,"Asymptomatic",IF(Table1[[#This Row],[Chest Pain]]=2,"Non-anginal pain",IF(Table1[[#This Row],[Chest Pain]]=1,"Atypical angina","Typical angina")))</f>
        <v>Typical angina</v>
      </c>
      <c r="F1165">
        <v>112</v>
      </c>
      <c r="G1165">
        <v>230</v>
      </c>
      <c r="H1165">
        <v>0</v>
      </c>
      <c r="I1165">
        <v>1</v>
      </c>
      <c r="J1165" s="7">
        <f>220-Table1[[#This Row],[Age]]</f>
        <v>168</v>
      </c>
      <c r="K1165" s="7">
        <v>160</v>
      </c>
      <c r="L1165" s="7">
        <f>Table1[[#This Row],[MHR -220]]-Table1[[#This Row],[Maximum Heart Rate ]]</f>
        <v>8</v>
      </c>
      <c r="M1165" s="7">
        <f>IF(Table1[[#This Row],[MhR220-Max heart rate]]&gt;=0,1,0)</f>
        <v>1</v>
      </c>
      <c r="N1165">
        <v>0</v>
      </c>
      <c r="O1165" t="str">
        <f>IF(Table1[[#This Row],[Exercise-Induced Angina]]=1,"Induced Angina","Safe from Angina")</f>
        <v>Safe from Angina</v>
      </c>
      <c r="P1165">
        <v>0</v>
      </c>
      <c r="Q1165">
        <v>2</v>
      </c>
      <c r="R1165">
        <v>1</v>
      </c>
      <c r="S1165">
        <v>2</v>
      </c>
      <c r="T1165" t="str">
        <f>IF(OR((Table1[[#This Row],[Chest Pain]]=0),(Table1[[#This Row],[Resting Blood Pressure(mmHg)]]&gt;=139),(Table1[[#This Row],[Cholesterol(mg/dl)]]&gt;240),(Table1[[#This Row],[ECG]]=2),(Table1[[#This Row],[Heart Rate ]]=0)),"Chances of Heart Attack","Safe")</f>
        <v>Chances of Heart Attack</v>
      </c>
    </row>
    <row r="1166" spans="1:20" x14ac:dyDescent="0.35">
      <c r="A1166">
        <v>64</v>
      </c>
      <c r="B1166" t="s">
        <v>10</v>
      </c>
      <c r="C1166" t="str">
        <f>IF(Table1[[#This Row],[Age]]&gt;=50, "Senior", IF(Table1[[#This Row],[Age]]&gt;=30,"Adult","Teenager"))</f>
        <v>Senior</v>
      </c>
      <c r="D1166">
        <v>2</v>
      </c>
      <c r="E1166" t="str">
        <f>IF(Table1[[#This Row],[Chest Pain]]=3,"Asymptomatic",IF(Table1[[#This Row],[Chest Pain]]=2,"Non-anginal pain",IF(Table1[[#This Row],[Chest Pain]]=1,"Atypical angina","Typical angina")))</f>
        <v>Non-anginal pain</v>
      </c>
      <c r="F1166">
        <v>140</v>
      </c>
      <c r="G1166">
        <v>335</v>
      </c>
      <c r="H1166">
        <v>0</v>
      </c>
      <c r="I1166">
        <v>1</v>
      </c>
      <c r="J1166" s="7">
        <f>220-Table1[[#This Row],[Age]]</f>
        <v>156</v>
      </c>
      <c r="K1166" s="7">
        <v>158</v>
      </c>
      <c r="L1166" s="7">
        <f>Table1[[#This Row],[MHR -220]]-Table1[[#This Row],[Maximum Heart Rate ]]</f>
        <v>-2</v>
      </c>
      <c r="M1166" s="7">
        <f>IF(Table1[[#This Row],[MhR220-Max heart rate]]&gt;=0,1,0)</f>
        <v>0</v>
      </c>
      <c r="N1166">
        <v>0</v>
      </c>
      <c r="O1166" t="str">
        <f>IF(Table1[[#This Row],[Exercise-Induced Angina]]=1,"Induced Angina","Safe from Angina")</f>
        <v>Safe from Angina</v>
      </c>
      <c r="P1166">
        <v>0</v>
      </c>
      <c r="Q1166">
        <v>2</v>
      </c>
      <c r="R1166">
        <v>0</v>
      </c>
      <c r="S1166">
        <v>2</v>
      </c>
      <c r="T1166" t="str">
        <f>IF(OR((Table1[[#This Row],[Chest Pain]]=0),(Table1[[#This Row],[Resting Blood Pressure(mmHg)]]&gt;=139),(Table1[[#This Row],[Cholesterol(mg/dl)]]&gt;240),(Table1[[#This Row],[ECG]]=2),(Table1[[#This Row],[Heart Rate ]]=0)),"Chances of Heart Attack","Safe")</f>
        <v>Chances of Heart Attack</v>
      </c>
    </row>
    <row r="1167" spans="1:20" x14ac:dyDescent="0.35">
      <c r="A1167">
        <v>59</v>
      </c>
      <c r="B1167" t="s">
        <v>10</v>
      </c>
      <c r="C1167" t="str">
        <f>IF(Table1[[#This Row],[Age]]&gt;=50, "Senior", IF(Table1[[#This Row],[Age]]&gt;=30,"Adult","Teenager"))</f>
        <v>Senior</v>
      </c>
      <c r="D1167">
        <v>3</v>
      </c>
      <c r="E1167" t="str">
        <f>IF(Table1[[#This Row],[Chest Pain]]=3,"Asymptomatic",IF(Table1[[#This Row],[Chest Pain]]=2,"Non-anginal pain",IF(Table1[[#This Row],[Chest Pain]]=1,"Atypical angina","Typical angina")))</f>
        <v>Asymptomatic</v>
      </c>
      <c r="F1167">
        <v>170</v>
      </c>
      <c r="G1167">
        <v>288</v>
      </c>
      <c r="H1167">
        <v>0</v>
      </c>
      <c r="I1167">
        <v>0</v>
      </c>
      <c r="J1167" s="7">
        <f>220-Table1[[#This Row],[Age]]</f>
        <v>161</v>
      </c>
      <c r="K1167" s="7">
        <v>159</v>
      </c>
      <c r="L1167" s="7">
        <f>Table1[[#This Row],[MHR -220]]-Table1[[#This Row],[Maximum Heart Rate ]]</f>
        <v>2</v>
      </c>
      <c r="M1167" s="7">
        <f>IF(Table1[[#This Row],[MhR220-Max heart rate]]&gt;=0,1,0)</f>
        <v>1</v>
      </c>
      <c r="N1167">
        <v>0</v>
      </c>
      <c r="O1167" t="str">
        <f>IF(Table1[[#This Row],[Exercise-Induced Angina]]=1,"Induced Angina","Safe from Angina")</f>
        <v>Safe from Angina</v>
      </c>
      <c r="P1167">
        <v>0.2</v>
      </c>
      <c r="Q1167">
        <v>1</v>
      </c>
      <c r="R1167">
        <v>0</v>
      </c>
      <c r="S1167">
        <v>3</v>
      </c>
      <c r="T1167" t="str">
        <f>IF(OR((Table1[[#This Row],[Chest Pain]]=0),(Table1[[#This Row],[Resting Blood Pressure(mmHg)]]&gt;=139),(Table1[[#This Row],[Cholesterol(mg/dl)]]&gt;240),(Table1[[#This Row],[ECG]]=2),(Table1[[#This Row],[Heart Rate ]]=0)),"Chances of Heart Attack","Safe")</f>
        <v>Chances of Heart Attack</v>
      </c>
    </row>
    <row r="1168" spans="1:20" x14ac:dyDescent="0.35">
      <c r="A1168">
        <v>52</v>
      </c>
      <c r="B1168" t="s">
        <v>10</v>
      </c>
      <c r="C1168" t="str">
        <f>IF(Table1[[#This Row],[Age]]&gt;=50, "Senior", IF(Table1[[#This Row],[Age]]&gt;=30,"Adult","Teenager"))</f>
        <v>Senior</v>
      </c>
      <c r="D1168">
        <v>0</v>
      </c>
      <c r="E1168" t="str">
        <f>IF(Table1[[#This Row],[Chest Pain]]=3,"Asymptomatic",IF(Table1[[#This Row],[Chest Pain]]=2,"Non-anginal pain",IF(Table1[[#This Row],[Chest Pain]]=1,"Atypical angina","Typical angina")))</f>
        <v>Typical angina</v>
      </c>
      <c r="F1168">
        <v>125</v>
      </c>
      <c r="G1168">
        <v>212</v>
      </c>
      <c r="H1168">
        <v>0</v>
      </c>
      <c r="I1168">
        <v>1</v>
      </c>
      <c r="J1168" s="7">
        <f>220-Table1[[#This Row],[Age]]</f>
        <v>168</v>
      </c>
      <c r="K1168" s="7">
        <v>168</v>
      </c>
      <c r="L1168" s="7">
        <f>Table1[[#This Row],[MHR -220]]-Table1[[#This Row],[Maximum Heart Rate ]]</f>
        <v>0</v>
      </c>
      <c r="M1168" s="7">
        <f>IF(Table1[[#This Row],[MhR220-Max heart rate]]&gt;=0,1,0)</f>
        <v>1</v>
      </c>
      <c r="N1168">
        <v>0</v>
      </c>
      <c r="O1168" t="str">
        <f>IF(Table1[[#This Row],[Exercise-Induced Angina]]=1,"Induced Angina","Safe from Angina")</f>
        <v>Safe from Angina</v>
      </c>
      <c r="P1168">
        <v>1</v>
      </c>
      <c r="Q1168">
        <v>2</v>
      </c>
      <c r="R1168">
        <v>2</v>
      </c>
      <c r="S1168">
        <v>3</v>
      </c>
      <c r="T1168" t="str">
        <f>IF(OR((Table1[[#This Row],[Chest Pain]]=0),(Table1[[#This Row],[Resting Blood Pressure(mmHg)]]&gt;=139),(Table1[[#This Row],[Cholesterol(mg/dl)]]&gt;240),(Table1[[#This Row],[ECG]]=2),(Table1[[#This Row],[Heart Rate ]]=0)),"Chances of Heart Attack","Safe")</f>
        <v>Chances of Heart Attack</v>
      </c>
    </row>
    <row r="1169" spans="1:20" x14ac:dyDescent="0.35">
      <c r="A1169">
        <v>59</v>
      </c>
      <c r="B1169" t="s">
        <v>10</v>
      </c>
      <c r="C1169" t="str">
        <f>IF(Table1[[#This Row],[Age]]&gt;=50, "Senior", IF(Table1[[#This Row],[Age]]&gt;=30,"Adult","Teenager"))</f>
        <v>Senior</v>
      </c>
      <c r="D1169">
        <v>3</v>
      </c>
      <c r="E1169" t="str">
        <f>IF(Table1[[#This Row],[Chest Pain]]=3,"Asymptomatic",IF(Table1[[#This Row],[Chest Pain]]=2,"Non-anginal pain",IF(Table1[[#This Row],[Chest Pain]]=1,"Atypical angina","Typical angina")))</f>
        <v>Asymptomatic</v>
      </c>
      <c r="F1169">
        <v>160</v>
      </c>
      <c r="G1169">
        <v>273</v>
      </c>
      <c r="H1169">
        <v>0</v>
      </c>
      <c r="I1169">
        <v>0</v>
      </c>
      <c r="J1169" s="7">
        <f>220-Table1[[#This Row],[Age]]</f>
        <v>161</v>
      </c>
      <c r="K1169" s="7">
        <v>125</v>
      </c>
      <c r="L1169" s="7">
        <f>Table1[[#This Row],[MHR -220]]-Table1[[#This Row],[Maximum Heart Rate ]]</f>
        <v>36</v>
      </c>
      <c r="M1169" s="7">
        <f>IF(Table1[[#This Row],[MhR220-Max heart rate]]&gt;=0,1,0)</f>
        <v>1</v>
      </c>
      <c r="N1169">
        <v>0</v>
      </c>
      <c r="O1169" t="str">
        <f>IF(Table1[[#This Row],[Exercise-Induced Angina]]=1,"Induced Angina","Safe from Angina")</f>
        <v>Safe from Angina</v>
      </c>
      <c r="P1169">
        <v>0</v>
      </c>
      <c r="Q1169">
        <v>2</v>
      </c>
      <c r="R1169">
        <v>0</v>
      </c>
      <c r="S1169">
        <v>2</v>
      </c>
      <c r="T1169" t="str">
        <f>IF(OR((Table1[[#This Row],[Chest Pain]]=0),(Table1[[#This Row],[Resting Blood Pressure(mmHg)]]&gt;=139),(Table1[[#This Row],[Cholesterol(mg/dl)]]&gt;240),(Table1[[#This Row],[ECG]]=2),(Table1[[#This Row],[Heart Rate ]]=0)),"Chances of Heart Attack","Safe")</f>
        <v>Chances of Heart Attack</v>
      </c>
    </row>
    <row r="1170" spans="1:20" x14ac:dyDescent="0.35">
      <c r="A1170">
        <v>60</v>
      </c>
      <c r="B1170" t="s">
        <v>11</v>
      </c>
      <c r="C1170" t="str">
        <f>IF(Table1[[#This Row],[Age]]&gt;=50, "Senior", IF(Table1[[#This Row],[Age]]&gt;=30,"Adult","Teenager"))</f>
        <v>Senior</v>
      </c>
      <c r="D1170">
        <v>3</v>
      </c>
      <c r="E1170" t="str">
        <f>IF(Table1[[#This Row],[Chest Pain]]=3,"Asymptomatic",IF(Table1[[#This Row],[Chest Pain]]=2,"Non-anginal pain",IF(Table1[[#This Row],[Chest Pain]]=1,"Atypical angina","Typical angina")))</f>
        <v>Asymptomatic</v>
      </c>
      <c r="F1170">
        <v>150</v>
      </c>
      <c r="G1170">
        <v>240</v>
      </c>
      <c r="H1170">
        <v>0</v>
      </c>
      <c r="I1170">
        <v>1</v>
      </c>
      <c r="J1170" s="7">
        <f>220-Table1[[#This Row],[Age]]</f>
        <v>160</v>
      </c>
      <c r="K1170" s="7">
        <v>171</v>
      </c>
      <c r="L1170" s="7">
        <f>Table1[[#This Row],[MHR -220]]-Table1[[#This Row],[Maximum Heart Rate ]]</f>
        <v>-11</v>
      </c>
      <c r="M1170" s="7">
        <f>IF(Table1[[#This Row],[MhR220-Max heart rate]]&gt;=0,1,0)</f>
        <v>0</v>
      </c>
      <c r="N1170">
        <v>0</v>
      </c>
      <c r="O1170" t="str">
        <f>IF(Table1[[#This Row],[Exercise-Induced Angina]]=1,"Induced Angina","Safe from Angina")</f>
        <v>Safe from Angina</v>
      </c>
      <c r="P1170">
        <v>0.9</v>
      </c>
      <c r="Q1170">
        <v>2</v>
      </c>
      <c r="R1170">
        <v>0</v>
      </c>
      <c r="S1170">
        <v>2</v>
      </c>
      <c r="T1170" t="str">
        <f>IF(OR((Table1[[#This Row],[Chest Pain]]=0),(Table1[[#This Row],[Resting Blood Pressure(mmHg)]]&gt;=139),(Table1[[#This Row],[Cholesterol(mg/dl)]]&gt;240),(Table1[[#This Row],[ECG]]=2),(Table1[[#This Row],[Heart Rate ]]=0)),"Chances of Heart Attack","Safe")</f>
        <v>Chances of Heart Attack</v>
      </c>
    </row>
    <row r="1171" spans="1:20" x14ac:dyDescent="0.35">
      <c r="A1171">
        <v>41</v>
      </c>
      <c r="B1171" t="s">
        <v>10</v>
      </c>
      <c r="C1171" t="str">
        <f>IF(Table1[[#This Row],[Age]]&gt;=50, "Senior", IF(Table1[[#This Row],[Age]]&gt;=30,"Adult","Teenager"))</f>
        <v>Adult</v>
      </c>
      <c r="D1171">
        <v>2</v>
      </c>
      <c r="E1171" t="str">
        <f>IF(Table1[[#This Row],[Chest Pain]]=3,"Asymptomatic",IF(Table1[[#This Row],[Chest Pain]]=2,"Non-anginal pain",IF(Table1[[#This Row],[Chest Pain]]=1,"Atypical angina","Typical angina")))</f>
        <v>Non-anginal pain</v>
      </c>
      <c r="F1171">
        <v>112</v>
      </c>
      <c r="G1171">
        <v>250</v>
      </c>
      <c r="H1171">
        <v>0</v>
      </c>
      <c r="I1171">
        <v>1</v>
      </c>
      <c r="J1171" s="7">
        <f>220-Table1[[#This Row],[Age]]</f>
        <v>179</v>
      </c>
      <c r="K1171" s="7">
        <v>179</v>
      </c>
      <c r="L1171" s="7">
        <f>Table1[[#This Row],[MHR -220]]-Table1[[#This Row],[Maximum Heart Rate ]]</f>
        <v>0</v>
      </c>
      <c r="M1171" s="7">
        <f>IF(Table1[[#This Row],[MhR220-Max heart rate]]&gt;=0,1,0)</f>
        <v>1</v>
      </c>
      <c r="N1171">
        <v>0</v>
      </c>
      <c r="O1171" t="str">
        <f>IF(Table1[[#This Row],[Exercise-Induced Angina]]=1,"Induced Angina","Safe from Angina")</f>
        <v>Safe from Angina</v>
      </c>
      <c r="P1171">
        <v>0</v>
      </c>
      <c r="Q1171">
        <v>2</v>
      </c>
      <c r="R1171">
        <v>0</v>
      </c>
      <c r="S1171">
        <v>2</v>
      </c>
      <c r="T1171" t="str">
        <f>IF(OR((Table1[[#This Row],[Chest Pain]]=0),(Table1[[#This Row],[Resting Blood Pressure(mmHg)]]&gt;=139),(Table1[[#This Row],[Cholesterol(mg/dl)]]&gt;240),(Table1[[#This Row],[ECG]]=2),(Table1[[#This Row],[Heart Rate ]]=0)),"Chances of Heart Attack","Safe")</f>
        <v>Chances of Heart Attack</v>
      </c>
    </row>
    <row r="1172" spans="1:20" x14ac:dyDescent="0.35">
      <c r="A1172">
        <v>41</v>
      </c>
      <c r="B1172" t="s">
        <v>10</v>
      </c>
      <c r="C1172" t="str">
        <f>IF(Table1[[#This Row],[Age]]&gt;=50, "Senior", IF(Table1[[#This Row],[Age]]&gt;=30,"Adult","Teenager"))</f>
        <v>Adult</v>
      </c>
      <c r="D1172">
        <v>1</v>
      </c>
      <c r="E1172" t="str">
        <f>IF(Table1[[#This Row],[Chest Pain]]=3,"Asymptomatic",IF(Table1[[#This Row],[Chest Pain]]=2,"Non-anginal pain",IF(Table1[[#This Row],[Chest Pain]]=1,"Atypical angina","Typical angina")))</f>
        <v>Atypical angina</v>
      </c>
      <c r="F1172">
        <v>110</v>
      </c>
      <c r="G1172">
        <v>235</v>
      </c>
      <c r="H1172">
        <v>0</v>
      </c>
      <c r="I1172">
        <v>1</v>
      </c>
      <c r="J1172" s="7">
        <f>220-Table1[[#This Row],[Age]]</f>
        <v>179</v>
      </c>
      <c r="K1172" s="7">
        <v>153</v>
      </c>
      <c r="L1172" s="7">
        <f>Table1[[#This Row],[MHR -220]]-Table1[[#This Row],[Maximum Heart Rate ]]</f>
        <v>26</v>
      </c>
      <c r="M1172" s="7">
        <f>IF(Table1[[#This Row],[MhR220-Max heart rate]]&gt;=0,1,0)</f>
        <v>1</v>
      </c>
      <c r="N1172">
        <v>0</v>
      </c>
      <c r="O1172" t="str">
        <f>IF(Table1[[#This Row],[Exercise-Induced Angina]]=1,"Induced Angina","Safe from Angina")</f>
        <v>Safe from Angina</v>
      </c>
      <c r="P1172">
        <v>0</v>
      </c>
      <c r="Q1172">
        <v>2</v>
      </c>
      <c r="R1172">
        <v>0</v>
      </c>
      <c r="S1172">
        <v>2</v>
      </c>
      <c r="T1172" t="str">
        <f>IF(OR((Table1[[#This Row],[Chest Pain]]=0),(Table1[[#This Row],[Resting Blood Pressure(mmHg)]]&gt;=139),(Table1[[#This Row],[Cholesterol(mg/dl)]]&gt;240),(Table1[[#This Row],[ECG]]=2),(Table1[[#This Row],[Heart Rate ]]=0)),"Chances of Heart Attack","Safe")</f>
        <v>Safe</v>
      </c>
    </row>
    <row r="1173" spans="1:20" x14ac:dyDescent="0.35">
      <c r="A1173">
        <v>56</v>
      </c>
      <c r="B1173" t="s">
        <v>10</v>
      </c>
      <c r="C1173" t="str">
        <f>IF(Table1[[#This Row],[Age]]&gt;=50, "Senior", IF(Table1[[#This Row],[Age]]&gt;=30,"Adult","Teenager"))</f>
        <v>Senior</v>
      </c>
      <c r="D1173">
        <v>1</v>
      </c>
      <c r="E1173" t="str">
        <f>IF(Table1[[#This Row],[Chest Pain]]=3,"Asymptomatic",IF(Table1[[#This Row],[Chest Pain]]=2,"Non-anginal pain",IF(Table1[[#This Row],[Chest Pain]]=1,"Atypical angina","Typical angina")))</f>
        <v>Atypical angina</v>
      </c>
      <c r="F1173">
        <v>120</v>
      </c>
      <c r="G1173">
        <v>240</v>
      </c>
      <c r="H1173">
        <v>0</v>
      </c>
      <c r="I1173">
        <v>1</v>
      </c>
      <c r="J1173" s="7">
        <f>220-Table1[[#This Row],[Age]]</f>
        <v>164</v>
      </c>
      <c r="K1173" s="7">
        <v>169</v>
      </c>
      <c r="L1173" s="7">
        <f>Table1[[#This Row],[MHR -220]]-Table1[[#This Row],[Maximum Heart Rate ]]</f>
        <v>-5</v>
      </c>
      <c r="M1173" s="7">
        <f>IF(Table1[[#This Row],[MhR220-Max heart rate]]&gt;=0,1,0)</f>
        <v>0</v>
      </c>
      <c r="N1173">
        <v>0</v>
      </c>
      <c r="O1173" t="str">
        <f>IF(Table1[[#This Row],[Exercise-Induced Angina]]=1,"Induced Angina","Safe from Angina")</f>
        <v>Safe from Angina</v>
      </c>
      <c r="P1173">
        <v>0</v>
      </c>
      <c r="Q1173">
        <v>0</v>
      </c>
      <c r="R1173">
        <v>0</v>
      </c>
      <c r="S1173">
        <v>2</v>
      </c>
      <c r="T1173" t="str">
        <f>IF(OR((Table1[[#This Row],[Chest Pain]]=0),(Table1[[#This Row],[Resting Blood Pressure(mmHg)]]&gt;=139),(Table1[[#This Row],[Cholesterol(mg/dl)]]&gt;240),(Table1[[#This Row],[ECG]]=2),(Table1[[#This Row],[Heart Rate ]]=0)),"Chances of Heart Attack","Safe")</f>
        <v>Chances of Heart Attack</v>
      </c>
    </row>
    <row r="1174" spans="1:20" x14ac:dyDescent="0.35">
      <c r="A1174">
        <v>56</v>
      </c>
      <c r="B1174" t="s">
        <v>10</v>
      </c>
      <c r="C1174" t="str">
        <f>IF(Table1[[#This Row],[Age]]&gt;=50, "Senior", IF(Table1[[#This Row],[Age]]&gt;=30,"Adult","Teenager"))</f>
        <v>Senior</v>
      </c>
      <c r="D1174">
        <v>1</v>
      </c>
      <c r="E1174" t="str">
        <f>IF(Table1[[#This Row],[Chest Pain]]=3,"Asymptomatic",IF(Table1[[#This Row],[Chest Pain]]=2,"Non-anginal pain",IF(Table1[[#This Row],[Chest Pain]]=1,"Atypical angina","Typical angina")))</f>
        <v>Atypical angina</v>
      </c>
      <c r="F1174">
        <v>120</v>
      </c>
      <c r="G1174">
        <v>236</v>
      </c>
      <c r="H1174">
        <v>0</v>
      </c>
      <c r="I1174">
        <v>1</v>
      </c>
      <c r="J1174" s="7">
        <f>220-Table1[[#This Row],[Age]]</f>
        <v>164</v>
      </c>
      <c r="K1174" s="7">
        <v>178</v>
      </c>
      <c r="L1174" s="7">
        <f>Table1[[#This Row],[MHR -220]]-Table1[[#This Row],[Maximum Heart Rate ]]</f>
        <v>-14</v>
      </c>
      <c r="M1174" s="7">
        <f>IF(Table1[[#This Row],[MhR220-Max heart rate]]&gt;=0,1,0)</f>
        <v>0</v>
      </c>
      <c r="N1174">
        <v>0</v>
      </c>
      <c r="O1174" t="str">
        <f>IF(Table1[[#This Row],[Exercise-Induced Angina]]=1,"Induced Angina","Safe from Angina")</f>
        <v>Safe from Angina</v>
      </c>
      <c r="P1174">
        <v>0.8</v>
      </c>
      <c r="Q1174">
        <v>2</v>
      </c>
      <c r="R1174">
        <v>0</v>
      </c>
      <c r="S1174">
        <v>2</v>
      </c>
      <c r="T1174" t="str">
        <f>IF(OR((Table1[[#This Row],[Chest Pain]]=0),(Table1[[#This Row],[Resting Blood Pressure(mmHg)]]&gt;=139),(Table1[[#This Row],[Cholesterol(mg/dl)]]&gt;240),(Table1[[#This Row],[ECG]]=2),(Table1[[#This Row],[Heart Rate ]]=0)),"Chances of Heart Attack","Safe")</f>
        <v>Chances of Heart Attack</v>
      </c>
    </row>
    <row r="1175" spans="1:20" x14ac:dyDescent="0.35">
      <c r="A1175">
        <v>48</v>
      </c>
      <c r="B1175" t="s">
        <v>11</v>
      </c>
      <c r="C1175" t="str">
        <f>IF(Table1[[#This Row],[Age]]&gt;=50, "Senior", IF(Table1[[#This Row],[Age]]&gt;=30,"Adult","Teenager"))</f>
        <v>Adult</v>
      </c>
      <c r="D1175">
        <v>2</v>
      </c>
      <c r="E1175" t="str">
        <f>IF(Table1[[#This Row],[Chest Pain]]=3,"Asymptomatic",IF(Table1[[#This Row],[Chest Pain]]=2,"Non-anginal pain",IF(Table1[[#This Row],[Chest Pain]]=1,"Atypical angina","Typical angina")))</f>
        <v>Non-anginal pain</v>
      </c>
      <c r="F1175">
        <v>130</v>
      </c>
      <c r="G1175">
        <v>275</v>
      </c>
      <c r="H1175">
        <v>0</v>
      </c>
      <c r="I1175">
        <v>1</v>
      </c>
      <c r="J1175" s="7">
        <f>220-Table1[[#This Row],[Age]]</f>
        <v>172</v>
      </c>
      <c r="K1175" s="7">
        <v>139</v>
      </c>
      <c r="L1175" s="7">
        <f>Table1[[#This Row],[MHR -220]]-Table1[[#This Row],[Maximum Heart Rate ]]</f>
        <v>33</v>
      </c>
      <c r="M1175" s="7">
        <f>IF(Table1[[#This Row],[MhR220-Max heart rate]]&gt;=0,1,0)</f>
        <v>1</v>
      </c>
      <c r="N1175">
        <v>0</v>
      </c>
      <c r="O1175" t="str">
        <f>IF(Table1[[#This Row],[Exercise-Induced Angina]]=1,"Induced Angina","Safe from Angina")</f>
        <v>Safe from Angina</v>
      </c>
      <c r="P1175">
        <v>0.2</v>
      </c>
      <c r="Q1175">
        <v>2</v>
      </c>
      <c r="R1175">
        <v>0</v>
      </c>
      <c r="S1175">
        <v>2</v>
      </c>
      <c r="T1175" t="str">
        <f>IF(OR((Table1[[#This Row],[Chest Pain]]=0),(Table1[[#This Row],[Resting Blood Pressure(mmHg)]]&gt;=139),(Table1[[#This Row],[Cholesterol(mg/dl)]]&gt;240),(Table1[[#This Row],[ECG]]=2),(Table1[[#This Row],[Heart Rate ]]=0)),"Chances of Heart Attack","Safe")</f>
        <v>Chances of Heart Attack</v>
      </c>
    </row>
    <row r="1176" spans="1:20" x14ac:dyDescent="0.35">
      <c r="A1176">
        <v>39</v>
      </c>
      <c r="B1176" t="s">
        <v>10</v>
      </c>
      <c r="C1176" t="str">
        <f>IF(Table1[[#This Row],[Age]]&gt;=50, "Senior", IF(Table1[[#This Row],[Age]]&gt;=30,"Adult","Teenager"))</f>
        <v>Adult</v>
      </c>
      <c r="D1176">
        <v>2</v>
      </c>
      <c r="E1176" t="str">
        <f>IF(Table1[[#This Row],[Chest Pain]]=3,"Asymptomatic",IF(Table1[[#This Row],[Chest Pain]]=2,"Non-anginal pain",IF(Table1[[#This Row],[Chest Pain]]=1,"Atypical angina","Typical angina")))</f>
        <v>Non-anginal pain</v>
      </c>
      <c r="F1176">
        <v>140</v>
      </c>
      <c r="G1176">
        <v>321</v>
      </c>
      <c r="H1176">
        <v>0</v>
      </c>
      <c r="I1176">
        <v>0</v>
      </c>
      <c r="J1176" s="7">
        <f>220-Table1[[#This Row],[Age]]</f>
        <v>181</v>
      </c>
      <c r="K1176" s="7">
        <v>182</v>
      </c>
      <c r="L1176" s="7">
        <f>Table1[[#This Row],[MHR -220]]-Table1[[#This Row],[Maximum Heart Rate ]]</f>
        <v>-1</v>
      </c>
      <c r="M1176" s="7">
        <f>IF(Table1[[#This Row],[MhR220-Max heart rate]]&gt;=0,1,0)</f>
        <v>0</v>
      </c>
      <c r="N1176">
        <v>0</v>
      </c>
      <c r="O1176" t="str">
        <f>IF(Table1[[#This Row],[Exercise-Induced Angina]]=1,"Induced Angina","Safe from Angina")</f>
        <v>Safe from Angina</v>
      </c>
      <c r="P1176">
        <v>0</v>
      </c>
      <c r="Q1176">
        <v>2</v>
      </c>
      <c r="R1176">
        <v>0</v>
      </c>
      <c r="S1176">
        <v>2</v>
      </c>
      <c r="T1176" t="str">
        <f>IF(OR((Table1[[#This Row],[Chest Pain]]=0),(Table1[[#This Row],[Resting Blood Pressure(mmHg)]]&gt;=139),(Table1[[#This Row],[Cholesterol(mg/dl)]]&gt;240),(Table1[[#This Row],[ECG]]=2),(Table1[[#This Row],[Heart Rate ]]=0)),"Chances of Heart Attack","Safe")</f>
        <v>Chances of Heart Attack</v>
      </c>
    </row>
    <row r="1177" spans="1:20" x14ac:dyDescent="0.35">
      <c r="A1177">
        <v>64</v>
      </c>
      <c r="B1177" t="s">
        <v>10</v>
      </c>
      <c r="C1177" t="str">
        <f>IF(Table1[[#This Row],[Age]]&gt;=50, "Senior", IF(Table1[[#This Row],[Age]]&gt;=30,"Adult","Teenager"))</f>
        <v>Senior</v>
      </c>
      <c r="D1177">
        <v>3</v>
      </c>
      <c r="E1177" t="str">
        <f>IF(Table1[[#This Row],[Chest Pain]]=3,"Asymptomatic",IF(Table1[[#This Row],[Chest Pain]]=2,"Non-anginal pain",IF(Table1[[#This Row],[Chest Pain]]=1,"Atypical angina","Typical angina")))</f>
        <v>Asymptomatic</v>
      </c>
      <c r="F1177">
        <v>170</v>
      </c>
      <c r="G1177">
        <v>227</v>
      </c>
      <c r="H1177">
        <v>0</v>
      </c>
      <c r="I1177">
        <v>0</v>
      </c>
      <c r="J1177" s="7">
        <f>220-Table1[[#This Row],[Age]]</f>
        <v>156</v>
      </c>
      <c r="K1177" s="7">
        <v>155</v>
      </c>
      <c r="L1177" s="7">
        <f>Table1[[#This Row],[MHR -220]]-Table1[[#This Row],[Maximum Heart Rate ]]</f>
        <v>1</v>
      </c>
      <c r="M1177" s="7">
        <f>IF(Table1[[#This Row],[MhR220-Max heart rate]]&gt;=0,1,0)</f>
        <v>1</v>
      </c>
      <c r="N1177">
        <v>0</v>
      </c>
      <c r="O1177" t="str">
        <f>IF(Table1[[#This Row],[Exercise-Induced Angina]]=1,"Induced Angina","Safe from Angina")</f>
        <v>Safe from Angina</v>
      </c>
      <c r="P1177">
        <v>0.6</v>
      </c>
      <c r="Q1177">
        <v>1</v>
      </c>
      <c r="R1177">
        <v>0</v>
      </c>
      <c r="S1177">
        <v>3</v>
      </c>
      <c r="T1177" t="str">
        <f>IF(OR((Table1[[#This Row],[Chest Pain]]=0),(Table1[[#This Row],[Resting Blood Pressure(mmHg)]]&gt;=139),(Table1[[#This Row],[Cholesterol(mg/dl)]]&gt;240),(Table1[[#This Row],[ECG]]=2),(Table1[[#This Row],[Heart Rate ]]=0)),"Chances of Heart Attack","Safe")</f>
        <v>Chances of Heart Attack</v>
      </c>
    </row>
    <row r="1178" spans="1:20" x14ac:dyDescent="0.35">
      <c r="A1178">
        <v>57</v>
      </c>
      <c r="B1178" t="s">
        <v>10</v>
      </c>
      <c r="C1178" t="str">
        <f>IF(Table1[[#This Row],[Age]]&gt;=50, "Senior", IF(Table1[[#This Row],[Age]]&gt;=30,"Adult","Teenager"))</f>
        <v>Senior</v>
      </c>
      <c r="D1178">
        <v>0</v>
      </c>
      <c r="E1178" t="str">
        <f>IF(Table1[[#This Row],[Chest Pain]]=3,"Asymptomatic",IF(Table1[[#This Row],[Chest Pain]]=2,"Non-anginal pain",IF(Table1[[#This Row],[Chest Pain]]=1,"Atypical angina","Typical angina")))</f>
        <v>Typical angina</v>
      </c>
      <c r="F1178">
        <v>140</v>
      </c>
      <c r="G1178">
        <v>192</v>
      </c>
      <c r="H1178">
        <v>0</v>
      </c>
      <c r="I1178">
        <v>1</v>
      </c>
      <c r="J1178" s="7">
        <f>220-Table1[[#This Row],[Age]]</f>
        <v>163</v>
      </c>
      <c r="K1178" s="7">
        <v>148</v>
      </c>
      <c r="L1178" s="7">
        <f>Table1[[#This Row],[MHR -220]]-Table1[[#This Row],[Maximum Heart Rate ]]</f>
        <v>15</v>
      </c>
      <c r="M1178" s="7">
        <f>IF(Table1[[#This Row],[MhR220-Max heart rate]]&gt;=0,1,0)</f>
        <v>1</v>
      </c>
      <c r="N1178">
        <v>0</v>
      </c>
      <c r="O1178" t="str">
        <f>IF(Table1[[#This Row],[Exercise-Induced Angina]]=1,"Induced Angina","Safe from Angina")</f>
        <v>Safe from Angina</v>
      </c>
      <c r="P1178">
        <v>0.4</v>
      </c>
      <c r="Q1178">
        <v>1</v>
      </c>
      <c r="R1178">
        <v>0</v>
      </c>
      <c r="S1178">
        <v>1</v>
      </c>
      <c r="T1178" t="str">
        <f>IF(OR((Table1[[#This Row],[Chest Pain]]=0),(Table1[[#This Row],[Resting Blood Pressure(mmHg)]]&gt;=139),(Table1[[#This Row],[Cholesterol(mg/dl)]]&gt;240),(Table1[[#This Row],[ECG]]=2),(Table1[[#This Row],[Heart Rate ]]=0)),"Chances of Heart Attack","Safe")</f>
        <v>Chances of Heart Attack</v>
      </c>
    </row>
    <row r="1179" spans="1:20" x14ac:dyDescent="0.35">
      <c r="A1179">
        <v>59</v>
      </c>
      <c r="B1179" t="s">
        <v>10</v>
      </c>
      <c r="C1179" t="str">
        <f>IF(Table1[[#This Row],[Age]]&gt;=50, "Senior", IF(Table1[[#This Row],[Age]]&gt;=30,"Adult","Teenager"))</f>
        <v>Senior</v>
      </c>
      <c r="D1179">
        <v>3</v>
      </c>
      <c r="E1179" t="str">
        <f>IF(Table1[[#This Row],[Chest Pain]]=3,"Asymptomatic",IF(Table1[[#This Row],[Chest Pain]]=2,"Non-anginal pain",IF(Table1[[#This Row],[Chest Pain]]=1,"Atypical angina","Typical angina")))</f>
        <v>Asymptomatic</v>
      </c>
      <c r="F1179">
        <v>160</v>
      </c>
      <c r="G1179">
        <v>273</v>
      </c>
      <c r="H1179">
        <v>0</v>
      </c>
      <c r="I1179">
        <v>0</v>
      </c>
      <c r="J1179" s="7">
        <f>220-Table1[[#This Row],[Age]]</f>
        <v>161</v>
      </c>
      <c r="K1179" s="7">
        <v>125</v>
      </c>
      <c r="L1179" s="7">
        <f>Table1[[#This Row],[MHR -220]]-Table1[[#This Row],[Maximum Heart Rate ]]</f>
        <v>36</v>
      </c>
      <c r="M1179" s="7">
        <f>IF(Table1[[#This Row],[MhR220-Max heart rate]]&gt;=0,1,0)</f>
        <v>1</v>
      </c>
      <c r="N1179">
        <v>0</v>
      </c>
      <c r="O1179" t="str">
        <f>IF(Table1[[#This Row],[Exercise-Induced Angina]]=1,"Induced Angina","Safe from Angina")</f>
        <v>Safe from Angina</v>
      </c>
      <c r="P1179">
        <v>0</v>
      </c>
      <c r="Q1179">
        <v>2</v>
      </c>
      <c r="R1179">
        <v>0</v>
      </c>
      <c r="S1179">
        <v>2</v>
      </c>
      <c r="T1179" t="str">
        <f>IF(OR((Table1[[#This Row],[Chest Pain]]=0),(Table1[[#This Row],[Resting Blood Pressure(mmHg)]]&gt;=139),(Table1[[#This Row],[Cholesterol(mg/dl)]]&gt;240),(Table1[[#This Row],[ECG]]=2),(Table1[[#This Row],[Heart Rate ]]=0)),"Chances of Heart Attack","Safe")</f>
        <v>Chances of Heart Attack</v>
      </c>
    </row>
    <row r="1180" spans="1:20" x14ac:dyDescent="0.35">
      <c r="A1180">
        <v>60</v>
      </c>
      <c r="B1180" t="s">
        <v>10</v>
      </c>
      <c r="C1180" t="str">
        <f>IF(Table1[[#This Row],[Age]]&gt;=50, "Senior", IF(Table1[[#This Row],[Age]]&gt;=30,"Adult","Teenager"))</f>
        <v>Senior</v>
      </c>
      <c r="D1180">
        <v>0</v>
      </c>
      <c r="E1180" t="str">
        <f>IF(Table1[[#This Row],[Chest Pain]]=3,"Asymptomatic",IF(Table1[[#This Row],[Chest Pain]]=2,"Non-anginal pain",IF(Table1[[#This Row],[Chest Pain]]=1,"Atypical angina","Typical angina")))</f>
        <v>Typical angina</v>
      </c>
      <c r="F1180">
        <v>130</v>
      </c>
      <c r="G1180">
        <v>206</v>
      </c>
      <c r="H1180">
        <v>0</v>
      </c>
      <c r="I1180">
        <v>0</v>
      </c>
      <c r="J1180" s="7">
        <f>220-Table1[[#This Row],[Age]]</f>
        <v>160</v>
      </c>
      <c r="K1180" s="7">
        <v>132</v>
      </c>
      <c r="L1180" s="7">
        <f>Table1[[#This Row],[MHR -220]]-Table1[[#This Row],[Maximum Heart Rate ]]</f>
        <v>28</v>
      </c>
      <c r="M1180" s="7">
        <f>IF(Table1[[#This Row],[MhR220-Max heart rate]]&gt;=0,1,0)</f>
        <v>1</v>
      </c>
      <c r="N1180">
        <v>1</v>
      </c>
      <c r="O1180" t="str">
        <f>IF(Table1[[#This Row],[Exercise-Induced Angina]]=1,"Induced Angina","Safe from Angina")</f>
        <v>Induced Angina</v>
      </c>
      <c r="P1180">
        <v>2.4</v>
      </c>
      <c r="Q1180">
        <v>1</v>
      </c>
      <c r="R1180">
        <v>2</v>
      </c>
      <c r="S1180">
        <v>3</v>
      </c>
      <c r="T1180" t="str">
        <f>IF(OR((Table1[[#This Row],[Chest Pain]]=0),(Table1[[#This Row],[Resting Blood Pressure(mmHg)]]&gt;=139),(Table1[[#This Row],[Cholesterol(mg/dl)]]&gt;240),(Table1[[#This Row],[ECG]]=2),(Table1[[#This Row],[Heart Rate ]]=0)),"Chances of Heart Attack","Safe")</f>
        <v>Chances of Heart Attack</v>
      </c>
    </row>
    <row r="1181" spans="1:20" x14ac:dyDescent="0.35">
      <c r="A1181">
        <v>61</v>
      </c>
      <c r="B1181" t="s">
        <v>10</v>
      </c>
      <c r="C1181" t="str">
        <f>IF(Table1[[#This Row],[Age]]&gt;=50, "Senior", IF(Table1[[#This Row],[Age]]&gt;=30,"Adult","Teenager"))</f>
        <v>Senior</v>
      </c>
      <c r="D1181">
        <v>0</v>
      </c>
      <c r="E1181" t="str">
        <f>IF(Table1[[#This Row],[Chest Pain]]=3,"Asymptomatic",IF(Table1[[#This Row],[Chest Pain]]=2,"Non-anginal pain",IF(Table1[[#This Row],[Chest Pain]]=1,"Atypical angina","Typical angina")))</f>
        <v>Typical angina</v>
      </c>
      <c r="F1181">
        <v>140</v>
      </c>
      <c r="G1181">
        <v>207</v>
      </c>
      <c r="H1181">
        <v>0</v>
      </c>
      <c r="I1181">
        <v>0</v>
      </c>
      <c r="J1181" s="7">
        <f>220-Table1[[#This Row],[Age]]</f>
        <v>159</v>
      </c>
      <c r="K1181" s="7">
        <v>138</v>
      </c>
      <c r="L1181" s="7">
        <f>Table1[[#This Row],[MHR -220]]-Table1[[#This Row],[Maximum Heart Rate ]]</f>
        <v>21</v>
      </c>
      <c r="M1181" s="7">
        <f>IF(Table1[[#This Row],[MhR220-Max heart rate]]&gt;=0,1,0)</f>
        <v>1</v>
      </c>
      <c r="N1181">
        <v>1</v>
      </c>
      <c r="O1181" t="str">
        <f>IF(Table1[[#This Row],[Exercise-Induced Angina]]=1,"Induced Angina","Safe from Angina")</f>
        <v>Induced Angina</v>
      </c>
      <c r="P1181">
        <v>1.9</v>
      </c>
      <c r="Q1181">
        <v>2</v>
      </c>
      <c r="R1181">
        <v>1</v>
      </c>
      <c r="S1181">
        <v>3</v>
      </c>
      <c r="T1181" t="str">
        <f>IF(OR((Table1[[#This Row],[Chest Pain]]=0),(Table1[[#This Row],[Resting Blood Pressure(mmHg)]]&gt;=139),(Table1[[#This Row],[Cholesterol(mg/dl)]]&gt;240),(Table1[[#This Row],[ECG]]=2),(Table1[[#This Row],[Heart Rate ]]=0)),"Chances of Heart Attack","Safe")</f>
        <v>Chances of Heart Attack</v>
      </c>
    </row>
    <row r="1182" spans="1:20" x14ac:dyDescent="0.35">
      <c r="A1182">
        <v>43</v>
      </c>
      <c r="B1182" t="s">
        <v>11</v>
      </c>
      <c r="C1182" t="str">
        <f>IF(Table1[[#This Row],[Age]]&gt;=50, "Senior", IF(Table1[[#This Row],[Age]]&gt;=30,"Adult","Teenager"))</f>
        <v>Adult</v>
      </c>
      <c r="D1182">
        <v>2</v>
      </c>
      <c r="E1182" t="str">
        <f>IF(Table1[[#This Row],[Chest Pain]]=3,"Asymptomatic",IF(Table1[[#This Row],[Chest Pain]]=2,"Non-anginal pain",IF(Table1[[#This Row],[Chest Pain]]=1,"Atypical angina","Typical angina")))</f>
        <v>Non-anginal pain</v>
      </c>
      <c r="F1182">
        <v>122</v>
      </c>
      <c r="G1182">
        <v>213</v>
      </c>
      <c r="H1182">
        <v>0</v>
      </c>
      <c r="I1182">
        <v>1</v>
      </c>
      <c r="J1182" s="7">
        <f>220-Table1[[#This Row],[Age]]</f>
        <v>177</v>
      </c>
      <c r="K1182" s="7">
        <v>165</v>
      </c>
      <c r="L1182" s="7">
        <f>Table1[[#This Row],[MHR -220]]-Table1[[#This Row],[Maximum Heart Rate ]]</f>
        <v>12</v>
      </c>
      <c r="M1182" s="7">
        <f>IF(Table1[[#This Row],[MhR220-Max heart rate]]&gt;=0,1,0)</f>
        <v>1</v>
      </c>
      <c r="N1182">
        <v>0</v>
      </c>
      <c r="O1182" t="str">
        <f>IF(Table1[[#This Row],[Exercise-Induced Angina]]=1,"Induced Angina","Safe from Angina")</f>
        <v>Safe from Angina</v>
      </c>
      <c r="P1182">
        <v>0.2</v>
      </c>
      <c r="Q1182">
        <v>1</v>
      </c>
      <c r="R1182">
        <v>0</v>
      </c>
      <c r="S1182">
        <v>2</v>
      </c>
      <c r="T1182" t="str">
        <f>IF(OR((Table1[[#This Row],[Chest Pain]]=0),(Table1[[#This Row],[Resting Blood Pressure(mmHg)]]&gt;=139),(Table1[[#This Row],[Cholesterol(mg/dl)]]&gt;240),(Table1[[#This Row],[ECG]]=2),(Table1[[#This Row],[Heart Rate ]]=0)),"Chances of Heart Attack","Safe")</f>
        <v>Safe</v>
      </c>
    </row>
    <row r="1183" spans="1:20" x14ac:dyDescent="0.35">
      <c r="A1183">
        <v>54</v>
      </c>
      <c r="B1183" t="s">
        <v>10</v>
      </c>
      <c r="C1183" t="str">
        <f>IF(Table1[[#This Row],[Age]]&gt;=50, "Senior", IF(Table1[[#This Row],[Age]]&gt;=30,"Adult","Teenager"))</f>
        <v>Senior</v>
      </c>
      <c r="D1183">
        <v>0</v>
      </c>
      <c r="E1183" t="str">
        <f>IF(Table1[[#This Row],[Chest Pain]]=3,"Asymptomatic",IF(Table1[[#This Row],[Chest Pain]]=2,"Non-anginal pain",IF(Table1[[#This Row],[Chest Pain]]=1,"Atypical angina","Typical angina")))</f>
        <v>Typical angina</v>
      </c>
      <c r="F1183">
        <v>120</v>
      </c>
      <c r="G1183">
        <v>188</v>
      </c>
      <c r="H1183">
        <v>0</v>
      </c>
      <c r="I1183">
        <v>1</v>
      </c>
      <c r="J1183" s="7">
        <f>220-Table1[[#This Row],[Age]]</f>
        <v>166</v>
      </c>
      <c r="K1183" s="7">
        <v>113</v>
      </c>
      <c r="L1183" s="7">
        <f>Table1[[#This Row],[MHR -220]]-Table1[[#This Row],[Maximum Heart Rate ]]</f>
        <v>53</v>
      </c>
      <c r="M1183" s="7">
        <f>IF(Table1[[#This Row],[MhR220-Max heart rate]]&gt;=0,1,0)</f>
        <v>1</v>
      </c>
      <c r="N1183">
        <v>0</v>
      </c>
      <c r="O1183" t="str">
        <f>IF(Table1[[#This Row],[Exercise-Induced Angina]]=1,"Induced Angina","Safe from Angina")</f>
        <v>Safe from Angina</v>
      </c>
      <c r="P1183">
        <v>1.4</v>
      </c>
      <c r="Q1183">
        <v>1</v>
      </c>
      <c r="R1183">
        <v>1</v>
      </c>
      <c r="S1183">
        <v>3</v>
      </c>
      <c r="T1183" t="str">
        <f>IF(OR((Table1[[#This Row],[Chest Pain]]=0),(Table1[[#This Row],[Resting Blood Pressure(mmHg)]]&gt;=139),(Table1[[#This Row],[Cholesterol(mg/dl)]]&gt;240),(Table1[[#This Row],[ECG]]=2),(Table1[[#This Row],[Heart Rate ]]=0)),"Chances of Heart Attack","Safe")</f>
        <v>Chances of Heart Attack</v>
      </c>
    </row>
    <row r="1184" spans="1:20" x14ac:dyDescent="0.35">
      <c r="A1184">
        <v>59</v>
      </c>
      <c r="B1184" t="s">
        <v>10</v>
      </c>
      <c r="C1184" t="str">
        <f>IF(Table1[[#This Row],[Age]]&gt;=50, "Senior", IF(Table1[[#This Row],[Age]]&gt;=30,"Adult","Teenager"))</f>
        <v>Senior</v>
      </c>
      <c r="D1184">
        <v>0</v>
      </c>
      <c r="E1184" t="str">
        <f>IF(Table1[[#This Row],[Chest Pain]]=3,"Asymptomatic",IF(Table1[[#This Row],[Chest Pain]]=2,"Non-anginal pain",IF(Table1[[#This Row],[Chest Pain]]=1,"Atypical angina","Typical angina")))</f>
        <v>Typical angina</v>
      </c>
      <c r="F1184">
        <v>138</v>
      </c>
      <c r="G1184">
        <v>271</v>
      </c>
      <c r="H1184">
        <v>0</v>
      </c>
      <c r="I1184">
        <v>0</v>
      </c>
      <c r="J1184" s="7">
        <f>220-Table1[[#This Row],[Age]]</f>
        <v>161</v>
      </c>
      <c r="K1184" s="7">
        <v>182</v>
      </c>
      <c r="L1184" s="7">
        <f>Table1[[#This Row],[MHR -220]]-Table1[[#This Row],[Maximum Heart Rate ]]</f>
        <v>-21</v>
      </c>
      <c r="M1184" s="7">
        <f>IF(Table1[[#This Row],[MhR220-Max heart rate]]&gt;=0,1,0)</f>
        <v>0</v>
      </c>
      <c r="N1184">
        <v>0</v>
      </c>
      <c r="O1184" t="str">
        <f>IF(Table1[[#This Row],[Exercise-Induced Angina]]=1,"Induced Angina","Safe from Angina")</f>
        <v>Safe from Angina</v>
      </c>
      <c r="P1184">
        <v>0</v>
      </c>
      <c r="Q1184">
        <v>2</v>
      </c>
      <c r="R1184">
        <v>0</v>
      </c>
      <c r="S1184">
        <v>2</v>
      </c>
      <c r="T1184" t="str">
        <f>IF(OR((Table1[[#This Row],[Chest Pain]]=0),(Table1[[#This Row],[Resting Blood Pressure(mmHg)]]&gt;=139),(Table1[[#This Row],[Cholesterol(mg/dl)]]&gt;240),(Table1[[#This Row],[ECG]]=2),(Table1[[#This Row],[Heart Rate ]]=0)),"Chances of Heart Attack","Safe")</f>
        <v>Chances of Heart Attack</v>
      </c>
    </row>
    <row r="1185" spans="1:20" x14ac:dyDescent="0.35">
      <c r="A1185">
        <v>57</v>
      </c>
      <c r="B1185" t="s">
        <v>10</v>
      </c>
      <c r="C1185" t="str">
        <f>IF(Table1[[#This Row],[Age]]&gt;=50, "Senior", IF(Table1[[#This Row],[Age]]&gt;=30,"Adult","Teenager"))</f>
        <v>Senior</v>
      </c>
      <c r="D1185">
        <v>0</v>
      </c>
      <c r="E1185" t="str">
        <f>IF(Table1[[#This Row],[Chest Pain]]=3,"Asymptomatic",IF(Table1[[#This Row],[Chest Pain]]=2,"Non-anginal pain",IF(Table1[[#This Row],[Chest Pain]]=1,"Atypical angina","Typical angina")))</f>
        <v>Typical angina</v>
      </c>
      <c r="F1185">
        <v>132</v>
      </c>
      <c r="G1185">
        <v>207</v>
      </c>
      <c r="H1185">
        <v>0</v>
      </c>
      <c r="I1185">
        <v>1</v>
      </c>
      <c r="J1185" s="7">
        <f>220-Table1[[#This Row],[Age]]</f>
        <v>163</v>
      </c>
      <c r="K1185" s="7">
        <v>168</v>
      </c>
      <c r="L1185" s="7">
        <f>Table1[[#This Row],[MHR -220]]-Table1[[#This Row],[Maximum Heart Rate ]]</f>
        <v>-5</v>
      </c>
      <c r="M1185" s="7">
        <f>IF(Table1[[#This Row],[MhR220-Max heart rate]]&gt;=0,1,0)</f>
        <v>0</v>
      </c>
      <c r="N1185">
        <v>1</v>
      </c>
      <c r="O1185" t="str">
        <f>IF(Table1[[#This Row],[Exercise-Induced Angina]]=1,"Induced Angina","Safe from Angina")</f>
        <v>Induced Angina</v>
      </c>
      <c r="P1185">
        <v>0</v>
      </c>
      <c r="Q1185">
        <v>2</v>
      </c>
      <c r="R1185">
        <v>0</v>
      </c>
      <c r="S1185">
        <v>3</v>
      </c>
      <c r="T1185" t="str">
        <f>IF(OR((Table1[[#This Row],[Chest Pain]]=0),(Table1[[#This Row],[Resting Blood Pressure(mmHg)]]&gt;=139),(Table1[[#This Row],[Cholesterol(mg/dl)]]&gt;240),(Table1[[#This Row],[ECG]]=2),(Table1[[#This Row],[Heart Rate ]]=0)),"Chances of Heart Attack","Safe")</f>
        <v>Chances of Heart Attack</v>
      </c>
    </row>
    <row r="1186" spans="1:20" x14ac:dyDescent="0.35">
      <c r="A1186">
        <v>57</v>
      </c>
      <c r="B1186" t="s">
        <v>10</v>
      </c>
      <c r="C1186" t="str">
        <f>IF(Table1[[#This Row],[Age]]&gt;=50, "Senior", IF(Table1[[#This Row],[Age]]&gt;=30,"Adult","Teenager"))</f>
        <v>Senior</v>
      </c>
      <c r="D1186">
        <v>1</v>
      </c>
      <c r="E1186" t="str">
        <f>IF(Table1[[#This Row],[Chest Pain]]=3,"Asymptomatic",IF(Table1[[#This Row],[Chest Pain]]=2,"Non-anginal pain",IF(Table1[[#This Row],[Chest Pain]]=1,"Atypical angina","Typical angina")))</f>
        <v>Atypical angina</v>
      </c>
      <c r="F1186">
        <v>154</v>
      </c>
      <c r="G1186">
        <v>232</v>
      </c>
      <c r="H1186">
        <v>0</v>
      </c>
      <c r="I1186">
        <v>0</v>
      </c>
      <c r="J1186" s="7">
        <f>220-Table1[[#This Row],[Age]]</f>
        <v>163</v>
      </c>
      <c r="K1186" s="7">
        <v>164</v>
      </c>
      <c r="L1186" s="7">
        <f>Table1[[#This Row],[MHR -220]]-Table1[[#This Row],[Maximum Heart Rate ]]</f>
        <v>-1</v>
      </c>
      <c r="M1186" s="7">
        <f>IF(Table1[[#This Row],[MhR220-Max heart rate]]&gt;=0,1,0)</f>
        <v>0</v>
      </c>
      <c r="N1186">
        <v>0</v>
      </c>
      <c r="O1186" t="str">
        <f>IF(Table1[[#This Row],[Exercise-Induced Angina]]=1,"Induced Angina","Safe from Angina")</f>
        <v>Safe from Angina</v>
      </c>
      <c r="P1186">
        <v>0</v>
      </c>
      <c r="Q1186">
        <v>2</v>
      </c>
      <c r="R1186">
        <v>1</v>
      </c>
      <c r="S1186">
        <v>2</v>
      </c>
      <c r="T1186" t="str">
        <f>IF(OR((Table1[[#This Row],[Chest Pain]]=0),(Table1[[#This Row],[Resting Blood Pressure(mmHg)]]&gt;=139),(Table1[[#This Row],[Cholesterol(mg/dl)]]&gt;240),(Table1[[#This Row],[ECG]]=2),(Table1[[#This Row],[Heart Rate ]]=0)),"Chances of Heart Attack","Safe")</f>
        <v>Chances of Heart Attack</v>
      </c>
    </row>
    <row r="1187" spans="1:20" x14ac:dyDescent="0.35">
      <c r="A1187">
        <v>57</v>
      </c>
      <c r="B1187" t="s">
        <v>10</v>
      </c>
      <c r="C1187" t="str">
        <f>IF(Table1[[#This Row],[Age]]&gt;=50, "Senior", IF(Table1[[#This Row],[Age]]&gt;=30,"Adult","Teenager"))</f>
        <v>Senior</v>
      </c>
      <c r="D1187">
        <v>0</v>
      </c>
      <c r="E1187" t="str">
        <f>IF(Table1[[#This Row],[Chest Pain]]=3,"Asymptomatic",IF(Table1[[#This Row],[Chest Pain]]=2,"Non-anginal pain",IF(Table1[[#This Row],[Chest Pain]]=1,"Atypical angina","Typical angina")))</f>
        <v>Typical angina</v>
      </c>
      <c r="F1187">
        <v>130</v>
      </c>
      <c r="G1187">
        <v>131</v>
      </c>
      <c r="H1187">
        <v>0</v>
      </c>
      <c r="I1187">
        <v>1</v>
      </c>
      <c r="J1187" s="7">
        <f>220-Table1[[#This Row],[Age]]</f>
        <v>163</v>
      </c>
      <c r="K1187" s="7">
        <v>115</v>
      </c>
      <c r="L1187" s="7">
        <f>Table1[[#This Row],[MHR -220]]-Table1[[#This Row],[Maximum Heart Rate ]]</f>
        <v>48</v>
      </c>
      <c r="M1187" s="7">
        <f>IF(Table1[[#This Row],[MhR220-Max heart rate]]&gt;=0,1,0)</f>
        <v>1</v>
      </c>
      <c r="N1187">
        <v>1</v>
      </c>
      <c r="O1187" t="str">
        <f>IF(Table1[[#This Row],[Exercise-Induced Angina]]=1,"Induced Angina","Safe from Angina")</f>
        <v>Induced Angina</v>
      </c>
      <c r="P1187">
        <v>1.2</v>
      </c>
      <c r="Q1187">
        <v>1</v>
      </c>
      <c r="R1187">
        <v>1</v>
      </c>
      <c r="S1187">
        <v>3</v>
      </c>
      <c r="T1187" t="str">
        <f>IF(OR((Table1[[#This Row],[Chest Pain]]=0),(Table1[[#This Row],[Resting Blood Pressure(mmHg)]]&gt;=139),(Table1[[#This Row],[Cholesterol(mg/dl)]]&gt;240),(Table1[[#This Row],[ECG]]=2),(Table1[[#This Row],[Heart Rate ]]=0)),"Chances of Heart Attack","Safe")</f>
        <v>Chances of Heart Attack</v>
      </c>
    </row>
    <row r="1188" spans="1:20" x14ac:dyDescent="0.35">
      <c r="A1188">
        <v>48</v>
      </c>
      <c r="B1188" t="s">
        <v>10</v>
      </c>
      <c r="C1188" t="str">
        <f>IF(Table1[[#This Row],[Age]]&gt;=50, "Senior", IF(Table1[[#This Row],[Age]]&gt;=30,"Adult","Teenager"))</f>
        <v>Adult</v>
      </c>
      <c r="D1188">
        <v>0</v>
      </c>
      <c r="E1188" t="str">
        <f>IF(Table1[[#This Row],[Chest Pain]]=3,"Asymptomatic",IF(Table1[[#This Row],[Chest Pain]]=2,"Non-anginal pain",IF(Table1[[#This Row],[Chest Pain]]=1,"Atypical angina","Typical angina")))</f>
        <v>Typical angina</v>
      </c>
      <c r="F1188">
        <v>124</v>
      </c>
      <c r="G1188">
        <v>274</v>
      </c>
      <c r="H1188">
        <v>0</v>
      </c>
      <c r="I1188">
        <v>0</v>
      </c>
      <c r="J1188" s="7">
        <f>220-Table1[[#This Row],[Age]]</f>
        <v>172</v>
      </c>
      <c r="K1188" s="7">
        <v>166</v>
      </c>
      <c r="L1188" s="7">
        <f>Table1[[#This Row],[MHR -220]]-Table1[[#This Row],[Maximum Heart Rate ]]</f>
        <v>6</v>
      </c>
      <c r="M1188" s="7">
        <f>IF(Table1[[#This Row],[MhR220-Max heart rate]]&gt;=0,1,0)</f>
        <v>1</v>
      </c>
      <c r="N1188">
        <v>0</v>
      </c>
      <c r="O1188" t="str">
        <f>IF(Table1[[#This Row],[Exercise-Induced Angina]]=1,"Induced Angina","Safe from Angina")</f>
        <v>Safe from Angina</v>
      </c>
      <c r="P1188">
        <v>0.5</v>
      </c>
      <c r="Q1188">
        <v>1</v>
      </c>
      <c r="R1188">
        <v>0</v>
      </c>
      <c r="S1188">
        <v>3</v>
      </c>
      <c r="T1188" t="str">
        <f>IF(OR((Table1[[#This Row],[Chest Pain]]=0),(Table1[[#This Row],[Resting Blood Pressure(mmHg)]]&gt;=139),(Table1[[#This Row],[Cholesterol(mg/dl)]]&gt;240),(Table1[[#This Row],[ECG]]=2),(Table1[[#This Row],[Heart Rate ]]=0)),"Chances of Heart Attack","Safe")</f>
        <v>Chances of Heart Attack</v>
      </c>
    </row>
    <row r="1189" spans="1:20" x14ac:dyDescent="0.35">
      <c r="A1189">
        <v>70</v>
      </c>
      <c r="B1189" t="s">
        <v>10</v>
      </c>
      <c r="C1189" t="str">
        <f>IF(Table1[[#This Row],[Age]]&gt;=50, "Senior", IF(Table1[[#This Row],[Age]]&gt;=30,"Adult","Teenager"))</f>
        <v>Senior</v>
      </c>
      <c r="D1189">
        <v>0</v>
      </c>
      <c r="E1189" t="str">
        <f>IF(Table1[[#This Row],[Chest Pain]]=3,"Asymptomatic",IF(Table1[[#This Row],[Chest Pain]]=2,"Non-anginal pain",IF(Table1[[#This Row],[Chest Pain]]=1,"Atypical angina","Typical angina")))</f>
        <v>Typical angina</v>
      </c>
      <c r="F1189">
        <v>145</v>
      </c>
      <c r="G1189">
        <v>174</v>
      </c>
      <c r="H1189">
        <v>0</v>
      </c>
      <c r="I1189">
        <v>1</v>
      </c>
      <c r="J1189" s="7">
        <f>220-Table1[[#This Row],[Age]]</f>
        <v>150</v>
      </c>
      <c r="K1189" s="7">
        <v>125</v>
      </c>
      <c r="L1189" s="7">
        <f>Table1[[#This Row],[MHR -220]]-Table1[[#This Row],[Maximum Heart Rate ]]</f>
        <v>25</v>
      </c>
      <c r="M1189" s="7">
        <f>IF(Table1[[#This Row],[MhR220-Max heart rate]]&gt;=0,1,0)</f>
        <v>1</v>
      </c>
      <c r="N1189">
        <v>1</v>
      </c>
      <c r="O1189" t="str">
        <f>IF(Table1[[#This Row],[Exercise-Induced Angina]]=1,"Induced Angina","Safe from Angina")</f>
        <v>Induced Angina</v>
      </c>
      <c r="P1189">
        <v>2.6</v>
      </c>
      <c r="Q1189">
        <v>0</v>
      </c>
      <c r="R1189">
        <v>0</v>
      </c>
      <c r="S1189">
        <v>3</v>
      </c>
      <c r="T1189" t="str">
        <f>IF(OR((Table1[[#This Row],[Chest Pain]]=0),(Table1[[#This Row],[Resting Blood Pressure(mmHg)]]&gt;=139),(Table1[[#This Row],[Cholesterol(mg/dl)]]&gt;240),(Table1[[#This Row],[ECG]]=2),(Table1[[#This Row],[Heart Rate ]]=0)),"Chances of Heart Attack","Safe")</f>
        <v>Chances of Heart Attack</v>
      </c>
    </row>
    <row r="1190" spans="1:20" x14ac:dyDescent="0.35">
      <c r="A1190">
        <v>57</v>
      </c>
      <c r="B1190" t="s">
        <v>10</v>
      </c>
      <c r="C1190" t="str">
        <f>IF(Table1[[#This Row],[Age]]&gt;=50, "Senior", IF(Table1[[#This Row],[Age]]&gt;=30,"Adult","Teenager"))</f>
        <v>Senior</v>
      </c>
      <c r="D1190">
        <v>0</v>
      </c>
      <c r="E1190" t="str">
        <f>IF(Table1[[#This Row],[Chest Pain]]=3,"Asymptomatic",IF(Table1[[#This Row],[Chest Pain]]=2,"Non-anginal pain",IF(Table1[[#This Row],[Chest Pain]]=1,"Atypical angina","Typical angina")))</f>
        <v>Typical angina</v>
      </c>
      <c r="F1190">
        <v>165</v>
      </c>
      <c r="G1190">
        <v>289</v>
      </c>
      <c r="H1190">
        <v>1</v>
      </c>
      <c r="I1190">
        <v>0</v>
      </c>
      <c r="J1190" s="7">
        <f>220-Table1[[#This Row],[Age]]</f>
        <v>163</v>
      </c>
      <c r="K1190" s="7">
        <v>124</v>
      </c>
      <c r="L1190" s="7">
        <f>Table1[[#This Row],[MHR -220]]-Table1[[#This Row],[Maximum Heart Rate ]]</f>
        <v>39</v>
      </c>
      <c r="M1190" s="7">
        <f>IF(Table1[[#This Row],[MhR220-Max heart rate]]&gt;=0,1,0)</f>
        <v>1</v>
      </c>
      <c r="N1190">
        <v>0</v>
      </c>
      <c r="O1190" t="str">
        <f>IF(Table1[[#This Row],[Exercise-Induced Angina]]=1,"Induced Angina","Safe from Angina")</f>
        <v>Safe from Angina</v>
      </c>
      <c r="P1190">
        <v>1</v>
      </c>
      <c r="Q1190">
        <v>1</v>
      </c>
      <c r="R1190">
        <v>3</v>
      </c>
      <c r="S1190">
        <v>3</v>
      </c>
      <c r="T1190" t="str">
        <f>IF(OR((Table1[[#This Row],[Chest Pain]]=0),(Table1[[#This Row],[Resting Blood Pressure(mmHg)]]&gt;=139),(Table1[[#This Row],[Cholesterol(mg/dl)]]&gt;240),(Table1[[#This Row],[ECG]]=2),(Table1[[#This Row],[Heart Rate ]]=0)),"Chances of Heart Attack","Safe")</f>
        <v>Chances of Heart Attack</v>
      </c>
    </row>
    <row r="1191" spans="1:20" x14ac:dyDescent="0.35">
      <c r="A1191">
        <v>61</v>
      </c>
      <c r="B1191" t="s">
        <v>10</v>
      </c>
      <c r="C1191" t="str">
        <f>IF(Table1[[#This Row],[Age]]&gt;=50, "Senior", IF(Table1[[#This Row],[Age]]&gt;=30,"Adult","Teenager"))</f>
        <v>Senior</v>
      </c>
      <c r="D1191">
        <v>0</v>
      </c>
      <c r="E1191" t="str">
        <f>IF(Table1[[#This Row],[Chest Pain]]=3,"Asymptomatic",IF(Table1[[#This Row],[Chest Pain]]=2,"Non-anginal pain",IF(Table1[[#This Row],[Chest Pain]]=1,"Atypical angina","Typical angina")))</f>
        <v>Typical angina</v>
      </c>
      <c r="F1191">
        <v>120</v>
      </c>
      <c r="G1191">
        <v>260</v>
      </c>
      <c r="H1191">
        <v>0</v>
      </c>
      <c r="I1191">
        <v>1</v>
      </c>
      <c r="J1191" s="7">
        <f>220-Table1[[#This Row],[Age]]</f>
        <v>159</v>
      </c>
      <c r="K1191" s="7">
        <v>140</v>
      </c>
      <c r="L1191" s="7">
        <f>Table1[[#This Row],[MHR -220]]-Table1[[#This Row],[Maximum Heart Rate ]]</f>
        <v>19</v>
      </c>
      <c r="M1191" s="7">
        <f>IF(Table1[[#This Row],[MhR220-Max heart rate]]&gt;=0,1,0)</f>
        <v>1</v>
      </c>
      <c r="N1191">
        <v>1</v>
      </c>
      <c r="O1191" t="str">
        <f>IF(Table1[[#This Row],[Exercise-Induced Angina]]=1,"Induced Angina","Safe from Angina")</f>
        <v>Induced Angina</v>
      </c>
      <c r="P1191">
        <v>3.6</v>
      </c>
      <c r="Q1191">
        <v>1</v>
      </c>
      <c r="R1191">
        <v>1</v>
      </c>
      <c r="S1191">
        <v>3</v>
      </c>
      <c r="T1191" t="str">
        <f>IF(OR((Table1[[#This Row],[Chest Pain]]=0),(Table1[[#This Row],[Resting Blood Pressure(mmHg)]]&gt;=139),(Table1[[#This Row],[Cholesterol(mg/dl)]]&gt;240),(Table1[[#This Row],[ECG]]=2),(Table1[[#This Row],[Heart Rate ]]=0)),"Chances of Heart Attack","Safe")</f>
        <v>Chances of Heart Attack</v>
      </c>
    </row>
    <row r="1192" spans="1:20" x14ac:dyDescent="0.35">
      <c r="A1192">
        <v>57</v>
      </c>
      <c r="B1192" t="s">
        <v>10</v>
      </c>
      <c r="C1192" t="str">
        <f>IF(Table1[[#This Row],[Age]]&gt;=50, "Senior", IF(Table1[[#This Row],[Age]]&gt;=30,"Adult","Teenager"))</f>
        <v>Senior</v>
      </c>
      <c r="D1192">
        <v>0</v>
      </c>
      <c r="E1192" t="str">
        <f>IF(Table1[[#This Row],[Chest Pain]]=3,"Asymptomatic",IF(Table1[[#This Row],[Chest Pain]]=2,"Non-anginal pain",IF(Table1[[#This Row],[Chest Pain]]=1,"Atypical angina","Typical angina")))</f>
        <v>Typical angina</v>
      </c>
      <c r="F1192">
        <v>110</v>
      </c>
      <c r="G1192">
        <v>201</v>
      </c>
      <c r="H1192">
        <v>0</v>
      </c>
      <c r="I1192">
        <v>1</v>
      </c>
      <c r="J1192" s="7">
        <f>220-Table1[[#This Row],[Age]]</f>
        <v>163</v>
      </c>
      <c r="K1192" s="7">
        <v>126</v>
      </c>
      <c r="L1192" s="7">
        <f>Table1[[#This Row],[MHR -220]]-Table1[[#This Row],[Maximum Heart Rate ]]</f>
        <v>37</v>
      </c>
      <c r="M1192" s="7">
        <f>IF(Table1[[#This Row],[MhR220-Max heart rate]]&gt;=0,1,0)</f>
        <v>1</v>
      </c>
      <c r="N1192">
        <v>1</v>
      </c>
      <c r="O1192" t="str">
        <f>IF(Table1[[#This Row],[Exercise-Induced Angina]]=1,"Induced Angina","Safe from Angina")</f>
        <v>Induced Angina</v>
      </c>
      <c r="P1192">
        <v>1.5</v>
      </c>
      <c r="Q1192">
        <v>1</v>
      </c>
      <c r="R1192">
        <v>0</v>
      </c>
      <c r="S1192">
        <v>1</v>
      </c>
      <c r="T1192" t="str">
        <f>IF(OR((Table1[[#This Row],[Chest Pain]]=0),(Table1[[#This Row],[Resting Blood Pressure(mmHg)]]&gt;=139),(Table1[[#This Row],[Cholesterol(mg/dl)]]&gt;240),(Table1[[#This Row],[ECG]]=2),(Table1[[#This Row],[Heart Rate ]]=0)),"Chances of Heart Attack","Safe")</f>
        <v>Chances of Heart Attack</v>
      </c>
    </row>
    <row r="1193" spans="1:20" x14ac:dyDescent="0.35">
      <c r="A1193">
        <v>60</v>
      </c>
      <c r="B1193" t="s">
        <v>11</v>
      </c>
      <c r="C1193" t="str">
        <f>IF(Table1[[#This Row],[Age]]&gt;=50, "Senior", IF(Table1[[#This Row],[Age]]&gt;=30,"Adult","Teenager"))</f>
        <v>Senior</v>
      </c>
      <c r="D1193">
        <v>0</v>
      </c>
      <c r="E1193" t="str">
        <f>IF(Table1[[#This Row],[Chest Pain]]=3,"Asymptomatic",IF(Table1[[#This Row],[Chest Pain]]=2,"Non-anginal pain",IF(Table1[[#This Row],[Chest Pain]]=1,"Atypical angina","Typical angina")))</f>
        <v>Typical angina</v>
      </c>
      <c r="F1193">
        <v>150</v>
      </c>
      <c r="G1193">
        <v>258</v>
      </c>
      <c r="H1193">
        <v>0</v>
      </c>
      <c r="I1193">
        <v>0</v>
      </c>
      <c r="J1193" s="7">
        <f>220-Table1[[#This Row],[Age]]</f>
        <v>160</v>
      </c>
      <c r="K1193" s="7">
        <v>157</v>
      </c>
      <c r="L1193" s="7">
        <f>Table1[[#This Row],[MHR -220]]-Table1[[#This Row],[Maximum Heart Rate ]]</f>
        <v>3</v>
      </c>
      <c r="M1193" s="7">
        <f>IF(Table1[[#This Row],[MhR220-Max heart rate]]&gt;=0,1,0)</f>
        <v>1</v>
      </c>
      <c r="N1193">
        <v>0</v>
      </c>
      <c r="O1193" t="str">
        <f>IF(Table1[[#This Row],[Exercise-Induced Angina]]=1,"Induced Angina","Safe from Angina")</f>
        <v>Safe from Angina</v>
      </c>
      <c r="P1193">
        <v>2.6</v>
      </c>
      <c r="Q1193">
        <v>1</v>
      </c>
      <c r="R1193">
        <v>2</v>
      </c>
      <c r="S1193">
        <v>3</v>
      </c>
      <c r="T1193" t="str">
        <f>IF(OR((Table1[[#This Row],[Chest Pain]]=0),(Table1[[#This Row],[Resting Blood Pressure(mmHg)]]&gt;=139),(Table1[[#This Row],[Cholesterol(mg/dl)]]&gt;240),(Table1[[#This Row],[ECG]]=2),(Table1[[#This Row],[Heart Rate ]]=0)),"Chances of Heart Attack","Safe")</f>
        <v>Chances of Heart Attack</v>
      </c>
    </row>
    <row r="1194" spans="1:20" x14ac:dyDescent="0.35">
      <c r="A1194">
        <v>63</v>
      </c>
      <c r="B1194" t="s">
        <v>11</v>
      </c>
      <c r="C1194" t="str">
        <f>IF(Table1[[#This Row],[Age]]&gt;=50, "Senior", IF(Table1[[#This Row],[Age]]&gt;=30,"Adult","Teenager"))</f>
        <v>Senior</v>
      </c>
      <c r="D1194">
        <v>0</v>
      </c>
      <c r="E1194" t="str">
        <f>IF(Table1[[#This Row],[Chest Pain]]=3,"Asymptomatic",IF(Table1[[#This Row],[Chest Pain]]=2,"Non-anginal pain",IF(Table1[[#This Row],[Chest Pain]]=1,"Atypical angina","Typical angina")))</f>
        <v>Typical angina</v>
      </c>
      <c r="F1194">
        <v>150</v>
      </c>
      <c r="G1194">
        <v>407</v>
      </c>
      <c r="H1194">
        <v>0</v>
      </c>
      <c r="I1194">
        <v>0</v>
      </c>
      <c r="J1194" s="7">
        <f>220-Table1[[#This Row],[Age]]</f>
        <v>157</v>
      </c>
      <c r="K1194" s="7">
        <v>154</v>
      </c>
      <c r="L1194" s="7">
        <f>Table1[[#This Row],[MHR -220]]-Table1[[#This Row],[Maximum Heart Rate ]]</f>
        <v>3</v>
      </c>
      <c r="M1194" s="7">
        <f>IF(Table1[[#This Row],[MhR220-Max heart rate]]&gt;=0,1,0)</f>
        <v>1</v>
      </c>
      <c r="N1194">
        <v>0</v>
      </c>
      <c r="O1194" t="str">
        <f>IF(Table1[[#This Row],[Exercise-Induced Angina]]=1,"Induced Angina","Safe from Angina")</f>
        <v>Safe from Angina</v>
      </c>
      <c r="P1194">
        <v>4</v>
      </c>
      <c r="Q1194">
        <v>1</v>
      </c>
      <c r="R1194">
        <v>3</v>
      </c>
      <c r="S1194">
        <v>3</v>
      </c>
      <c r="T1194" t="str">
        <f>IF(OR((Table1[[#This Row],[Chest Pain]]=0),(Table1[[#This Row],[Resting Blood Pressure(mmHg)]]&gt;=139),(Table1[[#This Row],[Cholesterol(mg/dl)]]&gt;240),(Table1[[#This Row],[ECG]]=2),(Table1[[#This Row],[Heart Rate ]]=0)),"Chances of Heart Attack","Safe")</f>
        <v>Chances of Heart Attack</v>
      </c>
    </row>
    <row r="1195" spans="1:20" x14ac:dyDescent="0.35">
      <c r="A1195">
        <v>55</v>
      </c>
      <c r="B1195" t="s">
        <v>11</v>
      </c>
      <c r="C1195" t="str">
        <f>IF(Table1[[#This Row],[Age]]&gt;=50, "Senior", IF(Table1[[#This Row],[Age]]&gt;=30,"Adult","Teenager"))</f>
        <v>Senior</v>
      </c>
      <c r="D1195">
        <v>0</v>
      </c>
      <c r="E1195" t="str">
        <f>IF(Table1[[#This Row],[Chest Pain]]=3,"Asymptomatic",IF(Table1[[#This Row],[Chest Pain]]=2,"Non-anginal pain",IF(Table1[[#This Row],[Chest Pain]]=1,"Atypical angina","Typical angina")))</f>
        <v>Typical angina</v>
      </c>
      <c r="F1195">
        <v>128</v>
      </c>
      <c r="G1195">
        <v>205</v>
      </c>
      <c r="H1195">
        <v>0</v>
      </c>
      <c r="I1195">
        <v>2</v>
      </c>
      <c r="J1195" s="7">
        <f>220-Table1[[#This Row],[Age]]</f>
        <v>165</v>
      </c>
      <c r="K1195" s="7">
        <v>130</v>
      </c>
      <c r="L1195" s="7">
        <f>Table1[[#This Row],[MHR -220]]-Table1[[#This Row],[Maximum Heart Rate ]]</f>
        <v>35</v>
      </c>
      <c r="M1195" s="7">
        <f>IF(Table1[[#This Row],[MhR220-Max heart rate]]&gt;=0,1,0)</f>
        <v>1</v>
      </c>
      <c r="N1195">
        <v>1</v>
      </c>
      <c r="O1195" t="str">
        <f>IF(Table1[[#This Row],[Exercise-Induced Angina]]=1,"Induced Angina","Safe from Angina")</f>
        <v>Induced Angina</v>
      </c>
      <c r="P1195">
        <v>2</v>
      </c>
      <c r="Q1195">
        <v>1</v>
      </c>
      <c r="R1195">
        <v>1</v>
      </c>
      <c r="S1195">
        <v>3</v>
      </c>
      <c r="T1195" t="str">
        <f>IF(OR((Table1[[#This Row],[Chest Pain]]=0),(Table1[[#This Row],[Resting Blood Pressure(mmHg)]]&gt;=139),(Table1[[#This Row],[Cholesterol(mg/dl)]]&gt;240),(Table1[[#This Row],[ECG]]=2),(Table1[[#This Row],[Heart Rate ]]=0)),"Chances of Heart Attack","Safe")</f>
        <v>Chances of Heart Attack</v>
      </c>
    </row>
    <row r="1196" spans="1:20" x14ac:dyDescent="0.35">
      <c r="A1196">
        <v>64</v>
      </c>
      <c r="B1196" t="s">
        <v>11</v>
      </c>
      <c r="C1196" t="str">
        <f>IF(Table1[[#This Row],[Age]]&gt;=50, "Senior", IF(Table1[[#This Row],[Age]]&gt;=30,"Adult","Teenager"))</f>
        <v>Senior</v>
      </c>
      <c r="D1196">
        <v>0</v>
      </c>
      <c r="E1196" t="str">
        <f>IF(Table1[[#This Row],[Chest Pain]]=3,"Asymptomatic",IF(Table1[[#This Row],[Chest Pain]]=2,"Non-anginal pain",IF(Table1[[#This Row],[Chest Pain]]=1,"Atypical angina","Typical angina")))</f>
        <v>Typical angina</v>
      </c>
      <c r="F1196">
        <v>180</v>
      </c>
      <c r="G1196">
        <v>325</v>
      </c>
      <c r="H1196">
        <v>0</v>
      </c>
      <c r="I1196">
        <v>1</v>
      </c>
      <c r="J1196" s="7">
        <f>220-Table1[[#This Row],[Age]]</f>
        <v>156</v>
      </c>
      <c r="K1196" s="7">
        <v>154</v>
      </c>
      <c r="L1196" s="7">
        <f>Table1[[#This Row],[MHR -220]]-Table1[[#This Row],[Maximum Heart Rate ]]</f>
        <v>2</v>
      </c>
      <c r="M1196" s="7">
        <f>IF(Table1[[#This Row],[MhR220-Max heart rate]]&gt;=0,1,0)</f>
        <v>1</v>
      </c>
      <c r="N1196">
        <v>1</v>
      </c>
      <c r="O1196" t="str">
        <f>IF(Table1[[#This Row],[Exercise-Induced Angina]]=1,"Induced Angina","Safe from Angina")</f>
        <v>Induced Angina</v>
      </c>
      <c r="P1196">
        <v>0</v>
      </c>
      <c r="Q1196">
        <v>2</v>
      </c>
      <c r="R1196">
        <v>0</v>
      </c>
      <c r="S1196">
        <v>2</v>
      </c>
      <c r="T1196" t="str">
        <f>IF(OR((Table1[[#This Row],[Chest Pain]]=0),(Table1[[#This Row],[Resting Blood Pressure(mmHg)]]&gt;=139),(Table1[[#This Row],[Cholesterol(mg/dl)]]&gt;240),(Table1[[#This Row],[ECG]]=2),(Table1[[#This Row],[Heart Rate ]]=0)),"Chances of Heart Attack","Safe")</f>
        <v>Chances of Heart Attack</v>
      </c>
    </row>
    <row r="1197" spans="1:20" x14ac:dyDescent="0.35">
      <c r="A1197">
        <v>54</v>
      </c>
      <c r="B1197" t="s">
        <v>10</v>
      </c>
      <c r="C1197" t="str">
        <f>IF(Table1[[#This Row],[Age]]&gt;=50, "Senior", IF(Table1[[#This Row],[Age]]&gt;=30,"Adult","Teenager"))</f>
        <v>Senior</v>
      </c>
      <c r="D1197">
        <v>0</v>
      </c>
      <c r="E1197" t="str">
        <f>IF(Table1[[#This Row],[Chest Pain]]=3,"Asymptomatic",IF(Table1[[#This Row],[Chest Pain]]=2,"Non-anginal pain",IF(Table1[[#This Row],[Chest Pain]]=1,"Atypical angina","Typical angina")))</f>
        <v>Typical angina</v>
      </c>
      <c r="F1197">
        <v>110</v>
      </c>
      <c r="G1197">
        <v>239</v>
      </c>
      <c r="H1197">
        <v>0</v>
      </c>
      <c r="I1197">
        <v>1</v>
      </c>
      <c r="J1197" s="7">
        <f>220-Table1[[#This Row],[Age]]</f>
        <v>166</v>
      </c>
      <c r="K1197" s="7">
        <v>126</v>
      </c>
      <c r="L1197" s="7">
        <f>Table1[[#This Row],[MHR -220]]-Table1[[#This Row],[Maximum Heart Rate ]]</f>
        <v>40</v>
      </c>
      <c r="M1197" s="7">
        <f>IF(Table1[[#This Row],[MhR220-Max heart rate]]&gt;=0,1,0)</f>
        <v>1</v>
      </c>
      <c r="N1197">
        <v>1</v>
      </c>
      <c r="O1197" t="str">
        <f>IF(Table1[[#This Row],[Exercise-Induced Angina]]=1,"Induced Angina","Safe from Angina")</f>
        <v>Induced Angina</v>
      </c>
      <c r="P1197">
        <v>2.8</v>
      </c>
      <c r="Q1197">
        <v>1</v>
      </c>
      <c r="R1197">
        <v>1</v>
      </c>
      <c r="S1197">
        <v>3</v>
      </c>
      <c r="T1197" t="str">
        <f>IF(OR((Table1[[#This Row],[Chest Pain]]=0),(Table1[[#This Row],[Resting Blood Pressure(mmHg)]]&gt;=139),(Table1[[#This Row],[Cholesterol(mg/dl)]]&gt;240),(Table1[[#This Row],[ECG]]=2),(Table1[[#This Row],[Heart Rate ]]=0)),"Chances of Heart Attack","Safe")</f>
        <v>Chances of Heart Attack</v>
      </c>
    </row>
    <row r="1198" spans="1:20" x14ac:dyDescent="0.35">
      <c r="A1198">
        <v>52</v>
      </c>
      <c r="B1198" t="s">
        <v>10</v>
      </c>
      <c r="C1198" t="str">
        <f>IF(Table1[[#This Row],[Age]]&gt;=50, "Senior", IF(Table1[[#This Row],[Age]]&gt;=30,"Adult","Teenager"))</f>
        <v>Senior</v>
      </c>
      <c r="D1198">
        <v>0</v>
      </c>
      <c r="E1198" t="str">
        <f>IF(Table1[[#This Row],[Chest Pain]]=3,"Asymptomatic",IF(Table1[[#This Row],[Chest Pain]]=2,"Non-anginal pain",IF(Table1[[#This Row],[Chest Pain]]=1,"Atypical angina","Typical angina")))</f>
        <v>Typical angina</v>
      </c>
      <c r="F1198">
        <v>128</v>
      </c>
      <c r="G1198">
        <v>204</v>
      </c>
      <c r="H1198">
        <v>1</v>
      </c>
      <c r="I1198">
        <v>1</v>
      </c>
      <c r="J1198" s="7">
        <f>220-Table1[[#This Row],[Age]]</f>
        <v>168</v>
      </c>
      <c r="K1198" s="7">
        <v>156</v>
      </c>
      <c r="L1198" s="7">
        <f>Table1[[#This Row],[MHR -220]]-Table1[[#This Row],[Maximum Heart Rate ]]</f>
        <v>12</v>
      </c>
      <c r="M1198" s="7">
        <f>IF(Table1[[#This Row],[MhR220-Max heart rate]]&gt;=0,1,0)</f>
        <v>1</v>
      </c>
      <c r="N1198">
        <v>1</v>
      </c>
      <c r="O1198" t="str">
        <f>IF(Table1[[#This Row],[Exercise-Induced Angina]]=1,"Induced Angina","Safe from Angina")</f>
        <v>Induced Angina</v>
      </c>
      <c r="P1198">
        <v>1</v>
      </c>
      <c r="Q1198">
        <v>1</v>
      </c>
      <c r="R1198">
        <v>0</v>
      </c>
      <c r="S1198">
        <v>0</v>
      </c>
      <c r="T1198" t="str">
        <f>IF(OR((Table1[[#This Row],[Chest Pain]]=0),(Table1[[#This Row],[Resting Blood Pressure(mmHg)]]&gt;=139),(Table1[[#This Row],[Cholesterol(mg/dl)]]&gt;240),(Table1[[#This Row],[ECG]]=2),(Table1[[#This Row],[Heart Rate ]]=0)),"Chances of Heart Attack","Safe")</f>
        <v>Chances of Heart Attack</v>
      </c>
    </row>
    <row r="1199" spans="1:20" x14ac:dyDescent="0.35">
      <c r="A1199">
        <v>51</v>
      </c>
      <c r="B1199" t="s">
        <v>10</v>
      </c>
      <c r="C1199" t="str">
        <f>IF(Table1[[#This Row],[Age]]&gt;=50, "Senior", IF(Table1[[#This Row],[Age]]&gt;=30,"Adult","Teenager"))</f>
        <v>Senior</v>
      </c>
      <c r="D1199">
        <v>0</v>
      </c>
      <c r="E1199" t="str">
        <f>IF(Table1[[#This Row],[Chest Pain]]=3,"Asymptomatic",IF(Table1[[#This Row],[Chest Pain]]=2,"Non-anginal pain",IF(Table1[[#This Row],[Chest Pain]]=1,"Atypical angina","Typical angina")))</f>
        <v>Typical angina</v>
      </c>
      <c r="F1199">
        <v>140</v>
      </c>
      <c r="G1199">
        <v>299</v>
      </c>
      <c r="H1199">
        <v>0</v>
      </c>
      <c r="I1199">
        <v>1</v>
      </c>
      <c r="J1199" s="7">
        <f>220-Table1[[#This Row],[Age]]</f>
        <v>169</v>
      </c>
      <c r="K1199" s="7">
        <v>173</v>
      </c>
      <c r="L1199" s="7">
        <f>Table1[[#This Row],[MHR -220]]-Table1[[#This Row],[Maximum Heart Rate ]]</f>
        <v>-4</v>
      </c>
      <c r="M1199" s="7">
        <f>IF(Table1[[#This Row],[MhR220-Max heart rate]]&gt;=0,1,0)</f>
        <v>0</v>
      </c>
      <c r="N1199">
        <v>1</v>
      </c>
      <c r="O1199" t="str">
        <f>IF(Table1[[#This Row],[Exercise-Induced Angina]]=1,"Induced Angina","Safe from Angina")</f>
        <v>Induced Angina</v>
      </c>
      <c r="P1199">
        <v>1.6</v>
      </c>
      <c r="Q1199">
        <v>2</v>
      </c>
      <c r="R1199">
        <v>0</v>
      </c>
      <c r="S1199">
        <v>3</v>
      </c>
      <c r="T1199" t="str">
        <f>IF(OR((Table1[[#This Row],[Chest Pain]]=0),(Table1[[#This Row],[Resting Blood Pressure(mmHg)]]&gt;=139),(Table1[[#This Row],[Cholesterol(mg/dl)]]&gt;240),(Table1[[#This Row],[ECG]]=2),(Table1[[#This Row],[Heart Rate ]]=0)),"Chances of Heart Attack","Safe")</f>
        <v>Chances of Heart Attack</v>
      </c>
    </row>
    <row r="1200" spans="1:20" x14ac:dyDescent="0.35">
      <c r="A1200">
        <v>62</v>
      </c>
      <c r="B1200" t="s">
        <v>11</v>
      </c>
      <c r="C1200" t="str">
        <f>IF(Table1[[#This Row],[Age]]&gt;=50, "Senior", IF(Table1[[#This Row],[Age]]&gt;=30,"Adult","Teenager"))</f>
        <v>Senior</v>
      </c>
      <c r="D1200">
        <v>2</v>
      </c>
      <c r="E1200" t="str">
        <f>IF(Table1[[#This Row],[Chest Pain]]=3,"Asymptomatic",IF(Table1[[#This Row],[Chest Pain]]=2,"Non-anginal pain",IF(Table1[[#This Row],[Chest Pain]]=1,"Atypical angina","Typical angina")))</f>
        <v>Non-anginal pain</v>
      </c>
      <c r="F1200">
        <v>130</v>
      </c>
      <c r="G1200">
        <v>263</v>
      </c>
      <c r="H1200">
        <v>0</v>
      </c>
      <c r="I1200">
        <v>1</v>
      </c>
      <c r="J1200" s="7">
        <f>220-Table1[[#This Row],[Age]]</f>
        <v>158</v>
      </c>
      <c r="K1200" s="7">
        <v>97</v>
      </c>
      <c r="L1200" s="7">
        <f>Table1[[#This Row],[MHR -220]]-Table1[[#This Row],[Maximum Heart Rate ]]</f>
        <v>61</v>
      </c>
      <c r="M1200" s="7">
        <f>IF(Table1[[#This Row],[MhR220-Max heart rate]]&gt;=0,1,0)</f>
        <v>1</v>
      </c>
      <c r="N1200">
        <v>0</v>
      </c>
      <c r="O1200" t="str">
        <f>IF(Table1[[#This Row],[Exercise-Induced Angina]]=1,"Induced Angina","Safe from Angina")</f>
        <v>Safe from Angina</v>
      </c>
      <c r="P1200">
        <v>1.2</v>
      </c>
      <c r="Q1200">
        <v>1</v>
      </c>
      <c r="R1200">
        <v>1</v>
      </c>
      <c r="S1200">
        <v>3</v>
      </c>
      <c r="T1200" t="str">
        <f>IF(OR((Table1[[#This Row],[Chest Pain]]=0),(Table1[[#This Row],[Resting Blood Pressure(mmHg)]]&gt;=139),(Table1[[#This Row],[Cholesterol(mg/dl)]]&gt;240),(Table1[[#This Row],[ECG]]=2),(Table1[[#This Row],[Heart Rate ]]=0)),"Chances of Heart Attack","Safe")</f>
        <v>Chances of Heart Attack</v>
      </c>
    </row>
    <row r="1201" spans="1:20" x14ac:dyDescent="0.35">
      <c r="A1201">
        <v>59</v>
      </c>
      <c r="B1201" t="s">
        <v>10</v>
      </c>
      <c r="C1201" t="str">
        <f>IF(Table1[[#This Row],[Age]]&gt;=50, "Senior", IF(Table1[[#This Row],[Age]]&gt;=30,"Adult","Teenager"))</f>
        <v>Senior</v>
      </c>
      <c r="D1201">
        <v>3</v>
      </c>
      <c r="E1201" t="str">
        <f>IF(Table1[[#This Row],[Chest Pain]]=3,"Asymptomatic",IF(Table1[[#This Row],[Chest Pain]]=2,"Non-anginal pain",IF(Table1[[#This Row],[Chest Pain]]=1,"Atypical angina","Typical angina")))</f>
        <v>Asymptomatic</v>
      </c>
      <c r="F1201">
        <v>178</v>
      </c>
      <c r="G1201">
        <v>270</v>
      </c>
      <c r="H1201">
        <v>0</v>
      </c>
      <c r="I1201">
        <v>0</v>
      </c>
      <c r="J1201" s="7">
        <f>220-Table1[[#This Row],[Age]]</f>
        <v>161</v>
      </c>
      <c r="K1201" s="7">
        <v>145</v>
      </c>
      <c r="L1201" s="7">
        <f>Table1[[#This Row],[MHR -220]]-Table1[[#This Row],[Maximum Heart Rate ]]</f>
        <v>16</v>
      </c>
      <c r="M1201" s="7">
        <f>IF(Table1[[#This Row],[MhR220-Max heart rate]]&gt;=0,1,0)</f>
        <v>1</v>
      </c>
      <c r="N1201">
        <v>0</v>
      </c>
      <c r="O1201" t="str">
        <f>IF(Table1[[#This Row],[Exercise-Induced Angina]]=1,"Induced Angina","Safe from Angina")</f>
        <v>Safe from Angina</v>
      </c>
      <c r="P1201">
        <v>4.2</v>
      </c>
      <c r="Q1201">
        <v>0</v>
      </c>
      <c r="R1201">
        <v>0</v>
      </c>
      <c r="S1201">
        <v>3</v>
      </c>
      <c r="T1201" t="str">
        <f>IF(OR((Table1[[#This Row],[Chest Pain]]=0),(Table1[[#This Row],[Resting Blood Pressure(mmHg)]]&gt;=139),(Table1[[#This Row],[Cholesterol(mg/dl)]]&gt;240),(Table1[[#This Row],[ECG]]=2),(Table1[[#This Row],[Heart Rate ]]=0)),"Chances of Heart Attack","Safe")</f>
        <v>Chances of Heart Attack</v>
      </c>
    </row>
    <row r="1202" spans="1:20" x14ac:dyDescent="0.35">
      <c r="A1202">
        <v>52</v>
      </c>
      <c r="B1202" t="s">
        <v>10</v>
      </c>
      <c r="C1202" t="str">
        <f>IF(Table1[[#This Row],[Age]]&gt;=50, "Senior", IF(Table1[[#This Row],[Age]]&gt;=30,"Adult","Teenager"))</f>
        <v>Senior</v>
      </c>
      <c r="D1202">
        <v>1</v>
      </c>
      <c r="E1202" t="str">
        <f>IF(Table1[[#This Row],[Chest Pain]]=3,"Asymptomatic",IF(Table1[[#This Row],[Chest Pain]]=2,"Non-anginal pain",IF(Table1[[#This Row],[Chest Pain]]=1,"Atypical angina","Typical angina")))</f>
        <v>Atypical angina</v>
      </c>
      <c r="F1202">
        <v>134</v>
      </c>
      <c r="G1202">
        <v>201</v>
      </c>
      <c r="H1202">
        <v>0</v>
      </c>
      <c r="I1202">
        <v>1</v>
      </c>
      <c r="J1202" s="7">
        <f>220-Table1[[#This Row],[Age]]</f>
        <v>168</v>
      </c>
      <c r="K1202" s="7">
        <v>158</v>
      </c>
      <c r="L1202" s="7">
        <f>Table1[[#This Row],[MHR -220]]-Table1[[#This Row],[Maximum Heart Rate ]]</f>
        <v>10</v>
      </c>
      <c r="M1202" s="7">
        <f>IF(Table1[[#This Row],[MhR220-Max heart rate]]&gt;=0,1,0)</f>
        <v>1</v>
      </c>
      <c r="N1202">
        <v>0</v>
      </c>
      <c r="O1202" t="str">
        <f>IF(Table1[[#This Row],[Exercise-Induced Angina]]=1,"Induced Angina","Safe from Angina")</f>
        <v>Safe from Angina</v>
      </c>
      <c r="P1202">
        <v>0.8</v>
      </c>
      <c r="Q1202">
        <v>2</v>
      </c>
      <c r="R1202">
        <v>1</v>
      </c>
      <c r="S1202">
        <v>2</v>
      </c>
      <c r="T1202" t="str">
        <f>IF(OR((Table1[[#This Row],[Chest Pain]]=0),(Table1[[#This Row],[Resting Blood Pressure(mmHg)]]&gt;=139),(Table1[[#This Row],[Cholesterol(mg/dl)]]&gt;240),(Table1[[#This Row],[ECG]]=2),(Table1[[#This Row],[Heart Rate ]]=0)),"Chances of Heart Attack","Safe")</f>
        <v>Safe</v>
      </c>
    </row>
    <row r="1203" spans="1:20" x14ac:dyDescent="0.35">
      <c r="A1203">
        <v>42</v>
      </c>
      <c r="B1203" t="s">
        <v>11</v>
      </c>
      <c r="C1203" t="str">
        <f>IF(Table1[[#This Row],[Age]]&gt;=50, "Senior", IF(Table1[[#This Row],[Age]]&gt;=30,"Adult","Teenager"))</f>
        <v>Adult</v>
      </c>
      <c r="D1203">
        <v>0</v>
      </c>
      <c r="E1203" t="str">
        <f>IF(Table1[[#This Row],[Chest Pain]]=3,"Asymptomatic",IF(Table1[[#This Row],[Chest Pain]]=2,"Non-anginal pain",IF(Table1[[#This Row],[Chest Pain]]=1,"Atypical angina","Typical angina")))</f>
        <v>Typical angina</v>
      </c>
      <c r="F1203">
        <v>102</v>
      </c>
      <c r="G1203">
        <v>265</v>
      </c>
      <c r="H1203">
        <v>0</v>
      </c>
      <c r="I1203">
        <v>0</v>
      </c>
      <c r="J1203" s="7">
        <f>220-Table1[[#This Row],[Age]]</f>
        <v>178</v>
      </c>
      <c r="K1203" s="7">
        <v>122</v>
      </c>
      <c r="L1203" s="7">
        <f>Table1[[#This Row],[MHR -220]]-Table1[[#This Row],[Maximum Heart Rate ]]</f>
        <v>56</v>
      </c>
      <c r="M1203" s="7">
        <f>IF(Table1[[#This Row],[MhR220-Max heart rate]]&gt;=0,1,0)</f>
        <v>1</v>
      </c>
      <c r="N1203">
        <v>0</v>
      </c>
      <c r="O1203" t="str">
        <f>IF(Table1[[#This Row],[Exercise-Induced Angina]]=1,"Induced Angina","Safe from Angina")</f>
        <v>Safe from Angina</v>
      </c>
      <c r="P1203">
        <v>0.6</v>
      </c>
      <c r="Q1203">
        <v>1</v>
      </c>
      <c r="R1203">
        <v>0</v>
      </c>
      <c r="S1203">
        <v>2</v>
      </c>
      <c r="T1203" t="str">
        <f>IF(OR((Table1[[#This Row],[Chest Pain]]=0),(Table1[[#This Row],[Resting Blood Pressure(mmHg)]]&gt;=139),(Table1[[#This Row],[Cholesterol(mg/dl)]]&gt;240),(Table1[[#This Row],[ECG]]=2),(Table1[[#This Row],[Heart Rate ]]=0)),"Chances of Heart Attack","Safe")</f>
        <v>Chances of Heart Attack</v>
      </c>
    </row>
    <row r="1204" spans="1:20" x14ac:dyDescent="0.35">
      <c r="A1204">
        <v>59</v>
      </c>
      <c r="B1204" t="s">
        <v>10</v>
      </c>
      <c r="C1204" t="str">
        <f>IF(Table1[[#This Row],[Age]]&gt;=50, "Senior", IF(Table1[[#This Row],[Age]]&gt;=30,"Adult","Teenager"))</f>
        <v>Senior</v>
      </c>
      <c r="D1204">
        <v>0</v>
      </c>
      <c r="E1204" t="str">
        <f>IF(Table1[[#This Row],[Chest Pain]]=3,"Asymptomatic",IF(Table1[[#This Row],[Chest Pain]]=2,"Non-anginal pain",IF(Table1[[#This Row],[Chest Pain]]=1,"Atypical angina","Typical angina")))</f>
        <v>Typical angina</v>
      </c>
      <c r="F1204">
        <v>135</v>
      </c>
      <c r="G1204">
        <v>234</v>
      </c>
      <c r="H1204">
        <v>0</v>
      </c>
      <c r="I1204">
        <v>1</v>
      </c>
      <c r="J1204" s="7">
        <f>220-Table1[[#This Row],[Age]]</f>
        <v>161</v>
      </c>
      <c r="K1204" s="7">
        <v>161</v>
      </c>
      <c r="L1204" s="7">
        <f>Table1[[#This Row],[MHR -220]]-Table1[[#This Row],[Maximum Heart Rate ]]</f>
        <v>0</v>
      </c>
      <c r="M1204" s="7">
        <f>IF(Table1[[#This Row],[MhR220-Max heart rate]]&gt;=0,1,0)</f>
        <v>1</v>
      </c>
      <c r="N1204">
        <v>0</v>
      </c>
      <c r="O1204" t="str">
        <f>IF(Table1[[#This Row],[Exercise-Induced Angina]]=1,"Induced Angina","Safe from Angina")</f>
        <v>Safe from Angina</v>
      </c>
      <c r="P1204">
        <v>0.5</v>
      </c>
      <c r="Q1204">
        <v>1</v>
      </c>
      <c r="R1204">
        <v>0</v>
      </c>
      <c r="S1204">
        <v>3</v>
      </c>
      <c r="T1204" t="str">
        <f>IF(OR((Table1[[#This Row],[Chest Pain]]=0),(Table1[[#This Row],[Resting Blood Pressure(mmHg)]]&gt;=139),(Table1[[#This Row],[Cholesterol(mg/dl)]]&gt;240),(Table1[[#This Row],[ECG]]=2),(Table1[[#This Row],[Heart Rate ]]=0)),"Chances of Heart Attack","Safe")</f>
        <v>Chances of Heart Attack</v>
      </c>
    </row>
    <row r="1205" spans="1:20" x14ac:dyDescent="0.35">
      <c r="A1205">
        <v>61</v>
      </c>
      <c r="B1205" t="s">
        <v>10</v>
      </c>
      <c r="C1205" t="str">
        <f>IF(Table1[[#This Row],[Age]]&gt;=50, "Senior", IF(Table1[[#This Row],[Age]]&gt;=30,"Adult","Teenager"))</f>
        <v>Senior</v>
      </c>
      <c r="D1205">
        <v>3</v>
      </c>
      <c r="E1205" t="str">
        <f>IF(Table1[[#This Row],[Chest Pain]]=3,"Asymptomatic",IF(Table1[[#This Row],[Chest Pain]]=2,"Non-anginal pain",IF(Table1[[#This Row],[Chest Pain]]=1,"Atypical angina","Typical angina")))</f>
        <v>Asymptomatic</v>
      </c>
      <c r="F1205">
        <v>134</v>
      </c>
      <c r="G1205">
        <v>234</v>
      </c>
      <c r="H1205">
        <v>0</v>
      </c>
      <c r="I1205">
        <v>1</v>
      </c>
      <c r="J1205" s="7">
        <f>220-Table1[[#This Row],[Age]]</f>
        <v>159</v>
      </c>
      <c r="K1205" s="7">
        <v>145</v>
      </c>
      <c r="L1205" s="7">
        <f>Table1[[#This Row],[MHR -220]]-Table1[[#This Row],[Maximum Heart Rate ]]</f>
        <v>14</v>
      </c>
      <c r="M1205" s="7">
        <f>IF(Table1[[#This Row],[MhR220-Max heart rate]]&gt;=0,1,0)</f>
        <v>1</v>
      </c>
      <c r="N1205">
        <v>0</v>
      </c>
      <c r="O1205" t="str">
        <f>IF(Table1[[#This Row],[Exercise-Induced Angina]]=1,"Induced Angina","Safe from Angina")</f>
        <v>Safe from Angina</v>
      </c>
      <c r="P1205">
        <v>2.6</v>
      </c>
      <c r="Q1205">
        <v>1</v>
      </c>
      <c r="R1205">
        <v>2</v>
      </c>
      <c r="S1205">
        <v>2</v>
      </c>
      <c r="T1205" t="str">
        <f>IF(OR((Table1[[#This Row],[Chest Pain]]=0),(Table1[[#This Row],[Resting Blood Pressure(mmHg)]]&gt;=139),(Table1[[#This Row],[Cholesterol(mg/dl)]]&gt;240),(Table1[[#This Row],[ECG]]=2),(Table1[[#This Row],[Heart Rate ]]=0)),"Chances of Heart Attack","Safe")</f>
        <v>Safe</v>
      </c>
    </row>
    <row r="1206" spans="1:20" x14ac:dyDescent="0.35">
      <c r="A1206">
        <v>42</v>
      </c>
      <c r="B1206" t="s">
        <v>11</v>
      </c>
      <c r="C1206" t="str">
        <f>IF(Table1[[#This Row],[Age]]&gt;=50, "Senior", IF(Table1[[#This Row],[Age]]&gt;=30,"Adult","Teenager"))</f>
        <v>Adult</v>
      </c>
      <c r="D1206">
        <v>0</v>
      </c>
      <c r="E1206" t="str">
        <f>IF(Table1[[#This Row],[Chest Pain]]=3,"Asymptomatic",IF(Table1[[#This Row],[Chest Pain]]=2,"Non-anginal pain",IF(Table1[[#This Row],[Chest Pain]]=1,"Atypical angina","Typical angina")))</f>
        <v>Typical angina</v>
      </c>
      <c r="F1206">
        <v>102</v>
      </c>
      <c r="G1206">
        <v>265</v>
      </c>
      <c r="H1206">
        <v>0</v>
      </c>
      <c r="I1206">
        <v>0</v>
      </c>
      <c r="J1206" s="7">
        <f>220-Table1[[#This Row],[Age]]</f>
        <v>178</v>
      </c>
      <c r="K1206" s="7">
        <v>122</v>
      </c>
      <c r="L1206" s="7">
        <f>Table1[[#This Row],[MHR -220]]-Table1[[#This Row],[Maximum Heart Rate ]]</f>
        <v>56</v>
      </c>
      <c r="M1206" s="7">
        <f>IF(Table1[[#This Row],[MhR220-Max heart rate]]&gt;=0,1,0)</f>
        <v>1</v>
      </c>
      <c r="N1206">
        <v>0</v>
      </c>
      <c r="O1206" t="str">
        <f>IF(Table1[[#This Row],[Exercise-Induced Angina]]=1,"Induced Angina","Safe from Angina")</f>
        <v>Safe from Angina</v>
      </c>
      <c r="P1206">
        <v>0.6</v>
      </c>
      <c r="Q1206">
        <v>1</v>
      </c>
      <c r="R1206">
        <v>0</v>
      </c>
      <c r="S1206">
        <v>2</v>
      </c>
      <c r="T1206" t="str">
        <f>IF(OR((Table1[[#This Row],[Chest Pain]]=0),(Table1[[#This Row],[Resting Blood Pressure(mmHg)]]&gt;=139),(Table1[[#This Row],[Cholesterol(mg/dl)]]&gt;240),(Table1[[#This Row],[ECG]]=2),(Table1[[#This Row],[Heart Rate ]]=0)),"Chances of Heart Attack","Safe")</f>
        <v>Chances of Heart Attack</v>
      </c>
    </row>
    <row r="1207" spans="1:20" x14ac:dyDescent="0.35">
      <c r="A1207">
        <v>62</v>
      </c>
      <c r="B1207" t="s">
        <v>11</v>
      </c>
      <c r="C1207" t="str">
        <f>IF(Table1[[#This Row],[Age]]&gt;=50, "Senior", IF(Table1[[#This Row],[Age]]&gt;=30,"Adult","Teenager"))</f>
        <v>Senior</v>
      </c>
      <c r="D1207">
        <v>0</v>
      </c>
      <c r="E1207" t="str">
        <f>IF(Table1[[#This Row],[Chest Pain]]=3,"Asymptomatic",IF(Table1[[#This Row],[Chest Pain]]=2,"Non-anginal pain",IF(Table1[[#This Row],[Chest Pain]]=1,"Atypical angina","Typical angina")))</f>
        <v>Typical angina</v>
      </c>
      <c r="F1207">
        <v>140</v>
      </c>
      <c r="G1207">
        <v>268</v>
      </c>
      <c r="H1207">
        <v>0</v>
      </c>
      <c r="I1207">
        <v>0</v>
      </c>
      <c r="J1207" s="7">
        <f>220-Table1[[#This Row],[Age]]</f>
        <v>158</v>
      </c>
      <c r="K1207" s="7">
        <v>160</v>
      </c>
      <c r="L1207" s="7">
        <f>Table1[[#This Row],[MHR -220]]-Table1[[#This Row],[Maximum Heart Rate ]]</f>
        <v>-2</v>
      </c>
      <c r="M1207" s="7">
        <f>IF(Table1[[#This Row],[MhR220-Max heart rate]]&gt;=0,1,0)</f>
        <v>0</v>
      </c>
      <c r="N1207">
        <v>0</v>
      </c>
      <c r="O1207" t="str">
        <f>IF(Table1[[#This Row],[Exercise-Induced Angina]]=1,"Induced Angina","Safe from Angina")</f>
        <v>Safe from Angina</v>
      </c>
      <c r="P1207">
        <v>3.6</v>
      </c>
      <c r="Q1207">
        <v>0</v>
      </c>
      <c r="R1207">
        <v>2</v>
      </c>
      <c r="S1207">
        <v>2</v>
      </c>
      <c r="T1207" t="str">
        <f>IF(OR((Table1[[#This Row],[Chest Pain]]=0),(Table1[[#This Row],[Resting Blood Pressure(mmHg)]]&gt;=139),(Table1[[#This Row],[Cholesterol(mg/dl)]]&gt;240),(Table1[[#This Row],[ECG]]=2),(Table1[[#This Row],[Heart Rate ]]=0)),"Chances of Heart Attack","Safe")</f>
        <v>Chances of Heart Attack</v>
      </c>
    </row>
    <row r="1208" spans="1:20" x14ac:dyDescent="0.35">
      <c r="A1208">
        <v>59</v>
      </c>
      <c r="B1208" t="s">
        <v>10</v>
      </c>
      <c r="C1208" t="str">
        <f>IF(Table1[[#This Row],[Age]]&gt;=50, "Senior", IF(Table1[[#This Row],[Age]]&gt;=30,"Adult","Teenager"))</f>
        <v>Senior</v>
      </c>
      <c r="D1208">
        <v>2</v>
      </c>
      <c r="E1208" t="str">
        <f>IF(Table1[[#This Row],[Chest Pain]]=3,"Asymptomatic",IF(Table1[[#This Row],[Chest Pain]]=2,"Non-anginal pain",IF(Table1[[#This Row],[Chest Pain]]=1,"Atypical angina","Typical angina")))</f>
        <v>Non-anginal pain</v>
      </c>
      <c r="F1208">
        <v>126</v>
      </c>
      <c r="G1208">
        <v>218</v>
      </c>
      <c r="H1208">
        <v>1</v>
      </c>
      <c r="I1208">
        <v>1</v>
      </c>
      <c r="J1208" s="7">
        <f>220-Table1[[#This Row],[Age]]</f>
        <v>161</v>
      </c>
      <c r="K1208" s="7">
        <v>134</v>
      </c>
      <c r="L1208" s="7">
        <f>Table1[[#This Row],[MHR -220]]-Table1[[#This Row],[Maximum Heart Rate ]]</f>
        <v>27</v>
      </c>
      <c r="M1208" s="7">
        <f>IF(Table1[[#This Row],[MhR220-Max heart rate]]&gt;=0,1,0)</f>
        <v>1</v>
      </c>
      <c r="N1208">
        <v>0</v>
      </c>
      <c r="O1208" t="str">
        <f>IF(Table1[[#This Row],[Exercise-Induced Angina]]=1,"Induced Angina","Safe from Angina")</f>
        <v>Safe from Angina</v>
      </c>
      <c r="P1208">
        <v>2.2000000000000002</v>
      </c>
      <c r="Q1208">
        <v>1</v>
      </c>
      <c r="R1208">
        <v>1</v>
      </c>
      <c r="S1208">
        <v>1</v>
      </c>
      <c r="T1208" t="str">
        <f>IF(OR((Table1[[#This Row],[Chest Pain]]=0),(Table1[[#This Row],[Resting Blood Pressure(mmHg)]]&gt;=139),(Table1[[#This Row],[Cholesterol(mg/dl)]]&gt;240),(Table1[[#This Row],[ECG]]=2),(Table1[[#This Row],[Heart Rate ]]=0)),"Chances of Heart Attack","Safe")</f>
        <v>Safe</v>
      </c>
    </row>
    <row r="1209" spans="1:20" x14ac:dyDescent="0.35">
      <c r="A1209">
        <v>55</v>
      </c>
      <c r="B1209" t="s">
        <v>10</v>
      </c>
      <c r="C1209" t="str">
        <f>IF(Table1[[#This Row],[Age]]&gt;=50, "Senior", IF(Table1[[#This Row],[Age]]&gt;=30,"Adult","Teenager"))</f>
        <v>Senior</v>
      </c>
      <c r="D1209">
        <v>1</v>
      </c>
      <c r="E1209" t="str">
        <f>IF(Table1[[#This Row],[Chest Pain]]=3,"Asymptomatic",IF(Table1[[#This Row],[Chest Pain]]=2,"Non-anginal pain",IF(Table1[[#This Row],[Chest Pain]]=1,"Atypical angina","Typical angina")))</f>
        <v>Atypical angina</v>
      </c>
      <c r="F1209">
        <v>130</v>
      </c>
      <c r="G1209">
        <v>262</v>
      </c>
      <c r="H1209">
        <v>0</v>
      </c>
      <c r="I1209">
        <v>1</v>
      </c>
      <c r="J1209" s="7">
        <f>220-Table1[[#This Row],[Age]]</f>
        <v>165</v>
      </c>
      <c r="K1209" s="7">
        <v>155</v>
      </c>
      <c r="L1209" s="7">
        <f>Table1[[#This Row],[MHR -220]]-Table1[[#This Row],[Maximum Heart Rate ]]</f>
        <v>10</v>
      </c>
      <c r="M1209" s="7">
        <f>IF(Table1[[#This Row],[MhR220-Max heart rate]]&gt;=0,1,0)</f>
        <v>1</v>
      </c>
      <c r="N1209">
        <v>0</v>
      </c>
      <c r="O1209" t="str">
        <f>IF(Table1[[#This Row],[Exercise-Induced Angina]]=1,"Induced Angina","Safe from Angina")</f>
        <v>Safe from Angina</v>
      </c>
      <c r="P1209">
        <v>0</v>
      </c>
      <c r="Q1209">
        <v>2</v>
      </c>
      <c r="R1209">
        <v>0</v>
      </c>
      <c r="S1209">
        <v>2</v>
      </c>
      <c r="T1209" t="str">
        <f>IF(OR((Table1[[#This Row],[Chest Pain]]=0),(Table1[[#This Row],[Resting Blood Pressure(mmHg)]]&gt;=139),(Table1[[#This Row],[Cholesterol(mg/dl)]]&gt;240),(Table1[[#This Row],[ECG]]=2),(Table1[[#This Row],[Heart Rate ]]=0)),"Chances of Heart Attack","Safe")</f>
        <v>Chances of Heart Attack</v>
      </c>
    </row>
    <row r="1210" spans="1:20" x14ac:dyDescent="0.35">
      <c r="A1210">
        <v>64</v>
      </c>
      <c r="B1210" t="s">
        <v>10</v>
      </c>
      <c r="C1210" t="str">
        <f>IF(Table1[[#This Row],[Age]]&gt;=50, "Senior", IF(Table1[[#This Row],[Age]]&gt;=30,"Adult","Teenager"))</f>
        <v>Senior</v>
      </c>
      <c r="D1210">
        <v>0</v>
      </c>
      <c r="E1210" t="str">
        <f>IF(Table1[[#This Row],[Chest Pain]]=3,"Asymptomatic",IF(Table1[[#This Row],[Chest Pain]]=2,"Non-anginal pain",IF(Table1[[#This Row],[Chest Pain]]=1,"Atypical angina","Typical angina")))</f>
        <v>Typical angina</v>
      </c>
      <c r="F1210">
        <v>120</v>
      </c>
      <c r="G1210">
        <v>246</v>
      </c>
      <c r="H1210">
        <v>0</v>
      </c>
      <c r="I1210">
        <v>0</v>
      </c>
      <c r="J1210" s="7">
        <f>220-Table1[[#This Row],[Age]]</f>
        <v>156</v>
      </c>
      <c r="K1210" s="7">
        <v>96</v>
      </c>
      <c r="L1210" s="7">
        <f>Table1[[#This Row],[MHR -220]]-Table1[[#This Row],[Maximum Heart Rate ]]</f>
        <v>60</v>
      </c>
      <c r="M1210" s="7">
        <f>IF(Table1[[#This Row],[MhR220-Max heart rate]]&gt;=0,1,0)</f>
        <v>1</v>
      </c>
      <c r="N1210">
        <v>1</v>
      </c>
      <c r="O1210" t="str">
        <f>IF(Table1[[#This Row],[Exercise-Induced Angina]]=1,"Induced Angina","Safe from Angina")</f>
        <v>Induced Angina</v>
      </c>
      <c r="P1210">
        <v>2.2000000000000002</v>
      </c>
      <c r="Q1210">
        <v>0</v>
      </c>
      <c r="R1210">
        <v>1</v>
      </c>
      <c r="S1210">
        <v>2</v>
      </c>
      <c r="T1210" t="str">
        <f>IF(OR((Table1[[#This Row],[Chest Pain]]=0),(Table1[[#This Row],[Resting Blood Pressure(mmHg)]]&gt;=139),(Table1[[#This Row],[Cholesterol(mg/dl)]]&gt;240),(Table1[[#This Row],[ECG]]=2),(Table1[[#This Row],[Heart Rate ]]=0)),"Chances of Heart Attack","Safe")</f>
        <v>Chances of Heart Attack</v>
      </c>
    </row>
    <row r="1211" spans="1:20" x14ac:dyDescent="0.35">
      <c r="A1211">
        <v>42</v>
      </c>
      <c r="B1211" t="s">
        <v>10</v>
      </c>
      <c r="C1211" t="str">
        <f>IF(Table1[[#This Row],[Age]]&gt;=50, "Senior", IF(Table1[[#This Row],[Age]]&gt;=30,"Adult","Teenager"))</f>
        <v>Adult</v>
      </c>
      <c r="D1211">
        <v>0</v>
      </c>
      <c r="E1211" t="str">
        <f>IF(Table1[[#This Row],[Chest Pain]]=3,"Asymptomatic",IF(Table1[[#This Row],[Chest Pain]]=2,"Non-anginal pain",IF(Table1[[#This Row],[Chest Pain]]=1,"Atypical angina","Typical angina")))</f>
        <v>Typical angina</v>
      </c>
      <c r="F1211">
        <v>140</v>
      </c>
      <c r="G1211">
        <v>226</v>
      </c>
      <c r="H1211">
        <v>0</v>
      </c>
      <c r="I1211">
        <v>1</v>
      </c>
      <c r="J1211" s="7">
        <f>220-Table1[[#This Row],[Age]]</f>
        <v>178</v>
      </c>
      <c r="K1211" s="7">
        <v>178</v>
      </c>
      <c r="L1211" s="7">
        <f>Table1[[#This Row],[MHR -220]]-Table1[[#This Row],[Maximum Heart Rate ]]</f>
        <v>0</v>
      </c>
      <c r="M1211" s="7">
        <f>IF(Table1[[#This Row],[MhR220-Max heart rate]]&gt;=0,1,0)</f>
        <v>1</v>
      </c>
      <c r="N1211">
        <v>0</v>
      </c>
      <c r="O1211" t="str">
        <f>IF(Table1[[#This Row],[Exercise-Induced Angina]]=1,"Induced Angina","Safe from Angina")</f>
        <v>Safe from Angina</v>
      </c>
      <c r="P1211">
        <v>0</v>
      </c>
      <c r="Q1211">
        <v>2</v>
      </c>
      <c r="R1211">
        <v>0</v>
      </c>
      <c r="S1211">
        <v>2</v>
      </c>
      <c r="T1211" t="str">
        <f>IF(OR((Table1[[#This Row],[Chest Pain]]=0),(Table1[[#This Row],[Resting Blood Pressure(mmHg)]]&gt;=139),(Table1[[#This Row],[Cholesterol(mg/dl)]]&gt;240),(Table1[[#This Row],[ECG]]=2),(Table1[[#This Row],[Heart Rate ]]=0)),"Chances of Heart Attack","Safe")</f>
        <v>Chances of Heart Attack</v>
      </c>
    </row>
    <row r="1212" spans="1:20" x14ac:dyDescent="0.35">
      <c r="A1212">
        <v>50</v>
      </c>
      <c r="B1212" t="s">
        <v>11</v>
      </c>
      <c r="C1212" t="str">
        <f>IF(Table1[[#This Row],[Age]]&gt;=50, "Senior", IF(Table1[[#This Row],[Age]]&gt;=30,"Adult","Teenager"))</f>
        <v>Senior</v>
      </c>
      <c r="D1212">
        <v>1</v>
      </c>
      <c r="E1212" t="str">
        <f>IF(Table1[[#This Row],[Chest Pain]]=3,"Asymptomatic",IF(Table1[[#This Row],[Chest Pain]]=2,"Non-anginal pain",IF(Table1[[#This Row],[Chest Pain]]=1,"Atypical angina","Typical angina")))</f>
        <v>Atypical angina</v>
      </c>
      <c r="F1212">
        <v>120</v>
      </c>
      <c r="G1212">
        <v>244</v>
      </c>
      <c r="H1212">
        <v>0</v>
      </c>
      <c r="I1212">
        <v>1</v>
      </c>
      <c r="J1212" s="7">
        <f>220-Table1[[#This Row],[Age]]</f>
        <v>170</v>
      </c>
      <c r="K1212" s="7">
        <v>162</v>
      </c>
      <c r="L1212" s="7">
        <f>Table1[[#This Row],[MHR -220]]-Table1[[#This Row],[Maximum Heart Rate ]]</f>
        <v>8</v>
      </c>
      <c r="M1212" s="7">
        <f>IF(Table1[[#This Row],[MhR220-Max heart rate]]&gt;=0,1,0)</f>
        <v>1</v>
      </c>
      <c r="N1212">
        <v>0</v>
      </c>
      <c r="O1212" t="str">
        <f>IF(Table1[[#This Row],[Exercise-Induced Angina]]=1,"Induced Angina","Safe from Angina")</f>
        <v>Safe from Angina</v>
      </c>
      <c r="P1212">
        <v>1.1000000000000001</v>
      </c>
      <c r="Q1212">
        <v>2</v>
      </c>
      <c r="R1212">
        <v>0</v>
      </c>
      <c r="S1212">
        <v>2</v>
      </c>
      <c r="T1212" t="str">
        <f>IF(OR((Table1[[#This Row],[Chest Pain]]=0),(Table1[[#This Row],[Resting Blood Pressure(mmHg)]]&gt;=139),(Table1[[#This Row],[Cholesterol(mg/dl)]]&gt;240),(Table1[[#This Row],[ECG]]=2),(Table1[[#This Row],[Heart Rate ]]=0)),"Chances of Heart Attack","Safe")</f>
        <v>Chances of Heart Attack</v>
      </c>
    </row>
    <row r="1213" spans="1:20" x14ac:dyDescent="0.35">
      <c r="A1213">
        <v>62</v>
      </c>
      <c r="B1213" t="s">
        <v>10</v>
      </c>
      <c r="C1213" t="str">
        <f>IF(Table1[[#This Row],[Age]]&gt;=50, "Senior", IF(Table1[[#This Row],[Age]]&gt;=30,"Adult","Teenager"))</f>
        <v>Senior</v>
      </c>
      <c r="D1213">
        <v>0</v>
      </c>
      <c r="E1213" t="str">
        <f>IF(Table1[[#This Row],[Chest Pain]]=3,"Asymptomatic",IF(Table1[[#This Row],[Chest Pain]]=2,"Non-anginal pain",IF(Table1[[#This Row],[Chest Pain]]=1,"Atypical angina","Typical angina")))</f>
        <v>Typical angina</v>
      </c>
      <c r="F1213">
        <v>120</v>
      </c>
      <c r="G1213">
        <v>267</v>
      </c>
      <c r="H1213">
        <v>0</v>
      </c>
      <c r="I1213">
        <v>1</v>
      </c>
      <c r="J1213" s="7">
        <f>220-Table1[[#This Row],[Age]]</f>
        <v>158</v>
      </c>
      <c r="K1213" s="7">
        <v>99</v>
      </c>
      <c r="L1213" s="7">
        <f>Table1[[#This Row],[MHR -220]]-Table1[[#This Row],[Maximum Heart Rate ]]</f>
        <v>59</v>
      </c>
      <c r="M1213" s="7">
        <f>IF(Table1[[#This Row],[MhR220-Max heart rate]]&gt;=0,1,0)</f>
        <v>1</v>
      </c>
      <c r="N1213">
        <v>1</v>
      </c>
      <c r="O1213" t="str">
        <f>IF(Table1[[#This Row],[Exercise-Induced Angina]]=1,"Induced Angina","Safe from Angina")</f>
        <v>Induced Angina</v>
      </c>
      <c r="P1213">
        <v>1.8</v>
      </c>
      <c r="Q1213">
        <v>1</v>
      </c>
      <c r="R1213">
        <v>2</v>
      </c>
      <c r="S1213">
        <v>3</v>
      </c>
      <c r="T1213" t="str">
        <f>IF(OR((Table1[[#This Row],[Chest Pain]]=0),(Table1[[#This Row],[Resting Blood Pressure(mmHg)]]&gt;=139),(Table1[[#This Row],[Cholesterol(mg/dl)]]&gt;240),(Table1[[#This Row],[ECG]]=2),(Table1[[#This Row],[Heart Rate ]]=0)),"Chances of Heart Attack","Safe")</f>
        <v>Chances of Heart Attack</v>
      </c>
    </row>
    <row r="1214" spans="1:20" x14ac:dyDescent="0.35">
      <c r="A1214">
        <v>50</v>
      </c>
      <c r="B1214" t="s">
        <v>10</v>
      </c>
      <c r="C1214" t="str">
        <f>IF(Table1[[#This Row],[Age]]&gt;=50, "Senior", IF(Table1[[#This Row],[Age]]&gt;=30,"Adult","Teenager"))</f>
        <v>Senior</v>
      </c>
      <c r="D1214">
        <v>0</v>
      </c>
      <c r="E1214" t="str">
        <f>IF(Table1[[#This Row],[Chest Pain]]=3,"Asymptomatic",IF(Table1[[#This Row],[Chest Pain]]=2,"Non-anginal pain",IF(Table1[[#This Row],[Chest Pain]]=1,"Atypical angina","Typical angina")))</f>
        <v>Typical angina</v>
      </c>
      <c r="F1214">
        <v>144</v>
      </c>
      <c r="G1214">
        <v>200</v>
      </c>
      <c r="H1214">
        <v>0</v>
      </c>
      <c r="I1214">
        <v>0</v>
      </c>
      <c r="J1214" s="7">
        <f>220-Table1[[#This Row],[Age]]</f>
        <v>170</v>
      </c>
      <c r="K1214" s="7">
        <v>126</v>
      </c>
      <c r="L1214" s="7">
        <f>Table1[[#This Row],[MHR -220]]-Table1[[#This Row],[Maximum Heart Rate ]]</f>
        <v>44</v>
      </c>
      <c r="M1214" s="7">
        <f>IF(Table1[[#This Row],[MhR220-Max heart rate]]&gt;=0,1,0)</f>
        <v>1</v>
      </c>
      <c r="N1214">
        <v>1</v>
      </c>
      <c r="O1214" t="str">
        <f>IF(Table1[[#This Row],[Exercise-Induced Angina]]=1,"Induced Angina","Safe from Angina")</f>
        <v>Induced Angina</v>
      </c>
      <c r="P1214">
        <v>0.9</v>
      </c>
      <c r="Q1214">
        <v>1</v>
      </c>
      <c r="R1214">
        <v>0</v>
      </c>
      <c r="S1214">
        <v>3</v>
      </c>
      <c r="T1214" t="str">
        <f>IF(OR((Table1[[#This Row],[Chest Pain]]=0),(Table1[[#This Row],[Resting Blood Pressure(mmHg)]]&gt;=139),(Table1[[#This Row],[Cholesterol(mg/dl)]]&gt;240),(Table1[[#This Row],[ECG]]=2),(Table1[[#This Row],[Heart Rate ]]=0)),"Chances of Heart Attack","Safe")</f>
        <v>Chances of Heart Attack</v>
      </c>
    </row>
    <row r="1215" spans="1:20" x14ac:dyDescent="0.35">
      <c r="A1215">
        <v>50</v>
      </c>
      <c r="B1215" t="s">
        <v>10</v>
      </c>
      <c r="C1215" t="str">
        <f>IF(Table1[[#This Row],[Age]]&gt;=50, "Senior", IF(Table1[[#This Row],[Age]]&gt;=30,"Adult","Teenager"))</f>
        <v>Senior</v>
      </c>
      <c r="D1215">
        <v>2</v>
      </c>
      <c r="E1215" t="str">
        <f>IF(Table1[[#This Row],[Chest Pain]]=3,"Asymptomatic",IF(Table1[[#This Row],[Chest Pain]]=2,"Non-anginal pain",IF(Table1[[#This Row],[Chest Pain]]=1,"Atypical angina","Typical angina")))</f>
        <v>Non-anginal pain</v>
      </c>
      <c r="F1215">
        <v>140</v>
      </c>
      <c r="G1215">
        <v>233</v>
      </c>
      <c r="H1215">
        <v>0</v>
      </c>
      <c r="I1215">
        <v>1</v>
      </c>
      <c r="J1215" s="7">
        <f>220-Table1[[#This Row],[Age]]</f>
        <v>170</v>
      </c>
      <c r="K1215" s="7">
        <v>163</v>
      </c>
      <c r="L1215" s="7">
        <f>Table1[[#This Row],[MHR -220]]-Table1[[#This Row],[Maximum Heart Rate ]]</f>
        <v>7</v>
      </c>
      <c r="M1215" s="7">
        <f>IF(Table1[[#This Row],[MhR220-Max heart rate]]&gt;=0,1,0)</f>
        <v>1</v>
      </c>
      <c r="N1215">
        <v>0</v>
      </c>
      <c r="O1215" t="str">
        <f>IF(Table1[[#This Row],[Exercise-Induced Angina]]=1,"Induced Angina","Safe from Angina")</f>
        <v>Safe from Angina</v>
      </c>
      <c r="P1215">
        <v>0.6</v>
      </c>
      <c r="Q1215">
        <v>1</v>
      </c>
      <c r="R1215">
        <v>1</v>
      </c>
      <c r="S1215">
        <v>3</v>
      </c>
      <c r="T1215" t="str">
        <f>IF(OR((Table1[[#This Row],[Chest Pain]]=0),(Table1[[#This Row],[Resting Blood Pressure(mmHg)]]&gt;=139),(Table1[[#This Row],[Cholesterol(mg/dl)]]&gt;240),(Table1[[#This Row],[ECG]]=2),(Table1[[#This Row],[Heart Rate ]]=0)),"Chances of Heart Attack","Safe")</f>
        <v>Chances of Heart Attack</v>
      </c>
    </row>
    <row r="1216" spans="1:20" x14ac:dyDescent="0.35">
      <c r="A1216">
        <v>58</v>
      </c>
      <c r="B1216" t="s">
        <v>11</v>
      </c>
      <c r="C1216" t="str">
        <f>IF(Table1[[#This Row],[Age]]&gt;=50, "Senior", IF(Table1[[#This Row],[Age]]&gt;=30,"Adult","Teenager"))</f>
        <v>Senior</v>
      </c>
      <c r="D1216">
        <v>1</v>
      </c>
      <c r="E1216" t="str">
        <f>IF(Table1[[#This Row],[Chest Pain]]=3,"Asymptomatic",IF(Table1[[#This Row],[Chest Pain]]=2,"Non-anginal pain",IF(Table1[[#This Row],[Chest Pain]]=1,"Atypical angina","Typical angina")))</f>
        <v>Atypical angina</v>
      </c>
      <c r="F1216">
        <v>136</v>
      </c>
      <c r="G1216">
        <v>319</v>
      </c>
      <c r="H1216">
        <v>1</v>
      </c>
      <c r="I1216">
        <v>0</v>
      </c>
      <c r="J1216" s="7">
        <f>220-Table1[[#This Row],[Age]]</f>
        <v>162</v>
      </c>
      <c r="K1216" s="7">
        <v>152</v>
      </c>
      <c r="L1216" s="7">
        <f>Table1[[#This Row],[MHR -220]]-Table1[[#This Row],[Maximum Heart Rate ]]</f>
        <v>10</v>
      </c>
      <c r="M1216" s="7">
        <f>IF(Table1[[#This Row],[MhR220-Max heart rate]]&gt;=0,1,0)</f>
        <v>1</v>
      </c>
      <c r="N1216">
        <v>0</v>
      </c>
      <c r="O1216" t="str">
        <f>IF(Table1[[#This Row],[Exercise-Induced Angina]]=1,"Induced Angina","Safe from Angina")</f>
        <v>Safe from Angina</v>
      </c>
      <c r="P1216">
        <v>0</v>
      </c>
      <c r="Q1216">
        <v>2</v>
      </c>
      <c r="R1216">
        <v>2</v>
      </c>
      <c r="S1216">
        <v>2</v>
      </c>
      <c r="T1216" t="str">
        <f>IF(OR((Table1[[#This Row],[Chest Pain]]=0),(Table1[[#This Row],[Resting Blood Pressure(mmHg)]]&gt;=139),(Table1[[#This Row],[Cholesterol(mg/dl)]]&gt;240),(Table1[[#This Row],[ECG]]=2),(Table1[[#This Row],[Heart Rate ]]=0)),"Chances of Heart Attack","Safe")</f>
        <v>Chances of Heart Attack</v>
      </c>
    </row>
    <row r="1217" spans="1:20" x14ac:dyDescent="0.35">
      <c r="A1217">
        <v>35</v>
      </c>
      <c r="B1217" t="s">
        <v>10</v>
      </c>
      <c r="C1217" t="str">
        <f>IF(Table1[[#This Row],[Age]]&gt;=50, "Senior", IF(Table1[[#This Row],[Age]]&gt;=30,"Adult","Teenager"))</f>
        <v>Adult</v>
      </c>
      <c r="D1217">
        <v>0</v>
      </c>
      <c r="E1217" t="str">
        <f>IF(Table1[[#This Row],[Chest Pain]]=3,"Asymptomatic",IF(Table1[[#This Row],[Chest Pain]]=2,"Non-anginal pain",IF(Table1[[#This Row],[Chest Pain]]=1,"Atypical angina","Typical angina")))</f>
        <v>Typical angina</v>
      </c>
      <c r="F1217">
        <v>120</v>
      </c>
      <c r="G1217">
        <v>198</v>
      </c>
      <c r="H1217">
        <v>0</v>
      </c>
      <c r="I1217">
        <v>1</v>
      </c>
      <c r="J1217" s="7">
        <f>220-Table1[[#This Row],[Age]]</f>
        <v>185</v>
      </c>
      <c r="K1217" s="7">
        <v>130</v>
      </c>
      <c r="L1217" s="7">
        <f>Table1[[#This Row],[MHR -220]]-Table1[[#This Row],[Maximum Heart Rate ]]</f>
        <v>55</v>
      </c>
      <c r="M1217" s="7">
        <f>IF(Table1[[#This Row],[MhR220-Max heart rate]]&gt;=0,1,0)</f>
        <v>1</v>
      </c>
      <c r="N1217">
        <v>1</v>
      </c>
      <c r="O1217" t="str">
        <f>IF(Table1[[#This Row],[Exercise-Induced Angina]]=1,"Induced Angina","Safe from Angina")</f>
        <v>Induced Angina</v>
      </c>
      <c r="P1217">
        <v>1.6</v>
      </c>
      <c r="Q1217">
        <v>1</v>
      </c>
      <c r="R1217">
        <v>0</v>
      </c>
      <c r="S1217">
        <v>3</v>
      </c>
      <c r="T1217" t="str">
        <f>IF(OR((Table1[[#This Row],[Chest Pain]]=0),(Table1[[#This Row],[Resting Blood Pressure(mmHg)]]&gt;=139),(Table1[[#This Row],[Cholesterol(mg/dl)]]&gt;240),(Table1[[#This Row],[ECG]]=2),(Table1[[#This Row],[Heart Rate ]]=0)),"Chances of Heart Attack","Safe")</f>
        <v>Chances of Heart Attack</v>
      </c>
    </row>
    <row r="1218" spans="1:20" x14ac:dyDescent="0.35">
      <c r="A1218">
        <v>45</v>
      </c>
      <c r="B1218" t="s">
        <v>10</v>
      </c>
      <c r="C1218" t="str">
        <f>IF(Table1[[#This Row],[Age]]&gt;=50, "Senior", IF(Table1[[#This Row],[Age]]&gt;=30,"Adult","Teenager"))</f>
        <v>Adult</v>
      </c>
      <c r="D1218">
        <v>0</v>
      </c>
      <c r="E1218" t="str">
        <f>IF(Table1[[#This Row],[Chest Pain]]=3,"Asymptomatic",IF(Table1[[#This Row],[Chest Pain]]=2,"Non-anginal pain",IF(Table1[[#This Row],[Chest Pain]]=1,"Atypical angina","Typical angina")))</f>
        <v>Typical angina</v>
      </c>
      <c r="F1218">
        <v>104</v>
      </c>
      <c r="G1218">
        <v>208</v>
      </c>
      <c r="H1218">
        <v>0</v>
      </c>
      <c r="I1218">
        <v>0</v>
      </c>
      <c r="J1218" s="7">
        <f>220-Table1[[#This Row],[Age]]</f>
        <v>175</v>
      </c>
      <c r="K1218" s="7">
        <v>148</v>
      </c>
      <c r="L1218" s="7">
        <f>Table1[[#This Row],[MHR -220]]-Table1[[#This Row],[Maximum Heart Rate ]]</f>
        <v>27</v>
      </c>
      <c r="M1218" s="7">
        <f>IF(Table1[[#This Row],[MhR220-Max heart rate]]&gt;=0,1,0)</f>
        <v>1</v>
      </c>
      <c r="N1218">
        <v>1</v>
      </c>
      <c r="O1218" t="str">
        <f>IF(Table1[[#This Row],[Exercise-Induced Angina]]=1,"Induced Angina","Safe from Angina")</f>
        <v>Induced Angina</v>
      </c>
      <c r="P1218">
        <v>3</v>
      </c>
      <c r="Q1218">
        <v>1</v>
      </c>
      <c r="R1218">
        <v>0</v>
      </c>
      <c r="S1218">
        <v>2</v>
      </c>
      <c r="T1218" t="str">
        <f>IF(OR((Table1[[#This Row],[Chest Pain]]=0),(Table1[[#This Row],[Resting Blood Pressure(mmHg)]]&gt;=139),(Table1[[#This Row],[Cholesterol(mg/dl)]]&gt;240),(Table1[[#This Row],[ECG]]=2),(Table1[[#This Row],[Heart Rate ]]=0)),"Chances of Heart Attack","Safe")</f>
        <v>Chances of Heart Attack</v>
      </c>
    </row>
    <row r="1219" spans="1:20" x14ac:dyDescent="0.35">
      <c r="A1219">
        <v>66</v>
      </c>
      <c r="B1219" t="s">
        <v>10</v>
      </c>
      <c r="C1219" t="str">
        <f>IF(Table1[[#This Row],[Age]]&gt;=50, "Senior", IF(Table1[[#This Row],[Age]]&gt;=30,"Adult","Teenager"))</f>
        <v>Senior</v>
      </c>
      <c r="D1219">
        <v>0</v>
      </c>
      <c r="E1219" t="str">
        <f>IF(Table1[[#This Row],[Chest Pain]]=3,"Asymptomatic",IF(Table1[[#This Row],[Chest Pain]]=2,"Non-anginal pain",IF(Table1[[#This Row],[Chest Pain]]=1,"Atypical angina","Typical angina")))</f>
        <v>Typical angina</v>
      </c>
      <c r="F1219">
        <v>112</v>
      </c>
      <c r="G1219">
        <v>212</v>
      </c>
      <c r="H1219">
        <v>0</v>
      </c>
      <c r="I1219">
        <v>0</v>
      </c>
      <c r="J1219" s="7">
        <f>220-Table1[[#This Row],[Age]]</f>
        <v>154</v>
      </c>
      <c r="K1219" s="7">
        <v>132</v>
      </c>
      <c r="L1219" s="7">
        <f>Table1[[#This Row],[MHR -220]]-Table1[[#This Row],[Maximum Heart Rate ]]</f>
        <v>22</v>
      </c>
      <c r="M1219" s="7">
        <f>IF(Table1[[#This Row],[MhR220-Max heart rate]]&gt;=0,1,0)</f>
        <v>1</v>
      </c>
      <c r="N1219">
        <v>1</v>
      </c>
      <c r="O1219" t="str">
        <f>IF(Table1[[#This Row],[Exercise-Induced Angina]]=1,"Induced Angina","Safe from Angina")</f>
        <v>Induced Angina</v>
      </c>
      <c r="P1219">
        <v>0.1</v>
      </c>
      <c r="Q1219">
        <v>2</v>
      </c>
      <c r="R1219">
        <v>1</v>
      </c>
      <c r="S1219">
        <v>2</v>
      </c>
      <c r="T1219" t="str">
        <f>IF(OR((Table1[[#This Row],[Chest Pain]]=0),(Table1[[#This Row],[Resting Blood Pressure(mmHg)]]&gt;=139),(Table1[[#This Row],[Cholesterol(mg/dl)]]&gt;240),(Table1[[#This Row],[ECG]]=2),(Table1[[#This Row],[Heart Rate ]]=0)),"Chances of Heart Attack","Safe")</f>
        <v>Chances of Heart Attack</v>
      </c>
    </row>
    <row r="1220" spans="1:20" x14ac:dyDescent="0.35">
      <c r="A1220">
        <v>46</v>
      </c>
      <c r="B1220" t="s">
        <v>10</v>
      </c>
      <c r="C1220" t="str">
        <f>IF(Table1[[#This Row],[Age]]&gt;=50, "Senior", IF(Table1[[#This Row],[Age]]&gt;=30,"Adult","Teenager"))</f>
        <v>Adult</v>
      </c>
      <c r="D1220">
        <v>0</v>
      </c>
      <c r="E1220" t="str">
        <f>IF(Table1[[#This Row],[Chest Pain]]=3,"Asymptomatic",IF(Table1[[#This Row],[Chest Pain]]=2,"Non-anginal pain",IF(Table1[[#This Row],[Chest Pain]]=1,"Atypical angina","Typical angina")))</f>
        <v>Typical angina</v>
      </c>
      <c r="F1220">
        <v>120</v>
      </c>
      <c r="G1220">
        <v>249</v>
      </c>
      <c r="H1220">
        <v>0</v>
      </c>
      <c r="I1220">
        <v>0</v>
      </c>
      <c r="J1220" s="7">
        <f>220-Table1[[#This Row],[Age]]</f>
        <v>174</v>
      </c>
      <c r="K1220" s="7">
        <v>144</v>
      </c>
      <c r="L1220" s="7">
        <f>Table1[[#This Row],[MHR -220]]-Table1[[#This Row],[Maximum Heart Rate ]]</f>
        <v>30</v>
      </c>
      <c r="M1220" s="7">
        <f>IF(Table1[[#This Row],[MhR220-Max heart rate]]&gt;=0,1,0)</f>
        <v>1</v>
      </c>
      <c r="N1220">
        <v>0</v>
      </c>
      <c r="O1220" t="str">
        <f>IF(Table1[[#This Row],[Exercise-Induced Angina]]=1,"Induced Angina","Safe from Angina")</f>
        <v>Safe from Angina</v>
      </c>
      <c r="P1220">
        <v>0.8</v>
      </c>
      <c r="Q1220">
        <v>2</v>
      </c>
      <c r="R1220">
        <v>0</v>
      </c>
      <c r="S1220">
        <v>3</v>
      </c>
      <c r="T1220" t="str">
        <f>IF(OR((Table1[[#This Row],[Chest Pain]]=0),(Table1[[#This Row],[Resting Blood Pressure(mmHg)]]&gt;=139),(Table1[[#This Row],[Cholesterol(mg/dl)]]&gt;240),(Table1[[#This Row],[ECG]]=2),(Table1[[#This Row],[Heart Rate ]]=0)),"Chances of Heart Attack","Safe")</f>
        <v>Chances of Heart Attack</v>
      </c>
    </row>
    <row r="1221" spans="1:20" x14ac:dyDescent="0.35">
      <c r="A1221">
        <v>65</v>
      </c>
      <c r="B1221" t="s">
        <v>10</v>
      </c>
      <c r="C1221" t="str">
        <f>IF(Table1[[#This Row],[Age]]&gt;=50, "Senior", IF(Table1[[#This Row],[Age]]&gt;=30,"Adult","Teenager"))</f>
        <v>Senior</v>
      </c>
      <c r="D1221">
        <v>0</v>
      </c>
      <c r="E1221" t="str">
        <f>IF(Table1[[#This Row],[Chest Pain]]=3,"Asymptomatic",IF(Table1[[#This Row],[Chest Pain]]=2,"Non-anginal pain",IF(Table1[[#This Row],[Chest Pain]]=1,"Atypical angina","Typical angina")))</f>
        <v>Typical angina</v>
      </c>
      <c r="F1221">
        <v>135</v>
      </c>
      <c r="G1221">
        <v>254</v>
      </c>
      <c r="H1221">
        <v>0</v>
      </c>
      <c r="I1221">
        <v>0</v>
      </c>
      <c r="J1221" s="7">
        <f>220-Table1[[#This Row],[Age]]</f>
        <v>155</v>
      </c>
      <c r="K1221" s="7">
        <v>127</v>
      </c>
      <c r="L1221" s="7">
        <f>Table1[[#This Row],[MHR -220]]-Table1[[#This Row],[Maximum Heart Rate ]]</f>
        <v>28</v>
      </c>
      <c r="M1221" s="7">
        <f>IF(Table1[[#This Row],[MhR220-Max heart rate]]&gt;=0,1,0)</f>
        <v>1</v>
      </c>
      <c r="N1221">
        <v>0</v>
      </c>
      <c r="O1221" t="str">
        <f>IF(Table1[[#This Row],[Exercise-Induced Angina]]=1,"Induced Angina","Safe from Angina")</f>
        <v>Safe from Angina</v>
      </c>
      <c r="P1221">
        <v>2.8</v>
      </c>
      <c r="Q1221">
        <v>1</v>
      </c>
      <c r="R1221">
        <v>1</v>
      </c>
      <c r="S1221">
        <v>3</v>
      </c>
      <c r="T1221" t="str">
        <f>IF(OR((Table1[[#This Row],[Chest Pain]]=0),(Table1[[#This Row],[Resting Blood Pressure(mmHg)]]&gt;=139),(Table1[[#This Row],[Cholesterol(mg/dl)]]&gt;240),(Table1[[#This Row],[ECG]]=2),(Table1[[#This Row],[Heart Rate ]]=0)),"Chances of Heart Attack","Safe")</f>
        <v>Chances of Heart Attack</v>
      </c>
    </row>
    <row r="1222" spans="1:20" x14ac:dyDescent="0.35">
      <c r="A1222">
        <v>47</v>
      </c>
      <c r="B1222" t="s">
        <v>10</v>
      </c>
      <c r="C1222" t="str">
        <f>IF(Table1[[#This Row],[Age]]&gt;=50, "Senior", IF(Table1[[#This Row],[Age]]&gt;=30,"Adult","Teenager"))</f>
        <v>Adult</v>
      </c>
      <c r="D1222">
        <v>2</v>
      </c>
      <c r="E1222" t="str">
        <f>IF(Table1[[#This Row],[Chest Pain]]=3,"Asymptomatic",IF(Table1[[#This Row],[Chest Pain]]=2,"Non-anginal pain",IF(Table1[[#This Row],[Chest Pain]]=1,"Atypical angina","Typical angina")))</f>
        <v>Non-anginal pain</v>
      </c>
      <c r="F1222">
        <v>130</v>
      </c>
      <c r="G1222">
        <v>253</v>
      </c>
      <c r="H1222">
        <v>0</v>
      </c>
      <c r="I1222">
        <v>1</v>
      </c>
      <c r="J1222" s="7">
        <f>220-Table1[[#This Row],[Age]]</f>
        <v>173</v>
      </c>
      <c r="K1222" s="7">
        <v>179</v>
      </c>
      <c r="L1222" s="7">
        <f>Table1[[#This Row],[MHR -220]]-Table1[[#This Row],[Maximum Heart Rate ]]</f>
        <v>-6</v>
      </c>
      <c r="M1222" s="7">
        <f>IF(Table1[[#This Row],[MhR220-Max heart rate]]&gt;=0,1,0)</f>
        <v>0</v>
      </c>
      <c r="N1222">
        <v>0</v>
      </c>
      <c r="O1222" t="str">
        <f>IF(Table1[[#This Row],[Exercise-Induced Angina]]=1,"Induced Angina","Safe from Angina")</f>
        <v>Safe from Angina</v>
      </c>
      <c r="P1222">
        <v>0</v>
      </c>
      <c r="Q1222">
        <v>2</v>
      </c>
      <c r="R1222">
        <v>0</v>
      </c>
      <c r="S1222">
        <v>2</v>
      </c>
      <c r="T1222" t="str">
        <f>IF(OR((Table1[[#This Row],[Chest Pain]]=0),(Table1[[#This Row],[Resting Blood Pressure(mmHg)]]&gt;=139),(Table1[[#This Row],[Cholesterol(mg/dl)]]&gt;240),(Table1[[#This Row],[ECG]]=2),(Table1[[#This Row],[Heart Rate ]]=0)),"Chances of Heart Attack","Safe")</f>
        <v>Chances of Heart Attack</v>
      </c>
    </row>
    <row r="1223" spans="1:20" x14ac:dyDescent="0.35">
      <c r="A1223">
        <v>59</v>
      </c>
      <c r="B1223" t="s">
        <v>10</v>
      </c>
      <c r="C1223" t="str">
        <f>IF(Table1[[#This Row],[Age]]&gt;=50, "Senior", IF(Table1[[#This Row],[Age]]&gt;=30,"Adult","Teenager"))</f>
        <v>Senior</v>
      </c>
      <c r="D1223">
        <v>3</v>
      </c>
      <c r="E1223" t="str">
        <f>IF(Table1[[#This Row],[Chest Pain]]=3,"Asymptomatic",IF(Table1[[#This Row],[Chest Pain]]=2,"Non-anginal pain",IF(Table1[[#This Row],[Chest Pain]]=1,"Atypical angina","Typical angina")))</f>
        <v>Asymptomatic</v>
      </c>
      <c r="F1223">
        <v>134</v>
      </c>
      <c r="G1223">
        <v>204</v>
      </c>
      <c r="H1223">
        <v>0</v>
      </c>
      <c r="I1223">
        <v>1</v>
      </c>
      <c r="J1223" s="7">
        <f>220-Table1[[#This Row],[Age]]</f>
        <v>161</v>
      </c>
      <c r="K1223" s="7">
        <v>162</v>
      </c>
      <c r="L1223" s="7">
        <f>Table1[[#This Row],[MHR -220]]-Table1[[#This Row],[Maximum Heart Rate ]]</f>
        <v>-1</v>
      </c>
      <c r="M1223" s="7">
        <f>IF(Table1[[#This Row],[MhR220-Max heart rate]]&gt;=0,1,0)</f>
        <v>0</v>
      </c>
      <c r="N1223">
        <v>0</v>
      </c>
      <c r="O1223" t="str">
        <f>IF(Table1[[#This Row],[Exercise-Induced Angina]]=1,"Induced Angina","Safe from Angina")</f>
        <v>Safe from Angina</v>
      </c>
      <c r="P1223">
        <v>0.8</v>
      </c>
      <c r="Q1223">
        <v>2</v>
      </c>
      <c r="R1223">
        <v>2</v>
      </c>
      <c r="S1223">
        <v>2</v>
      </c>
      <c r="T1223" t="str">
        <f>IF(OR((Table1[[#This Row],[Chest Pain]]=0),(Table1[[#This Row],[Resting Blood Pressure(mmHg)]]&gt;=139),(Table1[[#This Row],[Cholesterol(mg/dl)]]&gt;240),(Table1[[#This Row],[ECG]]=2),(Table1[[#This Row],[Heart Rate ]]=0)),"Chances of Heart Attack","Safe")</f>
        <v>Chances of Heart Attack</v>
      </c>
    </row>
    <row r="1224" spans="1:20" x14ac:dyDescent="0.35">
      <c r="A1224">
        <v>38</v>
      </c>
      <c r="B1224" t="s">
        <v>10</v>
      </c>
      <c r="C1224" t="str">
        <f>IF(Table1[[#This Row],[Age]]&gt;=50, "Senior", IF(Table1[[#This Row],[Age]]&gt;=30,"Adult","Teenager"))</f>
        <v>Adult</v>
      </c>
      <c r="D1224">
        <v>3</v>
      </c>
      <c r="E1224" t="str">
        <f>IF(Table1[[#This Row],[Chest Pain]]=3,"Asymptomatic",IF(Table1[[#This Row],[Chest Pain]]=2,"Non-anginal pain",IF(Table1[[#This Row],[Chest Pain]]=1,"Atypical angina","Typical angina")))</f>
        <v>Asymptomatic</v>
      </c>
      <c r="F1224">
        <v>120</v>
      </c>
      <c r="G1224">
        <v>231</v>
      </c>
      <c r="H1224">
        <v>0</v>
      </c>
      <c r="I1224">
        <v>1</v>
      </c>
      <c r="J1224" s="7">
        <f>220-Table1[[#This Row],[Age]]</f>
        <v>182</v>
      </c>
      <c r="K1224" s="7">
        <v>182</v>
      </c>
      <c r="L1224" s="7">
        <f>Table1[[#This Row],[MHR -220]]-Table1[[#This Row],[Maximum Heart Rate ]]</f>
        <v>0</v>
      </c>
      <c r="M1224" s="7">
        <f>IF(Table1[[#This Row],[MhR220-Max heart rate]]&gt;=0,1,0)</f>
        <v>1</v>
      </c>
      <c r="N1224">
        <v>1</v>
      </c>
      <c r="O1224" t="str">
        <f>IF(Table1[[#This Row],[Exercise-Induced Angina]]=1,"Induced Angina","Safe from Angina")</f>
        <v>Induced Angina</v>
      </c>
      <c r="P1224">
        <v>3.8</v>
      </c>
      <c r="Q1224">
        <v>1</v>
      </c>
      <c r="R1224">
        <v>0</v>
      </c>
      <c r="S1224">
        <v>3</v>
      </c>
      <c r="T1224" t="str">
        <f>IF(OR((Table1[[#This Row],[Chest Pain]]=0),(Table1[[#This Row],[Resting Blood Pressure(mmHg)]]&gt;=139),(Table1[[#This Row],[Cholesterol(mg/dl)]]&gt;240),(Table1[[#This Row],[ECG]]=2),(Table1[[#This Row],[Heart Rate ]]=0)),"Chances of Heart Attack","Safe")</f>
        <v>Safe</v>
      </c>
    </row>
    <row r="1225" spans="1:20" x14ac:dyDescent="0.35">
      <c r="A1225">
        <v>39</v>
      </c>
      <c r="B1225" t="s">
        <v>10</v>
      </c>
      <c r="C1225" t="str">
        <f>IF(Table1[[#This Row],[Age]]&gt;=50, "Senior", IF(Table1[[#This Row],[Age]]&gt;=30,"Adult","Teenager"))</f>
        <v>Adult</v>
      </c>
      <c r="D1225">
        <v>0</v>
      </c>
      <c r="E1225" t="str">
        <f>IF(Table1[[#This Row],[Chest Pain]]=3,"Asymptomatic",IF(Table1[[#This Row],[Chest Pain]]=2,"Non-anginal pain",IF(Table1[[#This Row],[Chest Pain]]=1,"Atypical angina","Typical angina")))</f>
        <v>Typical angina</v>
      </c>
      <c r="F1225">
        <v>118</v>
      </c>
      <c r="G1225">
        <v>219</v>
      </c>
      <c r="H1225">
        <v>0</v>
      </c>
      <c r="I1225">
        <v>1</v>
      </c>
      <c r="J1225" s="7">
        <f>220-Table1[[#This Row],[Age]]</f>
        <v>181</v>
      </c>
      <c r="K1225" s="7">
        <v>140</v>
      </c>
      <c r="L1225" s="7">
        <f>Table1[[#This Row],[MHR -220]]-Table1[[#This Row],[Maximum Heart Rate ]]</f>
        <v>41</v>
      </c>
      <c r="M1225" s="7">
        <f>IF(Table1[[#This Row],[MhR220-Max heart rate]]&gt;=0,1,0)</f>
        <v>1</v>
      </c>
      <c r="N1225">
        <v>0</v>
      </c>
      <c r="O1225" t="str">
        <f>IF(Table1[[#This Row],[Exercise-Induced Angina]]=1,"Induced Angina","Safe from Angina")</f>
        <v>Safe from Angina</v>
      </c>
      <c r="P1225">
        <v>1.2</v>
      </c>
      <c r="Q1225">
        <v>1</v>
      </c>
      <c r="R1225">
        <v>0</v>
      </c>
      <c r="S1225">
        <v>3</v>
      </c>
      <c r="T1225" t="str">
        <f>IF(OR((Table1[[#This Row],[Chest Pain]]=0),(Table1[[#This Row],[Resting Blood Pressure(mmHg)]]&gt;=139),(Table1[[#This Row],[Cholesterol(mg/dl)]]&gt;240),(Table1[[#This Row],[ECG]]=2),(Table1[[#This Row],[Heart Rate ]]=0)),"Chances of Heart Attack","Safe")</f>
        <v>Chances of Heart Attack</v>
      </c>
    </row>
    <row r="1226" spans="1:20" x14ac:dyDescent="0.35">
      <c r="A1226">
        <v>58</v>
      </c>
      <c r="B1226" t="s">
        <v>10</v>
      </c>
      <c r="C1226" t="str">
        <f>IF(Table1[[#This Row],[Age]]&gt;=50, "Senior", IF(Table1[[#This Row],[Age]]&gt;=30,"Adult","Teenager"))</f>
        <v>Senior</v>
      </c>
      <c r="D1226">
        <v>0</v>
      </c>
      <c r="E1226" t="str">
        <f>IF(Table1[[#This Row],[Chest Pain]]=3,"Asymptomatic",IF(Table1[[#This Row],[Chest Pain]]=2,"Non-anginal pain",IF(Table1[[#This Row],[Chest Pain]]=1,"Atypical angina","Typical angina")))</f>
        <v>Typical angina</v>
      </c>
      <c r="F1226">
        <v>146</v>
      </c>
      <c r="G1226">
        <v>218</v>
      </c>
      <c r="H1226">
        <v>0</v>
      </c>
      <c r="I1226">
        <v>1</v>
      </c>
      <c r="J1226" s="7">
        <f>220-Table1[[#This Row],[Age]]</f>
        <v>162</v>
      </c>
      <c r="K1226" s="7">
        <v>105</v>
      </c>
      <c r="L1226" s="7">
        <f>Table1[[#This Row],[MHR -220]]-Table1[[#This Row],[Maximum Heart Rate ]]</f>
        <v>57</v>
      </c>
      <c r="M1226" s="7">
        <f>IF(Table1[[#This Row],[MhR220-Max heart rate]]&gt;=0,1,0)</f>
        <v>1</v>
      </c>
      <c r="N1226">
        <v>0</v>
      </c>
      <c r="O1226" t="str">
        <f>IF(Table1[[#This Row],[Exercise-Induced Angina]]=1,"Induced Angina","Safe from Angina")</f>
        <v>Safe from Angina</v>
      </c>
      <c r="P1226">
        <v>2</v>
      </c>
      <c r="Q1226">
        <v>1</v>
      </c>
      <c r="R1226">
        <v>1</v>
      </c>
      <c r="S1226">
        <v>3</v>
      </c>
      <c r="T1226" t="str">
        <f>IF(OR((Table1[[#This Row],[Chest Pain]]=0),(Table1[[#This Row],[Resting Blood Pressure(mmHg)]]&gt;=139),(Table1[[#This Row],[Cholesterol(mg/dl)]]&gt;240),(Table1[[#This Row],[ECG]]=2),(Table1[[#This Row],[Heart Rate ]]=0)),"Chances of Heart Attack","Safe")</f>
        <v>Chances of Heart Attack</v>
      </c>
    </row>
    <row r="1227" spans="1:20" x14ac:dyDescent="0.35">
      <c r="A1227">
        <v>44</v>
      </c>
      <c r="B1227" t="s">
        <v>10</v>
      </c>
      <c r="C1227" t="str">
        <f>IF(Table1[[#This Row],[Age]]&gt;=50, "Senior", IF(Table1[[#This Row],[Age]]&gt;=30,"Adult","Teenager"))</f>
        <v>Adult</v>
      </c>
      <c r="D1227">
        <v>1</v>
      </c>
      <c r="E1227" t="str">
        <f>IF(Table1[[#This Row],[Chest Pain]]=3,"Asymptomatic",IF(Table1[[#This Row],[Chest Pain]]=2,"Non-anginal pain",IF(Table1[[#This Row],[Chest Pain]]=1,"Atypical angina","Typical angina")))</f>
        <v>Atypical angina</v>
      </c>
      <c r="F1227">
        <v>120</v>
      </c>
      <c r="G1227">
        <v>263</v>
      </c>
      <c r="H1227">
        <v>0</v>
      </c>
      <c r="I1227">
        <v>1</v>
      </c>
      <c r="J1227" s="7">
        <f>220-Table1[[#This Row],[Age]]</f>
        <v>176</v>
      </c>
      <c r="K1227" s="7">
        <v>173</v>
      </c>
      <c r="L1227" s="7">
        <f>Table1[[#This Row],[MHR -220]]-Table1[[#This Row],[Maximum Heart Rate ]]</f>
        <v>3</v>
      </c>
      <c r="M1227" s="7">
        <f>IF(Table1[[#This Row],[MhR220-Max heart rate]]&gt;=0,1,0)</f>
        <v>1</v>
      </c>
      <c r="N1227">
        <v>0</v>
      </c>
      <c r="O1227" t="str">
        <f>IF(Table1[[#This Row],[Exercise-Induced Angina]]=1,"Induced Angina","Safe from Angina")</f>
        <v>Safe from Angina</v>
      </c>
      <c r="P1227">
        <v>0</v>
      </c>
      <c r="Q1227">
        <v>2</v>
      </c>
      <c r="R1227">
        <v>0</v>
      </c>
      <c r="S1227">
        <v>3</v>
      </c>
      <c r="T1227" t="str">
        <f>IF(OR((Table1[[#This Row],[Chest Pain]]=0),(Table1[[#This Row],[Resting Blood Pressure(mmHg)]]&gt;=139),(Table1[[#This Row],[Cholesterol(mg/dl)]]&gt;240),(Table1[[#This Row],[ECG]]=2),(Table1[[#This Row],[Heart Rate ]]=0)),"Chances of Heart Attack","Safe")</f>
        <v>Chances of Heart Attack</v>
      </c>
    </row>
    <row r="1228" spans="1:20" x14ac:dyDescent="0.35">
      <c r="A1228">
        <v>54</v>
      </c>
      <c r="B1228" t="s">
        <v>10</v>
      </c>
      <c r="C1228" t="str">
        <f>IF(Table1[[#This Row],[Age]]&gt;=50, "Senior", IF(Table1[[#This Row],[Age]]&gt;=30,"Adult","Teenager"))</f>
        <v>Senior</v>
      </c>
      <c r="D1228">
        <v>0</v>
      </c>
      <c r="E1228" t="str">
        <f>IF(Table1[[#This Row],[Chest Pain]]=3,"Asymptomatic",IF(Table1[[#This Row],[Chest Pain]]=2,"Non-anginal pain",IF(Table1[[#This Row],[Chest Pain]]=1,"Atypical angina","Typical angina")))</f>
        <v>Typical angina</v>
      </c>
      <c r="F1228">
        <v>140</v>
      </c>
      <c r="G1228">
        <v>239</v>
      </c>
      <c r="H1228">
        <v>0</v>
      </c>
      <c r="I1228">
        <v>1</v>
      </c>
      <c r="J1228" s="7">
        <f>220-Table1[[#This Row],[Age]]</f>
        <v>166</v>
      </c>
      <c r="K1228" s="7">
        <v>160</v>
      </c>
      <c r="L1228" s="7">
        <f>Table1[[#This Row],[MHR -220]]-Table1[[#This Row],[Maximum Heart Rate ]]</f>
        <v>6</v>
      </c>
      <c r="M1228" s="7">
        <f>IF(Table1[[#This Row],[MhR220-Max heart rate]]&gt;=0,1,0)</f>
        <v>1</v>
      </c>
      <c r="N1228">
        <v>0</v>
      </c>
      <c r="O1228" t="str">
        <f>IF(Table1[[#This Row],[Exercise-Induced Angina]]=1,"Induced Angina","Safe from Angina")</f>
        <v>Safe from Angina</v>
      </c>
      <c r="P1228">
        <v>1.2</v>
      </c>
      <c r="Q1228">
        <v>2</v>
      </c>
      <c r="R1228">
        <v>0</v>
      </c>
      <c r="S1228">
        <v>2</v>
      </c>
      <c r="T1228" t="str">
        <f>IF(OR((Table1[[#This Row],[Chest Pain]]=0),(Table1[[#This Row],[Resting Blood Pressure(mmHg)]]&gt;=139),(Table1[[#This Row],[Cholesterol(mg/dl)]]&gt;240),(Table1[[#This Row],[ECG]]=2),(Table1[[#This Row],[Heart Rate ]]=0)),"Chances of Heart Attack","Safe")</f>
        <v>Chances of Heart Attack</v>
      </c>
    </row>
    <row r="1229" spans="1:20" x14ac:dyDescent="0.35">
      <c r="A1229">
        <v>61</v>
      </c>
      <c r="B1229" t="s">
        <v>11</v>
      </c>
      <c r="C1229" t="str">
        <f>IF(Table1[[#This Row],[Age]]&gt;=50, "Senior", IF(Table1[[#This Row],[Age]]&gt;=30,"Adult","Teenager"))</f>
        <v>Senior</v>
      </c>
      <c r="D1229">
        <v>0</v>
      </c>
      <c r="E1229" t="str">
        <f>IF(Table1[[#This Row],[Chest Pain]]=3,"Asymptomatic",IF(Table1[[#This Row],[Chest Pain]]=2,"Non-anginal pain",IF(Table1[[#This Row],[Chest Pain]]=1,"Atypical angina","Typical angina")))</f>
        <v>Typical angina</v>
      </c>
      <c r="F1229">
        <v>130</v>
      </c>
      <c r="G1229">
        <v>330</v>
      </c>
      <c r="H1229">
        <v>0</v>
      </c>
      <c r="I1229">
        <v>0</v>
      </c>
      <c r="J1229" s="7">
        <f>220-Table1[[#This Row],[Age]]</f>
        <v>159</v>
      </c>
      <c r="K1229" s="7">
        <v>169</v>
      </c>
      <c r="L1229" s="7">
        <f>Table1[[#This Row],[MHR -220]]-Table1[[#This Row],[Maximum Heart Rate ]]</f>
        <v>-10</v>
      </c>
      <c r="M1229" s="7">
        <f>IF(Table1[[#This Row],[MhR220-Max heart rate]]&gt;=0,1,0)</f>
        <v>0</v>
      </c>
      <c r="N1229">
        <v>0</v>
      </c>
      <c r="O1229" t="str">
        <f>IF(Table1[[#This Row],[Exercise-Induced Angina]]=1,"Induced Angina","Safe from Angina")</f>
        <v>Safe from Angina</v>
      </c>
      <c r="P1229">
        <v>0</v>
      </c>
      <c r="Q1229">
        <v>2</v>
      </c>
      <c r="R1229">
        <v>0</v>
      </c>
      <c r="S1229">
        <v>2</v>
      </c>
      <c r="T1229" t="str">
        <f>IF(OR((Table1[[#This Row],[Chest Pain]]=0),(Table1[[#This Row],[Resting Blood Pressure(mmHg)]]&gt;=139),(Table1[[#This Row],[Cholesterol(mg/dl)]]&gt;240),(Table1[[#This Row],[ECG]]=2),(Table1[[#This Row],[Heart Rate ]]=0)),"Chances of Heart Attack","Safe")</f>
        <v>Chances of Heart Attack</v>
      </c>
    </row>
    <row r="1230" spans="1:20" x14ac:dyDescent="0.35">
      <c r="A1230">
        <v>57</v>
      </c>
      <c r="B1230" t="s">
        <v>10</v>
      </c>
      <c r="C1230" t="str">
        <f>IF(Table1[[#This Row],[Age]]&gt;=50, "Senior", IF(Table1[[#This Row],[Age]]&gt;=30,"Adult","Teenager"))</f>
        <v>Senior</v>
      </c>
      <c r="D1230">
        <v>0</v>
      </c>
      <c r="E1230" t="str">
        <f>IF(Table1[[#This Row],[Chest Pain]]=3,"Asymptomatic",IF(Table1[[#This Row],[Chest Pain]]=2,"Non-anginal pain",IF(Table1[[#This Row],[Chest Pain]]=1,"Atypical angina","Typical angina")))</f>
        <v>Typical angina</v>
      </c>
      <c r="F1230">
        <v>130</v>
      </c>
      <c r="G1230">
        <v>131</v>
      </c>
      <c r="H1230">
        <v>0</v>
      </c>
      <c r="I1230">
        <v>1</v>
      </c>
      <c r="J1230" s="7">
        <f>220-Table1[[#This Row],[Age]]</f>
        <v>163</v>
      </c>
      <c r="K1230" s="7">
        <v>115</v>
      </c>
      <c r="L1230" s="7">
        <f>Table1[[#This Row],[MHR -220]]-Table1[[#This Row],[Maximum Heart Rate ]]</f>
        <v>48</v>
      </c>
      <c r="M1230" s="7">
        <f>IF(Table1[[#This Row],[MhR220-Max heart rate]]&gt;=0,1,0)</f>
        <v>1</v>
      </c>
      <c r="N1230">
        <v>1</v>
      </c>
      <c r="O1230" t="str">
        <f>IF(Table1[[#This Row],[Exercise-Induced Angina]]=1,"Induced Angina","Safe from Angina")</f>
        <v>Induced Angina</v>
      </c>
      <c r="P1230">
        <v>1.2</v>
      </c>
      <c r="Q1230">
        <v>1</v>
      </c>
      <c r="R1230">
        <v>1</v>
      </c>
      <c r="S1230">
        <v>3</v>
      </c>
      <c r="T1230" t="str">
        <f>IF(OR((Table1[[#This Row],[Chest Pain]]=0),(Table1[[#This Row],[Resting Blood Pressure(mmHg)]]&gt;=139),(Table1[[#This Row],[Cholesterol(mg/dl)]]&gt;240),(Table1[[#This Row],[ECG]]=2),(Table1[[#This Row],[Heart Rate ]]=0)),"Chances of Heart Attack","Safe")</f>
        <v>Chances of Heart Attack</v>
      </c>
    </row>
    <row r="1231" spans="1:20" x14ac:dyDescent="0.35">
      <c r="A1231">
        <v>54</v>
      </c>
      <c r="B1231" t="s">
        <v>10</v>
      </c>
      <c r="C1231" t="str">
        <f>IF(Table1[[#This Row],[Age]]&gt;=50, "Senior", IF(Table1[[#This Row],[Age]]&gt;=30,"Adult","Teenager"))</f>
        <v>Senior</v>
      </c>
      <c r="D1231">
        <v>0</v>
      </c>
      <c r="E1231" t="str">
        <f>IF(Table1[[#This Row],[Chest Pain]]=3,"Asymptomatic",IF(Table1[[#This Row],[Chest Pain]]=2,"Non-anginal pain",IF(Table1[[#This Row],[Chest Pain]]=1,"Atypical angina","Typical angina")))</f>
        <v>Typical angina</v>
      </c>
      <c r="F1231">
        <v>110</v>
      </c>
      <c r="G1231">
        <v>206</v>
      </c>
      <c r="H1231">
        <v>0</v>
      </c>
      <c r="I1231">
        <v>0</v>
      </c>
      <c r="J1231" s="7">
        <f>220-Table1[[#This Row],[Age]]</f>
        <v>166</v>
      </c>
      <c r="K1231" s="7">
        <v>108</v>
      </c>
      <c r="L1231" s="7">
        <f>Table1[[#This Row],[MHR -220]]-Table1[[#This Row],[Maximum Heart Rate ]]</f>
        <v>58</v>
      </c>
      <c r="M1231" s="7">
        <f>IF(Table1[[#This Row],[MhR220-Max heart rate]]&gt;=0,1,0)</f>
        <v>1</v>
      </c>
      <c r="N1231">
        <v>1</v>
      </c>
      <c r="O1231" t="str">
        <f>IF(Table1[[#This Row],[Exercise-Induced Angina]]=1,"Induced Angina","Safe from Angina")</f>
        <v>Induced Angina</v>
      </c>
      <c r="P1231">
        <v>0</v>
      </c>
      <c r="Q1231">
        <v>1</v>
      </c>
      <c r="R1231">
        <v>1</v>
      </c>
      <c r="S1231">
        <v>2</v>
      </c>
      <c r="T1231" t="str">
        <f>IF(OR((Table1[[#This Row],[Chest Pain]]=0),(Table1[[#This Row],[Resting Blood Pressure(mmHg)]]&gt;=139),(Table1[[#This Row],[Cholesterol(mg/dl)]]&gt;240),(Table1[[#This Row],[ECG]]=2),(Table1[[#This Row],[Heart Rate ]]=0)),"Chances of Heart Attack","Safe")</f>
        <v>Chances of Heart Attack</v>
      </c>
    </row>
    <row r="1232" spans="1:20" x14ac:dyDescent="0.35">
      <c r="A1232">
        <v>42</v>
      </c>
      <c r="B1232" t="s">
        <v>10</v>
      </c>
      <c r="C1232" t="str">
        <f>IF(Table1[[#This Row],[Age]]&gt;=50, "Senior", IF(Table1[[#This Row],[Age]]&gt;=30,"Adult","Teenager"))</f>
        <v>Adult</v>
      </c>
      <c r="D1232">
        <v>2</v>
      </c>
      <c r="E1232" t="str">
        <f>IF(Table1[[#This Row],[Chest Pain]]=3,"Asymptomatic",IF(Table1[[#This Row],[Chest Pain]]=2,"Non-anginal pain",IF(Table1[[#This Row],[Chest Pain]]=1,"Atypical angina","Typical angina")))</f>
        <v>Non-anginal pain</v>
      </c>
      <c r="F1232">
        <v>120</v>
      </c>
      <c r="G1232">
        <v>240</v>
      </c>
      <c r="H1232">
        <v>1</v>
      </c>
      <c r="I1232">
        <v>1</v>
      </c>
      <c r="J1232" s="7">
        <f>220-Table1[[#This Row],[Age]]</f>
        <v>178</v>
      </c>
      <c r="K1232" s="7">
        <v>194</v>
      </c>
      <c r="L1232" s="7">
        <f>Table1[[#This Row],[MHR -220]]-Table1[[#This Row],[Maximum Heart Rate ]]</f>
        <v>-16</v>
      </c>
      <c r="M1232" s="7">
        <f>IF(Table1[[#This Row],[MhR220-Max heart rate]]&gt;=0,1,0)</f>
        <v>0</v>
      </c>
      <c r="N1232">
        <v>0</v>
      </c>
      <c r="O1232" t="str">
        <f>IF(Table1[[#This Row],[Exercise-Induced Angina]]=1,"Induced Angina","Safe from Angina")</f>
        <v>Safe from Angina</v>
      </c>
      <c r="P1232">
        <v>0.8</v>
      </c>
      <c r="Q1232">
        <v>0</v>
      </c>
      <c r="R1232">
        <v>0</v>
      </c>
      <c r="S1232">
        <v>3</v>
      </c>
      <c r="T1232" t="str">
        <f>IF(OR((Table1[[#This Row],[Chest Pain]]=0),(Table1[[#This Row],[Resting Blood Pressure(mmHg)]]&gt;=139),(Table1[[#This Row],[Cholesterol(mg/dl)]]&gt;240),(Table1[[#This Row],[ECG]]=2),(Table1[[#This Row],[Heart Rate ]]=0)),"Chances of Heart Attack","Safe")</f>
        <v>Chances of Heart Attack</v>
      </c>
    </row>
    <row r="1233" spans="1:20" x14ac:dyDescent="0.35">
      <c r="A1233">
        <v>54</v>
      </c>
      <c r="B1233" t="s">
        <v>10</v>
      </c>
      <c r="C1233" t="str">
        <f>IF(Table1[[#This Row],[Age]]&gt;=50, "Senior", IF(Table1[[#This Row],[Age]]&gt;=30,"Adult","Teenager"))</f>
        <v>Senior</v>
      </c>
      <c r="D1233">
        <v>0</v>
      </c>
      <c r="E1233" t="str">
        <f>IF(Table1[[#This Row],[Chest Pain]]=3,"Asymptomatic",IF(Table1[[#This Row],[Chest Pain]]=2,"Non-anginal pain",IF(Table1[[#This Row],[Chest Pain]]=1,"Atypical angina","Typical angina")))</f>
        <v>Typical angina</v>
      </c>
      <c r="F1233">
        <v>124</v>
      </c>
      <c r="G1233">
        <v>266</v>
      </c>
      <c r="H1233">
        <v>0</v>
      </c>
      <c r="I1233">
        <v>0</v>
      </c>
      <c r="J1233" s="7">
        <f>220-Table1[[#This Row],[Age]]</f>
        <v>166</v>
      </c>
      <c r="K1233" s="7">
        <v>109</v>
      </c>
      <c r="L1233" s="7">
        <f>Table1[[#This Row],[MHR -220]]-Table1[[#This Row],[Maximum Heart Rate ]]</f>
        <v>57</v>
      </c>
      <c r="M1233" s="7">
        <f>IF(Table1[[#This Row],[MhR220-Max heart rate]]&gt;=0,1,0)</f>
        <v>1</v>
      </c>
      <c r="N1233">
        <v>1</v>
      </c>
      <c r="O1233" t="str">
        <f>IF(Table1[[#This Row],[Exercise-Induced Angina]]=1,"Induced Angina","Safe from Angina")</f>
        <v>Induced Angina</v>
      </c>
      <c r="P1233">
        <v>2.2000000000000002</v>
      </c>
      <c r="Q1233">
        <v>1</v>
      </c>
      <c r="R1233">
        <v>1</v>
      </c>
      <c r="S1233">
        <v>3</v>
      </c>
      <c r="T1233" t="str">
        <f>IF(OR((Table1[[#This Row],[Chest Pain]]=0),(Table1[[#This Row],[Resting Blood Pressure(mmHg)]]&gt;=139),(Table1[[#This Row],[Cholesterol(mg/dl)]]&gt;240),(Table1[[#This Row],[ECG]]=2),(Table1[[#This Row],[Heart Rate ]]=0)),"Chances of Heart Attack","Safe")</f>
        <v>Chances of Heart Attack</v>
      </c>
    </row>
    <row r="1234" spans="1:20" x14ac:dyDescent="0.35">
      <c r="A1234">
        <v>60</v>
      </c>
      <c r="B1234" t="s">
        <v>10</v>
      </c>
      <c r="C1234" t="str">
        <f>IF(Table1[[#This Row],[Age]]&gt;=50, "Senior", IF(Table1[[#This Row],[Age]]&gt;=30,"Adult","Teenager"))</f>
        <v>Senior</v>
      </c>
      <c r="D1234">
        <v>0</v>
      </c>
      <c r="E1234" t="str">
        <f>IF(Table1[[#This Row],[Chest Pain]]=3,"Asymptomatic",IF(Table1[[#This Row],[Chest Pain]]=2,"Non-anginal pain",IF(Table1[[#This Row],[Chest Pain]]=1,"Atypical angina","Typical angina")))</f>
        <v>Typical angina</v>
      </c>
      <c r="F1234">
        <v>130</v>
      </c>
      <c r="G1234">
        <v>206</v>
      </c>
      <c r="H1234">
        <v>0</v>
      </c>
      <c r="I1234">
        <v>0</v>
      </c>
      <c r="J1234" s="7">
        <f>220-Table1[[#This Row],[Age]]</f>
        <v>160</v>
      </c>
      <c r="K1234" s="7">
        <v>132</v>
      </c>
      <c r="L1234" s="7">
        <f>Table1[[#This Row],[MHR -220]]-Table1[[#This Row],[Maximum Heart Rate ]]</f>
        <v>28</v>
      </c>
      <c r="M1234" s="7">
        <f>IF(Table1[[#This Row],[MhR220-Max heart rate]]&gt;=0,1,0)</f>
        <v>1</v>
      </c>
      <c r="N1234">
        <v>1</v>
      </c>
      <c r="O1234" t="str">
        <f>IF(Table1[[#This Row],[Exercise-Induced Angina]]=1,"Induced Angina","Safe from Angina")</f>
        <v>Induced Angina</v>
      </c>
      <c r="P1234">
        <v>2.4</v>
      </c>
      <c r="Q1234">
        <v>1</v>
      </c>
      <c r="R1234">
        <v>2</v>
      </c>
      <c r="S1234">
        <v>3</v>
      </c>
      <c r="T1234" t="str">
        <f>IF(OR((Table1[[#This Row],[Chest Pain]]=0),(Table1[[#This Row],[Resting Blood Pressure(mmHg)]]&gt;=139),(Table1[[#This Row],[Cholesterol(mg/dl)]]&gt;240),(Table1[[#This Row],[ECG]]=2),(Table1[[#This Row],[Heart Rate ]]=0)),"Chances of Heart Attack","Safe")</f>
        <v>Chances of Heart Attack</v>
      </c>
    </row>
    <row r="1235" spans="1:20" x14ac:dyDescent="0.35">
      <c r="A1235">
        <v>65</v>
      </c>
      <c r="B1235" t="s">
        <v>10</v>
      </c>
      <c r="C1235" t="str">
        <f>IF(Table1[[#This Row],[Age]]&gt;=50, "Senior", IF(Table1[[#This Row],[Age]]&gt;=30,"Adult","Teenager"))</f>
        <v>Senior</v>
      </c>
      <c r="D1235">
        <v>0</v>
      </c>
      <c r="E1235" t="str">
        <f>IF(Table1[[#This Row],[Chest Pain]]=3,"Asymptomatic",IF(Table1[[#This Row],[Chest Pain]]=2,"Non-anginal pain",IF(Table1[[#This Row],[Chest Pain]]=1,"Atypical angina","Typical angina")))</f>
        <v>Typical angina</v>
      </c>
      <c r="F1235">
        <v>135</v>
      </c>
      <c r="G1235">
        <v>254</v>
      </c>
      <c r="H1235">
        <v>0</v>
      </c>
      <c r="I1235">
        <v>0</v>
      </c>
      <c r="J1235" s="7">
        <f>220-Table1[[#This Row],[Age]]</f>
        <v>155</v>
      </c>
      <c r="K1235" s="7">
        <v>127</v>
      </c>
      <c r="L1235" s="7">
        <f>Table1[[#This Row],[MHR -220]]-Table1[[#This Row],[Maximum Heart Rate ]]</f>
        <v>28</v>
      </c>
      <c r="M1235" s="7">
        <f>IF(Table1[[#This Row],[MhR220-Max heart rate]]&gt;=0,1,0)</f>
        <v>1</v>
      </c>
      <c r="N1235">
        <v>0</v>
      </c>
      <c r="O1235" t="str">
        <f>IF(Table1[[#This Row],[Exercise-Induced Angina]]=1,"Induced Angina","Safe from Angina")</f>
        <v>Safe from Angina</v>
      </c>
      <c r="P1235">
        <v>2.8</v>
      </c>
      <c r="Q1235">
        <v>1</v>
      </c>
      <c r="R1235">
        <v>1</v>
      </c>
      <c r="S1235">
        <v>3</v>
      </c>
      <c r="T1235" t="str">
        <f>IF(OR((Table1[[#This Row],[Chest Pain]]=0),(Table1[[#This Row],[Resting Blood Pressure(mmHg)]]&gt;=139),(Table1[[#This Row],[Cholesterol(mg/dl)]]&gt;240),(Table1[[#This Row],[ECG]]=2),(Table1[[#This Row],[Heart Rate ]]=0)),"Chances of Heart Attack","Safe")</f>
        <v>Chances of Heart Attack</v>
      </c>
    </row>
    <row r="1236" spans="1:20" x14ac:dyDescent="0.35">
      <c r="A1236">
        <v>40</v>
      </c>
      <c r="B1236" t="s">
        <v>10</v>
      </c>
      <c r="C1236" t="str">
        <f>IF(Table1[[#This Row],[Age]]&gt;=50, "Senior", IF(Table1[[#This Row],[Age]]&gt;=30,"Adult","Teenager"))</f>
        <v>Adult</v>
      </c>
      <c r="D1236">
        <v>0</v>
      </c>
      <c r="E1236" t="str">
        <f>IF(Table1[[#This Row],[Chest Pain]]=3,"Asymptomatic",IF(Table1[[#This Row],[Chest Pain]]=2,"Non-anginal pain",IF(Table1[[#This Row],[Chest Pain]]=1,"Atypical angina","Typical angina")))</f>
        <v>Typical angina</v>
      </c>
      <c r="F1236">
        <v>152</v>
      </c>
      <c r="G1236">
        <v>223</v>
      </c>
      <c r="H1236">
        <v>0</v>
      </c>
      <c r="I1236">
        <v>1</v>
      </c>
      <c r="J1236" s="7">
        <f>220-Table1[[#This Row],[Age]]</f>
        <v>180</v>
      </c>
      <c r="K1236" s="7">
        <v>181</v>
      </c>
      <c r="L1236" s="7">
        <f>Table1[[#This Row],[MHR -220]]-Table1[[#This Row],[Maximum Heart Rate ]]</f>
        <v>-1</v>
      </c>
      <c r="M1236" s="7">
        <f>IF(Table1[[#This Row],[MhR220-Max heart rate]]&gt;=0,1,0)</f>
        <v>0</v>
      </c>
      <c r="N1236">
        <v>0</v>
      </c>
      <c r="O1236" t="str">
        <f>IF(Table1[[#This Row],[Exercise-Induced Angina]]=1,"Induced Angina","Safe from Angina")</f>
        <v>Safe from Angina</v>
      </c>
      <c r="P1236">
        <v>0</v>
      </c>
      <c r="Q1236">
        <v>2</v>
      </c>
      <c r="R1236">
        <v>0</v>
      </c>
      <c r="S1236">
        <v>3</v>
      </c>
      <c r="T1236" t="str">
        <f>IF(OR((Table1[[#This Row],[Chest Pain]]=0),(Table1[[#This Row],[Resting Blood Pressure(mmHg)]]&gt;=139),(Table1[[#This Row],[Cholesterol(mg/dl)]]&gt;240),(Table1[[#This Row],[ECG]]=2),(Table1[[#This Row],[Heart Rate ]]=0)),"Chances of Heart Attack","Safe")</f>
        <v>Chances of Heart Attack</v>
      </c>
    </row>
    <row r="1237" spans="1:20" x14ac:dyDescent="0.35">
      <c r="A1237">
        <v>51</v>
      </c>
      <c r="B1237" t="s">
        <v>11</v>
      </c>
      <c r="C1237" t="str">
        <f>IF(Table1[[#This Row],[Age]]&gt;=50, "Senior", IF(Table1[[#This Row],[Age]]&gt;=30,"Adult","Teenager"))</f>
        <v>Senior</v>
      </c>
      <c r="D1237">
        <v>2</v>
      </c>
      <c r="E1237" t="str">
        <f>IF(Table1[[#This Row],[Chest Pain]]=3,"Asymptomatic",IF(Table1[[#This Row],[Chest Pain]]=2,"Non-anginal pain",IF(Table1[[#This Row],[Chest Pain]]=1,"Atypical angina","Typical angina")))</f>
        <v>Non-anginal pain</v>
      </c>
      <c r="F1237">
        <v>140</v>
      </c>
      <c r="G1237">
        <v>308</v>
      </c>
      <c r="H1237">
        <v>0</v>
      </c>
      <c r="I1237">
        <v>0</v>
      </c>
      <c r="J1237" s="7">
        <f>220-Table1[[#This Row],[Age]]</f>
        <v>169</v>
      </c>
      <c r="K1237" s="7">
        <v>142</v>
      </c>
      <c r="L1237" s="7">
        <f>Table1[[#This Row],[MHR -220]]-Table1[[#This Row],[Maximum Heart Rate ]]</f>
        <v>27</v>
      </c>
      <c r="M1237" s="7">
        <f>IF(Table1[[#This Row],[MhR220-Max heart rate]]&gt;=0,1,0)</f>
        <v>1</v>
      </c>
      <c r="N1237">
        <v>0</v>
      </c>
      <c r="O1237" t="str">
        <f>IF(Table1[[#This Row],[Exercise-Induced Angina]]=1,"Induced Angina","Safe from Angina")</f>
        <v>Safe from Angina</v>
      </c>
      <c r="P1237">
        <v>1.5</v>
      </c>
      <c r="Q1237">
        <v>2</v>
      </c>
      <c r="R1237">
        <v>1</v>
      </c>
      <c r="S1237">
        <v>2</v>
      </c>
      <c r="T1237" t="str">
        <f>IF(OR((Table1[[#This Row],[Chest Pain]]=0),(Table1[[#This Row],[Resting Blood Pressure(mmHg)]]&gt;=139),(Table1[[#This Row],[Cholesterol(mg/dl)]]&gt;240),(Table1[[#This Row],[ECG]]=2),(Table1[[#This Row],[Heart Rate ]]=0)),"Chances of Heart Attack","Safe")</f>
        <v>Chances of Heart Attack</v>
      </c>
    </row>
    <row r="1238" spans="1:20" x14ac:dyDescent="0.35">
      <c r="A1238">
        <v>38</v>
      </c>
      <c r="B1238" t="s">
        <v>10</v>
      </c>
      <c r="C1238" t="str">
        <f>IF(Table1[[#This Row],[Age]]&gt;=50, "Senior", IF(Table1[[#This Row],[Age]]&gt;=30,"Adult","Teenager"))</f>
        <v>Adult</v>
      </c>
      <c r="D1238">
        <v>3</v>
      </c>
      <c r="E1238" t="str">
        <f>IF(Table1[[#This Row],[Chest Pain]]=3,"Asymptomatic",IF(Table1[[#This Row],[Chest Pain]]=2,"Non-anginal pain",IF(Table1[[#This Row],[Chest Pain]]=1,"Atypical angina","Typical angina")))</f>
        <v>Asymptomatic</v>
      </c>
      <c r="F1238">
        <v>120</v>
      </c>
      <c r="G1238">
        <v>231</v>
      </c>
      <c r="H1238">
        <v>0</v>
      </c>
      <c r="I1238">
        <v>1</v>
      </c>
      <c r="J1238" s="7">
        <f>220-Table1[[#This Row],[Age]]</f>
        <v>182</v>
      </c>
      <c r="K1238" s="7">
        <v>182</v>
      </c>
      <c r="L1238" s="7">
        <f>Table1[[#This Row],[MHR -220]]-Table1[[#This Row],[Maximum Heart Rate ]]</f>
        <v>0</v>
      </c>
      <c r="M1238" s="7">
        <f>IF(Table1[[#This Row],[MhR220-Max heart rate]]&gt;=0,1,0)</f>
        <v>1</v>
      </c>
      <c r="N1238">
        <v>1</v>
      </c>
      <c r="O1238" t="str">
        <f>IF(Table1[[#This Row],[Exercise-Induced Angina]]=1,"Induced Angina","Safe from Angina")</f>
        <v>Induced Angina</v>
      </c>
      <c r="P1238">
        <v>3.8</v>
      </c>
      <c r="Q1238">
        <v>1</v>
      </c>
      <c r="R1238">
        <v>0</v>
      </c>
      <c r="S1238">
        <v>3</v>
      </c>
      <c r="T1238" t="str">
        <f>IF(OR((Table1[[#This Row],[Chest Pain]]=0),(Table1[[#This Row],[Resting Blood Pressure(mmHg)]]&gt;=139),(Table1[[#This Row],[Cholesterol(mg/dl)]]&gt;240),(Table1[[#This Row],[ECG]]=2),(Table1[[#This Row],[Heart Rate ]]=0)),"Chances of Heart Attack","Safe")</f>
        <v>Safe</v>
      </c>
    </row>
    <row r="1239" spans="1:20" x14ac:dyDescent="0.35">
      <c r="A1239">
        <v>42</v>
      </c>
      <c r="B1239" t="s">
        <v>10</v>
      </c>
      <c r="C1239" t="str">
        <f>IF(Table1[[#This Row],[Age]]&gt;=50, "Senior", IF(Table1[[#This Row],[Age]]&gt;=30,"Adult","Teenager"))</f>
        <v>Adult</v>
      </c>
      <c r="D1239">
        <v>2</v>
      </c>
      <c r="E1239" t="str">
        <f>IF(Table1[[#This Row],[Chest Pain]]=3,"Asymptomatic",IF(Table1[[#This Row],[Chest Pain]]=2,"Non-anginal pain",IF(Table1[[#This Row],[Chest Pain]]=1,"Atypical angina","Typical angina")))</f>
        <v>Non-anginal pain</v>
      </c>
      <c r="F1239">
        <v>130</v>
      </c>
      <c r="G1239">
        <v>180</v>
      </c>
      <c r="H1239">
        <v>0</v>
      </c>
      <c r="I1239">
        <v>1</v>
      </c>
      <c r="J1239" s="7">
        <f>220-Table1[[#This Row],[Age]]</f>
        <v>178</v>
      </c>
      <c r="K1239" s="7">
        <v>150</v>
      </c>
      <c r="L1239" s="7">
        <f>Table1[[#This Row],[MHR -220]]-Table1[[#This Row],[Maximum Heart Rate ]]</f>
        <v>28</v>
      </c>
      <c r="M1239" s="7">
        <f>IF(Table1[[#This Row],[MhR220-Max heart rate]]&gt;=0,1,0)</f>
        <v>1</v>
      </c>
      <c r="N1239">
        <v>0</v>
      </c>
      <c r="O1239" t="str">
        <f>IF(Table1[[#This Row],[Exercise-Induced Angina]]=1,"Induced Angina","Safe from Angina")</f>
        <v>Safe from Angina</v>
      </c>
      <c r="P1239">
        <v>0</v>
      </c>
      <c r="Q1239">
        <v>2</v>
      </c>
      <c r="R1239">
        <v>0</v>
      </c>
      <c r="S1239">
        <v>2</v>
      </c>
      <c r="T1239" t="str">
        <f>IF(OR((Table1[[#This Row],[Chest Pain]]=0),(Table1[[#This Row],[Resting Blood Pressure(mmHg)]]&gt;=139),(Table1[[#This Row],[Cholesterol(mg/dl)]]&gt;240),(Table1[[#This Row],[ECG]]=2),(Table1[[#This Row],[Heart Rate ]]=0)),"Chances of Heart Attack","Safe")</f>
        <v>Safe</v>
      </c>
    </row>
    <row r="1240" spans="1:20" x14ac:dyDescent="0.35">
      <c r="A1240">
        <v>56</v>
      </c>
      <c r="B1240" t="s">
        <v>10</v>
      </c>
      <c r="C1240" t="str">
        <f>IF(Table1[[#This Row],[Age]]&gt;=50, "Senior", IF(Table1[[#This Row],[Age]]&gt;=30,"Adult","Teenager"))</f>
        <v>Senior</v>
      </c>
      <c r="D1240">
        <v>1</v>
      </c>
      <c r="E1240" t="str">
        <f>IF(Table1[[#This Row],[Chest Pain]]=3,"Asymptomatic",IF(Table1[[#This Row],[Chest Pain]]=2,"Non-anginal pain",IF(Table1[[#This Row],[Chest Pain]]=1,"Atypical angina","Typical angina")))</f>
        <v>Atypical angina</v>
      </c>
      <c r="F1240">
        <v>120</v>
      </c>
      <c r="G1240">
        <v>240</v>
      </c>
      <c r="H1240">
        <v>0</v>
      </c>
      <c r="I1240">
        <v>1</v>
      </c>
      <c r="J1240" s="7">
        <f>220-Table1[[#This Row],[Age]]</f>
        <v>164</v>
      </c>
      <c r="K1240" s="7">
        <v>169</v>
      </c>
      <c r="L1240" s="7">
        <f>Table1[[#This Row],[MHR -220]]-Table1[[#This Row],[Maximum Heart Rate ]]</f>
        <v>-5</v>
      </c>
      <c r="M1240" s="7">
        <f>IF(Table1[[#This Row],[MhR220-Max heart rate]]&gt;=0,1,0)</f>
        <v>0</v>
      </c>
      <c r="N1240">
        <v>0</v>
      </c>
      <c r="O1240" t="str">
        <f>IF(Table1[[#This Row],[Exercise-Induced Angina]]=1,"Induced Angina","Safe from Angina")</f>
        <v>Safe from Angina</v>
      </c>
      <c r="P1240">
        <v>0</v>
      </c>
      <c r="Q1240">
        <v>0</v>
      </c>
      <c r="R1240">
        <v>0</v>
      </c>
      <c r="S1240">
        <v>2</v>
      </c>
      <c r="T1240" t="str">
        <f>IF(OR((Table1[[#This Row],[Chest Pain]]=0),(Table1[[#This Row],[Resting Blood Pressure(mmHg)]]&gt;=139),(Table1[[#This Row],[Cholesterol(mg/dl)]]&gt;240),(Table1[[#This Row],[ECG]]=2),(Table1[[#This Row],[Heart Rate ]]=0)),"Chances of Heart Attack","Safe")</f>
        <v>Chances of Heart Attack</v>
      </c>
    </row>
    <row r="1241" spans="1:20" x14ac:dyDescent="0.35">
      <c r="A1241">
        <v>43</v>
      </c>
      <c r="B1241" t="s">
        <v>10</v>
      </c>
      <c r="C1241" t="str">
        <f>IF(Table1[[#This Row],[Age]]&gt;=50, "Senior", IF(Table1[[#This Row],[Age]]&gt;=30,"Adult","Teenager"))</f>
        <v>Adult</v>
      </c>
      <c r="D1241">
        <v>2</v>
      </c>
      <c r="E1241" t="str">
        <f>IF(Table1[[#This Row],[Chest Pain]]=3,"Asymptomatic",IF(Table1[[#This Row],[Chest Pain]]=2,"Non-anginal pain",IF(Table1[[#This Row],[Chest Pain]]=1,"Atypical angina","Typical angina")))</f>
        <v>Non-anginal pain</v>
      </c>
      <c r="F1241">
        <v>130</v>
      </c>
      <c r="G1241">
        <v>315</v>
      </c>
      <c r="H1241">
        <v>0</v>
      </c>
      <c r="I1241">
        <v>1</v>
      </c>
      <c r="J1241" s="7">
        <f>220-Table1[[#This Row],[Age]]</f>
        <v>177</v>
      </c>
      <c r="K1241" s="7">
        <v>162</v>
      </c>
      <c r="L1241" s="7">
        <f>Table1[[#This Row],[MHR -220]]-Table1[[#This Row],[Maximum Heart Rate ]]</f>
        <v>15</v>
      </c>
      <c r="M1241" s="7">
        <f>IF(Table1[[#This Row],[MhR220-Max heart rate]]&gt;=0,1,0)</f>
        <v>1</v>
      </c>
      <c r="N1241">
        <v>0</v>
      </c>
      <c r="O1241" t="str">
        <f>IF(Table1[[#This Row],[Exercise-Induced Angina]]=1,"Induced Angina","Safe from Angina")</f>
        <v>Safe from Angina</v>
      </c>
      <c r="P1241">
        <v>1.9</v>
      </c>
      <c r="Q1241">
        <v>2</v>
      </c>
      <c r="R1241">
        <v>1</v>
      </c>
      <c r="S1241">
        <v>2</v>
      </c>
      <c r="T1241" t="str">
        <f>IF(OR((Table1[[#This Row],[Chest Pain]]=0),(Table1[[#This Row],[Resting Blood Pressure(mmHg)]]&gt;=139),(Table1[[#This Row],[Cholesterol(mg/dl)]]&gt;240),(Table1[[#This Row],[ECG]]=2),(Table1[[#This Row],[Heart Rate ]]=0)),"Chances of Heart Attack","Safe")</f>
        <v>Chances of Heart Attack</v>
      </c>
    </row>
    <row r="1242" spans="1:20" x14ac:dyDescent="0.35">
      <c r="A1242">
        <v>64</v>
      </c>
      <c r="B1242" t="s">
        <v>10</v>
      </c>
      <c r="C1242" t="str">
        <f>IF(Table1[[#This Row],[Age]]&gt;=50, "Senior", IF(Table1[[#This Row],[Age]]&gt;=30,"Adult","Teenager"))</f>
        <v>Senior</v>
      </c>
      <c r="D1242">
        <v>2</v>
      </c>
      <c r="E1242" t="str">
        <f>IF(Table1[[#This Row],[Chest Pain]]=3,"Asymptomatic",IF(Table1[[#This Row],[Chest Pain]]=2,"Non-anginal pain",IF(Table1[[#This Row],[Chest Pain]]=1,"Atypical angina","Typical angina")))</f>
        <v>Non-anginal pain</v>
      </c>
      <c r="F1242">
        <v>140</v>
      </c>
      <c r="G1242">
        <v>335</v>
      </c>
      <c r="H1242">
        <v>0</v>
      </c>
      <c r="I1242">
        <v>1</v>
      </c>
      <c r="J1242" s="7">
        <f>220-Table1[[#This Row],[Age]]</f>
        <v>156</v>
      </c>
      <c r="K1242" s="7">
        <v>158</v>
      </c>
      <c r="L1242" s="7">
        <f>Table1[[#This Row],[MHR -220]]-Table1[[#This Row],[Maximum Heart Rate ]]</f>
        <v>-2</v>
      </c>
      <c r="M1242" s="7">
        <f>IF(Table1[[#This Row],[MhR220-Max heart rate]]&gt;=0,1,0)</f>
        <v>0</v>
      </c>
      <c r="N1242">
        <v>0</v>
      </c>
      <c r="O1242" t="str">
        <f>IF(Table1[[#This Row],[Exercise-Induced Angina]]=1,"Induced Angina","Safe from Angina")</f>
        <v>Safe from Angina</v>
      </c>
      <c r="P1242">
        <v>0</v>
      </c>
      <c r="Q1242">
        <v>2</v>
      </c>
      <c r="R1242">
        <v>0</v>
      </c>
      <c r="S1242">
        <v>2</v>
      </c>
      <c r="T1242" t="str">
        <f>IF(OR((Table1[[#This Row],[Chest Pain]]=0),(Table1[[#This Row],[Resting Blood Pressure(mmHg)]]&gt;=139),(Table1[[#This Row],[Cholesterol(mg/dl)]]&gt;240),(Table1[[#This Row],[ECG]]=2),(Table1[[#This Row],[Heart Rate ]]=0)),"Chances of Heart Attack","Safe")</f>
        <v>Chances of Heart Attack</v>
      </c>
    </row>
    <row r="1243" spans="1:20" x14ac:dyDescent="0.35">
      <c r="A1243">
        <v>53</v>
      </c>
      <c r="B1243" t="s">
        <v>10</v>
      </c>
      <c r="C1243" t="str">
        <f>IF(Table1[[#This Row],[Age]]&gt;=50, "Senior", IF(Table1[[#This Row],[Age]]&gt;=30,"Adult","Teenager"))</f>
        <v>Senior</v>
      </c>
      <c r="D1243">
        <v>0</v>
      </c>
      <c r="E1243" t="str">
        <f>IF(Table1[[#This Row],[Chest Pain]]=3,"Asymptomatic",IF(Table1[[#This Row],[Chest Pain]]=2,"Non-anginal pain",IF(Table1[[#This Row],[Chest Pain]]=1,"Atypical angina","Typical angina")))</f>
        <v>Typical angina</v>
      </c>
      <c r="F1243">
        <v>142</v>
      </c>
      <c r="G1243">
        <v>226</v>
      </c>
      <c r="H1243">
        <v>0</v>
      </c>
      <c r="I1243">
        <v>0</v>
      </c>
      <c r="J1243" s="7">
        <f>220-Table1[[#This Row],[Age]]</f>
        <v>167</v>
      </c>
      <c r="K1243" s="7">
        <v>111</v>
      </c>
      <c r="L1243" s="7">
        <f>Table1[[#This Row],[MHR -220]]-Table1[[#This Row],[Maximum Heart Rate ]]</f>
        <v>56</v>
      </c>
      <c r="M1243" s="7">
        <f>IF(Table1[[#This Row],[MhR220-Max heart rate]]&gt;=0,1,0)</f>
        <v>1</v>
      </c>
      <c r="N1243">
        <v>1</v>
      </c>
      <c r="O1243" t="str">
        <f>IF(Table1[[#This Row],[Exercise-Induced Angina]]=1,"Induced Angina","Safe from Angina")</f>
        <v>Induced Angina</v>
      </c>
      <c r="P1243">
        <v>0</v>
      </c>
      <c r="Q1243">
        <v>2</v>
      </c>
      <c r="R1243">
        <v>0</v>
      </c>
      <c r="S1243">
        <v>3</v>
      </c>
      <c r="T1243" t="str">
        <f>IF(OR((Table1[[#This Row],[Chest Pain]]=0),(Table1[[#This Row],[Resting Blood Pressure(mmHg)]]&gt;=139),(Table1[[#This Row],[Cholesterol(mg/dl)]]&gt;240),(Table1[[#This Row],[ECG]]=2),(Table1[[#This Row],[Heart Rate ]]=0)),"Chances of Heart Attack","Safe")</f>
        <v>Chances of Heart Attack</v>
      </c>
    </row>
    <row r="1244" spans="1:20" x14ac:dyDescent="0.35">
      <c r="A1244">
        <v>49</v>
      </c>
      <c r="B1244" t="s">
        <v>11</v>
      </c>
      <c r="C1244" t="str">
        <f>IF(Table1[[#This Row],[Age]]&gt;=50, "Senior", IF(Table1[[#This Row],[Age]]&gt;=30,"Adult","Teenager"))</f>
        <v>Adult</v>
      </c>
      <c r="D1244">
        <v>1</v>
      </c>
      <c r="E1244" t="str">
        <f>IF(Table1[[#This Row],[Chest Pain]]=3,"Asymptomatic",IF(Table1[[#This Row],[Chest Pain]]=2,"Non-anginal pain",IF(Table1[[#This Row],[Chest Pain]]=1,"Atypical angina","Typical angina")))</f>
        <v>Atypical angina</v>
      </c>
      <c r="F1244">
        <v>134</v>
      </c>
      <c r="G1244">
        <v>271</v>
      </c>
      <c r="H1244">
        <v>0</v>
      </c>
      <c r="I1244">
        <v>1</v>
      </c>
      <c r="J1244" s="7">
        <f>220-Table1[[#This Row],[Age]]</f>
        <v>171</v>
      </c>
      <c r="K1244" s="7">
        <v>162</v>
      </c>
      <c r="L1244" s="7">
        <f>Table1[[#This Row],[MHR -220]]-Table1[[#This Row],[Maximum Heart Rate ]]</f>
        <v>9</v>
      </c>
      <c r="M1244" s="7">
        <f>IF(Table1[[#This Row],[MhR220-Max heart rate]]&gt;=0,1,0)</f>
        <v>1</v>
      </c>
      <c r="N1244">
        <v>0</v>
      </c>
      <c r="O1244" t="str">
        <f>IF(Table1[[#This Row],[Exercise-Induced Angina]]=1,"Induced Angina","Safe from Angina")</f>
        <v>Safe from Angina</v>
      </c>
      <c r="P1244">
        <v>0</v>
      </c>
      <c r="Q1244">
        <v>1</v>
      </c>
      <c r="R1244">
        <v>0</v>
      </c>
      <c r="S1244">
        <v>2</v>
      </c>
      <c r="T1244" t="str">
        <f>IF(OR((Table1[[#This Row],[Chest Pain]]=0),(Table1[[#This Row],[Resting Blood Pressure(mmHg)]]&gt;=139),(Table1[[#This Row],[Cholesterol(mg/dl)]]&gt;240),(Table1[[#This Row],[ECG]]=2),(Table1[[#This Row],[Heart Rate ]]=0)),"Chances of Heart Attack","Safe")</f>
        <v>Chances of Heart Attack</v>
      </c>
    </row>
    <row r="1245" spans="1:20" x14ac:dyDescent="0.35">
      <c r="A1245">
        <v>57</v>
      </c>
      <c r="B1245" t="s">
        <v>11</v>
      </c>
      <c r="C1245" t="str">
        <f>IF(Table1[[#This Row],[Age]]&gt;=50, "Senior", IF(Table1[[#This Row],[Age]]&gt;=30,"Adult","Teenager"))</f>
        <v>Senior</v>
      </c>
      <c r="D1245">
        <v>0</v>
      </c>
      <c r="E1245" t="str">
        <f>IF(Table1[[#This Row],[Chest Pain]]=3,"Asymptomatic",IF(Table1[[#This Row],[Chest Pain]]=2,"Non-anginal pain",IF(Table1[[#This Row],[Chest Pain]]=1,"Atypical angina","Typical angina")))</f>
        <v>Typical angina</v>
      </c>
      <c r="F1245">
        <v>140</v>
      </c>
      <c r="G1245">
        <v>241</v>
      </c>
      <c r="H1245">
        <v>0</v>
      </c>
      <c r="I1245">
        <v>1</v>
      </c>
      <c r="J1245" s="7">
        <f>220-Table1[[#This Row],[Age]]</f>
        <v>163</v>
      </c>
      <c r="K1245" s="7">
        <v>123</v>
      </c>
      <c r="L1245" s="7">
        <f>Table1[[#This Row],[MHR -220]]-Table1[[#This Row],[Maximum Heart Rate ]]</f>
        <v>40</v>
      </c>
      <c r="M1245" s="7">
        <f>IF(Table1[[#This Row],[MhR220-Max heart rate]]&gt;=0,1,0)</f>
        <v>1</v>
      </c>
      <c r="N1245">
        <v>1</v>
      </c>
      <c r="O1245" t="str">
        <f>IF(Table1[[#This Row],[Exercise-Induced Angina]]=1,"Induced Angina","Safe from Angina")</f>
        <v>Induced Angina</v>
      </c>
      <c r="P1245">
        <v>0.2</v>
      </c>
      <c r="Q1245">
        <v>1</v>
      </c>
      <c r="R1245">
        <v>0</v>
      </c>
      <c r="S1245">
        <v>3</v>
      </c>
      <c r="T1245" t="str">
        <f>IF(OR((Table1[[#This Row],[Chest Pain]]=0),(Table1[[#This Row],[Resting Blood Pressure(mmHg)]]&gt;=139),(Table1[[#This Row],[Cholesterol(mg/dl)]]&gt;240),(Table1[[#This Row],[ECG]]=2),(Table1[[#This Row],[Heart Rate ]]=0)),"Chances of Heart Attack","Safe")</f>
        <v>Chances of Heart Attack</v>
      </c>
    </row>
    <row r="1246" spans="1:20" x14ac:dyDescent="0.35">
      <c r="A1246">
        <v>52</v>
      </c>
      <c r="B1246" t="s">
        <v>11</v>
      </c>
      <c r="C1246" t="str">
        <f>IF(Table1[[#This Row],[Age]]&gt;=50, "Senior", IF(Table1[[#This Row],[Age]]&gt;=30,"Adult","Teenager"))</f>
        <v>Senior</v>
      </c>
      <c r="D1246">
        <v>2</v>
      </c>
      <c r="E1246" t="str">
        <f>IF(Table1[[#This Row],[Chest Pain]]=3,"Asymptomatic",IF(Table1[[#This Row],[Chest Pain]]=2,"Non-anginal pain",IF(Table1[[#This Row],[Chest Pain]]=1,"Atypical angina","Typical angina")))</f>
        <v>Non-anginal pain</v>
      </c>
      <c r="F1246">
        <v>136</v>
      </c>
      <c r="G1246">
        <v>196</v>
      </c>
      <c r="H1246">
        <v>0</v>
      </c>
      <c r="I1246">
        <v>0</v>
      </c>
      <c r="J1246" s="7">
        <f>220-Table1[[#This Row],[Age]]</f>
        <v>168</v>
      </c>
      <c r="K1246" s="7">
        <v>169</v>
      </c>
      <c r="L1246" s="7">
        <f>Table1[[#This Row],[MHR -220]]-Table1[[#This Row],[Maximum Heart Rate ]]</f>
        <v>-1</v>
      </c>
      <c r="M1246" s="7">
        <f>IF(Table1[[#This Row],[MhR220-Max heart rate]]&gt;=0,1,0)</f>
        <v>0</v>
      </c>
      <c r="N1246">
        <v>0</v>
      </c>
      <c r="O1246" t="str">
        <f>IF(Table1[[#This Row],[Exercise-Induced Angina]]=1,"Induced Angina","Safe from Angina")</f>
        <v>Safe from Angina</v>
      </c>
      <c r="P1246">
        <v>0.1</v>
      </c>
      <c r="Q1246">
        <v>1</v>
      </c>
      <c r="R1246">
        <v>0</v>
      </c>
      <c r="S1246">
        <v>2</v>
      </c>
      <c r="T1246" t="str">
        <f>IF(OR((Table1[[#This Row],[Chest Pain]]=0),(Table1[[#This Row],[Resting Blood Pressure(mmHg)]]&gt;=139),(Table1[[#This Row],[Cholesterol(mg/dl)]]&gt;240),(Table1[[#This Row],[ECG]]=2),(Table1[[#This Row],[Heart Rate ]]=0)),"Chances of Heart Attack","Safe")</f>
        <v>Chances of Heart Attack</v>
      </c>
    </row>
    <row r="1247" spans="1:20" x14ac:dyDescent="0.35">
      <c r="A1247">
        <v>69</v>
      </c>
      <c r="B1247" t="s">
        <v>11</v>
      </c>
      <c r="C1247" t="str">
        <f>IF(Table1[[#This Row],[Age]]&gt;=50, "Senior", IF(Table1[[#This Row],[Age]]&gt;=30,"Adult","Teenager"))</f>
        <v>Senior</v>
      </c>
      <c r="D1247">
        <v>3</v>
      </c>
      <c r="E1247" t="str">
        <f>IF(Table1[[#This Row],[Chest Pain]]=3,"Asymptomatic",IF(Table1[[#This Row],[Chest Pain]]=2,"Non-anginal pain",IF(Table1[[#This Row],[Chest Pain]]=1,"Atypical angina","Typical angina")))</f>
        <v>Asymptomatic</v>
      </c>
      <c r="F1247">
        <v>140</v>
      </c>
      <c r="G1247">
        <v>239</v>
      </c>
      <c r="H1247">
        <v>0</v>
      </c>
      <c r="I1247">
        <v>1</v>
      </c>
      <c r="J1247" s="7">
        <f>220-Table1[[#This Row],[Age]]</f>
        <v>151</v>
      </c>
      <c r="K1247" s="7">
        <v>151</v>
      </c>
      <c r="L1247" s="7">
        <f>Table1[[#This Row],[MHR -220]]-Table1[[#This Row],[Maximum Heart Rate ]]</f>
        <v>0</v>
      </c>
      <c r="M1247" s="7">
        <f>IF(Table1[[#This Row],[MhR220-Max heart rate]]&gt;=0,1,0)</f>
        <v>1</v>
      </c>
      <c r="N1247">
        <v>0</v>
      </c>
      <c r="O1247" t="str">
        <f>IF(Table1[[#This Row],[Exercise-Induced Angina]]=1,"Induced Angina","Safe from Angina")</f>
        <v>Safe from Angina</v>
      </c>
      <c r="P1247">
        <v>1.8</v>
      </c>
      <c r="Q1247">
        <v>2</v>
      </c>
      <c r="R1247">
        <v>2</v>
      </c>
      <c r="S1247">
        <v>2</v>
      </c>
      <c r="T1247" t="str">
        <f>IF(OR((Table1[[#This Row],[Chest Pain]]=0),(Table1[[#This Row],[Resting Blood Pressure(mmHg)]]&gt;=139),(Table1[[#This Row],[Cholesterol(mg/dl)]]&gt;240),(Table1[[#This Row],[ECG]]=2),(Table1[[#This Row],[Heart Rate ]]=0)),"Chances of Heart Attack","Safe")</f>
        <v>Chances of Heart Attack</v>
      </c>
    </row>
    <row r="1248" spans="1:20" x14ac:dyDescent="0.35">
      <c r="A1248">
        <v>65</v>
      </c>
      <c r="B1248" t="s">
        <v>10</v>
      </c>
      <c r="C1248" t="str">
        <f>IF(Table1[[#This Row],[Age]]&gt;=50, "Senior", IF(Table1[[#This Row],[Age]]&gt;=30,"Adult","Teenager"))</f>
        <v>Senior</v>
      </c>
      <c r="D1248">
        <v>0</v>
      </c>
      <c r="E1248" t="str">
        <f>IF(Table1[[#This Row],[Chest Pain]]=3,"Asymptomatic",IF(Table1[[#This Row],[Chest Pain]]=2,"Non-anginal pain",IF(Table1[[#This Row],[Chest Pain]]=1,"Atypical angina","Typical angina")))</f>
        <v>Typical angina</v>
      </c>
      <c r="F1248">
        <v>120</v>
      </c>
      <c r="G1248">
        <v>177</v>
      </c>
      <c r="H1248">
        <v>0</v>
      </c>
      <c r="I1248">
        <v>1</v>
      </c>
      <c r="J1248" s="7">
        <f>220-Table1[[#This Row],[Age]]</f>
        <v>155</v>
      </c>
      <c r="K1248" s="7">
        <v>140</v>
      </c>
      <c r="L1248" s="7">
        <f>Table1[[#This Row],[MHR -220]]-Table1[[#This Row],[Maximum Heart Rate ]]</f>
        <v>15</v>
      </c>
      <c r="M1248" s="7">
        <f>IF(Table1[[#This Row],[MhR220-Max heart rate]]&gt;=0,1,0)</f>
        <v>1</v>
      </c>
      <c r="N1248">
        <v>0</v>
      </c>
      <c r="O1248" t="str">
        <f>IF(Table1[[#This Row],[Exercise-Induced Angina]]=1,"Induced Angina","Safe from Angina")</f>
        <v>Safe from Angina</v>
      </c>
      <c r="P1248">
        <v>0.4</v>
      </c>
      <c r="Q1248">
        <v>2</v>
      </c>
      <c r="R1248">
        <v>0</v>
      </c>
      <c r="S1248">
        <v>3</v>
      </c>
      <c r="T1248" t="str">
        <f>IF(OR((Table1[[#This Row],[Chest Pain]]=0),(Table1[[#This Row],[Resting Blood Pressure(mmHg)]]&gt;=139),(Table1[[#This Row],[Cholesterol(mg/dl)]]&gt;240),(Table1[[#This Row],[ECG]]=2),(Table1[[#This Row],[Heart Rate ]]=0)),"Chances of Heart Attack","Safe")</f>
        <v>Chances of Heart Attack</v>
      </c>
    </row>
    <row r="1249" spans="1:20" x14ac:dyDescent="0.35">
      <c r="A1249">
        <v>66</v>
      </c>
      <c r="B1249" t="s">
        <v>11</v>
      </c>
      <c r="C1249" t="str">
        <f>IF(Table1[[#This Row],[Age]]&gt;=50, "Senior", IF(Table1[[#This Row],[Age]]&gt;=30,"Adult","Teenager"))</f>
        <v>Senior</v>
      </c>
      <c r="D1249">
        <v>0</v>
      </c>
      <c r="E1249" t="str">
        <f>IF(Table1[[#This Row],[Chest Pain]]=3,"Asymptomatic",IF(Table1[[#This Row],[Chest Pain]]=2,"Non-anginal pain",IF(Table1[[#This Row],[Chest Pain]]=1,"Atypical angina","Typical angina")))</f>
        <v>Typical angina</v>
      </c>
      <c r="F1249">
        <v>178</v>
      </c>
      <c r="G1249">
        <v>228</v>
      </c>
      <c r="H1249">
        <v>1</v>
      </c>
      <c r="I1249">
        <v>1</v>
      </c>
      <c r="J1249" s="7">
        <f>220-Table1[[#This Row],[Age]]</f>
        <v>154</v>
      </c>
      <c r="K1249" s="7">
        <v>165</v>
      </c>
      <c r="L1249" s="7">
        <f>Table1[[#This Row],[MHR -220]]-Table1[[#This Row],[Maximum Heart Rate ]]</f>
        <v>-11</v>
      </c>
      <c r="M1249" s="7">
        <f>IF(Table1[[#This Row],[MhR220-Max heart rate]]&gt;=0,1,0)</f>
        <v>0</v>
      </c>
      <c r="N1249">
        <v>1</v>
      </c>
      <c r="O1249" t="str">
        <f>IF(Table1[[#This Row],[Exercise-Induced Angina]]=1,"Induced Angina","Safe from Angina")</f>
        <v>Induced Angina</v>
      </c>
      <c r="P1249">
        <v>1</v>
      </c>
      <c r="Q1249">
        <v>1</v>
      </c>
      <c r="R1249">
        <v>2</v>
      </c>
      <c r="S1249">
        <v>3</v>
      </c>
      <c r="T1249" t="str">
        <f>IF(OR((Table1[[#This Row],[Chest Pain]]=0),(Table1[[#This Row],[Resting Blood Pressure(mmHg)]]&gt;=139),(Table1[[#This Row],[Cholesterol(mg/dl)]]&gt;240),(Table1[[#This Row],[ECG]]=2),(Table1[[#This Row],[Heart Rate ]]=0)),"Chances of Heart Attack","Safe")</f>
        <v>Chances of Heart Attack</v>
      </c>
    </row>
    <row r="1250" spans="1:20" x14ac:dyDescent="0.35">
      <c r="A1250">
        <v>56</v>
      </c>
      <c r="B1250" t="s">
        <v>10</v>
      </c>
      <c r="C1250" t="str">
        <f>IF(Table1[[#This Row],[Age]]&gt;=50, "Senior", IF(Table1[[#This Row],[Age]]&gt;=30,"Adult","Teenager"))</f>
        <v>Senior</v>
      </c>
      <c r="D1250">
        <v>3</v>
      </c>
      <c r="E1250" t="str">
        <f>IF(Table1[[#This Row],[Chest Pain]]=3,"Asymptomatic",IF(Table1[[#This Row],[Chest Pain]]=2,"Non-anginal pain",IF(Table1[[#This Row],[Chest Pain]]=1,"Atypical angina","Typical angina")))</f>
        <v>Asymptomatic</v>
      </c>
      <c r="F1250">
        <v>120</v>
      </c>
      <c r="G1250">
        <v>193</v>
      </c>
      <c r="H1250">
        <v>0</v>
      </c>
      <c r="I1250">
        <v>0</v>
      </c>
      <c r="J1250" s="7">
        <f>220-Table1[[#This Row],[Age]]</f>
        <v>164</v>
      </c>
      <c r="K1250" s="7">
        <v>162</v>
      </c>
      <c r="L1250" s="7">
        <f>Table1[[#This Row],[MHR -220]]-Table1[[#This Row],[Maximum Heart Rate ]]</f>
        <v>2</v>
      </c>
      <c r="M1250" s="7">
        <f>IF(Table1[[#This Row],[MhR220-Max heart rate]]&gt;=0,1,0)</f>
        <v>1</v>
      </c>
      <c r="N1250">
        <v>0</v>
      </c>
      <c r="O1250" t="str">
        <f>IF(Table1[[#This Row],[Exercise-Induced Angina]]=1,"Induced Angina","Safe from Angina")</f>
        <v>Safe from Angina</v>
      </c>
      <c r="P1250">
        <v>1.9</v>
      </c>
      <c r="Q1250">
        <v>1</v>
      </c>
      <c r="R1250">
        <v>0</v>
      </c>
      <c r="S1250">
        <v>3</v>
      </c>
      <c r="T1250" t="str">
        <f>IF(OR((Table1[[#This Row],[Chest Pain]]=0),(Table1[[#This Row],[Resting Blood Pressure(mmHg)]]&gt;=139),(Table1[[#This Row],[Cholesterol(mg/dl)]]&gt;240),(Table1[[#This Row],[ECG]]=2),(Table1[[#This Row],[Heart Rate ]]=0)),"Chances of Heart Attack","Safe")</f>
        <v>Safe</v>
      </c>
    </row>
    <row r="1251" spans="1:20" x14ac:dyDescent="0.35">
      <c r="A1251">
        <v>67</v>
      </c>
      <c r="B1251" t="s">
        <v>11</v>
      </c>
      <c r="C1251" t="str">
        <f>IF(Table1[[#This Row],[Age]]&gt;=50, "Senior", IF(Table1[[#This Row],[Age]]&gt;=30,"Adult","Teenager"))</f>
        <v>Senior</v>
      </c>
      <c r="D1251">
        <v>2</v>
      </c>
      <c r="E1251" t="str">
        <f>IF(Table1[[#This Row],[Chest Pain]]=3,"Asymptomatic",IF(Table1[[#This Row],[Chest Pain]]=2,"Non-anginal pain",IF(Table1[[#This Row],[Chest Pain]]=1,"Atypical angina","Typical angina")))</f>
        <v>Non-anginal pain</v>
      </c>
      <c r="F1251">
        <v>152</v>
      </c>
      <c r="G1251">
        <v>277</v>
      </c>
      <c r="H1251">
        <v>0</v>
      </c>
      <c r="I1251">
        <v>1</v>
      </c>
      <c r="J1251" s="7">
        <f>220-Table1[[#This Row],[Age]]</f>
        <v>153</v>
      </c>
      <c r="K1251" s="7">
        <v>172</v>
      </c>
      <c r="L1251" s="7">
        <f>Table1[[#This Row],[MHR -220]]-Table1[[#This Row],[Maximum Heart Rate ]]</f>
        <v>-19</v>
      </c>
      <c r="M1251" s="7">
        <f>IF(Table1[[#This Row],[MhR220-Max heart rate]]&gt;=0,1,0)</f>
        <v>0</v>
      </c>
      <c r="N1251">
        <v>0</v>
      </c>
      <c r="O1251" t="str">
        <f>IF(Table1[[#This Row],[Exercise-Induced Angina]]=1,"Induced Angina","Safe from Angina")</f>
        <v>Safe from Angina</v>
      </c>
      <c r="P1251">
        <v>0</v>
      </c>
      <c r="Q1251">
        <v>2</v>
      </c>
      <c r="R1251">
        <v>1</v>
      </c>
      <c r="S1251">
        <v>2</v>
      </c>
      <c r="T1251" t="str">
        <f>IF(OR((Table1[[#This Row],[Chest Pain]]=0),(Table1[[#This Row],[Resting Blood Pressure(mmHg)]]&gt;=139),(Table1[[#This Row],[Cholesterol(mg/dl)]]&gt;240),(Table1[[#This Row],[ECG]]=2),(Table1[[#This Row],[Heart Rate ]]=0)),"Chances of Heart Attack","Safe")</f>
        <v>Chances of Heart Attack</v>
      </c>
    </row>
    <row r="1252" spans="1:20" x14ac:dyDescent="0.35">
      <c r="A1252">
        <v>54</v>
      </c>
      <c r="B1252" t="s">
        <v>11</v>
      </c>
      <c r="C1252" t="str">
        <f>IF(Table1[[#This Row],[Age]]&gt;=50, "Senior", IF(Table1[[#This Row],[Age]]&gt;=30,"Adult","Teenager"))</f>
        <v>Senior</v>
      </c>
      <c r="D1252">
        <v>2</v>
      </c>
      <c r="E1252" t="str">
        <f>IF(Table1[[#This Row],[Chest Pain]]=3,"Asymptomatic",IF(Table1[[#This Row],[Chest Pain]]=2,"Non-anginal pain",IF(Table1[[#This Row],[Chest Pain]]=1,"Atypical angina","Typical angina")))</f>
        <v>Non-anginal pain</v>
      </c>
      <c r="F1252">
        <v>160</v>
      </c>
      <c r="G1252">
        <v>201</v>
      </c>
      <c r="H1252">
        <v>0</v>
      </c>
      <c r="I1252">
        <v>1</v>
      </c>
      <c r="J1252" s="7">
        <f>220-Table1[[#This Row],[Age]]</f>
        <v>166</v>
      </c>
      <c r="K1252" s="7">
        <v>163</v>
      </c>
      <c r="L1252" s="7">
        <f>Table1[[#This Row],[MHR -220]]-Table1[[#This Row],[Maximum Heart Rate ]]</f>
        <v>3</v>
      </c>
      <c r="M1252" s="7">
        <f>IF(Table1[[#This Row],[MhR220-Max heart rate]]&gt;=0,1,0)</f>
        <v>1</v>
      </c>
      <c r="N1252">
        <v>0</v>
      </c>
      <c r="O1252" t="str">
        <f>IF(Table1[[#This Row],[Exercise-Induced Angina]]=1,"Induced Angina","Safe from Angina")</f>
        <v>Safe from Angina</v>
      </c>
      <c r="P1252">
        <v>0</v>
      </c>
      <c r="Q1252">
        <v>2</v>
      </c>
      <c r="R1252">
        <v>1</v>
      </c>
      <c r="S1252">
        <v>2</v>
      </c>
      <c r="T1252" t="str">
        <f>IF(OR((Table1[[#This Row],[Chest Pain]]=0),(Table1[[#This Row],[Resting Blood Pressure(mmHg)]]&gt;=139),(Table1[[#This Row],[Cholesterol(mg/dl)]]&gt;240),(Table1[[#This Row],[ECG]]=2),(Table1[[#This Row],[Heart Rate ]]=0)),"Chances of Heart Attack","Safe")</f>
        <v>Chances of Heart Attack</v>
      </c>
    </row>
    <row r="1253" spans="1:20" x14ac:dyDescent="0.35">
      <c r="A1253">
        <v>70</v>
      </c>
      <c r="B1253" t="s">
        <v>10</v>
      </c>
      <c r="C1253" t="str">
        <f>IF(Table1[[#This Row],[Age]]&gt;=50, "Senior", IF(Table1[[#This Row],[Age]]&gt;=30,"Adult","Teenager"))</f>
        <v>Senior</v>
      </c>
      <c r="D1253">
        <v>0</v>
      </c>
      <c r="E1253" t="str">
        <f>IF(Table1[[#This Row],[Chest Pain]]=3,"Asymptomatic",IF(Table1[[#This Row],[Chest Pain]]=2,"Non-anginal pain",IF(Table1[[#This Row],[Chest Pain]]=1,"Atypical angina","Typical angina")))</f>
        <v>Typical angina</v>
      </c>
      <c r="F1253">
        <v>145</v>
      </c>
      <c r="G1253">
        <v>174</v>
      </c>
      <c r="H1253">
        <v>0</v>
      </c>
      <c r="I1253">
        <v>1</v>
      </c>
      <c r="J1253" s="7">
        <f>220-Table1[[#This Row],[Age]]</f>
        <v>150</v>
      </c>
      <c r="K1253" s="7">
        <v>125</v>
      </c>
      <c r="L1253" s="7">
        <f>Table1[[#This Row],[MHR -220]]-Table1[[#This Row],[Maximum Heart Rate ]]</f>
        <v>25</v>
      </c>
      <c r="M1253" s="7">
        <f>IF(Table1[[#This Row],[MhR220-Max heart rate]]&gt;=0,1,0)</f>
        <v>1</v>
      </c>
      <c r="N1253">
        <v>1</v>
      </c>
      <c r="O1253" t="str">
        <f>IF(Table1[[#This Row],[Exercise-Induced Angina]]=1,"Induced Angina","Safe from Angina")</f>
        <v>Induced Angina</v>
      </c>
      <c r="P1253">
        <v>2.6</v>
      </c>
      <c r="Q1253">
        <v>0</v>
      </c>
      <c r="R1253">
        <v>0</v>
      </c>
      <c r="S1253">
        <v>3</v>
      </c>
      <c r="T1253" t="str">
        <f>IF(OR((Table1[[#This Row],[Chest Pain]]=0),(Table1[[#This Row],[Resting Blood Pressure(mmHg)]]&gt;=139),(Table1[[#This Row],[Cholesterol(mg/dl)]]&gt;240),(Table1[[#This Row],[ECG]]=2),(Table1[[#This Row],[Heart Rate ]]=0)),"Chances of Heart Attack","Safe")</f>
        <v>Chances of Heart Attack</v>
      </c>
    </row>
    <row r="1254" spans="1:20" x14ac:dyDescent="0.35">
      <c r="A1254">
        <v>57</v>
      </c>
      <c r="B1254" t="s">
        <v>10</v>
      </c>
      <c r="C1254" t="str">
        <f>IF(Table1[[#This Row],[Age]]&gt;=50, "Senior", IF(Table1[[#This Row],[Age]]&gt;=30,"Adult","Teenager"))</f>
        <v>Senior</v>
      </c>
      <c r="D1254">
        <v>0</v>
      </c>
      <c r="E1254" t="str">
        <f>IF(Table1[[#This Row],[Chest Pain]]=3,"Asymptomatic",IF(Table1[[#This Row],[Chest Pain]]=2,"Non-anginal pain",IF(Table1[[#This Row],[Chest Pain]]=1,"Atypical angina","Typical angina")))</f>
        <v>Typical angina</v>
      </c>
      <c r="F1254">
        <v>132</v>
      </c>
      <c r="G1254">
        <v>207</v>
      </c>
      <c r="H1254">
        <v>0</v>
      </c>
      <c r="I1254">
        <v>1</v>
      </c>
      <c r="J1254" s="7">
        <f>220-Table1[[#This Row],[Age]]</f>
        <v>163</v>
      </c>
      <c r="K1254" s="7">
        <v>168</v>
      </c>
      <c r="L1254" s="7">
        <f>Table1[[#This Row],[MHR -220]]-Table1[[#This Row],[Maximum Heart Rate ]]</f>
        <v>-5</v>
      </c>
      <c r="M1254" s="7">
        <f>IF(Table1[[#This Row],[MhR220-Max heart rate]]&gt;=0,1,0)</f>
        <v>0</v>
      </c>
      <c r="N1254">
        <v>1</v>
      </c>
      <c r="O1254" t="str">
        <f>IF(Table1[[#This Row],[Exercise-Induced Angina]]=1,"Induced Angina","Safe from Angina")</f>
        <v>Induced Angina</v>
      </c>
      <c r="P1254">
        <v>0</v>
      </c>
      <c r="Q1254">
        <v>2</v>
      </c>
      <c r="R1254">
        <v>0</v>
      </c>
      <c r="S1254">
        <v>3</v>
      </c>
      <c r="T1254" t="str">
        <f>IF(OR((Table1[[#This Row],[Chest Pain]]=0),(Table1[[#This Row],[Resting Blood Pressure(mmHg)]]&gt;=139),(Table1[[#This Row],[Cholesterol(mg/dl)]]&gt;240),(Table1[[#This Row],[ECG]]=2),(Table1[[#This Row],[Heart Rate ]]=0)),"Chances of Heart Attack","Safe")</f>
        <v>Chances of Heart Attack</v>
      </c>
    </row>
    <row r="1255" spans="1:20" x14ac:dyDescent="0.35">
      <c r="A1255">
        <v>67</v>
      </c>
      <c r="B1255" t="s">
        <v>10</v>
      </c>
      <c r="C1255" t="str">
        <f>IF(Table1[[#This Row],[Age]]&gt;=50, "Senior", IF(Table1[[#This Row],[Age]]&gt;=30,"Adult","Teenager"))</f>
        <v>Senior</v>
      </c>
      <c r="D1255">
        <v>0</v>
      </c>
      <c r="E1255" t="str">
        <f>IF(Table1[[#This Row],[Chest Pain]]=3,"Asymptomatic",IF(Table1[[#This Row],[Chest Pain]]=2,"Non-anginal pain",IF(Table1[[#This Row],[Chest Pain]]=1,"Atypical angina","Typical angina")))</f>
        <v>Typical angina</v>
      </c>
      <c r="F1255">
        <v>160</v>
      </c>
      <c r="G1255">
        <v>286</v>
      </c>
      <c r="H1255">
        <v>0</v>
      </c>
      <c r="I1255">
        <v>0</v>
      </c>
      <c r="J1255" s="7">
        <f>220-Table1[[#This Row],[Age]]</f>
        <v>153</v>
      </c>
      <c r="K1255" s="7">
        <v>108</v>
      </c>
      <c r="L1255" s="7">
        <f>Table1[[#This Row],[MHR -220]]-Table1[[#This Row],[Maximum Heart Rate ]]</f>
        <v>45</v>
      </c>
      <c r="M1255" s="7">
        <f>IF(Table1[[#This Row],[MhR220-Max heart rate]]&gt;=0,1,0)</f>
        <v>1</v>
      </c>
      <c r="N1255">
        <v>1</v>
      </c>
      <c r="O1255" t="str">
        <f>IF(Table1[[#This Row],[Exercise-Induced Angina]]=1,"Induced Angina","Safe from Angina")</f>
        <v>Induced Angina</v>
      </c>
      <c r="P1255">
        <v>1.5</v>
      </c>
      <c r="Q1255">
        <v>1</v>
      </c>
      <c r="R1255">
        <v>3</v>
      </c>
      <c r="S1255">
        <v>2</v>
      </c>
      <c r="T1255" t="str">
        <f>IF(OR((Table1[[#This Row],[Chest Pain]]=0),(Table1[[#This Row],[Resting Blood Pressure(mmHg)]]&gt;=139),(Table1[[#This Row],[Cholesterol(mg/dl)]]&gt;240),(Table1[[#This Row],[ECG]]=2),(Table1[[#This Row],[Heart Rate ]]=0)),"Chances of Heart Attack","Safe")</f>
        <v>Chances of Heart Attack</v>
      </c>
    </row>
    <row r="1256" spans="1:20" x14ac:dyDescent="0.35">
      <c r="A1256">
        <v>62</v>
      </c>
      <c r="B1256" t="s">
        <v>11</v>
      </c>
      <c r="C1256" t="str">
        <f>IF(Table1[[#This Row],[Age]]&gt;=50, "Senior", IF(Table1[[#This Row],[Age]]&gt;=30,"Adult","Teenager"))</f>
        <v>Senior</v>
      </c>
      <c r="D1256">
        <v>2</v>
      </c>
      <c r="E1256" t="str">
        <f>IF(Table1[[#This Row],[Chest Pain]]=3,"Asymptomatic",IF(Table1[[#This Row],[Chest Pain]]=2,"Non-anginal pain",IF(Table1[[#This Row],[Chest Pain]]=1,"Atypical angina","Typical angina")))</f>
        <v>Non-anginal pain</v>
      </c>
      <c r="F1256">
        <v>130</v>
      </c>
      <c r="G1256">
        <v>263</v>
      </c>
      <c r="H1256">
        <v>0</v>
      </c>
      <c r="I1256">
        <v>1</v>
      </c>
      <c r="J1256" s="7">
        <f>220-Table1[[#This Row],[Age]]</f>
        <v>158</v>
      </c>
      <c r="K1256" s="7">
        <v>97</v>
      </c>
      <c r="L1256" s="7">
        <f>Table1[[#This Row],[MHR -220]]-Table1[[#This Row],[Maximum Heart Rate ]]</f>
        <v>61</v>
      </c>
      <c r="M1256" s="7">
        <f>IF(Table1[[#This Row],[MhR220-Max heart rate]]&gt;=0,1,0)</f>
        <v>1</v>
      </c>
      <c r="N1256">
        <v>0</v>
      </c>
      <c r="O1256" t="str">
        <f>IF(Table1[[#This Row],[Exercise-Induced Angina]]=1,"Induced Angina","Safe from Angina")</f>
        <v>Safe from Angina</v>
      </c>
      <c r="P1256">
        <v>1.2</v>
      </c>
      <c r="Q1256">
        <v>1</v>
      </c>
      <c r="R1256">
        <v>1</v>
      </c>
      <c r="S1256">
        <v>3</v>
      </c>
      <c r="T1256" t="str">
        <f>IF(OR((Table1[[#This Row],[Chest Pain]]=0),(Table1[[#This Row],[Resting Blood Pressure(mmHg)]]&gt;=139),(Table1[[#This Row],[Cholesterol(mg/dl)]]&gt;240),(Table1[[#This Row],[ECG]]=2),(Table1[[#This Row],[Heart Rate ]]=0)),"Chances of Heart Attack","Safe")</f>
        <v>Chances of Heart Attack</v>
      </c>
    </row>
    <row r="1257" spans="1:20" x14ac:dyDescent="0.35">
      <c r="A1257">
        <v>54</v>
      </c>
      <c r="B1257" t="s">
        <v>11</v>
      </c>
      <c r="C1257" t="str">
        <f>IF(Table1[[#This Row],[Age]]&gt;=50, "Senior", IF(Table1[[#This Row],[Age]]&gt;=30,"Adult","Teenager"))</f>
        <v>Senior</v>
      </c>
      <c r="D1257">
        <v>2</v>
      </c>
      <c r="E1257" t="str">
        <f>IF(Table1[[#This Row],[Chest Pain]]=3,"Asymptomatic",IF(Table1[[#This Row],[Chest Pain]]=2,"Non-anginal pain",IF(Table1[[#This Row],[Chest Pain]]=1,"Atypical angina","Typical angina")))</f>
        <v>Non-anginal pain</v>
      </c>
      <c r="F1257">
        <v>135</v>
      </c>
      <c r="G1257">
        <v>304</v>
      </c>
      <c r="H1257">
        <v>1</v>
      </c>
      <c r="I1257">
        <v>1</v>
      </c>
      <c r="J1257" s="7">
        <f>220-Table1[[#This Row],[Age]]</f>
        <v>166</v>
      </c>
      <c r="K1257" s="7">
        <v>170</v>
      </c>
      <c r="L1257" s="7">
        <f>Table1[[#This Row],[MHR -220]]-Table1[[#This Row],[Maximum Heart Rate ]]</f>
        <v>-4</v>
      </c>
      <c r="M1257" s="7">
        <f>IF(Table1[[#This Row],[MhR220-Max heart rate]]&gt;=0,1,0)</f>
        <v>0</v>
      </c>
      <c r="N1257">
        <v>0</v>
      </c>
      <c r="O1257" t="str">
        <f>IF(Table1[[#This Row],[Exercise-Induced Angina]]=1,"Induced Angina","Safe from Angina")</f>
        <v>Safe from Angina</v>
      </c>
      <c r="P1257">
        <v>0</v>
      </c>
      <c r="Q1257">
        <v>2</v>
      </c>
      <c r="R1257">
        <v>0</v>
      </c>
      <c r="S1257">
        <v>2</v>
      </c>
      <c r="T1257" t="str">
        <f>IF(OR((Table1[[#This Row],[Chest Pain]]=0),(Table1[[#This Row],[Resting Blood Pressure(mmHg)]]&gt;=139),(Table1[[#This Row],[Cholesterol(mg/dl)]]&gt;240),(Table1[[#This Row],[ECG]]=2),(Table1[[#This Row],[Heart Rate ]]=0)),"Chances of Heart Attack","Safe")</f>
        <v>Chances of Heart Attack</v>
      </c>
    </row>
    <row r="1258" spans="1:20" x14ac:dyDescent="0.35">
      <c r="A1258">
        <v>45</v>
      </c>
      <c r="B1258" t="s">
        <v>11</v>
      </c>
      <c r="C1258" t="str">
        <f>IF(Table1[[#This Row],[Age]]&gt;=50, "Senior", IF(Table1[[#This Row],[Age]]&gt;=30,"Adult","Teenager"))</f>
        <v>Adult</v>
      </c>
      <c r="D1258">
        <v>0</v>
      </c>
      <c r="E1258" t="str">
        <f>IF(Table1[[#This Row],[Chest Pain]]=3,"Asymptomatic",IF(Table1[[#This Row],[Chest Pain]]=2,"Non-anginal pain",IF(Table1[[#This Row],[Chest Pain]]=1,"Atypical angina","Typical angina")))</f>
        <v>Typical angina</v>
      </c>
      <c r="F1258">
        <v>138</v>
      </c>
      <c r="G1258">
        <v>236</v>
      </c>
      <c r="H1258">
        <v>0</v>
      </c>
      <c r="I1258">
        <v>0</v>
      </c>
      <c r="J1258" s="7">
        <f>220-Table1[[#This Row],[Age]]</f>
        <v>175</v>
      </c>
      <c r="K1258" s="7">
        <v>152</v>
      </c>
      <c r="L1258" s="7">
        <f>Table1[[#This Row],[MHR -220]]-Table1[[#This Row],[Maximum Heart Rate ]]</f>
        <v>23</v>
      </c>
      <c r="M1258" s="7">
        <f>IF(Table1[[#This Row],[MhR220-Max heart rate]]&gt;=0,1,0)</f>
        <v>1</v>
      </c>
      <c r="N1258">
        <v>1</v>
      </c>
      <c r="O1258" t="str">
        <f>IF(Table1[[#This Row],[Exercise-Induced Angina]]=1,"Induced Angina","Safe from Angina")</f>
        <v>Induced Angina</v>
      </c>
      <c r="P1258">
        <v>0.2</v>
      </c>
      <c r="Q1258">
        <v>1</v>
      </c>
      <c r="R1258">
        <v>0</v>
      </c>
      <c r="S1258">
        <v>2</v>
      </c>
      <c r="T1258" t="str">
        <f>IF(OR((Table1[[#This Row],[Chest Pain]]=0),(Table1[[#This Row],[Resting Blood Pressure(mmHg)]]&gt;=139),(Table1[[#This Row],[Cholesterol(mg/dl)]]&gt;240),(Table1[[#This Row],[ECG]]=2),(Table1[[#This Row],[Heart Rate ]]=0)),"Chances of Heart Attack","Safe")</f>
        <v>Chances of Heart Attack</v>
      </c>
    </row>
    <row r="1259" spans="1:20" x14ac:dyDescent="0.35">
      <c r="A1259">
        <v>53</v>
      </c>
      <c r="B1259" t="s">
        <v>11</v>
      </c>
      <c r="C1259" t="str">
        <f>IF(Table1[[#This Row],[Age]]&gt;=50, "Senior", IF(Table1[[#This Row],[Age]]&gt;=30,"Adult","Teenager"))</f>
        <v>Senior</v>
      </c>
      <c r="D1259">
        <v>0</v>
      </c>
      <c r="E1259" t="str">
        <f>IF(Table1[[#This Row],[Chest Pain]]=3,"Asymptomatic",IF(Table1[[#This Row],[Chest Pain]]=2,"Non-anginal pain",IF(Table1[[#This Row],[Chest Pain]]=1,"Atypical angina","Typical angina")))</f>
        <v>Typical angina</v>
      </c>
      <c r="F1259">
        <v>130</v>
      </c>
      <c r="G1259">
        <v>264</v>
      </c>
      <c r="H1259">
        <v>0</v>
      </c>
      <c r="I1259">
        <v>0</v>
      </c>
      <c r="J1259" s="7">
        <f>220-Table1[[#This Row],[Age]]</f>
        <v>167</v>
      </c>
      <c r="K1259" s="7">
        <v>143</v>
      </c>
      <c r="L1259" s="7">
        <f>Table1[[#This Row],[MHR -220]]-Table1[[#This Row],[Maximum Heart Rate ]]</f>
        <v>24</v>
      </c>
      <c r="M1259" s="7">
        <f>IF(Table1[[#This Row],[MhR220-Max heart rate]]&gt;=0,1,0)</f>
        <v>1</v>
      </c>
      <c r="N1259">
        <v>0</v>
      </c>
      <c r="O1259" t="str">
        <f>IF(Table1[[#This Row],[Exercise-Induced Angina]]=1,"Induced Angina","Safe from Angina")</f>
        <v>Safe from Angina</v>
      </c>
      <c r="P1259">
        <v>0.4</v>
      </c>
      <c r="Q1259">
        <v>1</v>
      </c>
      <c r="R1259">
        <v>0</v>
      </c>
      <c r="S1259">
        <v>2</v>
      </c>
      <c r="T1259" t="str">
        <f>IF(OR((Table1[[#This Row],[Chest Pain]]=0),(Table1[[#This Row],[Resting Blood Pressure(mmHg)]]&gt;=139),(Table1[[#This Row],[Cholesterol(mg/dl)]]&gt;240),(Table1[[#This Row],[ECG]]=2),(Table1[[#This Row],[Heart Rate ]]=0)),"Chances of Heart Attack","Safe")</f>
        <v>Chances of Heart Attack</v>
      </c>
    </row>
    <row r="1260" spans="1:20" x14ac:dyDescent="0.35">
      <c r="A1260">
        <v>62</v>
      </c>
      <c r="B1260" t="s">
        <v>10</v>
      </c>
      <c r="C1260" t="str">
        <f>IF(Table1[[#This Row],[Age]]&gt;=50, "Senior", IF(Table1[[#This Row],[Age]]&gt;=30,"Adult","Teenager"))</f>
        <v>Senior</v>
      </c>
      <c r="D1260">
        <v>2</v>
      </c>
      <c r="E1260" t="str">
        <f>IF(Table1[[#This Row],[Chest Pain]]=3,"Asymptomatic",IF(Table1[[#This Row],[Chest Pain]]=2,"Non-anginal pain",IF(Table1[[#This Row],[Chest Pain]]=1,"Atypical angina","Typical angina")))</f>
        <v>Non-anginal pain</v>
      </c>
      <c r="F1260">
        <v>130</v>
      </c>
      <c r="G1260">
        <v>231</v>
      </c>
      <c r="H1260">
        <v>0</v>
      </c>
      <c r="I1260">
        <v>1</v>
      </c>
      <c r="J1260" s="7">
        <f>220-Table1[[#This Row],[Age]]</f>
        <v>158</v>
      </c>
      <c r="K1260" s="7">
        <v>146</v>
      </c>
      <c r="L1260" s="7">
        <f>Table1[[#This Row],[MHR -220]]-Table1[[#This Row],[Maximum Heart Rate ]]</f>
        <v>12</v>
      </c>
      <c r="M1260" s="7">
        <f>IF(Table1[[#This Row],[MhR220-Max heart rate]]&gt;=0,1,0)</f>
        <v>1</v>
      </c>
      <c r="N1260">
        <v>0</v>
      </c>
      <c r="O1260" t="str">
        <f>IF(Table1[[#This Row],[Exercise-Induced Angina]]=1,"Induced Angina","Safe from Angina")</f>
        <v>Safe from Angina</v>
      </c>
      <c r="P1260">
        <v>1.8</v>
      </c>
      <c r="Q1260">
        <v>1</v>
      </c>
      <c r="R1260">
        <v>3</v>
      </c>
      <c r="S1260">
        <v>3</v>
      </c>
      <c r="T1260" t="str">
        <f>IF(OR((Table1[[#This Row],[Chest Pain]]=0),(Table1[[#This Row],[Resting Blood Pressure(mmHg)]]&gt;=139),(Table1[[#This Row],[Cholesterol(mg/dl)]]&gt;240),(Table1[[#This Row],[ECG]]=2),(Table1[[#This Row],[Heart Rate ]]=0)),"Chances of Heart Attack","Safe")</f>
        <v>Safe</v>
      </c>
    </row>
    <row r="1261" spans="1:20" x14ac:dyDescent="0.35">
      <c r="A1261">
        <v>49</v>
      </c>
      <c r="B1261" t="s">
        <v>11</v>
      </c>
      <c r="C1261" t="str">
        <f>IF(Table1[[#This Row],[Age]]&gt;=50, "Senior", IF(Table1[[#This Row],[Age]]&gt;=30,"Adult","Teenager"))</f>
        <v>Adult</v>
      </c>
      <c r="D1261">
        <v>0</v>
      </c>
      <c r="E1261" t="str">
        <f>IF(Table1[[#This Row],[Chest Pain]]=3,"Asymptomatic",IF(Table1[[#This Row],[Chest Pain]]=2,"Non-anginal pain",IF(Table1[[#This Row],[Chest Pain]]=1,"Atypical angina","Typical angina")))</f>
        <v>Typical angina</v>
      </c>
      <c r="F1261">
        <v>130</v>
      </c>
      <c r="G1261">
        <v>269</v>
      </c>
      <c r="H1261">
        <v>0</v>
      </c>
      <c r="I1261">
        <v>1</v>
      </c>
      <c r="J1261" s="7">
        <f>220-Table1[[#This Row],[Age]]</f>
        <v>171</v>
      </c>
      <c r="K1261" s="7">
        <v>163</v>
      </c>
      <c r="L1261" s="7">
        <f>Table1[[#This Row],[MHR -220]]-Table1[[#This Row],[Maximum Heart Rate ]]</f>
        <v>8</v>
      </c>
      <c r="M1261" s="7">
        <f>IF(Table1[[#This Row],[MhR220-Max heart rate]]&gt;=0,1,0)</f>
        <v>1</v>
      </c>
      <c r="N1261">
        <v>0</v>
      </c>
      <c r="O1261" t="str">
        <f>IF(Table1[[#This Row],[Exercise-Induced Angina]]=1,"Induced Angina","Safe from Angina")</f>
        <v>Safe from Angina</v>
      </c>
      <c r="P1261">
        <v>0</v>
      </c>
      <c r="Q1261">
        <v>2</v>
      </c>
      <c r="R1261">
        <v>0</v>
      </c>
      <c r="S1261">
        <v>2</v>
      </c>
      <c r="T1261" t="str">
        <f>IF(OR((Table1[[#This Row],[Chest Pain]]=0),(Table1[[#This Row],[Resting Blood Pressure(mmHg)]]&gt;=139),(Table1[[#This Row],[Cholesterol(mg/dl)]]&gt;240),(Table1[[#This Row],[ECG]]=2),(Table1[[#This Row],[Heart Rate ]]=0)),"Chances of Heart Attack","Safe")</f>
        <v>Chances of Heart Attack</v>
      </c>
    </row>
    <row r="1262" spans="1:20" x14ac:dyDescent="0.35">
      <c r="A1262">
        <v>50</v>
      </c>
      <c r="B1262" t="s">
        <v>10</v>
      </c>
      <c r="C1262" t="str">
        <f>IF(Table1[[#This Row],[Age]]&gt;=50, "Senior", IF(Table1[[#This Row],[Age]]&gt;=30,"Adult","Teenager"))</f>
        <v>Senior</v>
      </c>
      <c r="D1262">
        <v>2</v>
      </c>
      <c r="E1262" t="str">
        <f>IF(Table1[[#This Row],[Chest Pain]]=3,"Asymptomatic",IF(Table1[[#This Row],[Chest Pain]]=2,"Non-anginal pain",IF(Table1[[#This Row],[Chest Pain]]=1,"Atypical angina","Typical angina")))</f>
        <v>Non-anginal pain</v>
      </c>
      <c r="F1262">
        <v>140</v>
      </c>
      <c r="G1262">
        <v>233</v>
      </c>
      <c r="H1262">
        <v>0</v>
      </c>
      <c r="I1262">
        <v>1</v>
      </c>
      <c r="J1262" s="7">
        <f>220-Table1[[#This Row],[Age]]</f>
        <v>170</v>
      </c>
      <c r="K1262" s="7">
        <v>163</v>
      </c>
      <c r="L1262" s="7">
        <f>Table1[[#This Row],[MHR -220]]-Table1[[#This Row],[Maximum Heart Rate ]]</f>
        <v>7</v>
      </c>
      <c r="M1262" s="7">
        <f>IF(Table1[[#This Row],[MhR220-Max heart rate]]&gt;=0,1,0)</f>
        <v>1</v>
      </c>
      <c r="N1262">
        <v>0</v>
      </c>
      <c r="O1262" t="str">
        <f>IF(Table1[[#This Row],[Exercise-Induced Angina]]=1,"Induced Angina","Safe from Angina")</f>
        <v>Safe from Angina</v>
      </c>
      <c r="P1262">
        <v>0.6</v>
      </c>
      <c r="Q1262">
        <v>1</v>
      </c>
      <c r="R1262">
        <v>1</v>
      </c>
      <c r="S1262">
        <v>3</v>
      </c>
      <c r="T1262" t="str">
        <f>IF(OR((Table1[[#This Row],[Chest Pain]]=0),(Table1[[#This Row],[Resting Blood Pressure(mmHg)]]&gt;=139),(Table1[[#This Row],[Cholesterol(mg/dl)]]&gt;240),(Table1[[#This Row],[ECG]]=2),(Table1[[#This Row],[Heart Rate ]]=0)),"Chances of Heart Attack","Safe")</f>
        <v>Chances of Heart Attack</v>
      </c>
    </row>
    <row r="1263" spans="1:20" x14ac:dyDescent="0.35">
      <c r="A1263">
        <v>65</v>
      </c>
      <c r="B1263" t="s">
        <v>11</v>
      </c>
      <c r="C1263" t="str">
        <f>IF(Table1[[#This Row],[Age]]&gt;=50, "Senior", IF(Table1[[#This Row],[Age]]&gt;=30,"Adult","Teenager"))</f>
        <v>Senior</v>
      </c>
      <c r="D1263">
        <v>2</v>
      </c>
      <c r="E1263" t="str">
        <f>IF(Table1[[#This Row],[Chest Pain]]=3,"Asymptomatic",IF(Table1[[#This Row],[Chest Pain]]=2,"Non-anginal pain",IF(Table1[[#This Row],[Chest Pain]]=1,"Atypical angina","Typical angina")))</f>
        <v>Non-anginal pain</v>
      </c>
      <c r="F1263">
        <v>140</v>
      </c>
      <c r="G1263">
        <v>417</v>
      </c>
      <c r="H1263">
        <v>1</v>
      </c>
      <c r="I1263">
        <v>0</v>
      </c>
      <c r="J1263" s="7">
        <f>220-Table1[[#This Row],[Age]]</f>
        <v>155</v>
      </c>
      <c r="K1263" s="7">
        <v>157</v>
      </c>
      <c r="L1263" s="7">
        <f>Table1[[#This Row],[MHR -220]]-Table1[[#This Row],[Maximum Heart Rate ]]</f>
        <v>-2</v>
      </c>
      <c r="M1263" s="7">
        <f>IF(Table1[[#This Row],[MhR220-Max heart rate]]&gt;=0,1,0)</f>
        <v>0</v>
      </c>
      <c r="N1263">
        <v>0</v>
      </c>
      <c r="O1263" t="str">
        <f>IF(Table1[[#This Row],[Exercise-Induced Angina]]=1,"Induced Angina","Safe from Angina")</f>
        <v>Safe from Angina</v>
      </c>
      <c r="P1263">
        <v>0.8</v>
      </c>
      <c r="Q1263">
        <v>2</v>
      </c>
      <c r="R1263">
        <v>1</v>
      </c>
      <c r="S1263">
        <v>2</v>
      </c>
      <c r="T1263" t="str">
        <f>IF(OR((Table1[[#This Row],[Chest Pain]]=0),(Table1[[#This Row],[Resting Blood Pressure(mmHg)]]&gt;=139),(Table1[[#This Row],[Cholesterol(mg/dl)]]&gt;240),(Table1[[#This Row],[ECG]]=2),(Table1[[#This Row],[Heart Rate ]]=0)),"Chances of Heart Attack","Safe")</f>
        <v>Chances of Heart Attack</v>
      </c>
    </row>
    <row r="1264" spans="1:20" x14ac:dyDescent="0.35">
      <c r="A1264">
        <v>69</v>
      </c>
      <c r="B1264" t="s">
        <v>11</v>
      </c>
      <c r="C1264" t="str">
        <f>IF(Table1[[#This Row],[Age]]&gt;=50, "Senior", IF(Table1[[#This Row],[Age]]&gt;=30,"Adult","Teenager"))</f>
        <v>Senior</v>
      </c>
      <c r="D1264">
        <v>3</v>
      </c>
      <c r="E1264" t="str">
        <f>IF(Table1[[#This Row],[Chest Pain]]=3,"Asymptomatic",IF(Table1[[#This Row],[Chest Pain]]=2,"Non-anginal pain",IF(Table1[[#This Row],[Chest Pain]]=1,"Atypical angina","Typical angina")))</f>
        <v>Asymptomatic</v>
      </c>
      <c r="F1264">
        <v>140</v>
      </c>
      <c r="G1264">
        <v>239</v>
      </c>
      <c r="H1264">
        <v>0</v>
      </c>
      <c r="I1264">
        <v>1</v>
      </c>
      <c r="J1264" s="7">
        <f>220-Table1[[#This Row],[Age]]</f>
        <v>151</v>
      </c>
      <c r="K1264" s="7">
        <v>151</v>
      </c>
      <c r="L1264" s="7">
        <f>Table1[[#This Row],[MHR -220]]-Table1[[#This Row],[Maximum Heart Rate ]]</f>
        <v>0</v>
      </c>
      <c r="M1264" s="7">
        <f>IF(Table1[[#This Row],[MhR220-Max heart rate]]&gt;=0,1,0)</f>
        <v>1</v>
      </c>
      <c r="N1264">
        <v>0</v>
      </c>
      <c r="O1264" t="str">
        <f>IF(Table1[[#This Row],[Exercise-Induced Angina]]=1,"Induced Angina","Safe from Angina")</f>
        <v>Safe from Angina</v>
      </c>
      <c r="P1264">
        <v>1.8</v>
      </c>
      <c r="Q1264">
        <v>2</v>
      </c>
      <c r="R1264">
        <v>2</v>
      </c>
      <c r="S1264">
        <v>2</v>
      </c>
      <c r="T1264" t="str">
        <f>IF(OR((Table1[[#This Row],[Chest Pain]]=0),(Table1[[#This Row],[Resting Blood Pressure(mmHg)]]&gt;=139),(Table1[[#This Row],[Cholesterol(mg/dl)]]&gt;240),(Table1[[#This Row],[ECG]]=2),(Table1[[#This Row],[Heart Rate ]]=0)),"Chances of Heart Attack","Safe")</f>
        <v>Chances of Heart Attack</v>
      </c>
    </row>
    <row r="1265" spans="1:20" x14ac:dyDescent="0.35">
      <c r="A1265">
        <v>52</v>
      </c>
      <c r="B1265" t="s">
        <v>11</v>
      </c>
      <c r="C1265" t="str">
        <f>IF(Table1[[#This Row],[Age]]&gt;=50, "Senior", IF(Table1[[#This Row],[Age]]&gt;=30,"Adult","Teenager"))</f>
        <v>Senior</v>
      </c>
      <c r="D1265">
        <v>2</v>
      </c>
      <c r="E1265" t="str">
        <f>IF(Table1[[#This Row],[Chest Pain]]=3,"Asymptomatic",IF(Table1[[#This Row],[Chest Pain]]=2,"Non-anginal pain",IF(Table1[[#This Row],[Chest Pain]]=1,"Atypical angina","Typical angina")))</f>
        <v>Non-anginal pain</v>
      </c>
      <c r="F1265">
        <v>136</v>
      </c>
      <c r="G1265">
        <v>196</v>
      </c>
      <c r="H1265">
        <v>0</v>
      </c>
      <c r="I1265">
        <v>0</v>
      </c>
      <c r="J1265" s="7">
        <f>220-Table1[[#This Row],[Age]]</f>
        <v>168</v>
      </c>
      <c r="K1265" s="7">
        <v>169</v>
      </c>
      <c r="L1265" s="7">
        <f>Table1[[#This Row],[MHR -220]]-Table1[[#This Row],[Maximum Heart Rate ]]</f>
        <v>-1</v>
      </c>
      <c r="M1265" s="7">
        <f>IF(Table1[[#This Row],[MhR220-Max heart rate]]&gt;=0,1,0)</f>
        <v>0</v>
      </c>
      <c r="N1265">
        <v>0</v>
      </c>
      <c r="O1265" t="str">
        <f>IF(Table1[[#This Row],[Exercise-Induced Angina]]=1,"Induced Angina","Safe from Angina")</f>
        <v>Safe from Angina</v>
      </c>
      <c r="P1265">
        <v>0.1</v>
      </c>
      <c r="Q1265">
        <v>1</v>
      </c>
      <c r="R1265">
        <v>0</v>
      </c>
      <c r="S1265">
        <v>2</v>
      </c>
      <c r="T1265" t="str">
        <f>IF(OR((Table1[[#This Row],[Chest Pain]]=0),(Table1[[#This Row],[Resting Blood Pressure(mmHg)]]&gt;=139),(Table1[[#This Row],[Cholesterol(mg/dl)]]&gt;240),(Table1[[#This Row],[ECG]]=2),(Table1[[#This Row],[Heart Rate ]]=0)),"Chances of Heart Attack","Safe")</f>
        <v>Chances of Heart Attack</v>
      </c>
    </row>
    <row r="1266" spans="1:20" x14ac:dyDescent="0.35">
      <c r="A1266">
        <v>58</v>
      </c>
      <c r="B1266" t="s">
        <v>11</v>
      </c>
      <c r="C1266" t="str">
        <f>IF(Table1[[#This Row],[Age]]&gt;=50, "Senior", IF(Table1[[#This Row],[Age]]&gt;=30,"Adult","Teenager"))</f>
        <v>Senior</v>
      </c>
      <c r="D1266">
        <v>0</v>
      </c>
      <c r="E1266" t="str">
        <f>IF(Table1[[#This Row],[Chest Pain]]=3,"Asymptomatic",IF(Table1[[#This Row],[Chest Pain]]=2,"Non-anginal pain",IF(Table1[[#This Row],[Chest Pain]]=1,"Atypical angina","Typical angina")))</f>
        <v>Typical angina</v>
      </c>
      <c r="F1266">
        <v>100</v>
      </c>
      <c r="G1266">
        <v>248</v>
      </c>
      <c r="H1266">
        <v>0</v>
      </c>
      <c r="I1266">
        <v>0</v>
      </c>
      <c r="J1266" s="7">
        <f>220-Table1[[#This Row],[Age]]</f>
        <v>162</v>
      </c>
      <c r="K1266" s="7">
        <v>122</v>
      </c>
      <c r="L1266" s="7">
        <f>Table1[[#This Row],[MHR -220]]-Table1[[#This Row],[Maximum Heart Rate ]]</f>
        <v>40</v>
      </c>
      <c r="M1266" s="7">
        <f>IF(Table1[[#This Row],[MhR220-Max heart rate]]&gt;=0,1,0)</f>
        <v>1</v>
      </c>
      <c r="N1266">
        <v>0</v>
      </c>
      <c r="O1266" t="str">
        <f>IF(Table1[[#This Row],[Exercise-Induced Angina]]=1,"Induced Angina","Safe from Angina")</f>
        <v>Safe from Angina</v>
      </c>
      <c r="P1266">
        <v>1</v>
      </c>
      <c r="Q1266">
        <v>1</v>
      </c>
      <c r="R1266">
        <v>0</v>
      </c>
      <c r="S1266">
        <v>2</v>
      </c>
      <c r="T1266" t="str">
        <f>IF(OR((Table1[[#This Row],[Chest Pain]]=0),(Table1[[#This Row],[Resting Blood Pressure(mmHg)]]&gt;=139),(Table1[[#This Row],[Cholesterol(mg/dl)]]&gt;240),(Table1[[#This Row],[ECG]]=2),(Table1[[#This Row],[Heart Rate ]]=0)),"Chances of Heart Attack","Safe")</f>
        <v>Chances of Heart Attack</v>
      </c>
    </row>
    <row r="1267" spans="1:20" x14ac:dyDescent="0.35">
      <c r="A1267">
        <v>52</v>
      </c>
      <c r="B1267" t="s">
        <v>10</v>
      </c>
      <c r="C1267" t="str">
        <f>IF(Table1[[#This Row],[Age]]&gt;=50, "Senior", IF(Table1[[#This Row],[Age]]&gt;=30,"Adult","Teenager"))</f>
        <v>Senior</v>
      </c>
      <c r="D1267">
        <v>0</v>
      </c>
      <c r="E1267" t="str">
        <f>IF(Table1[[#This Row],[Chest Pain]]=3,"Asymptomatic",IF(Table1[[#This Row],[Chest Pain]]=2,"Non-anginal pain",IF(Table1[[#This Row],[Chest Pain]]=1,"Atypical angina","Typical angina")))</f>
        <v>Typical angina</v>
      </c>
      <c r="F1267">
        <v>108</v>
      </c>
      <c r="G1267">
        <v>233</v>
      </c>
      <c r="H1267">
        <v>1</v>
      </c>
      <c r="I1267">
        <v>1</v>
      </c>
      <c r="J1267" s="7">
        <f>220-Table1[[#This Row],[Age]]</f>
        <v>168</v>
      </c>
      <c r="K1267" s="7">
        <v>147</v>
      </c>
      <c r="L1267" s="7">
        <f>Table1[[#This Row],[MHR -220]]-Table1[[#This Row],[Maximum Heart Rate ]]</f>
        <v>21</v>
      </c>
      <c r="M1267" s="7">
        <f>IF(Table1[[#This Row],[MhR220-Max heart rate]]&gt;=0,1,0)</f>
        <v>1</v>
      </c>
      <c r="N1267">
        <v>0</v>
      </c>
      <c r="O1267" t="str">
        <f>IF(Table1[[#This Row],[Exercise-Induced Angina]]=1,"Induced Angina","Safe from Angina")</f>
        <v>Safe from Angina</v>
      </c>
      <c r="P1267">
        <v>0.1</v>
      </c>
      <c r="Q1267">
        <v>2</v>
      </c>
      <c r="R1267">
        <v>3</v>
      </c>
      <c r="S1267">
        <v>3</v>
      </c>
      <c r="T1267" t="str">
        <f>IF(OR((Table1[[#This Row],[Chest Pain]]=0),(Table1[[#This Row],[Resting Blood Pressure(mmHg)]]&gt;=139),(Table1[[#This Row],[Cholesterol(mg/dl)]]&gt;240),(Table1[[#This Row],[ECG]]=2),(Table1[[#This Row],[Heart Rate ]]=0)),"Chances of Heart Attack","Safe")</f>
        <v>Chances of Heart Attack</v>
      </c>
    </row>
    <row r="1268" spans="1:20" x14ac:dyDescent="0.35">
      <c r="A1268">
        <v>57</v>
      </c>
      <c r="B1268" t="s">
        <v>11</v>
      </c>
      <c r="C1268" t="str">
        <f>IF(Table1[[#This Row],[Age]]&gt;=50, "Senior", IF(Table1[[#This Row],[Age]]&gt;=30,"Adult","Teenager"))</f>
        <v>Senior</v>
      </c>
      <c r="D1268">
        <v>0</v>
      </c>
      <c r="E1268" t="str">
        <f>IF(Table1[[#This Row],[Chest Pain]]=3,"Asymptomatic",IF(Table1[[#This Row],[Chest Pain]]=2,"Non-anginal pain",IF(Table1[[#This Row],[Chest Pain]]=1,"Atypical angina","Typical angina")))</f>
        <v>Typical angina</v>
      </c>
      <c r="F1268">
        <v>140</v>
      </c>
      <c r="G1268">
        <v>241</v>
      </c>
      <c r="H1268">
        <v>0</v>
      </c>
      <c r="I1268">
        <v>1</v>
      </c>
      <c r="J1268" s="7">
        <f>220-Table1[[#This Row],[Age]]</f>
        <v>163</v>
      </c>
      <c r="K1268" s="7">
        <v>123</v>
      </c>
      <c r="L1268" s="7">
        <f>Table1[[#This Row],[MHR -220]]-Table1[[#This Row],[Maximum Heart Rate ]]</f>
        <v>40</v>
      </c>
      <c r="M1268" s="7">
        <f>IF(Table1[[#This Row],[MhR220-Max heart rate]]&gt;=0,1,0)</f>
        <v>1</v>
      </c>
      <c r="N1268">
        <v>1</v>
      </c>
      <c r="O1268" t="str">
        <f>IF(Table1[[#This Row],[Exercise-Induced Angina]]=1,"Induced Angina","Safe from Angina")</f>
        <v>Induced Angina</v>
      </c>
      <c r="P1268">
        <v>0.2</v>
      </c>
      <c r="Q1268">
        <v>1</v>
      </c>
      <c r="R1268">
        <v>0</v>
      </c>
      <c r="S1268">
        <v>3</v>
      </c>
      <c r="T1268" t="str">
        <f>IF(OR((Table1[[#This Row],[Chest Pain]]=0),(Table1[[#This Row],[Resting Blood Pressure(mmHg)]]&gt;=139),(Table1[[#This Row],[Cholesterol(mg/dl)]]&gt;240),(Table1[[#This Row],[ECG]]=2),(Table1[[#This Row],[Heart Rate ]]=0)),"Chances of Heart Attack","Safe")</f>
        <v>Chances of Heart Attack</v>
      </c>
    </row>
    <row r="1269" spans="1:20" x14ac:dyDescent="0.35">
      <c r="A1269">
        <v>44</v>
      </c>
      <c r="B1269" t="s">
        <v>11</v>
      </c>
      <c r="C1269" t="str">
        <f>IF(Table1[[#This Row],[Age]]&gt;=50, "Senior", IF(Table1[[#This Row],[Age]]&gt;=30,"Adult","Teenager"))</f>
        <v>Adult</v>
      </c>
      <c r="D1269">
        <v>2</v>
      </c>
      <c r="E1269" t="str">
        <f>IF(Table1[[#This Row],[Chest Pain]]=3,"Asymptomatic",IF(Table1[[#This Row],[Chest Pain]]=2,"Non-anginal pain",IF(Table1[[#This Row],[Chest Pain]]=1,"Atypical angina","Typical angina")))</f>
        <v>Non-anginal pain</v>
      </c>
      <c r="F1269">
        <v>108</v>
      </c>
      <c r="G1269">
        <v>141</v>
      </c>
      <c r="H1269">
        <v>0</v>
      </c>
      <c r="I1269">
        <v>1</v>
      </c>
      <c r="J1269" s="7">
        <f>220-Table1[[#This Row],[Age]]</f>
        <v>176</v>
      </c>
      <c r="K1269" s="7">
        <v>175</v>
      </c>
      <c r="L1269" s="7">
        <f>Table1[[#This Row],[MHR -220]]-Table1[[#This Row],[Maximum Heart Rate ]]</f>
        <v>1</v>
      </c>
      <c r="M1269" s="7">
        <f>IF(Table1[[#This Row],[MhR220-Max heart rate]]&gt;=0,1,0)</f>
        <v>1</v>
      </c>
      <c r="N1269">
        <v>0</v>
      </c>
      <c r="O1269" t="str">
        <f>IF(Table1[[#This Row],[Exercise-Induced Angina]]=1,"Induced Angina","Safe from Angina")</f>
        <v>Safe from Angina</v>
      </c>
      <c r="P1269">
        <v>0.6</v>
      </c>
      <c r="Q1269">
        <v>1</v>
      </c>
      <c r="R1269">
        <v>0</v>
      </c>
      <c r="S1269">
        <v>2</v>
      </c>
      <c r="T1269" t="str">
        <f>IF(OR((Table1[[#This Row],[Chest Pain]]=0),(Table1[[#This Row],[Resting Blood Pressure(mmHg)]]&gt;=139),(Table1[[#This Row],[Cholesterol(mg/dl)]]&gt;240),(Table1[[#This Row],[ECG]]=2),(Table1[[#This Row],[Heart Rate ]]=0)),"Chances of Heart Attack","Safe")</f>
        <v>Safe</v>
      </c>
    </row>
    <row r="1270" spans="1:20" x14ac:dyDescent="0.35">
      <c r="A1270">
        <v>76</v>
      </c>
      <c r="B1270" t="s">
        <v>11</v>
      </c>
      <c r="C1270" t="str">
        <f>IF(Table1[[#This Row],[Age]]&gt;=50, "Senior", IF(Table1[[#This Row],[Age]]&gt;=30,"Adult","Teenager"))</f>
        <v>Senior</v>
      </c>
      <c r="D1270">
        <v>2</v>
      </c>
      <c r="E1270" t="str">
        <f>IF(Table1[[#This Row],[Chest Pain]]=3,"Asymptomatic",IF(Table1[[#This Row],[Chest Pain]]=2,"Non-anginal pain",IF(Table1[[#This Row],[Chest Pain]]=1,"Atypical angina","Typical angina")))</f>
        <v>Non-anginal pain</v>
      </c>
      <c r="F1270">
        <v>140</v>
      </c>
      <c r="G1270">
        <v>197</v>
      </c>
      <c r="H1270">
        <v>0</v>
      </c>
      <c r="I1270">
        <v>2</v>
      </c>
      <c r="J1270" s="7">
        <f>220-Table1[[#This Row],[Age]]</f>
        <v>144</v>
      </c>
      <c r="K1270" s="7">
        <v>116</v>
      </c>
      <c r="L1270" s="7">
        <f>Table1[[#This Row],[MHR -220]]-Table1[[#This Row],[Maximum Heart Rate ]]</f>
        <v>28</v>
      </c>
      <c r="M1270" s="7">
        <f>IF(Table1[[#This Row],[MhR220-Max heart rate]]&gt;=0,1,0)</f>
        <v>1</v>
      </c>
      <c r="N1270">
        <v>0</v>
      </c>
      <c r="O1270" t="str">
        <f>IF(Table1[[#This Row],[Exercise-Induced Angina]]=1,"Induced Angina","Safe from Angina")</f>
        <v>Safe from Angina</v>
      </c>
      <c r="P1270">
        <v>1.1000000000000001</v>
      </c>
      <c r="Q1270">
        <v>1</v>
      </c>
      <c r="R1270">
        <v>0</v>
      </c>
      <c r="S1270">
        <v>2</v>
      </c>
      <c r="T1270" t="str">
        <f>IF(OR((Table1[[#This Row],[Chest Pain]]=0),(Table1[[#This Row],[Resting Blood Pressure(mmHg)]]&gt;=139),(Table1[[#This Row],[Cholesterol(mg/dl)]]&gt;240),(Table1[[#This Row],[ECG]]=2),(Table1[[#This Row],[Heart Rate ]]=0)),"Chances of Heart Attack","Safe")</f>
        <v>Chances of Heart Attack</v>
      </c>
    </row>
    <row r="1271" spans="1:20" x14ac:dyDescent="0.35">
      <c r="A1271">
        <v>58</v>
      </c>
      <c r="B1271" t="s">
        <v>10</v>
      </c>
      <c r="C1271" t="str">
        <f>IF(Table1[[#This Row],[Age]]&gt;=50, "Senior", IF(Table1[[#This Row],[Age]]&gt;=30,"Adult","Teenager"))</f>
        <v>Senior</v>
      </c>
      <c r="D1271">
        <v>0</v>
      </c>
      <c r="E1271" t="str">
        <f>IF(Table1[[#This Row],[Chest Pain]]=3,"Asymptomatic",IF(Table1[[#This Row],[Chest Pain]]=2,"Non-anginal pain",IF(Table1[[#This Row],[Chest Pain]]=1,"Atypical angina","Typical angina")))</f>
        <v>Typical angina</v>
      </c>
      <c r="F1271">
        <v>128</v>
      </c>
      <c r="G1271">
        <v>259</v>
      </c>
      <c r="H1271">
        <v>0</v>
      </c>
      <c r="I1271">
        <v>0</v>
      </c>
      <c r="J1271" s="7">
        <f>220-Table1[[#This Row],[Age]]</f>
        <v>162</v>
      </c>
      <c r="K1271" s="7">
        <v>130</v>
      </c>
      <c r="L1271" s="7">
        <f>Table1[[#This Row],[MHR -220]]-Table1[[#This Row],[Maximum Heart Rate ]]</f>
        <v>32</v>
      </c>
      <c r="M1271" s="7">
        <f>IF(Table1[[#This Row],[MhR220-Max heart rate]]&gt;=0,1,0)</f>
        <v>1</v>
      </c>
      <c r="N1271">
        <v>1</v>
      </c>
      <c r="O1271" t="str">
        <f>IF(Table1[[#This Row],[Exercise-Induced Angina]]=1,"Induced Angina","Safe from Angina")</f>
        <v>Induced Angina</v>
      </c>
      <c r="P1271">
        <v>3</v>
      </c>
      <c r="Q1271">
        <v>1</v>
      </c>
      <c r="R1271">
        <v>2</v>
      </c>
      <c r="S1271">
        <v>3</v>
      </c>
      <c r="T1271" t="str">
        <f>IF(OR((Table1[[#This Row],[Chest Pain]]=0),(Table1[[#This Row],[Resting Blood Pressure(mmHg)]]&gt;=139),(Table1[[#This Row],[Cholesterol(mg/dl)]]&gt;240),(Table1[[#This Row],[ECG]]=2),(Table1[[#This Row],[Heart Rate ]]=0)),"Chances of Heart Attack","Safe")</f>
        <v>Chances of Heart Attack</v>
      </c>
    </row>
    <row r="1272" spans="1:20" x14ac:dyDescent="0.35">
      <c r="A1272">
        <v>60</v>
      </c>
      <c r="B1272" t="s">
        <v>11</v>
      </c>
      <c r="C1272" t="str">
        <f>IF(Table1[[#This Row],[Age]]&gt;=50, "Senior", IF(Table1[[#This Row],[Age]]&gt;=30,"Adult","Teenager"))</f>
        <v>Senior</v>
      </c>
      <c r="D1272">
        <v>2</v>
      </c>
      <c r="E1272" t="str">
        <f>IF(Table1[[#This Row],[Chest Pain]]=3,"Asymptomatic",IF(Table1[[#This Row],[Chest Pain]]=2,"Non-anginal pain",IF(Table1[[#This Row],[Chest Pain]]=1,"Atypical angina","Typical angina")))</f>
        <v>Non-anginal pain</v>
      </c>
      <c r="F1272">
        <v>120</v>
      </c>
      <c r="G1272">
        <v>178</v>
      </c>
      <c r="H1272">
        <v>1</v>
      </c>
      <c r="I1272">
        <v>1</v>
      </c>
      <c r="J1272" s="7">
        <f>220-Table1[[#This Row],[Age]]</f>
        <v>160</v>
      </c>
      <c r="K1272" s="7">
        <v>96</v>
      </c>
      <c r="L1272" s="7">
        <f>Table1[[#This Row],[MHR -220]]-Table1[[#This Row],[Maximum Heart Rate ]]</f>
        <v>64</v>
      </c>
      <c r="M1272" s="7">
        <f>IF(Table1[[#This Row],[MhR220-Max heart rate]]&gt;=0,1,0)</f>
        <v>1</v>
      </c>
      <c r="N1272">
        <v>0</v>
      </c>
      <c r="O1272" t="str">
        <f>IF(Table1[[#This Row],[Exercise-Induced Angina]]=1,"Induced Angina","Safe from Angina")</f>
        <v>Safe from Angina</v>
      </c>
      <c r="P1272">
        <v>0</v>
      </c>
      <c r="Q1272">
        <v>2</v>
      </c>
      <c r="R1272">
        <v>0</v>
      </c>
      <c r="S1272">
        <v>2</v>
      </c>
      <c r="T1272" t="str">
        <f>IF(OR((Table1[[#This Row],[Chest Pain]]=0),(Table1[[#This Row],[Resting Blood Pressure(mmHg)]]&gt;=139),(Table1[[#This Row],[Cholesterol(mg/dl)]]&gt;240),(Table1[[#This Row],[ECG]]=2),(Table1[[#This Row],[Heart Rate ]]=0)),"Chances of Heart Attack","Safe")</f>
        <v>Safe</v>
      </c>
    </row>
    <row r="1273" spans="1:20" x14ac:dyDescent="0.35">
      <c r="A1273">
        <v>53</v>
      </c>
      <c r="B1273" t="s">
        <v>10</v>
      </c>
      <c r="C1273" t="str">
        <f>IF(Table1[[#This Row],[Age]]&gt;=50, "Senior", IF(Table1[[#This Row],[Age]]&gt;=30,"Adult","Teenager"))</f>
        <v>Senior</v>
      </c>
      <c r="D1273">
        <v>0</v>
      </c>
      <c r="E1273" t="str">
        <f>IF(Table1[[#This Row],[Chest Pain]]=3,"Asymptomatic",IF(Table1[[#This Row],[Chest Pain]]=2,"Non-anginal pain",IF(Table1[[#This Row],[Chest Pain]]=1,"Atypical angina","Typical angina")))</f>
        <v>Typical angina</v>
      </c>
      <c r="F1273">
        <v>140</v>
      </c>
      <c r="G1273">
        <v>203</v>
      </c>
      <c r="H1273">
        <v>1</v>
      </c>
      <c r="I1273">
        <v>0</v>
      </c>
      <c r="J1273" s="7">
        <f>220-Table1[[#This Row],[Age]]</f>
        <v>167</v>
      </c>
      <c r="K1273" s="7">
        <v>155</v>
      </c>
      <c r="L1273" s="7">
        <f>Table1[[#This Row],[MHR -220]]-Table1[[#This Row],[Maximum Heart Rate ]]</f>
        <v>12</v>
      </c>
      <c r="M1273" s="7">
        <f>IF(Table1[[#This Row],[MhR220-Max heart rate]]&gt;=0,1,0)</f>
        <v>1</v>
      </c>
      <c r="N1273">
        <v>1</v>
      </c>
      <c r="O1273" t="str">
        <f>IF(Table1[[#This Row],[Exercise-Induced Angina]]=1,"Induced Angina","Safe from Angina")</f>
        <v>Induced Angina</v>
      </c>
      <c r="P1273">
        <v>3.1</v>
      </c>
      <c r="Q1273">
        <v>0</v>
      </c>
      <c r="R1273">
        <v>0</v>
      </c>
      <c r="S1273">
        <v>3</v>
      </c>
      <c r="T1273" t="str">
        <f>IF(OR((Table1[[#This Row],[Chest Pain]]=0),(Table1[[#This Row],[Resting Blood Pressure(mmHg)]]&gt;=139),(Table1[[#This Row],[Cholesterol(mg/dl)]]&gt;240),(Table1[[#This Row],[ECG]]=2),(Table1[[#This Row],[Heart Rate ]]=0)),"Chances of Heart Attack","Safe")</f>
        <v>Chances of Heart Attack</v>
      </c>
    </row>
    <row r="1274" spans="1:20" x14ac:dyDescent="0.35">
      <c r="A1274">
        <v>52</v>
      </c>
      <c r="B1274" t="s">
        <v>10</v>
      </c>
      <c r="C1274" t="str">
        <f>IF(Table1[[#This Row],[Age]]&gt;=50, "Senior", IF(Table1[[#This Row],[Age]]&gt;=30,"Adult","Teenager"))</f>
        <v>Senior</v>
      </c>
      <c r="D1274">
        <v>1</v>
      </c>
      <c r="E1274" t="str">
        <f>IF(Table1[[#This Row],[Chest Pain]]=3,"Asymptomatic",IF(Table1[[#This Row],[Chest Pain]]=2,"Non-anginal pain",IF(Table1[[#This Row],[Chest Pain]]=1,"Atypical angina","Typical angina")))</f>
        <v>Atypical angina</v>
      </c>
      <c r="F1274">
        <v>120</v>
      </c>
      <c r="G1274">
        <v>325</v>
      </c>
      <c r="H1274">
        <v>0</v>
      </c>
      <c r="I1274">
        <v>1</v>
      </c>
      <c r="J1274" s="7">
        <f>220-Table1[[#This Row],[Age]]</f>
        <v>168</v>
      </c>
      <c r="K1274" s="7">
        <v>172</v>
      </c>
      <c r="L1274" s="7">
        <f>Table1[[#This Row],[MHR -220]]-Table1[[#This Row],[Maximum Heart Rate ]]</f>
        <v>-4</v>
      </c>
      <c r="M1274" s="7">
        <f>IF(Table1[[#This Row],[MhR220-Max heart rate]]&gt;=0,1,0)</f>
        <v>0</v>
      </c>
      <c r="N1274">
        <v>0</v>
      </c>
      <c r="O1274" t="str">
        <f>IF(Table1[[#This Row],[Exercise-Induced Angina]]=1,"Induced Angina","Safe from Angina")</f>
        <v>Safe from Angina</v>
      </c>
      <c r="P1274">
        <v>0.2</v>
      </c>
      <c r="Q1274">
        <v>2</v>
      </c>
      <c r="R1274">
        <v>0</v>
      </c>
      <c r="S1274">
        <v>2</v>
      </c>
      <c r="T1274" t="str">
        <f>IF(OR((Table1[[#This Row],[Chest Pain]]=0),(Table1[[#This Row],[Resting Blood Pressure(mmHg)]]&gt;=139),(Table1[[#This Row],[Cholesterol(mg/dl)]]&gt;240),(Table1[[#This Row],[ECG]]=2),(Table1[[#This Row],[Heart Rate ]]=0)),"Chances of Heart Attack","Safe")</f>
        <v>Chances of Heart Attack</v>
      </c>
    </row>
    <row r="1275" spans="1:20" x14ac:dyDescent="0.35">
      <c r="A1275">
        <v>38</v>
      </c>
      <c r="B1275" t="s">
        <v>10</v>
      </c>
      <c r="C1275" t="str">
        <f>IF(Table1[[#This Row],[Age]]&gt;=50, "Senior", IF(Table1[[#This Row],[Age]]&gt;=30,"Adult","Teenager"))</f>
        <v>Adult</v>
      </c>
      <c r="D1275">
        <v>2</v>
      </c>
      <c r="E1275" t="str">
        <f>IF(Table1[[#This Row],[Chest Pain]]=3,"Asymptomatic",IF(Table1[[#This Row],[Chest Pain]]=2,"Non-anginal pain",IF(Table1[[#This Row],[Chest Pain]]=1,"Atypical angina","Typical angina")))</f>
        <v>Non-anginal pain</v>
      </c>
      <c r="F1275">
        <v>138</v>
      </c>
      <c r="G1275">
        <v>175</v>
      </c>
      <c r="H1275">
        <v>0</v>
      </c>
      <c r="I1275">
        <v>1</v>
      </c>
      <c r="J1275" s="7">
        <f>220-Table1[[#This Row],[Age]]</f>
        <v>182</v>
      </c>
      <c r="K1275" s="7">
        <v>173</v>
      </c>
      <c r="L1275" s="7">
        <f>Table1[[#This Row],[MHR -220]]-Table1[[#This Row],[Maximum Heart Rate ]]</f>
        <v>9</v>
      </c>
      <c r="M1275" s="7">
        <f>IF(Table1[[#This Row],[MhR220-Max heart rate]]&gt;=0,1,0)</f>
        <v>1</v>
      </c>
      <c r="N1275">
        <v>0</v>
      </c>
      <c r="O1275" t="str">
        <f>IF(Table1[[#This Row],[Exercise-Induced Angina]]=1,"Induced Angina","Safe from Angina")</f>
        <v>Safe from Angina</v>
      </c>
      <c r="P1275">
        <v>0</v>
      </c>
      <c r="Q1275">
        <v>2</v>
      </c>
      <c r="R1275">
        <v>4</v>
      </c>
      <c r="S1275">
        <v>2</v>
      </c>
      <c r="T1275" t="str">
        <f>IF(OR((Table1[[#This Row],[Chest Pain]]=0),(Table1[[#This Row],[Resting Blood Pressure(mmHg)]]&gt;=139),(Table1[[#This Row],[Cholesterol(mg/dl)]]&gt;240),(Table1[[#This Row],[ECG]]=2),(Table1[[#This Row],[Heart Rate ]]=0)),"Chances of Heart Attack","Safe")</f>
        <v>Safe</v>
      </c>
    </row>
    <row r="1276" spans="1:20" x14ac:dyDescent="0.35">
      <c r="A1276">
        <v>52</v>
      </c>
      <c r="B1276" t="s">
        <v>10</v>
      </c>
      <c r="C1276" t="str">
        <f>IF(Table1[[#This Row],[Age]]&gt;=50, "Senior", IF(Table1[[#This Row],[Age]]&gt;=30,"Adult","Teenager"))</f>
        <v>Senior</v>
      </c>
      <c r="D1276">
        <v>2</v>
      </c>
      <c r="E1276" t="str">
        <f>IF(Table1[[#This Row],[Chest Pain]]=3,"Asymptomatic",IF(Table1[[#This Row],[Chest Pain]]=2,"Non-anginal pain",IF(Table1[[#This Row],[Chest Pain]]=1,"Atypical angina","Typical angina")))</f>
        <v>Non-anginal pain</v>
      </c>
      <c r="F1276">
        <v>172</v>
      </c>
      <c r="G1276">
        <v>199</v>
      </c>
      <c r="H1276">
        <v>1</v>
      </c>
      <c r="I1276">
        <v>1</v>
      </c>
      <c r="J1276" s="7">
        <f>220-Table1[[#This Row],[Age]]</f>
        <v>168</v>
      </c>
      <c r="K1276" s="7">
        <v>162</v>
      </c>
      <c r="L1276" s="7">
        <f>Table1[[#This Row],[MHR -220]]-Table1[[#This Row],[Maximum Heart Rate ]]</f>
        <v>6</v>
      </c>
      <c r="M1276" s="7">
        <f>IF(Table1[[#This Row],[MhR220-Max heart rate]]&gt;=0,1,0)</f>
        <v>1</v>
      </c>
      <c r="N1276">
        <v>0</v>
      </c>
      <c r="O1276" t="str">
        <f>IF(Table1[[#This Row],[Exercise-Induced Angina]]=1,"Induced Angina","Safe from Angina")</f>
        <v>Safe from Angina</v>
      </c>
      <c r="P1276">
        <v>0.5</v>
      </c>
      <c r="Q1276">
        <v>2</v>
      </c>
      <c r="R1276">
        <v>0</v>
      </c>
      <c r="S1276">
        <v>3</v>
      </c>
      <c r="T1276" t="str">
        <f>IF(OR((Table1[[#This Row],[Chest Pain]]=0),(Table1[[#This Row],[Resting Blood Pressure(mmHg)]]&gt;=139),(Table1[[#This Row],[Cholesterol(mg/dl)]]&gt;240),(Table1[[#This Row],[ECG]]=2),(Table1[[#This Row],[Heart Rate ]]=0)),"Chances of Heart Attack","Safe")</f>
        <v>Chances of Heart Attack</v>
      </c>
    </row>
    <row r="1277" spans="1:20" x14ac:dyDescent="0.35">
      <c r="A1277">
        <v>52</v>
      </c>
      <c r="B1277" t="s">
        <v>10</v>
      </c>
      <c r="C1277" t="str">
        <f>IF(Table1[[#This Row],[Age]]&gt;=50, "Senior", IF(Table1[[#This Row],[Age]]&gt;=30,"Adult","Teenager"))</f>
        <v>Senior</v>
      </c>
      <c r="D1277">
        <v>3</v>
      </c>
      <c r="E1277" t="str">
        <f>IF(Table1[[#This Row],[Chest Pain]]=3,"Asymptomatic",IF(Table1[[#This Row],[Chest Pain]]=2,"Non-anginal pain",IF(Table1[[#This Row],[Chest Pain]]=1,"Atypical angina","Typical angina")))</f>
        <v>Asymptomatic</v>
      </c>
      <c r="F1277">
        <v>118</v>
      </c>
      <c r="G1277">
        <v>186</v>
      </c>
      <c r="H1277">
        <v>0</v>
      </c>
      <c r="I1277">
        <v>0</v>
      </c>
      <c r="J1277" s="7">
        <f>220-Table1[[#This Row],[Age]]</f>
        <v>168</v>
      </c>
      <c r="K1277" s="7">
        <v>190</v>
      </c>
      <c r="L1277" s="7">
        <f>Table1[[#This Row],[MHR -220]]-Table1[[#This Row],[Maximum Heart Rate ]]</f>
        <v>-22</v>
      </c>
      <c r="M1277" s="7">
        <f>IF(Table1[[#This Row],[MhR220-Max heart rate]]&gt;=0,1,0)</f>
        <v>0</v>
      </c>
      <c r="N1277">
        <v>0</v>
      </c>
      <c r="O1277" t="str">
        <f>IF(Table1[[#This Row],[Exercise-Induced Angina]]=1,"Induced Angina","Safe from Angina")</f>
        <v>Safe from Angina</v>
      </c>
      <c r="P1277">
        <v>0</v>
      </c>
      <c r="Q1277">
        <v>1</v>
      </c>
      <c r="R1277">
        <v>0</v>
      </c>
      <c r="S1277">
        <v>1</v>
      </c>
      <c r="T1277" t="str">
        <f>IF(OR((Table1[[#This Row],[Chest Pain]]=0),(Table1[[#This Row],[Resting Blood Pressure(mmHg)]]&gt;=139),(Table1[[#This Row],[Cholesterol(mg/dl)]]&gt;240),(Table1[[#This Row],[ECG]]=2),(Table1[[#This Row],[Heart Rate ]]=0)),"Chances of Heart Attack","Safe")</f>
        <v>Chances of Heart Attack</v>
      </c>
    </row>
    <row r="1278" spans="1:20" x14ac:dyDescent="0.35">
      <c r="A1278">
        <v>51</v>
      </c>
      <c r="B1278" t="s">
        <v>10</v>
      </c>
      <c r="C1278" t="str">
        <f>IF(Table1[[#This Row],[Age]]&gt;=50, "Senior", IF(Table1[[#This Row],[Age]]&gt;=30,"Adult","Teenager"))</f>
        <v>Senior</v>
      </c>
      <c r="D1278">
        <v>2</v>
      </c>
      <c r="E1278" t="str">
        <f>IF(Table1[[#This Row],[Chest Pain]]=3,"Asymptomatic",IF(Table1[[#This Row],[Chest Pain]]=2,"Non-anginal pain",IF(Table1[[#This Row],[Chest Pain]]=1,"Atypical angina","Typical angina")))</f>
        <v>Non-anginal pain</v>
      </c>
      <c r="F1278">
        <v>125</v>
      </c>
      <c r="G1278">
        <v>245</v>
      </c>
      <c r="H1278">
        <v>1</v>
      </c>
      <c r="I1278">
        <v>0</v>
      </c>
      <c r="J1278" s="7">
        <f>220-Table1[[#This Row],[Age]]</f>
        <v>169</v>
      </c>
      <c r="K1278" s="7">
        <v>166</v>
      </c>
      <c r="L1278" s="7">
        <f>Table1[[#This Row],[MHR -220]]-Table1[[#This Row],[Maximum Heart Rate ]]</f>
        <v>3</v>
      </c>
      <c r="M1278" s="7">
        <f>IF(Table1[[#This Row],[MhR220-Max heart rate]]&gt;=0,1,0)</f>
        <v>1</v>
      </c>
      <c r="N1278">
        <v>0</v>
      </c>
      <c r="O1278" t="str">
        <f>IF(Table1[[#This Row],[Exercise-Induced Angina]]=1,"Induced Angina","Safe from Angina")</f>
        <v>Safe from Angina</v>
      </c>
      <c r="P1278">
        <v>2.4</v>
      </c>
      <c r="Q1278">
        <v>1</v>
      </c>
      <c r="R1278">
        <v>0</v>
      </c>
      <c r="S1278">
        <v>2</v>
      </c>
      <c r="T1278" t="str">
        <f>IF(OR((Table1[[#This Row],[Chest Pain]]=0),(Table1[[#This Row],[Resting Blood Pressure(mmHg)]]&gt;=139),(Table1[[#This Row],[Cholesterol(mg/dl)]]&gt;240),(Table1[[#This Row],[ECG]]=2),(Table1[[#This Row],[Heart Rate ]]=0)),"Chances of Heart Attack","Safe")</f>
        <v>Chances of Heart Attack</v>
      </c>
    </row>
    <row r="1279" spans="1:20" x14ac:dyDescent="0.35">
      <c r="A1279">
        <v>43</v>
      </c>
      <c r="B1279" t="s">
        <v>10</v>
      </c>
      <c r="C1279" t="str">
        <f>IF(Table1[[#This Row],[Age]]&gt;=50, "Senior", IF(Table1[[#This Row],[Age]]&gt;=30,"Adult","Teenager"))</f>
        <v>Adult</v>
      </c>
      <c r="D1279">
        <v>0</v>
      </c>
      <c r="E1279" t="str">
        <f>IF(Table1[[#This Row],[Chest Pain]]=3,"Asymptomatic",IF(Table1[[#This Row],[Chest Pain]]=2,"Non-anginal pain",IF(Table1[[#This Row],[Chest Pain]]=1,"Atypical angina","Typical angina")))</f>
        <v>Typical angina</v>
      </c>
      <c r="F1279">
        <v>110</v>
      </c>
      <c r="G1279">
        <v>211</v>
      </c>
      <c r="H1279">
        <v>0</v>
      </c>
      <c r="I1279">
        <v>1</v>
      </c>
      <c r="J1279" s="7">
        <f>220-Table1[[#This Row],[Age]]</f>
        <v>177</v>
      </c>
      <c r="K1279" s="7">
        <v>161</v>
      </c>
      <c r="L1279" s="7">
        <f>Table1[[#This Row],[MHR -220]]-Table1[[#This Row],[Maximum Heart Rate ]]</f>
        <v>16</v>
      </c>
      <c r="M1279" s="7">
        <f>IF(Table1[[#This Row],[MhR220-Max heart rate]]&gt;=0,1,0)</f>
        <v>1</v>
      </c>
      <c r="N1279">
        <v>0</v>
      </c>
      <c r="O1279" t="str">
        <f>IF(Table1[[#This Row],[Exercise-Induced Angina]]=1,"Induced Angina","Safe from Angina")</f>
        <v>Safe from Angina</v>
      </c>
      <c r="P1279">
        <v>0</v>
      </c>
      <c r="Q1279">
        <v>2</v>
      </c>
      <c r="R1279">
        <v>0</v>
      </c>
      <c r="S1279">
        <v>3</v>
      </c>
      <c r="T1279" t="str">
        <f>IF(OR((Table1[[#This Row],[Chest Pain]]=0),(Table1[[#This Row],[Resting Blood Pressure(mmHg)]]&gt;=139),(Table1[[#This Row],[Cholesterol(mg/dl)]]&gt;240),(Table1[[#This Row],[ECG]]=2),(Table1[[#This Row],[Heart Rate ]]=0)),"Chances of Heart Attack","Safe")</f>
        <v>Chances of Heart Attack</v>
      </c>
    </row>
    <row r="1280" spans="1:20" x14ac:dyDescent="0.35">
      <c r="A1280">
        <v>39</v>
      </c>
      <c r="B1280" t="s">
        <v>10</v>
      </c>
      <c r="C1280" t="str">
        <f>IF(Table1[[#This Row],[Age]]&gt;=50, "Senior", IF(Table1[[#This Row],[Age]]&gt;=30,"Adult","Teenager"))</f>
        <v>Adult</v>
      </c>
      <c r="D1280">
        <v>0</v>
      </c>
      <c r="E1280" t="str">
        <f>IF(Table1[[#This Row],[Chest Pain]]=3,"Asymptomatic",IF(Table1[[#This Row],[Chest Pain]]=2,"Non-anginal pain",IF(Table1[[#This Row],[Chest Pain]]=1,"Atypical angina","Typical angina")))</f>
        <v>Typical angina</v>
      </c>
      <c r="F1280">
        <v>118</v>
      </c>
      <c r="G1280">
        <v>219</v>
      </c>
      <c r="H1280">
        <v>0</v>
      </c>
      <c r="I1280">
        <v>1</v>
      </c>
      <c r="J1280" s="7">
        <f>220-Table1[[#This Row],[Age]]</f>
        <v>181</v>
      </c>
      <c r="K1280" s="7">
        <v>140</v>
      </c>
      <c r="L1280" s="7">
        <f>Table1[[#This Row],[MHR -220]]-Table1[[#This Row],[Maximum Heart Rate ]]</f>
        <v>41</v>
      </c>
      <c r="M1280" s="7">
        <f>IF(Table1[[#This Row],[MhR220-Max heart rate]]&gt;=0,1,0)</f>
        <v>1</v>
      </c>
      <c r="N1280">
        <v>0</v>
      </c>
      <c r="O1280" t="str">
        <f>IF(Table1[[#This Row],[Exercise-Induced Angina]]=1,"Induced Angina","Safe from Angina")</f>
        <v>Safe from Angina</v>
      </c>
      <c r="P1280">
        <v>1.2</v>
      </c>
      <c r="Q1280">
        <v>1</v>
      </c>
      <c r="R1280">
        <v>0</v>
      </c>
      <c r="S1280">
        <v>3</v>
      </c>
      <c r="T1280" t="str">
        <f>IF(OR((Table1[[#This Row],[Chest Pain]]=0),(Table1[[#This Row],[Resting Blood Pressure(mmHg)]]&gt;=139),(Table1[[#This Row],[Cholesterol(mg/dl)]]&gt;240),(Table1[[#This Row],[ECG]]=2),(Table1[[#This Row],[Heart Rate ]]=0)),"Chances of Heart Attack","Safe")</f>
        <v>Chances of Heart Attack</v>
      </c>
    </row>
    <row r="1281" spans="1:20" x14ac:dyDescent="0.35">
      <c r="A1281">
        <v>63</v>
      </c>
      <c r="B1281" t="s">
        <v>11</v>
      </c>
      <c r="C1281" t="str">
        <f>IF(Table1[[#This Row],[Age]]&gt;=50, "Senior", IF(Table1[[#This Row],[Age]]&gt;=30,"Adult","Teenager"))</f>
        <v>Senior</v>
      </c>
      <c r="D1281">
        <v>0</v>
      </c>
      <c r="E1281" t="str">
        <f>IF(Table1[[#This Row],[Chest Pain]]=3,"Asymptomatic",IF(Table1[[#This Row],[Chest Pain]]=2,"Non-anginal pain",IF(Table1[[#This Row],[Chest Pain]]=1,"Atypical angina","Typical angina")))</f>
        <v>Typical angina</v>
      </c>
      <c r="F1281">
        <v>108</v>
      </c>
      <c r="G1281">
        <v>269</v>
      </c>
      <c r="H1281">
        <v>0</v>
      </c>
      <c r="I1281">
        <v>1</v>
      </c>
      <c r="J1281" s="7">
        <f>220-Table1[[#This Row],[Age]]</f>
        <v>157</v>
      </c>
      <c r="K1281" s="7">
        <v>169</v>
      </c>
      <c r="L1281" s="7">
        <f>Table1[[#This Row],[MHR -220]]-Table1[[#This Row],[Maximum Heart Rate ]]</f>
        <v>-12</v>
      </c>
      <c r="M1281" s="7">
        <f>IF(Table1[[#This Row],[MhR220-Max heart rate]]&gt;=0,1,0)</f>
        <v>0</v>
      </c>
      <c r="N1281">
        <v>1</v>
      </c>
      <c r="O1281" t="str">
        <f>IF(Table1[[#This Row],[Exercise-Induced Angina]]=1,"Induced Angina","Safe from Angina")</f>
        <v>Induced Angina</v>
      </c>
      <c r="P1281">
        <v>1.8</v>
      </c>
      <c r="Q1281">
        <v>1</v>
      </c>
      <c r="R1281">
        <v>2</v>
      </c>
      <c r="S1281">
        <v>2</v>
      </c>
      <c r="T1281" t="str">
        <f>IF(OR((Table1[[#This Row],[Chest Pain]]=0),(Table1[[#This Row],[Resting Blood Pressure(mmHg)]]&gt;=139),(Table1[[#This Row],[Cholesterol(mg/dl)]]&gt;240),(Table1[[#This Row],[ECG]]=2),(Table1[[#This Row],[Heart Rate ]]=0)),"Chances of Heart Attack","Safe")</f>
        <v>Chances of Heart Attack</v>
      </c>
    </row>
    <row r="1282" spans="1:20" x14ac:dyDescent="0.35">
      <c r="A1282">
        <v>52</v>
      </c>
      <c r="B1282" t="s">
        <v>10</v>
      </c>
      <c r="C1282" t="str">
        <f>IF(Table1[[#This Row],[Age]]&gt;=50, "Senior", IF(Table1[[#This Row],[Age]]&gt;=30,"Adult","Teenager"))</f>
        <v>Senior</v>
      </c>
      <c r="D1282">
        <v>1</v>
      </c>
      <c r="E1282" t="str">
        <f>IF(Table1[[#This Row],[Chest Pain]]=3,"Asymptomatic",IF(Table1[[#This Row],[Chest Pain]]=2,"Non-anginal pain",IF(Table1[[#This Row],[Chest Pain]]=1,"Atypical angina","Typical angina")))</f>
        <v>Atypical angina</v>
      </c>
      <c r="F1282">
        <v>128</v>
      </c>
      <c r="G1282">
        <v>205</v>
      </c>
      <c r="H1282">
        <v>1</v>
      </c>
      <c r="I1282">
        <v>1</v>
      </c>
      <c r="J1282" s="7">
        <f>220-Table1[[#This Row],[Age]]</f>
        <v>168</v>
      </c>
      <c r="K1282" s="7">
        <v>184</v>
      </c>
      <c r="L1282" s="7">
        <f>Table1[[#This Row],[MHR -220]]-Table1[[#This Row],[Maximum Heart Rate ]]</f>
        <v>-16</v>
      </c>
      <c r="M1282" s="7">
        <f>IF(Table1[[#This Row],[MhR220-Max heart rate]]&gt;=0,1,0)</f>
        <v>0</v>
      </c>
      <c r="N1282">
        <v>0</v>
      </c>
      <c r="O1282" t="str">
        <f>IF(Table1[[#This Row],[Exercise-Induced Angina]]=1,"Induced Angina","Safe from Angina")</f>
        <v>Safe from Angina</v>
      </c>
      <c r="P1282">
        <v>0</v>
      </c>
      <c r="Q1282">
        <v>2</v>
      </c>
      <c r="R1282">
        <v>0</v>
      </c>
      <c r="S1282">
        <v>2</v>
      </c>
      <c r="T1282" t="str">
        <f>IF(OR((Table1[[#This Row],[Chest Pain]]=0),(Table1[[#This Row],[Resting Blood Pressure(mmHg)]]&gt;=139),(Table1[[#This Row],[Cholesterol(mg/dl)]]&gt;240),(Table1[[#This Row],[ECG]]=2),(Table1[[#This Row],[Heart Rate ]]=0)),"Chances of Heart Attack","Safe")</f>
        <v>Chances of Heart Attack</v>
      </c>
    </row>
    <row r="1283" spans="1:20" x14ac:dyDescent="0.35">
      <c r="A1283">
        <v>44</v>
      </c>
      <c r="B1283" t="s">
        <v>10</v>
      </c>
      <c r="C1283" t="str">
        <f>IF(Table1[[#This Row],[Age]]&gt;=50, "Senior", IF(Table1[[#This Row],[Age]]&gt;=30,"Adult","Teenager"))</f>
        <v>Adult</v>
      </c>
      <c r="D1283">
        <v>0</v>
      </c>
      <c r="E1283" t="str">
        <f>IF(Table1[[#This Row],[Chest Pain]]=3,"Asymptomatic",IF(Table1[[#This Row],[Chest Pain]]=2,"Non-anginal pain",IF(Table1[[#This Row],[Chest Pain]]=1,"Atypical angina","Typical angina")))</f>
        <v>Typical angina</v>
      </c>
      <c r="F1283">
        <v>110</v>
      </c>
      <c r="G1283">
        <v>197</v>
      </c>
      <c r="H1283">
        <v>0</v>
      </c>
      <c r="I1283">
        <v>0</v>
      </c>
      <c r="J1283" s="7">
        <f>220-Table1[[#This Row],[Age]]</f>
        <v>176</v>
      </c>
      <c r="K1283" s="7">
        <v>177</v>
      </c>
      <c r="L1283" s="7">
        <f>Table1[[#This Row],[MHR -220]]-Table1[[#This Row],[Maximum Heart Rate ]]</f>
        <v>-1</v>
      </c>
      <c r="M1283" s="7">
        <f>IF(Table1[[#This Row],[MhR220-Max heart rate]]&gt;=0,1,0)</f>
        <v>0</v>
      </c>
      <c r="N1283">
        <v>0</v>
      </c>
      <c r="O1283" t="str">
        <f>IF(Table1[[#This Row],[Exercise-Induced Angina]]=1,"Induced Angina","Safe from Angina")</f>
        <v>Safe from Angina</v>
      </c>
      <c r="P1283">
        <v>0</v>
      </c>
      <c r="Q1283">
        <v>2</v>
      </c>
      <c r="R1283">
        <v>1</v>
      </c>
      <c r="S1283">
        <v>2</v>
      </c>
      <c r="T1283" t="str">
        <f>IF(OR((Table1[[#This Row],[Chest Pain]]=0),(Table1[[#This Row],[Resting Blood Pressure(mmHg)]]&gt;=139),(Table1[[#This Row],[Cholesterol(mg/dl)]]&gt;240),(Table1[[#This Row],[ECG]]=2),(Table1[[#This Row],[Heart Rate ]]=0)),"Chances of Heart Attack","Safe")</f>
        <v>Chances of Heart Attack</v>
      </c>
    </row>
    <row r="1284" spans="1:20" x14ac:dyDescent="0.35">
      <c r="A1284">
        <v>45</v>
      </c>
      <c r="B1284" t="s">
        <v>10</v>
      </c>
      <c r="C1284" t="str">
        <f>IF(Table1[[#This Row],[Age]]&gt;=50, "Senior", IF(Table1[[#This Row],[Age]]&gt;=30,"Adult","Teenager"))</f>
        <v>Adult</v>
      </c>
      <c r="D1284">
        <v>0</v>
      </c>
      <c r="E1284" t="str">
        <f>IF(Table1[[#This Row],[Chest Pain]]=3,"Asymptomatic",IF(Table1[[#This Row],[Chest Pain]]=2,"Non-anginal pain",IF(Table1[[#This Row],[Chest Pain]]=1,"Atypical angina","Typical angina")))</f>
        <v>Typical angina</v>
      </c>
      <c r="F1284">
        <v>142</v>
      </c>
      <c r="G1284">
        <v>309</v>
      </c>
      <c r="H1284">
        <v>0</v>
      </c>
      <c r="I1284">
        <v>0</v>
      </c>
      <c r="J1284" s="7">
        <f>220-Table1[[#This Row],[Age]]</f>
        <v>175</v>
      </c>
      <c r="K1284" s="7">
        <v>147</v>
      </c>
      <c r="L1284" s="7">
        <f>Table1[[#This Row],[MHR -220]]-Table1[[#This Row],[Maximum Heart Rate ]]</f>
        <v>28</v>
      </c>
      <c r="M1284" s="7">
        <f>IF(Table1[[#This Row],[MhR220-Max heart rate]]&gt;=0,1,0)</f>
        <v>1</v>
      </c>
      <c r="N1284">
        <v>1</v>
      </c>
      <c r="O1284" t="str">
        <f>IF(Table1[[#This Row],[Exercise-Induced Angina]]=1,"Induced Angina","Safe from Angina")</f>
        <v>Induced Angina</v>
      </c>
      <c r="P1284">
        <v>0</v>
      </c>
      <c r="Q1284">
        <v>1</v>
      </c>
      <c r="R1284">
        <v>3</v>
      </c>
      <c r="S1284">
        <v>3</v>
      </c>
      <c r="T1284" t="str">
        <f>IF(OR((Table1[[#This Row],[Chest Pain]]=0),(Table1[[#This Row],[Resting Blood Pressure(mmHg)]]&gt;=139),(Table1[[#This Row],[Cholesterol(mg/dl)]]&gt;240),(Table1[[#This Row],[ECG]]=2),(Table1[[#This Row],[Heart Rate ]]=0)),"Chances of Heart Attack","Safe")</f>
        <v>Chances of Heart Attack</v>
      </c>
    </row>
    <row r="1285" spans="1:20" x14ac:dyDescent="0.35">
      <c r="A1285">
        <v>57</v>
      </c>
      <c r="B1285" t="s">
        <v>10</v>
      </c>
      <c r="C1285" t="str">
        <f>IF(Table1[[#This Row],[Age]]&gt;=50, "Senior", IF(Table1[[#This Row],[Age]]&gt;=30,"Adult","Teenager"))</f>
        <v>Senior</v>
      </c>
      <c r="D1285">
        <v>0</v>
      </c>
      <c r="E1285" t="str">
        <f>IF(Table1[[#This Row],[Chest Pain]]=3,"Asymptomatic",IF(Table1[[#This Row],[Chest Pain]]=2,"Non-anginal pain",IF(Table1[[#This Row],[Chest Pain]]=1,"Atypical angina","Typical angina")))</f>
        <v>Typical angina</v>
      </c>
      <c r="F1285">
        <v>140</v>
      </c>
      <c r="G1285">
        <v>192</v>
      </c>
      <c r="H1285">
        <v>0</v>
      </c>
      <c r="I1285">
        <v>1</v>
      </c>
      <c r="J1285" s="7">
        <f>220-Table1[[#This Row],[Age]]</f>
        <v>163</v>
      </c>
      <c r="K1285" s="7">
        <v>148</v>
      </c>
      <c r="L1285" s="7">
        <f>Table1[[#This Row],[MHR -220]]-Table1[[#This Row],[Maximum Heart Rate ]]</f>
        <v>15</v>
      </c>
      <c r="M1285" s="7">
        <f>IF(Table1[[#This Row],[MhR220-Max heart rate]]&gt;=0,1,0)</f>
        <v>1</v>
      </c>
      <c r="N1285">
        <v>0</v>
      </c>
      <c r="O1285" t="str">
        <f>IF(Table1[[#This Row],[Exercise-Induced Angina]]=1,"Induced Angina","Safe from Angina")</f>
        <v>Safe from Angina</v>
      </c>
      <c r="P1285">
        <v>0.4</v>
      </c>
      <c r="Q1285">
        <v>1</v>
      </c>
      <c r="R1285">
        <v>0</v>
      </c>
      <c r="S1285">
        <v>1</v>
      </c>
      <c r="T1285" t="str">
        <f>IF(OR((Table1[[#This Row],[Chest Pain]]=0),(Table1[[#This Row],[Resting Blood Pressure(mmHg)]]&gt;=139),(Table1[[#This Row],[Cholesterol(mg/dl)]]&gt;240),(Table1[[#This Row],[ECG]]=2),(Table1[[#This Row],[Heart Rate ]]=0)),"Chances of Heart Attack","Safe")</f>
        <v>Chances of Heart Attack</v>
      </c>
    </row>
    <row r="1286" spans="1:20" x14ac:dyDescent="0.35">
      <c r="A1286">
        <v>39</v>
      </c>
      <c r="B1286" t="s">
        <v>10</v>
      </c>
      <c r="C1286" t="str">
        <f>IF(Table1[[#This Row],[Age]]&gt;=50, "Senior", IF(Table1[[#This Row],[Age]]&gt;=30,"Adult","Teenager"))</f>
        <v>Adult</v>
      </c>
      <c r="D1286">
        <v>0</v>
      </c>
      <c r="E1286" t="str">
        <f>IF(Table1[[#This Row],[Chest Pain]]=3,"Asymptomatic",IF(Table1[[#This Row],[Chest Pain]]=2,"Non-anginal pain",IF(Table1[[#This Row],[Chest Pain]]=1,"Atypical angina","Typical angina")))</f>
        <v>Typical angina</v>
      </c>
      <c r="F1286">
        <v>118</v>
      </c>
      <c r="G1286">
        <v>219</v>
      </c>
      <c r="H1286">
        <v>0</v>
      </c>
      <c r="I1286">
        <v>1</v>
      </c>
      <c r="J1286" s="7">
        <f>220-Table1[[#This Row],[Age]]</f>
        <v>181</v>
      </c>
      <c r="K1286" s="7">
        <v>140</v>
      </c>
      <c r="L1286" s="7">
        <f>Table1[[#This Row],[MHR -220]]-Table1[[#This Row],[Maximum Heart Rate ]]</f>
        <v>41</v>
      </c>
      <c r="M1286" s="7">
        <f>IF(Table1[[#This Row],[MhR220-Max heart rate]]&gt;=0,1,0)</f>
        <v>1</v>
      </c>
      <c r="N1286">
        <v>0</v>
      </c>
      <c r="O1286" t="str">
        <f>IF(Table1[[#This Row],[Exercise-Induced Angina]]=1,"Induced Angina","Safe from Angina")</f>
        <v>Safe from Angina</v>
      </c>
      <c r="P1286">
        <v>1.2</v>
      </c>
      <c r="Q1286">
        <v>1</v>
      </c>
      <c r="R1286">
        <v>0</v>
      </c>
      <c r="S1286">
        <v>3</v>
      </c>
      <c r="T1286" t="str">
        <f>IF(OR((Table1[[#This Row],[Chest Pain]]=0),(Table1[[#This Row],[Resting Blood Pressure(mmHg)]]&gt;=139),(Table1[[#This Row],[Cholesterol(mg/dl)]]&gt;240),(Table1[[#This Row],[ECG]]=2),(Table1[[#This Row],[Heart Rate ]]=0)),"Chances of Heart Attack","Safe")</f>
        <v>Chances of Heart Attack</v>
      </c>
    </row>
    <row r="1287" spans="1:20" x14ac:dyDescent="0.35">
      <c r="A1287">
        <v>67</v>
      </c>
      <c r="B1287" t="s">
        <v>11</v>
      </c>
      <c r="C1287" t="str">
        <f>IF(Table1[[#This Row],[Age]]&gt;=50, "Senior", IF(Table1[[#This Row],[Age]]&gt;=30,"Adult","Teenager"))</f>
        <v>Senior</v>
      </c>
      <c r="D1287">
        <v>0</v>
      </c>
      <c r="E1287" t="str">
        <f>IF(Table1[[#This Row],[Chest Pain]]=3,"Asymptomatic",IF(Table1[[#This Row],[Chest Pain]]=2,"Non-anginal pain",IF(Table1[[#This Row],[Chest Pain]]=1,"Atypical angina","Typical angina")))</f>
        <v>Typical angina</v>
      </c>
      <c r="F1287">
        <v>106</v>
      </c>
      <c r="G1287">
        <v>223</v>
      </c>
      <c r="H1287">
        <v>0</v>
      </c>
      <c r="I1287">
        <v>1</v>
      </c>
      <c r="J1287" s="7">
        <f>220-Table1[[#This Row],[Age]]</f>
        <v>153</v>
      </c>
      <c r="K1287" s="7">
        <v>142</v>
      </c>
      <c r="L1287" s="7">
        <f>Table1[[#This Row],[MHR -220]]-Table1[[#This Row],[Maximum Heart Rate ]]</f>
        <v>11</v>
      </c>
      <c r="M1287" s="7">
        <f>IF(Table1[[#This Row],[MhR220-Max heart rate]]&gt;=0,1,0)</f>
        <v>1</v>
      </c>
      <c r="N1287">
        <v>0</v>
      </c>
      <c r="O1287" t="str">
        <f>IF(Table1[[#This Row],[Exercise-Induced Angina]]=1,"Induced Angina","Safe from Angina")</f>
        <v>Safe from Angina</v>
      </c>
      <c r="P1287">
        <v>0.3</v>
      </c>
      <c r="Q1287">
        <v>2</v>
      </c>
      <c r="R1287">
        <v>2</v>
      </c>
      <c r="S1287">
        <v>2</v>
      </c>
      <c r="T1287" t="str">
        <f>IF(OR((Table1[[#This Row],[Chest Pain]]=0),(Table1[[#This Row],[Resting Blood Pressure(mmHg)]]&gt;=139),(Table1[[#This Row],[Cholesterol(mg/dl)]]&gt;240),(Table1[[#This Row],[ECG]]=2),(Table1[[#This Row],[Heart Rate ]]=0)),"Chances of Heart Attack","Safe")</f>
        <v>Chances of Heart Attack</v>
      </c>
    </row>
    <row r="1288" spans="1:20" x14ac:dyDescent="0.35">
      <c r="A1288">
        <v>64</v>
      </c>
      <c r="B1288" t="s">
        <v>10</v>
      </c>
      <c r="C1288" t="str">
        <f>IF(Table1[[#This Row],[Age]]&gt;=50, "Senior", IF(Table1[[#This Row],[Age]]&gt;=30,"Adult","Teenager"))</f>
        <v>Senior</v>
      </c>
      <c r="D1288">
        <v>0</v>
      </c>
      <c r="E1288" t="str">
        <f>IF(Table1[[#This Row],[Chest Pain]]=3,"Asymptomatic",IF(Table1[[#This Row],[Chest Pain]]=2,"Non-anginal pain",IF(Table1[[#This Row],[Chest Pain]]=1,"Atypical angina","Typical angina")))</f>
        <v>Typical angina</v>
      </c>
      <c r="F1288">
        <v>128</v>
      </c>
      <c r="G1288">
        <v>263</v>
      </c>
      <c r="H1288">
        <v>0</v>
      </c>
      <c r="I1288">
        <v>1</v>
      </c>
      <c r="J1288" s="7">
        <f>220-Table1[[#This Row],[Age]]</f>
        <v>156</v>
      </c>
      <c r="K1288" s="7">
        <v>105</v>
      </c>
      <c r="L1288" s="7">
        <f>Table1[[#This Row],[MHR -220]]-Table1[[#This Row],[Maximum Heart Rate ]]</f>
        <v>51</v>
      </c>
      <c r="M1288" s="7">
        <f>IF(Table1[[#This Row],[MhR220-Max heart rate]]&gt;=0,1,0)</f>
        <v>1</v>
      </c>
      <c r="N1288">
        <v>1</v>
      </c>
      <c r="O1288" t="str">
        <f>IF(Table1[[#This Row],[Exercise-Induced Angina]]=1,"Induced Angina","Safe from Angina")</f>
        <v>Induced Angina</v>
      </c>
      <c r="P1288">
        <v>0.2</v>
      </c>
      <c r="Q1288">
        <v>1</v>
      </c>
      <c r="R1288">
        <v>1</v>
      </c>
      <c r="S1288">
        <v>3</v>
      </c>
      <c r="T1288" t="str">
        <f>IF(OR((Table1[[#This Row],[Chest Pain]]=0),(Table1[[#This Row],[Resting Blood Pressure(mmHg)]]&gt;=139),(Table1[[#This Row],[Cholesterol(mg/dl)]]&gt;240),(Table1[[#This Row],[ECG]]=2),(Table1[[#This Row],[Heart Rate ]]=0)),"Chances of Heart Attack","Safe")</f>
        <v>Chances of Heart Attack</v>
      </c>
    </row>
    <row r="1289" spans="1:20" x14ac:dyDescent="0.35">
      <c r="A1289">
        <v>59</v>
      </c>
      <c r="B1289" t="s">
        <v>10</v>
      </c>
      <c r="C1289" t="str">
        <f>IF(Table1[[#This Row],[Age]]&gt;=50, "Senior", IF(Table1[[#This Row],[Age]]&gt;=30,"Adult","Teenager"))</f>
        <v>Senior</v>
      </c>
      <c r="D1289">
        <v>0</v>
      </c>
      <c r="E1289" t="str">
        <f>IF(Table1[[#This Row],[Chest Pain]]=3,"Asymptomatic",IF(Table1[[#This Row],[Chest Pain]]=2,"Non-anginal pain",IF(Table1[[#This Row],[Chest Pain]]=1,"Atypical angina","Typical angina")))</f>
        <v>Typical angina</v>
      </c>
      <c r="F1289">
        <v>135</v>
      </c>
      <c r="G1289">
        <v>234</v>
      </c>
      <c r="H1289">
        <v>0</v>
      </c>
      <c r="I1289">
        <v>1</v>
      </c>
      <c r="J1289" s="7">
        <f>220-Table1[[#This Row],[Age]]</f>
        <v>161</v>
      </c>
      <c r="K1289" s="7">
        <v>161</v>
      </c>
      <c r="L1289" s="7">
        <f>Table1[[#This Row],[MHR -220]]-Table1[[#This Row],[Maximum Heart Rate ]]</f>
        <v>0</v>
      </c>
      <c r="M1289" s="7">
        <f>IF(Table1[[#This Row],[MhR220-Max heart rate]]&gt;=0,1,0)</f>
        <v>1</v>
      </c>
      <c r="N1289">
        <v>0</v>
      </c>
      <c r="O1289" t="str">
        <f>IF(Table1[[#This Row],[Exercise-Induced Angina]]=1,"Induced Angina","Safe from Angina")</f>
        <v>Safe from Angina</v>
      </c>
      <c r="P1289">
        <v>0.5</v>
      </c>
      <c r="Q1289">
        <v>1</v>
      </c>
      <c r="R1289">
        <v>0</v>
      </c>
      <c r="S1289">
        <v>3</v>
      </c>
      <c r="T1289" t="str">
        <f>IF(OR((Table1[[#This Row],[Chest Pain]]=0),(Table1[[#This Row],[Resting Blood Pressure(mmHg)]]&gt;=139),(Table1[[#This Row],[Cholesterol(mg/dl)]]&gt;240),(Table1[[#This Row],[ECG]]=2),(Table1[[#This Row],[Heart Rate ]]=0)),"Chances of Heart Attack","Safe")</f>
        <v>Chances of Heart Attack</v>
      </c>
    </row>
    <row r="1290" spans="1:20" x14ac:dyDescent="0.35">
      <c r="A1290">
        <v>62</v>
      </c>
      <c r="B1290" t="s">
        <v>10</v>
      </c>
      <c r="C1290" t="str">
        <f>IF(Table1[[#This Row],[Age]]&gt;=50, "Senior", IF(Table1[[#This Row],[Age]]&gt;=30,"Adult","Teenager"))</f>
        <v>Senior</v>
      </c>
      <c r="D1290">
        <v>2</v>
      </c>
      <c r="E1290" t="str">
        <f>IF(Table1[[#This Row],[Chest Pain]]=3,"Asymptomatic",IF(Table1[[#This Row],[Chest Pain]]=2,"Non-anginal pain",IF(Table1[[#This Row],[Chest Pain]]=1,"Atypical angina","Typical angina")))</f>
        <v>Non-anginal pain</v>
      </c>
      <c r="F1290">
        <v>130</v>
      </c>
      <c r="G1290">
        <v>231</v>
      </c>
      <c r="H1290">
        <v>0</v>
      </c>
      <c r="I1290">
        <v>1</v>
      </c>
      <c r="J1290" s="7">
        <f>220-Table1[[#This Row],[Age]]</f>
        <v>158</v>
      </c>
      <c r="K1290" s="7">
        <v>146</v>
      </c>
      <c r="L1290" s="7">
        <f>Table1[[#This Row],[MHR -220]]-Table1[[#This Row],[Maximum Heart Rate ]]</f>
        <v>12</v>
      </c>
      <c r="M1290" s="7">
        <f>IF(Table1[[#This Row],[MhR220-Max heart rate]]&gt;=0,1,0)</f>
        <v>1</v>
      </c>
      <c r="N1290">
        <v>0</v>
      </c>
      <c r="O1290" t="str">
        <f>IF(Table1[[#This Row],[Exercise-Induced Angina]]=1,"Induced Angina","Safe from Angina")</f>
        <v>Safe from Angina</v>
      </c>
      <c r="P1290">
        <v>1.8</v>
      </c>
      <c r="Q1290">
        <v>1</v>
      </c>
      <c r="R1290">
        <v>3</v>
      </c>
      <c r="S1290">
        <v>3</v>
      </c>
      <c r="T1290" t="str">
        <f>IF(OR((Table1[[#This Row],[Chest Pain]]=0),(Table1[[#This Row],[Resting Blood Pressure(mmHg)]]&gt;=139),(Table1[[#This Row],[Cholesterol(mg/dl)]]&gt;240),(Table1[[#This Row],[ECG]]=2),(Table1[[#This Row],[Heart Rate ]]=0)),"Chances of Heart Attack","Safe")</f>
        <v>Safe</v>
      </c>
    </row>
    <row r="1291" spans="1:20" x14ac:dyDescent="0.35">
      <c r="A1291">
        <v>55</v>
      </c>
      <c r="B1291" t="s">
        <v>11</v>
      </c>
      <c r="C1291" t="str">
        <f>IF(Table1[[#This Row],[Age]]&gt;=50, "Senior", IF(Table1[[#This Row],[Age]]&gt;=30,"Adult","Teenager"))</f>
        <v>Senior</v>
      </c>
      <c r="D1291">
        <v>0</v>
      </c>
      <c r="E1291" t="str">
        <f>IF(Table1[[#This Row],[Chest Pain]]=3,"Asymptomatic",IF(Table1[[#This Row],[Chest Pain]]=2,"Non-anginal pain",IF(Table1[[#This Row],[Chest Pain]]=1,"Atypical angina","Typical angina")))</f>
        <v>Typical angina</v>
      </c>
      <c r="F1291">
        <v>180</v>
      </c>
      <c r="G1291">
        <v>327</v>
      </c>
      <c r="H1291">
        <v>0</v>
      </c>
      <c r="I1291">
        <v>2</v>
      </c>
      <c r="J1291" s="7">
        <f>220-Table1[[#This Row],[Age]]</f>
        <v>165</v>
      </c>
      <c r="K1291" s="7">
        <v>117</v>
      </c>
      <c r="L1291" s="7">
        <f>Table1[[#This Row],[MHR -220]]-Table1[[#This Row],[Maximum Heart Rate ]]</f>
        <v>48</v>
      </c>
      <c r="M1291" s="7">
        <f>IF(Table1[[#This Row],[MhR220-Max heart rate]]&gt;=0,1,0)</f>
        <v>1</v>
      </c>
      <c r="N1291">
        <v>1</v>
      </c>
      <c r="O1291" t="str">
        <f>IF(Table1[[#This Row],[Exercise-Induced Angina]]=1,"Induced Angina","Safe from Angina")</f>
        <v>Induced Angina</v>
      </c>
      <c r="P1291">
        <v>3.4</v>
      </c>
      <c r="Q1291">
        <v>1</v>
      </c>
      <c r="R1291">
        <v>0</v>
      </c>
      <c r="S1291">
        <v>2</v>
      </c>
      <c r="T1291" t="str">
        <f>IF(OR((Table1[[#This Row],[Chest Pain]]=0),(Table1[[#This Row],[Resting Blood Pressure(mmHg)]]&gt;=139),(Table1[[#This Row],[Cholesterol(mg/dl)]]&gt;240),(Table1[[#This Row],[ECG]]=2),(Table1[[#This Row],[Heart Rate ]]=0)),"Chances of Heart Attack","Safe")</f>
        <v>Chances of Heart Attack</v>
      </c>
    </row>
    <row r="1292" spans="1:20" x14ac:dyDescent="0.35">
      <c r="A1292">
        <v>57</v>
      </c>
      <c r="B1292" t="s">
        <v>10</v>
      </c>
      <c r="C1292" t="str">
        <f>IF(Table1[[#This Row],[Age]]&gt;=50, "Senior", IF(Table1[[#This Row],[Age]]&gt;=30,"Adult","Teenager"))</f>
        <v>Senior</v>
      </c>
      <c r="D1292">
        <v>1</v>
      </c>
      <c r="E1292" t="str">
        <f>IF(Table1[[#This Row],[Chest Pain]]=3,"Asymptomatic",IF(Table1[[#This Row],[Chest Pain]]=2,"Non-anginal pain",IF(Table1[[#This Row],[Chest Pain]]=1,"Atypical angina","Typical angina")))</f>
        <v>Atypical angina</v>
      </c>
      <c r="F1292">
        <v>154</v>
      </c>
      <c r="G1292">
        <v>232</v>
      </c>
      <c r="H1292">
        <v>0</v>
      </c>
      <c r="I1292">
        <v>0</v>
      </c>
      <c r="J1292" s="7">
        <f>220-Table1[[#This Row],[Age]]</f>
        <v>163</v>
      </c>
      <c r="K1292" s="7">
        <v>164</v>
      </c>
      <c r="L1292" s="7">
        <f>Table1[[#This Row],[MHR -220]]-Table1[[#This Row],[Maximum Heart Rate ]]</f>
        <v>-1</v>
      </c>
      <c r="M1292" s="7">
        <f>IF(Table1[[#This Row],[MhR220-Max heart rate]]&gt;=0,1,0)</f>
        <v>0</v>
      </c>
      <c r="N1292">
        <v>0</v>
      </c>
      <c r="O1292" t="str">
        <f>IF(Table1[[#This Row],[Exercise-Induced Angina]]=1,"Induced Angina","Safe from Angina")</f>
        <v>Safe from Angina</v>
      </c>
      <c r="P1292">
        <v>0</v>
      </c>
      <c r="Q1292">
        <v>2</v>
      </c>
      <c r="R1292">
        <v>1</v>
      </c>
      <c r="S1292">
        <v>2</v>
      </c>
      <c r="T1292" t="str">
        <f>IF(OR((Table1[[#This Row],[Chest Pain]]=0),(Table1[[#This Row],[Resting Blood Pressure(mmHg)]]&gt;=139),(Table1[[#This Row],[Cholesterol(mg/dl)]]&gt;240),(Table1[[#This Row],[ECG]]=2),(Table1[[#This Row],[Heart Rate ]]=0)),"Chances of Heart Attack","Safe")</f>
        <v>Chances of Heart Attack</v>
      </c>
    </row>
    <row r="1293" spans="1:20" x14ac:dyDescent="0.35">
      <c r="A1293">
        <v>60</v>
      </c>
      <c r="B1293" t="s">
        <v>10</v>
      </c>
      <c r="C1293" t="str">
        <f>IF(Table1[[#This Row],[Age]]&gt;=50, "Senior", IF(Table1[[#This Row],[Age]]&gt;=30,"Adult","Teenager"))</f>
        <v>Senior</v>
      </c>
      <c r="D1293">
        <v>0</v>
      </c>
      <c r="E1293" t="str">
        <f>IF(Table1[[#This Row],[Chest Pain]]=3,"Asymptomatic",IF(Table1[[#This Row],[Chest Pain]]=2,"Non-anginal pain",IF(Table1[[#This Row],[Chest Pain]]=1,"Atypical angina","Typical angina")))</f>
        <v>Typical angina</v>
      </c>
      <c r="F1293">
        <v>140</v>
      </c>
      <c r="G1293">
        <v>293</v>
      </c>
      <c r="H1293">
        <v>0</v>
      </c>
      <c r="I1293">
        <v>0</v>
      </c>
      <c r="J1293" s="7">
        <f>220-Table1[[#This Row],[Age]]</f>
        <v>160</v>
      </c>
      <c r="K1293" s="7">
        <v>170</v>
      </c>
      <c r="L1293" s="7">
        <f>Table1[[#This Row],[MHR -220]]-Table1[[#This Row],[Maximum Heart Rate ]]</f>
        <v>-10</v>
      </c>
      <c r="M1293" s="7">
        <f>IF(Table1[[#This Row],[MhR220-Max heart rate]]&gt;=0,1,0)</f>
        <v>0</v>
      </c>
      <c r="N1293">
        <v>0</v>
      </c>
      <c r="O1293" t="str">
        <f>IF(Table1[[#This Row],[Exercise-Induced Angina]]=1,"Induced Angina","Safe from Angina")</f>
        <v>Safe from Angina</v>
      </c>
      <c r="P1293">
        <v>1.2</v>
      </c>
      <c r="Q1293">
        <v>1</v>
      </c>
      <c r="R1293">
        <v>2</v>
      </c>
      <c r="S1293">
        <v>3</v>
      </c>
      <c r="T1293" t="str">
        <f>IF(OR((Table1[[#This Row],[Chest Pain]]=0),(Table1[[#This Row],[Resting Blood Pressure(mmHg)]]&gt;=139),(Table1[[#This Row],[Cholesterol(mg/dl)]]&gt;240),(Table1[[#This Row],[ECG]]=2),(Table1[[#This Row],[Heart Rate ]]=0)),"Chances of Heart Attack","Safe")</f>
        <v>Chances of Heart Attack</v>
      </c>
    </row>
    <row r="1294" spans="1:20" x14ac:dyDescent="0.35">
      <c r="A1294">
        <v>71</v>
      </c>
      <c r="B1294" t="s">
        <v>11</v>
      </c>
      <c r="C1294" t="str">
        <f>IF(Table1[[#This Row],[Age]]&gt;=50, "Senior", IF(Table1[[#This Row],[Age]]&gt;=30,"Adult","Teenager"))</f>
        <v>Senior</v>
      </c>
      <c r="D1294">
        <v>1</v>
      </c>
      <c r="E1294" t="str">
        <f>IF(Table1[[#This Row],[Chest Pain]]=3,"Asymptomatic",IF(Table1[[#This Row],[Chest Pain]]=2,"Non-anginal pain",IF(Table1[[#This Row],[Chest Pain]]=1,"Atypical angina","Typical angina")))</f>
        <v>Atypical angina</v>
      </c>
      <c r="F1294">
        <v>160</v>
      </c>
      <c r="G1294">
        <v>302</v>
      </c>
      <c r="H1294">
        <v>0</v>
      </c>
      <c r="I1294">
        <v>1</v>
      </c>
      <c r="J1294" s="7">
        <f>220-Table1[[#This Row],[Age]]</f>
        <v>149</v>
      </c>
      <c r="K1294" s="7">
        <v>162</v>
      </c>
      <c r="L1294" s="7">
        <f>Table1[[#This Row],[MHR -220]]-Table1[[#This Row],[Maximum Heart Rate ]]</f>
        <v>-13</v>
      </c>
      <c r="M1294" s="7">
        <f>IF(Table1[[#This Row],[MhR220-Max heart rate]]&gt;=0,1,0)</f>
        <v>0</v>
      </c>
      <c r="N1294">
        <v>0</v>
      </c>
      <c r="O1294" t="str">
        <f>IF(Table1[[#This Row],[Exercise-Induced Angina]]=1,"Induced Angina","Safe from Angina")</f>
        <v>Safe from Angina</v>
      </c>
      <c r="P1294">
        <v>0.4</v>
      </c>
      <c r="Q1294">
        <v>2</v>
      </c>
      <c r="R1294">
        <v>2</v>
      </c>
      <c r="S1294">
        <v>2</v>
      </c>
      <c r="T1294" t="str">
        <f>IF(OR((Table1[[#This Row],[Chest Pain]]=0),(Table1[[#This Row],[Resting Blood Pressure(mmHg)]]&gt;=139),(Table1[[#This Row],[Cholesterol(mg/dl)]]&gt;240),(Table1[[#This Row],[ECG]]=2),(Table1[[#This Row],[Heart Rate ]]=0)),"Chances of Heart Attack","Safe")</f>
        <v>Chances of Heart Attack</v>
      </c>
    </row>
    <row r="1295" spans="1:20" x14ac:dyDescent="0.35">
      <c r="A1295">
        <v>56</v>
      </c>
      <c r="B1295" t="s">
        <v>10</v>
      </c>
      <c r="C1295" t="str">
        <f>IF(Table1[[#This Row],[Age]]&gt;=50, "Senior", IF(Table1[[#This Row],[Age]]&gt;=30,"Adult","Teenager"))</f>
        <v>Senior</v>
      </c>
      <c r="D1295">
        <v>1</v>
      </c>
      <c r="E1295" t="str">
        <f>IF(Table1[[#This Row],[Chest Pain]]=3,"Asymptomatic",IF(Table1[[#This Row],[Chest Pain]]=2,"Non-anginal pain",IF(Table1[[#This Row],[Chest Pain]]=1,"Atypical angina","Typical angina")))</f>
        <v>Atypical angina</v>
      </c>
      <c r="F1295">
        <v>120</v>
      </c>
      <c r="G1295">
        <v>236</v>
      </c>
      <c r="H1295">
        <v>0</v>
      </c>
      <c r="I1295">
        <v>1</v>
      </c>
      <c r="J1295" s="7">
        <f>220-Table1[[#This Row],[Age]]</f>
        <v>164</v>
      </c>
      <c r="K1295" s="7">
        <v>178</v>
      </c>
      <c r="L1295" s="7">
        <f>Table1[[#This Row],[MHR -220]]-Table1[[#This Row],[Maximum Heart Rate ]]</f>
        <v>-14</v>
      </c>
      <c r="M1295" s="7">
        <f>IF(Table1[[#This Row],[MhR220-Max heart rate]]&gt;=0,1,0)</f>
        <v>0</v>
      </c>
      <c r="N1295">
        <v>0</v>
      </c>
      <c r="O1295" t="str">
        <f>IF(Table1[[#This Row],[Exercise-Induced Angina]]=1,"Induced Angina","Safe from Angina")</f>
        <v>Safe from Angina</v>
      </c>
      <c r="P1295">
        <v>0.8</v>
      </c>
      <c r="Q1295">
        <v>2</v>
      </c>
      <c r="R1295">
        <v>0</v>
      </c>
      <c r="S1295">
        <v>2</v>
      </c>
      <c r="T1295" t="str">
        <f>IF(OR((Table1[[#This Row],[Chest Pain]]=0),(Table1[[#This Row],[Resting Blood Pressure(mmHg)]]&gt;=139),(Table1[[#This Row],[Cholesterol(mg/dl)]]&gt;240),(Table1[[#This Row],[ECG]]=2),(Table1[[#This Row],[Heart Rate ]]=0)),"Chances of Heart Attack","Safe")</f>
        <v>Chances of Heart Attack</v>
      </c>
    </row>
    <row r="1296" spans="1:20" x14ac:dyDescent="0.35">
      <c r="A1296">
        <v>60</v>
      </c>
      <c r="B1296" t="s">
        <v>10</v>
      </c>
      <c r="C1296" t="str">
        <f>IF(Table1[[#This Row],[Age]]&gt;=50, "Senior", IF(Table1[[#This Row],[Age]]&gt;=30,"Adult","Teenager"))</f>
        <v>Senior</v>
      </c>
      <c r="D1296">
        <v>0</v>
      </c>
      <c r="E1296" t="str">
        <f>IF(Table1[[#This Row],[Chest Pain]]=3,"Asymptomatic",IF(Table1[[#This Row],[Chest Pain]]=2,"Non-anginal pain",IF(Table1[[#This Row],[Chest Pain]]=1,"Atypical angina","Typical angina")))</f>
        <v>Typical angina</v>
      </c>
      <c r="F1296">
        <v>117</v>
      </c>
      <c r="G1296">
        <v>230</v>
      </c>
      <c r="H1296">
        <v>1</v>
      </c>
      <c r="I1296">
        <v>1</v>
      </c>
      <c r="J1296" s="7">
        <f>220-Table1[[#This Row],[Age]]</f>
        <v>160</v>
      </c>
      <c r="K1296" s="7">
        <v>160</v>
      </c>
      <c r="L1296" s="7">
        <f>Table1[[#This Row],[MHR -220]]-Table1[[#This Row],[Maximum Heart Rate ]]</f>
        <v>0</v>
      </c>
      <c r="M1296" s="7">
        <f>IF(Table1[[#This Row],[MhR220-Max heart rate]]&gt;=0,1,0)</f>
        <v>1</v>
      </c>
      <c r="N1296">
        <v>1</v>
      </c>
      <c r="O1296" t="str">
        <f>IF(Table1[[#This Row],[Exercise-Induced Angina]]=1,"Induced Angina","Safe from Angina")</f>
        <v>Induced Angina</v>
      </c>
      <c r="P1296">
        <v>1.4</v>
      </c>
      <c r="Q1296">
        <v>2</v>
      </c>
      <c r="R1296">
        <v>2</v>
      </c>
      <c r="S1296">
        <v>3</v>
      </c>
      <c r="T1296" t="str">
        <f>IF(OR((Table1[[#This Row],[Chest Pain]]=0),(Table1[[#This Row],[Resting Blood Pressure(mmHg)]]&gt;=139),(Table1[[#This Row],[Cholesterol(mg/dl)]]&gt;240),(Table1[[#This Row],[ECG]]=2),(Table1[[#This Row],[Heart Rate ]]=0)),"Chances of Heart Attack","Safe")</f>
        <v>Chances of Heart Attack</v>
      </c>
    </row>
    <row r="1297" spans="1:20" x14ac:dyDescent="0.35">
      <c r="A1297">
        <v>50</v>
      </c>
      <c r="B1297" t="s">
        <v>11</v>
      </c>
      <c r="C1297" t="str">
        <f>IF(Table1[[#This Row],[Age]]&gt;=50, "Senior", IF(Table1[[#This Row],[Age]]&gt;=30,"Adult","Teenager"))</f>
        <v>Senior</v>
      </c>
      <c r="D1297">
        <v>0</v>
      </c>
      <c r="E1297" t="str">
        <f>IF(Table1[[#This Row],[Chest Pain]]=3,"Asymptomatic",IF(Table1[[#This Row],[Chest Pain]]=2,"Non-anginal pain",IF(Table1[[#This Row],[Chest Pain]]=1,"Atypical angina","Typical angina")))</f>
        <v>Typical angina</v>
      </c>
      <c r="F1297">
        <v>110</v>
      </c>
      <c r="G1297">
        <v>254</v>
      </c>
      <c r="H1297">
        <v>0</v>
      </c>
      <c r="I1297">
        <v>0</v>
      </c>
      <c r="J1297" s="7">
        <f>220-Table1[[#This Row],[Age]]</f>
        <v>170</v>
      </c>
      <c r="K1297" s="7">
        <v>159</v>
      </c>
      <c r="L1297" s="7">
        <f>Table1[[#This Row],[MHR -220]]-Table1[[#This Row],[Maximum Heart Rate ]]</f>
        <v>11</v>
      </c>
      <c r="M1297" s="7">
        <f>IF(Table1[[#This Row],[MhR220-Max heart rate]]&gt;=0,1,0)</f>
        <v>1</v>
      </c>
      <c r="N1297">
        <v>0</v>
      </c>
      <c r="O1297" t="str">
        <f>IF(Table1[[#This Row],[Exercise-Induced Angina]]=1,"Induced Angina","Safe from Angina")</f>
        <v>Safe from Angina</v>
      </c>
      <c r="P1297">
        <v>0</v>
      </c>
      <c r="Q1297">
        <v>2</v>
      </c>
      <c r="R1297">
        <v>0</v>
      </c>
      <c r="S1297">
        <v>2</v>
      </c>
      <c r="T1297" t="str">
        <f>IF(OR((Table1[[#This Row],[Chest Pain]]=0),(Table1[[#This Row],[Resting Blood Pressure(mmHg)]]&gt;=139),(Table1[[#This Row],[Cholesterol(mg/dl)]]&gt;240),(Table1[[#This Row],[ECG]]=2),(Table1[[#This Row],[Heart Rate ]]=0)),"Chances of Heart Attack","Safe")</f>
        <v>Chances of Heart Attack</v>
      </c>
    </row>
    <row r="1298" spans="1:20" x14ac:dyDescent="0.35">
      <c r="A1298">
        <v>43</v>
      </c>
      <c r="B1298" t="s">
        <v>10</v>
      </c>
      <c r="C1298" t="str">
        <f>IF(Table1[[#This Row],[Age]]&gt;=50, "Senior", IF(Table1[[#This Row],[Age]]&gt;=30,"Adult","Teenager"))</f>
        <v>Adult</v>
      </c>
      <c r="D1298">
        <v>0</v>
      </c>
      <c r="E1298" t="str">
        <f>IF(Table1[[#This Row],[Chest Pain]]=3,"Asymptomatic",IF(Table1[[#This Row],[Chest Pain]]=2,"Non-anginal pain",IF(Table1[[#This Row],[Chest Pain]]=1,"Atypical angina","Typical angina")))</f>
        <v>Typical angina</v>
      </c>
      <c r="F1298">
        <v>132</v>
      </c>
      <c r="G1298">
        <v>247</v>
      </c>
      <c r="H1298">
        <v>1</v>
      </c>
      <c r="I1298">
        <v>0</v>
      </c>
      <c r="J1298" s="7">
        <f>220-Table1[[#This Row],[Age]]</f>
        <v>177</v>
      </c>
      <c r="K1298" s="7">
        <v>143</v>
      </c>
      <c r="L1298" s="7">
        <f>Table1[[#This Row],[MHR -220]]-Table1[[#This Row],[Maximum Heart Rate ]]</f>
        <v>34</v>
      </c>
      <c r="M1298" s="7">
        <f>IF(Table1[[#This Row],[MhR220-Max heart rate]]&gt;=0,1,0)</f>
        <v>1</v>
      </c>
      <c r="N1298">
        <v>1</v>
      </c>
      <c r="O1298" t="str">
        <f>IF(Table1[[#This Row],[Exercise-Induced Angina]]=1,"Induced Angina","Safe from Angina")</f>
        <v>Induced Angina</v>
      </c>
      <c r="P1298">
        <v>0.1</v>
      </c>
      <c r="Q1298">
        <v>1</v>
      </c>
      <c r="R1298">
        <v>4</v>
      </c>
      <c r="S1298">
        <v>3</v>
      </c>
      <c r="T1298" t="str">
        <f>IF(OR((Table1[[#This Row],[Chest Pain]]=0),(Table1[[#This Row],[Resting Blood Pressure(mmHg)]]&gt;=139),(Table1[[#This Row],[Cholesterol(mg/dl)]]&gt;240),(Table1[[#This Row],[ECG]]=2),(Table1[[#This Row],[Heart Rate ]]=0)),"Chances of Heart Attack","Safe")</f>
        <v>Chances of Heart Attack</v>
      </c>
    </row>
    <row r="1299" spans="1:20" x14ac:dyDescent="0.35">
      <c r="A1299">
        <v>59</v>
      </c>
      <c r="B1299" t="s">
        <v>10</v>
      </c>
      <c r="C1299" t="str">
        <f>IF(Table1[[#This Row],[Age]]&gt;=50, "Senior", IF(Table1[[#This Row],[Age]]&gt;=30,"Adult","Teenager"))</f>
        <v>Senior</v>
      </c>
      <c r="D1299">
        <v>0</v>
      </c>
      <c r="E1299" t="str">
        <f>IF(Table1[[#This Row],[Chest Pain]]=3,"Asymptomatic",IF(Table1[[#This Row],[Chest Pain]]=2,"Non-anginal pain",IF(Table1[[#This Row],[Chest Pain]]=1,"Atypical angina","Typical angina")))</f>
        <v>Typical angina</v>
      </c>
      <c r="F1299">
        <v>110</v>
      </c>
      <c r="G1299">
        <v>239</v>
      </c>
      <c r="H1299">
        <v>0</v>
      </c>
      <c r="I1299">
        <v>0</v>
      </c>
      <c r="J1299" s="7">
        <f>220-Table1[[#This Row],[Age]]</f>
        <v>161</v>
      </c>
      <c r="K1299" s="7">
        <v>142</v>
      </c>
      <c r="L1299" s="7">
        <f>Table1[[#This Row],[MHR -220]]-Table1[[#This Row],[Maximum Heart Rate ]]</f>
        <v>19</v>
      </c>
      <c r="M1299" s="7">
        <f>IF(Table1[[#This Row],[MhR220-Max heart rate]]&gt;=0,1,0)</f>
        <v>1</v>
      </c>
      <c r="N1299">
        <v>1</v>
      </c>
      <c r="O1299" t="str">
        <f>IF(Table1[[#This Row],[Exercise-Induced Angina]]=1,"Induced Angina","Safe from Angina")</f>
        <v>Induced Angina</v>
      </c>
      <c r="P1299">
        <v>1.2</v>
      </c>
      <c r="Q1299">
        <v>1</v>
      </c>
      <c r="R1299">
        <v>1</v>
      </c>
      <c r="S1299">
        <v>3</v>
      </c>
      <c r="T1299" t="str">
        <f>IF(OR((Table1[[#This Row],[Chest Pain]]=0),(Table1[[#This Row],[Resting Blood Pressure(mmHg)]]&gt;=139),(Table1[[#This Row],[Cholesterol(mg/dl)]]&gt;240),(Table1[[#This Row],[ECG]]=2),(Table1[[#This Row],[Heart Rate ]]=0)),"Chances of Heart Attack","Safe")</f>
        <v>Chances of Heart Attack</v>
      </c>
    </row>
    <row r="1300" spans="1:20" x14ac:dyDescent="0.35">
      <c r="A1300">
        <v>44</v>
      </c>
      <c r="B1300" t="s">
        <v>10</v>
      </c>
      <c r="C1300" t="str">
        <f>IF(Table1[[#This Row],[Age]]&gt;=50, "Senior", IF(Table1[[#This Row],[Age]]&gt;=30,"Adult","Teenager"))</f>
        <v>Adult</v>
      </c>
      <c r="D1300">
        <v>1</v>
      </c>
      <c r="E1300" t="str">
        <f>IF(Table1[[#This Row],[Chest Pain]]=3,"Asymptomatic",IF(Table1[[#This Row],[Chest Pain]]=2,"Non-anginal pain",IF(Table1[[#This Row],[Chest Pain]]=1,"Atypical angina","Typical angina")))</f>
        <v>Atypical angina</v>
      </c>
      <c r="F1300">
        <v>120</v>
      </c>
      <c r="G1300">
        <v>263</v>
      </c>
      <c r="H1300">
        <v>0</v>
      </c>
      <c r="I1300">
        <v>1</v>
      </c>
      <c r="J1300" s="7">
        <f>220-Table1[[#This Row],[Age]]</f>
        <v>176</v>
      </c>
      <c r="K1300" s="7">
        <v>173</v>
      </c>
      <c r="L1300" s="7">
        <f>Table1[[#This Row],[MHR -220]]-Table1[[#This Row],[Maximum Heart Rate ]]</f>
        <v>3</v>
      </c>
      <c r="M1300" s="7">
        <f>IF(Table1[[#This Row],[MhR220-Max heart rate]]&gt;=0,1,0)</f>
        <v>1</v>
      </c>
      <c r="N1300">
        <v>0</v>
      </c>
      <c r="O1300" t="str">
        <f>IF(Table1[[#This Row],[Exercise-Induced Angina]]=1,"Induced Angina","Safe from Angina")</f>
        <v>Safe from Angina</v>
      </c>
      <c r="P1300">
        <v>0</v>
      </c>
      <c r="Q1300">
        <v>2</v>
      </c>
      <c r="R1300">
        <v>0</v>
      </c>
      <c r="S1300">
        <v>3</v>
      </c>
      <c r="T1300" t="str">
        <f>IF(OR((Table1[[#This Row],[Chest Pain]]=0),(Table1[[#This Row],[Resting Blood Pressure(mmHg)]]&gt;=139),(Table1[[#This Row],[Cholesterol(mg/dl)]]&gt;240),(Table1[[#This Row],[ECG]]=2),(Table1[[#This Row],[Heart Rate ]]=0)),"Chances of Heart Attack","Safe")</f>
        <v>Chances of Heart Attack</v>
      </c>
    </row>
    <row r="1301" spans="1:20" x14ac:dyDescent="0.35">
      <c r="A1301">
        <v>56</v>
      </c>
      <c r="B1301" t="s">
        <v>11</v>
      </c>
      <c r="C1301" t="str">
        <f>IF(Table1[[#This Row],[Age]]&gt;=50, "Senior", IF(Table1[[#This Row],[Age]]&gt;=30,"Adult","Teenager"))</f>
        <v>Senior</v>
      </c>
      <c r="D1301">
        <v>0</v>
      </c>
      <c r="E1301" t="str">
        <f>IF(Table1[[#This Row],[Chest Pain]]=3,"Asymptomatic",IF(Table1[[#This Row],[Chest Pain]]=2,"Non-anginal pain",IF(Table1[[#This Row],[Chest Pain]]=1,"Atypical angina","Typical angina")))</f>
        <v>Typical angina</v>
      </c>
      <c r="F1301">
        <v>134</v>
      </c>
      <c r="G1301">
        <v>409</v>
      </c>
      <c r="H1301">
        <v>0</v>
      </c>
      <c r="I1301">
        <v>0</v>
      </c>
      <c r="J1301" s="7">
        <f>220-Table1[[#This Row],[Age]]</f>
        <v>164</v>
      </c>
      <c r="K1301" s="7">
        <v>150</v>
      </c>
      <c r="L1301" s="7">
        <f>Table1[[#This Row],[MHR -220]]-Table1[[#This Row],[Maximum Heart Rate ]]</f>
        <v>14</v>
      </c>
      <c r="M1301" s="7">
        <f>IF(Table1[[#This Row],[MhR220-Max heart rate]]&gt;=0,1,0)</f>
        <v>1</v>
      </c>
      <c r="N1301">
        <v>1</v>
      </c>
      <c r="O1301" t="str">
        <f>IF(Table1[[#This Row],[Exercise-Induced Angina]]=1,"Induced Angina","Safe from Angina")</f>
        <v>Induced Angina</v>
      </c>
      <c r="P1301">
        <v>1.9</v>
      </c>
      <c r="Q1301">
        <v>1</v>
      </c>
      <c r="R1301">
        <v>2</v>
      </c>
      <c r="S1301">
        <v>3</v>
      </c>
      <c r="T1301" t="str">
        <f>IF(OR((Table1[[#This Row],[Chest Pain]]=0),(Table1[[#This Row],[Resting Blood Pressure(mmHg)]]&gt;=139),(Table1[[#This Row],[Cholesterol(mg/dl)]]&gt;240),(Table1[[#This Row],[ECG]]=2),(Table1[[#This Row],[Heart Rate ]]=0)),"Chances of Heart Attack","Safe")</f>
        <v>Chances of Heart Attack</v>
      </c>
    </row>
    <row r="1302" spans="1:20" x14ac:dyDescent="0.35">
      <c r="A1302">
        <v>54</v>
      </c>
      <c r="B1302" t="s">
        <v>10</v>
      </c>
      <c r="C1302" t="str">
        <f>IF(Table1[[#This Row],[Age]]&gt;=50, "Senior", IF(Table1[[#This Row],[Age]]&gt;=30,"Adult","Teenager"))</f>
        <v>Senior</v>
      </c>
      <c r="D1302">
        <v>0</v>
      </c>
      <c r="E1302" t="str">
        <f>IF(Table1[[#This Row],[Chest Pain]]=3,"Asymptomatic",IF(Table1[[#This Row],[Chest Pain]]=2,"Non-anginal pain",IF(Table1[[#This Row],[Chest Pain]]=1,"Atypical angina","Typical angina")))</f>
        <v>Typical angina</v>
      </c>
      <c r="F1302">
        <v>120</v>
      </c>
      <c r="G1302">
        <v>188</v>
      </c>
      <c r="H1302">
        <v>0</v>
      </c>
      <c r="I1302">
        <v>1</v>
      </c>
      <c r="J1302" s="7">
        <f>220-Table1[[#This Row],[Age]]</f>
        <v>166</v>
      </c>
      <c r="K1302" s="7">
        <v>113</v>
      </c>
      <c r="L1302" s="7">
        <f>Table1[[#This Row],[MHR -220]]-Table1[[#This Row],[Maximum Heart Rate ]]</f>
        <v>53</v>
      </c>
      <c r="M1302" s="7">
        <f>IF(Table1[[#This Row],[MhR220-Max heart rate]]&gt;=0,1,0)</f>
        <v>1</v>
      </c>
      <c r="N1302">
        <v>0</v>
      </c>
      <c r="O1302" t="str">
        <f>IF(Table1[[#This Row],[Exercise-Induced Angina]]=1,"Induced Angina","Safe from Angina")</f>
        <v>Safe from Angina</v>
      </c>
      <c r="P1302">
        <v>1.4</v>
      </c>
      <c r="Q1302">
        <v>1</v>
      </c>
      <c r="R1302">
        <v>1</v>
      </c>
      <c r="S1302">
        <v>3</v>
      </c>
      <c r="T1302" t="str">
        <f>IF(OR((Table1[[#This Row],[Chest Pain]]=0),(Table1[[#This Row],[Resting Blood Pressure(mmHg)]]&gt;=139),(Table1[[#This Row],[Cholesterol(mg/dl)]]&gt;240),(Table1[[#This Row],[ECG]]=2),(Table1[[#This Row],[Heart Rate ]]=0)),"Chances of Heart Attack","Safe")</f>
        <v>Chances of Heart Attack</v>
      </c>
    </row>
    <row r="1303" spans="1:20" x14ac:dyDescent="0.35">
      <c r="A1303">
        <v>42</v>
      </c>
      <c r="B1303" t="s">
        <v>10</v>
      </c>
      <c r="C1303" t="str">
        <f>IF(Table1[[#This Row],[Age]]&gt;=50, "Senior", IF(Table1[[#This Row],[Age]]&gt;=30,"Adult","Teenager"))</f>
        <v>Adult</v>
      </c>
      <c r="D1303">
        <v>0</v>
      </c>
      <c r="E1303" t="str">
        <f>IF(Table1[[#This Row],[Chest Pain]]=3,"Asymptomatic",IF(Table1[[#This Row],[Chest Pain]]=2,"Non-anginal pain",IF(Table1[[#This Row],[Chest Pain]]=1,"Atypical angina","Typical angina")))</f>
        <v>Typical angina</v>
      </c>
      <c r="F1303">
        <v>136</v>
      </c>
      <c r="G1303">
        <v>315</v>
      </c>
      <c r="H1303">
        <v>0</v>
      </c>
      <c r="I1303">
        <v>1</v>
      </c>
      <c r="J1303" s="7">
        <f>220-Table1[[#This Row],[Age]]</f>
        <v>178</v>
      </c>
      <c r="K1303" s="7">
        <v>125</v>
      </c>
      <c r="L1303" s="7">
        <f>Table1[[#This Row],[MHR -220]]-Table1[[#This Row],[Maximum Heart Rate ]]</f>
        <v>53</v>
      </c>
      <c r="M1303" s="7">
        <f>IF(Table1[[#This Row],[MhR220-Max heart rate]]&gt;=0,1,0)</f>
        <v>1</v>
      </c>
      <c r="N1303">
        <v>1</v>
      </c>
      <c r="O1303" t="str">
        <f>IF(Table1[[#This Row],[Exercise-Induced Angina]]=1,"Induced Angina","Safe from Angina")</f>
        <v>Induced Angina</v>
      </c>
      <c r="P1303">
        <v>1.8</v>
      </c>
      <c r="Q1303">
        <v>1</v>
      </c>
      <c r="R1303">
        <v>0</v>
      </c>
      <c r="S1303">
        <v>1</v>
      </c>
      <c r="T1303" t="str">
        <f>IF(OR((Table1[[#This Row],[Chest Pain]]=0),(Table1[[#This Row],[Resting Blood Pressure(mmHg)]]&gt;=139),(Table1[[#This Row],[Cholesterol(mg/dl)]]&gt;240),(Table1[[#This Row],[ECG]]=2),(Table1[[#This Row],[Heart Rate ]]=0)),"Chances of Heart Attack","Safe")</f>
        <v>Chances of Heart Attack</v>
      </c>
    </row>
    <row r="1304" spans="1:20" x14ac:dyDescent="0.35">
      <c r="A1304">
        <v>67</v>
      </c>
      <c r="B1304" t="s">
        <v>10</v>
      </c>
      <c r="C1304" t="str">
        <f>IF(Table1[[#This Row],[Age]]&gt;=50, "Senior", IF(Table1[[#This Row],[Age]]&gt;=30,"Adult","Teenager"))</f>
        <v>Senior</v>
      </c>
      <c r="D1304">
        <v>0</v>
      </c>
      <c r="E1304" t="str">
        <f>IF(Table1[[#This Row],[Chest Pain]]=3,"Asymptomatic",IF(Table1[[#This Row],[Chest Pain]]=2,"Non-anginal pain",IF(Table1[[#This Row],[Chest Pain]]=1,"Atypical angina","Typical angina")))</f>
        <v>Typical angina</v>
      </c>
      <c r="F1304">
        <v>125</v>
      </c>
      <c r="G1304">
        <v>254</v>
      </c>
      <c r="H1304">
        <v>1</v>
      </c>
      <c r="I1304">
        <v>1</v>
      </c>
      <c r="J1304" s="7">
        <f>220-Table1[[#This Row],[Age]]</f>
        <v>153</v>
      </c>
      <c r="K1304" s="7">
        <v>163</v>
      </c>
      <c r="L1304" s="7">
        <f>Table1[[#This Row],[MHR -220]]-Table1[[#This Row],[Maximum Heart Rate ]]</f>
        <v>-10</v>
      </c>
      <c r="M1304" s="7">
        <f>IF(Table1[[#This Row],[MhR220-Max heart rate]]&gt;=0,1,0)</f>
        <v>0</v>
      </c>
      <c r="N1304">
        <v>0</v>
      </c>
      <c r="O1304" t="str">
        <f>IF(Table1[[#This Row],[Exercise-Induced Angina]]=1,"Induced Angina","Safe from Angina")</f>
        <v>Safe from Angina</v>
      </c>
      <c r="P1304">
        <v>0.2</v>
      </c>
      <c r="Q1304">
        <v>1</v>
      </c>
      <c r="R1304">
        <v>2</v>
      </c>
      <c r="S1304">
        <v>3</v>
      </c>
      <c r="T1304" t="str">
        <f>IF(OR((Table1[[#This Row],[Chest Pain]]=0),(Table1[[#This Row],[Resting Blood Pressure(mmHg)]]&gt;=139),(Table1[[#This Row],[Cholesterol(mg/dl)]]&gt;240),(Table1[[#This Row],[ECG]]=2),(Table1[[#This Row],[Heart Rate ]]=0)),"Chances of Heart Attack","Safe")</f>
        <v>Chances of Heart Attack</v>
      </c>
    </row>
    <row r="1305" spans="1:20" x14ac:dyDescent="0.35">
      <c r="A1305">
        <v>64</v>
      </c>
      <c r="B1305" t="s">
        <v>10</v>
      </c>
      <c r="C1305" t="str">
        <f>IF(Table1[[#This Row],[Age]]&gt;=50, "Senior", IF(Table1[[#This Row],[Age]]&gt;=30,"Adult","Teenager"))</f>
        <v>Senior</v>
      </c>
      <c r="D1305">
        <v>0</v>
      </c>
      <c r="E1305" t="str">
        <f>IF(Table1[[#This Row],[Chest Pain]]=3,"Asymptomatic",IF(Table1[[#This Row],[Chest Pain]]=2,"Non-anginal pain",IF(Table1[[#This Row],[Chest Pain]]=1,"Atypical angina","Typical angina")))</f>
        <v>Typical angina</v>
      </c>
      <c r="F1305">
        <v>145</v>
      </c>
      <c r="G1305">
        <v>212</v>
      </c>
      <c r="H1305">
        <v>0</v>
      </c>
      <c r="I1305">
        <v>0</v>
      </c>
      <c r="J1305" s="7">
        <f>220-Table1[[#This Row],[Age]]</f>
        <v>156</v>
      </c>
      <c r="K1305" s="7">
        <v>132</v>
      </c>
      <c r="L1305" s="7">
        <f>Table1[[#This Row],[MHR -220]]-Table1[[#This Row],[Maximum Heart Rate ]]</f>
        <v>24</v>
      </c>
      <c r="M1305" s="7">
        <f>IF(Table1[[#This Row],[MhR220-Max heart rate]]&gt;=0,1,0)</f>
        <v>1</v>
      </c>
      <c r="N1305">
        <v>0</v>
      </c>
      <c r="O1305" t="str">
        <f>IF(Table1[[#This Row],[Exercise-Induced Angina]]=1,"Induced Angina","Safe from Angina")</f>
        <v>Safe from Angina</v>
      </c>
      <c r="P1305">
        <v>2</v>
      </c>
      <c r="Q1305">
        <v>1</v>
      </c>
      <c r="R1305">
        <v>2</v>
      </c>
      <c r="S1305">
        <v>1</v>
      </c>
      <c r="T1305" t="str">
        <f>IF(OR((Table1[[#This Row],[Chest Pain]]=0),(Table1[[#This Row],[Resting Blood Pressure(mmHg)]]&gt;=139),(Table1[[#This Row],[Cholesterol(mg/dl)]]&gt;240),(Table1[[#This Row],[ECG]]=2),(Table1[[#This Row],[Heart Rate ]]=0)),"Chances of Heart Attack","Safe")</f>
        <v>Chances of Heart Attack</v>
      </c>
    </row>
    <row r="1306" spans="1:20" x14ac:dyDescent="0.35">
      <c r="A1306">
        <v>42</v>
      </c>
      <c r="B1306" t="s">
        <v>10</v>
      </c>
      <c r="C1306" t="str">
        <f>IF(Table1[[#This Row],[Age]]&gt;=50, "Senior", IF(Table1[[#This Row],[Age]]&gt;=30,"Adult","Teenager"))</f>
        <v>Adult</v>
      </c>
      <c r="D1306">
        <v>0</v>
      </c>
      <c r="E1306" t="str">
        <f>IF(Table1[[#This Row],[Chest Pain]]=3,"Asymptomatic",IF(Table1[[#This Row],[Chest Pain]]=2,"Non-anginal pain",IF(Table1[[#This Row],[Chest Pain]]=1,"Atypical angina","Typical angina")))</f>
        <v>Typical angina</v>
      </c>
      <c r="F1306">
        <v>140</v>
      </c>
      <c r="G1306">
        <v>226</v>
      </c>
      <c r="H1306">
        <v>0</v>
      </c>
      <c r="I1306">
        <v>1</v>
      </c>
      <c r="J1306" s="7">
        <f>220-Table1[[#This Row],[Age]]</f>
        <v>178</v>
      </c>
      <c r="K1306" s="7">
        <v>178</v>
      </c>
      <c r="L1306" s="7">
        <f>Table1[[#This Row],[MHR -220]]-Table1[[#This Row],[Maximum Heart Rate ]]</f>
        <v>0</v>
      </c>
      <c r="M1306" s="7">
        <f>IF(Table1[[#This Row],[MhR220-Max heart rate]]&gt;=0,1,0)</f>
        <v>1</v>
      </c>
      <c r="N1306">
        <v>0</v>
      </c>
      <c r="O1306" t="str">
        <f>IF(Table1[[#This Row],[Exercise-Induced Angina]]=1,"Induced Angina","Safe from Angina")</f>
        <v>Safe from Angina</v>
      </c>
      <c r="P1306">
        <v>0</v>
      </c>
      <c r="Q1306">
        <v>2</v>
      </c>
      <c r="R1306">
        <v>0</v>
      </c>
      <c r="S1306">
        <v>2</v>
      </c>
      <c r="T1306" t="str">
        <f>IF(OR((Table1[[#This Row],[Chest Pain]]=0),(Table1[[#This Row],[Resting Blood Pressure(mmHg)]]&gt;=139),(Table1[[#This Row],[Cholesterol(mg/dl)]]&gt;240),(Table1[[#This Row],[ECG]]=2),(Table1[[#This Row],[Heart Rate ]]=0)),"Chances of Heart Attack","Safe")</f>
        <v>Chances of Heart Attack</v>
      </c>
    </row>
    <row r="1307" spans="1:20" x14ac:dyDescent="0.35">
      <c r="A1307">
        <v>66</v>
      </c>
      <c r="B1307" t="s">
        <v>10</v>
      </c>
      <c r="C1307" t="str">
        <f>IF(Table1[[#This Row],[Age]]&gt;=50, "Senior", IF(Table1[[#This Row],[Age]]&gt;=30,"Adult","Teenager"))</f>
        <v>Senior</v>
      </c>
      <c r="D1307">
        <v>0</v>
      </c>
      <c r="E1307" t="str">
        <f>IF(Table1[[#This Row],[Chest Pain]]=3,"Asymptomatic",IF(Table1[[#This Row],[Chest Pain]]=2,"Non-anginal pain",IF(Table1[[#This Row],[Chest Pain]]=1,"Atypical angina","Typical angina")))</f>
        <v>Typical angina</v>
      </c>
      <c r="F1307">
        <v>112</v>
      </c>
      <c r="G1307">
        <v>212</v>
      </c>
      <c r="H1307">
        <v>0</v>
      </c>
      <c r="I1307">
        <v>0</v>
      </c>
      <c r="J1307" s="7">
        <f>220-Table1[[#This Row],[Age]]</f>
        <v>154</v>
      </c>
      <c r="K1307" s="7">
        <v>132</v>
      </c>
      <c r="L1307" s="7">
        <f>Table1[[#This Row],[MHR -220]]-Table1[[#This Row],[Maximum Heart Rate ]]</f>
        <v>22</v>
      </c>
      <c r="M1307" s="7">
        <f>IF(Table1[[#This Row],[MhR220-Max heart rate]]&gt;=0,1,0)</f>
        <v>1</v>
      </c>
      <c r="N1307">
        <v>1</v>
      </c>
      <c r="O1307" t="str">
        <f>IF(Table1[[#This Row],[Exercise-Induced Angina]]=1,"Induced Angina","Safe from Angina")</f>
        <v>Induced Angina</v>
      </c>
      <c r="P1307">
        <v>0.1</v>
      </c>
      <c r="Q1307">
        <v>2</v>
      </c>
      <c r="R1307">
        <v>1</v>
      </c>
      <c r="S1307">
        <v>2</v>
      </c>
      <c r="T1307" t="str">
        <f>IF(OR((Table1[[#This Row],[Chest Pain]]=0),(Table1[[#This Row],[Resting Blood Pressure(mmHg)]]&gt;=139),(Table1[[#This Row],[Cholesterol(mg/dl)]]&gt;240),(Table1[[#This Row],[ECG]]=2),(Table1[[#This Row],[Heart Rate ]]=0)),"Chances of Heart Attack","Safe")</f>
        <v>Chances of Heart Attack</v>
      </c>
    </row>
    <row r="1308" spans="1:20" x14ac:dyDescent="0.35">
      <c r="A1308">
        <v>52</v>
      </c>
      <c r="B1308" t="s">
        <v>10</v>
      </c>
      <c r="C1308" t="str">
        <f>IF(Table1[[#This Row],[Age]]&gt;=50, "Senior", IF(Table1[[#This Row],[Age]]&gt;=30,"Adult","Teenager"))</f>
        <v>Senior</v>
      </c>
      <c r="D1308">
        <v>0</v>
      </c>
      <c r="E1308" t="str">
        <f>IF(Table1[[#This Row],[Chest Pain]]=3,"Asymptomatic",IF(Table1[[#This Row],[Chest Pain]]=2,"Non-anginal pain",IF(Table1[[#This Row],[Chest Pain]]=1,"Atypical angina","Typical angina")))</f>
        <v>Typical angina</v>
      </c>
      <c r="F1308">
        <v>108</v>
      </c>
      <c r="G1308">
        <v>233</v>
      </c>
      <c r="H1308">
        <v>1</v>
      </c>
      <c r="I1308">
        <v>1</v>
      </c>
      <c r="J1308" s="7">
        <f>220-Table1[[#This Row],[Age]]</f>
        <v>168</v>
      </c>
      <c r="K1308" s="7">
        <v>147</v>
      </c>
      <c r="L1308" s="7">
        <f>Table1[[#This Row],[MHR -220]]-Table1[[#This Row],[Maximum Heart Rate ]]</f>
        <v>21</v>
      </c>
      <c r="M1308" s="7">
        <f>IF(Table1[[#This Row],[MhR220-Max heart rate]]&gt;=0,1,0)</f>
        <v>1</v>
      </c>
      <c r="N1308">
        <v>0</v>
      </c>
      <c r="O1308" t="str">
        <f>IF(Table1[[#This Row],[Exercise-Induced Angina]]=1,"Induced Angina","Safe from Angina")</f>
        <v>Safe from Angina</v>
      </c>
      <c r="P1308">
        <v>0.1</v>
      </c>
      <c r="Q1308">
        <v>2</v>
      </c>
      <c r="R1308">
        <v>3</v>
      </c>
      <c r="S1308">
        <v>3</v>
      </c>
      <c r="T1308" t="str">
        <f>IF(OR((Table1[[#This Row],[Chest Pain]]=0),(Table1[[#This Row],[Resting Blood Pressure(mmHg)]]&gt;=139),(Table1[[#This Row],[Cholesterol(mg/dl)]]&gt;240),(Table1[[#This Row],[ECG]]=2),(Table1[[#This Row],[Heart Rate ]]=0)),"Chances of Heart Attack","Safe")</f>
        <v>Chances of Heart Attack</v>
      </c>
    </row>
    <row r="1309" spans="1:20" x14ac:dyDescent="0.35">
      <c r="A1309">
        <v>51</v>
      </c>
      <c r="B1309" t="s">
        <v>11</v>
      </c>
      <c r="C1309" t="str">
        <f>IF(Table1[[#This Row],[Age]]&gt;=50, "Senior", IF(Table1[[#This Row],[Age]]&gt;=30,"Adult","Teenager"))</f>
        <v>Senior</v>
      </c>
      <c r="D1309">
        <v>2</v>
      </c>
      <c r="E1309" t="str">
        <f>IF(Table1[[#This Row],[Chest Pain]]=3,"Asymptomatic",IF(Table1[[#This Row],[Chest Pain]]=2,"Non-anginal pain",IF(Table1[[#This Row],[Chest Pain]]=1,"Atypical angina","Typical angina")))</f>
        <v>Non-anginal pain</v>
      </c>
      <c r="F1309">
        <v>140</v>
      </c>
      <c r="G1309">
        <v>308</v>
      </c>
      <c r="H1309">
        <v>0</v>
      </c>
      <c r="I1309">
        <v>0</v>
      </c>
      <c r="J1309" s="7">
        <f>220-Table1[[#This Row],[Age]]</f>
        <v>169</v>
      </c>
      <c r="K1309" s="7">
        <v>142</v>
      </c>
      <c r="L1309" s="7">
        <f>Table1[[#This Row],[MHR -220]]-Table1[[#This Row],[Maximum Heart Rate ]]</f>
        <v>27</v>
      </c>
      <c r="M1309" s="7">
        <f>IF(Table1[[#This Row],[MhR220-Max heart rate]]&gt;=0,1,0)</f>
        <v>1</v>
      </c>
      <c r="N1309">
        <v>0</v>
      </c>
      <c r="O1309" t="str">
        <f>IF(Table1[[#This Row],[Exercise-Induced Angina]]=1,"Induced Angina","Safe from Angina")</f>
        <v>Safe from Angina</v>
      </c>
      <c r="P1309">
        <v>1.5</v>
      </c>
      <c r="Q1309">
        <v>2</v>
      </c>
      <c r="R1309">
        <v>1</v>
      </c>
      <c r="S1309">
        <v>2</v>
      </c>
      <c r="T1309" t="str">
        <f>IF(OR((Table1[[#This Row],[Chest Pain]]=0),(Table1[[#This Row],[Resting Blood Pressure(mmHg)]]&gt;=139),(Table1[[#This Row],[Cholesterol(mg/dl)]]&gt;240),(Table1[[#This Row],[ECG]]=2),(Table1[[#This Row],[Heart Rate ]]=0)),"Chances of Heart Attack","Safe")</f>
        <v>Chances of Heart Attack</v>
      </c>
    </row>
    <row r="1310" spans="1:20" x14ac:dyDescent="0.35">
      <c r="A1310">
        <v>55</v>
      </c>
      <c r="B1310" t="s">
        <v>11</v>
      </c>
      <c r="C1310" t="str">
        <f>IF(Table1[[#This Row],[Age]]&gt;=50, "Senior", IF(Table1[[#This Row],[Age]]&gt;=30,"Adult","Teenager"))</f>
        <v>Senior</v>
      </c>
      <c r="D1310">
        <v>0</v>
      </c>
      <c r="E1310" t="str">
        <f>IF(Table1[[#This Row],[Chest Pain]]=3,"Asymptomatic",IF(Table1[[#This Row],[Chest Pain]]=2,"Non-anginal pain",IF(Table1[[#This Row],[Chest Pain]]=1,"Atypical angina","Typical angina")))</f>
        <v>Typical angina</v>
      </c>
      <c r="F1310">
        <v>128</v>
      </c>
      <c r="G1310">
        <v>205</v>
      </c>
      <c r="H1310">
        <v>0</v>
      </c>
      <c r="I1310">
        <v>2</v>
      </c>
      <c r="J1310" s="7">
        <f>220-Table1[[#This Row],[Age]]</f>
        <v>165</v>
      </c>
      <c r="K1310" s="7">
        <v>130</v>
      </c>
      <c r="L1310" s="7">
        <f>Table1[[#This Row],[MHR -220]]-Table1[[#This Row],[Maximum Heart Rate ]]</f>
        <v>35</v>
      </c>
      <c r="M1310" s="7">
        <f>IF(Table1[[#This Row],[MhR220-Max heart rate]]&gt;=0,1,0)</f>
        <v>1</v>
      </c>
      <c r="N1310">
        <v>1</v>
      </c>
      <c r="O1310" t="str">
        <f>IF(Table1[[#This Row],[Exercise-Induced Angina]]=1,"Induced Angina","Safe from Angina")</f>
        <v>Induced Angina</v>
      </c>
      <c r="P1310">
        <v>2</v>
      </c>
      <c r="Q1310">
        <v>1</v>
      </c>
      <c r="R1310">
        <v>1</v>
      </c>
      <c r="S1310">
        <v>3</v>
      </c>
      <c r="T1310" t="str">
        <f>IF(OR((Table1[[#This Row],[Chest Pain]]=0),(Table1[[#This Row],[Resting Blood Pressure(mmHg)]]&gt;=139),(Table1[[#This Row],[Cholesterol(mg/dl)]]&gt;240),(Table1[[#This Row],[ECG]]=2),(Table1[[#This Row],[Heart Rate ]]=0)),"Chances of Heart Attack","Safe")</f>
        <v>Chances of Heart Attack</v>
      </c>
    </row>
    <row r="1311" spans="1:20" x14ac:dyDescent="0.35">
      <c r="A1311">
        <v>58</v>
      </c>
      <c r="B1311" t="s">
        <v>10</v>
      </c>
      <c r="C1311" t="str">
        <f>IF(Table1[[#This Row],[Age]]&gt;=50, "Senior", IF(Table1[[#This Row],[Age]]&gt;=30,"Adult","Teenager"))</f>
        <v>Senior</v>
      </c>
      <c r="D1311">
        <v>2</v>
      </c>
      <c r="E1311" t="str">
        <f>IF(Table1[[#This Row],[Chest Pain]]=3,"Asymptomatic",IF(Table1[[#This Row],[Chest Pain]]=2,"Non-anginal pain",IF(Table1[[#This Row],[Chest Pain]]=1,"Atypical angina","Typical angina")))</f>
        <v>Non-anginal pain</v>
      </c>
      <c r="F1311">
        <v>140</v>
      </c>
      <c r="G1311">
        <v>211</v>
      </c>
      <c r="H1311">
        <v>1</v>
      </c>
      <c r="I1311">
        <v>0</v>
      </c>
      <c r="J1311" s="7">
        <f>220-Table1[[#This Row],[Age]]</f>
        <v>162</v>
      </c>
      <c r="K1311" s="7">
        <v>165</v>
      </c>
      <c r="L1311" s="7">
        <f>Table1[[#This Row],[MHR -220]]-Table1[[#This Row],[Maximum Heart Rate ]]</f>
        <v>-3</v>
      </c>
      <c r="M1311" s="7">
        <f>IF(Table1[[#This Row],[MhR220-Max heart rate]]&gt;=0,1,0)</f>
        <v>0</v>
      </c>
      <c r="N1311">
        <v>0</v>
      </c>
      <c r="O1311" t="str">
        <f>IF(Table1[[#This Row],[Exercise-Induced Angina]]=1,"Induced Angina","Safe from Angina")</f>
        <v>Safe from Angina</v>
      </c>
      <c r="P1311">
        <v>0</v>
      </c>
      <c r="Q1311">
        <v>2</v>
      </c>
      <c r="R1311">
        <v>0</v>
      </c>
      <c r="S1311">
        <v>2</v>
      </c>
      <c r="T1311" t="str">
        <f>IF(OR((Table1[[#This Row],[Chest Pain]]=0),(Table1[[#This Row],[Resting Blood Pressure(mmHg)]]&gt;=139),(Table1[[#This Row],[Cholesterol(mg/dl)]]&gt;240),(Table1[[#This Row],[ECG]]=2),(Table1[[#This Row],[Heart Rate ]]=0)),"Chances of Heart Attack","Safe")</f>
        <v>Chances of Heart Attack</v>
      </c>
    </row>
    <row r="1312" spans="1:20" x14ac:dyDescent="0.35">
      <c r="A1312">
        <v>56</v>
      </c>
      <c r="B1312" t="s">
        <v>10</v>
      </c>
      <c r="C1312" t="str">
        <f>IF(Table1[[#This Row],[Age]]&gt;=50, "Senior", IF(Table1[[#This Row],[Age]]&gt;=30,"Adult","Teenager"))</f>
        <v>Senior</v>
      </c>
      <c r="D1312">
        <v>3</v>
      </c>
      <c r="E1312" t="str">
        <f>IF(Table1[[#This Row],[Chest Pain]]=3,"Asymptomatic",IF(Table1[[#This Row],[Chest Pain]]=2,"Non-anginal pain",IF(Table1[[#This Row],[Chest Pain]]=1,"Atypical angina","Typical angina")))</f>
        <v>Asymptomatic</v>
      </c>
      <c r="F1312">
        <v>120</v>
      </c>
      <c r="G1312">
        <v>193</v>
      </c>
      <c r="H1312">
        <v>0</v>
      </c>
      <c r="I1312">
        <v>0</v>
      </c>
      <c r="J1312" s="7">
        <f>220-Table1[[#This Row],[Age]]</f>
        <v>164</v>
      </c>
      <c r="K1312" s="7">
        <v>162</v>
      </c>
      <c r="L1312" s="7">
        <f>Table1[[#This Row],[MHR -220]]-Table1[[#This Row],[Maximum Heart Rate ]]</f>
        <v>2</v>
      </c>
      <c r="M1312" s="7">
        <f>IF(Table1[[#This Row],[MhR220-Max heart rate]]&gt;=0,1,0)</f>
        <v>1</v>
      </c>
      <c r="N1312">
        <v>0</v>
      </c>
      <c r="O1312" t="str">
        <f>IF(Table1[[#This Row],[Exercise-Induced Angina]]=1,"Induced Angina","Safe from Angina")</f>
        <v>Safe from Angina</v>
      </c>
      <c r="P1312">
        <v>1.9</v>
      </c>
      <c r="Q1312">
        <v>1</v>
      </c>
      <c r="R1312">
        <v>0</v>
      </c>
      <c r="S1312">
        <v>3</v>
      </c>
      <c r="T1312" t="str">
        <f>IF(OR((Table1[[#This Row],[Chest Pain]]=0),(Table1[[#This Row],[Resting Blood Pressure(mmHg)]]&gt;=139),(Table1[[#This Row],[Cholesterol(mg/dl)]]&gt;240),(Table1[[#This Row],[ECG]]=2),(Table1[[#This Row],[Heart Rate ]]=0)),"Chances of Heart Attack","Safe")</f>
        <v>Safe</v>
      </c>
    </row>
    <row r="1313" spans="1:20" x14ac:dyDescent="0.35">
      <c r="A1313">
        <v>42</v>
      </c>
      <c r="B1313" t="s">
        <v>10</v>
      </c>
      <c r="C1313" t="str">
        <f>IF(Table1[[#This Row],[Age]]&gt;=50, "Senior", IF(Table1[[#This Row],[Age]]&gt;=30,"Adult","Teenager"))</f>
        <v>Adult</v>
      </c>
      <c r="D1313">
        <v>1</v>
      </c>
      <c r="E1313" t="str">
        <f>IF(Table1[[#This Row],[Chest Pain]]=3,"Asymptomatic",IF(Table1[[#This Row],[Chest Pain]]=2,"Non-anginal pain",IF(Table1[[#This Row],[Chest Pain]]=1,"Atypical angina","Typical angina")))</f>
        <v>Atypical angina</v>
      </c>
      <c r="F1313">
        <v>120</v>
      </c>
      <c r="G1313">
        <v>295</v>
      </c>
      <c r="H1313">
        <v>0</v>
      </c>
      <c r="I1313">
        <v>1</v>
      </c>
      <c r="J1313" s="7">
        <f>220-Table1[[#This Row],[Age]]</f>
        <v>178</v>
      </c>
      <c r="K1313" s="7">
        <v>162</v>
      </c>
      <c r="L1313" s="7">
        <f>Table1[[#This Row],[MHR -220]]-Table1[[#This Row],[Maximum Heart Rate ]]</f>
        <v>16</v>
      </c>
      <c r="M1313" s="7">
        <f>IF(Table1[[#This Row],[MhR220-Max heart rate]]&gt;=0,1,0)</f>
        <v>1</v>
      </c>
      <c r="N1313">
        <v>0</v>
      </c>
      <c r="O1313" t="str">
        <f>IF(Table1[[#This Row],[Exercise-Induced Angina]]=1,"Induced Angina","Safe from Angina")</f>
        <v>Safe from Angina</v>
      </c>
      <c r="P1313">
        <v>0</v>
      </c>
      <c r="Q1313">
        <v>2</v>
      </c>
      <c r="R1313">
        <v>0</v>
      </c>
      <c r="S1313">
        <v>2</v>
      </c>
      <c r="T1313" t="str">
        <f>IF(OR((Table1[[#This Row],[Chest Pain]]=0),(Table1[[#This Row],[Resting Blood Pressure(mmHg)]]&gt;=139),(Table1[[#This Row],[Cholesterol(mg/dl)]]&gt;240),(Table1[[#This Row],[ECG]]=2),(Table1[[#This Row],[Heart Rate ]]=0)),"Chances of Heart Attack","Safe")</f>
        <v>Chances of Heart Attack</v>
      </c>
    </row>
    <row r="1314" spans="1:20" x14ac:dyDescent="0.35">
      <c r="A1314">
        <v>40</v>
      </c>
      <c r="B1314" t="s">
        <v>10</v>
      </c>
      <c r="C1314" t="str">
        <f>IF(Table1[[#This Row],[Age]]&gt;=50, "Senior", IF(Table1[[#This Row],[Age]]&gt;=30,"Adult","Teenager"))</f>
        <v>Adult</v>
      </c>
      <c r="D1314">
        <v>0</v>
      </c>
      <c r="E1314" t="str">
        <f>IF(Table1[[#This Row],[Chest Pain]]=3,"Asymptomatic",IF(Table1[[#This Row],[Chest Pain]]=2,"Non-anginal pain",IF(Table1[[#This Row],[Chest Pain]]=1,"Atypical angina","Typical angina")))</f>
        <v>Typical angina</v>
      </c>
      <c r="F1314">
        <v>152</v>
      </c>
      <c r="G1314">
        <v>223</v>
      </c>
      <c r="H1314">
        <v>0</v>
      </c>
      <c r="I1314">
        <v>1</v>
      </c>
      <c r="J1314" s="7">
        <f>220-Table1[[#This Row],[Age]]</f>
        <v>180</v>
      </c>
      <c r="K1314" s="7">
        <v>181</v>
      </c>
      <c r="L1314" s="7">
        <f>Table1[[#This Row],[MHR -220]]-Table1[[#This Row],[Maximum Heart Rate ]]</f>
        <v>-1</v>
      </c>
      <c r="M1314" s="7">
        <f>IF(Table1[[#This Row],[MhR220-Max heart rate]]&gt;=0,1,0)</f>
        <v>0</v>
      </c>
      <c r="N1314">
        <v>0</v>
      </c>
      <c r="O1314" t="str">
        <f>IF(Table1[[#This Row],[Exercise-Induced Angina]]=1,"Induced Angina","Safe from Angina")</f>
        <v>Safe from Angina</v>
      </c>
      <c r="P1314">
        <v>0</v>
      </c>
      <c r="Q1314">
        <v>2</v>
      </c>
      <c r="R1314">
        <v>0</v>
      </c>
      <c r="S1314">
        <v>3</v>
      </c>
      <c r="T1314" t="str">
        <f>IF(OR((Table1[[#This Row],[Chest Pain]]=0),(Table1[[#This Row],[Resting Blood Pressure(mmHg)]]&gt;=139),(Table1[[#This Row],[Cholesterol(mg/dl)]]&gt;240),(Table1[[#This Row],[ECG]]=2),(Table1[[#This Row],[Heart Rate ]]=0)),"Chances of Heart Attack","Safe")</f>
        <v>Chances of Heart Attack</v>
      </c>
    </row>
    <row r="1315" spans="1:20" x14ac:dyDescent="0.35">
      <c r="A1315">
        <v>51</v>
      </c>
      <c r="B1315" t="s">
        <v>10</v>
      </c>
      <c r="C1315" t="str">
        <f>IF(Table1[[#This Row],[Age]]&gt;=50, "Senior", IF(Table1[[#This Row],[Age]]&gt;=30,"Adult","Teenager"))</f>
        <v>Senior</v>
      </c>
      <c r="D1315">
        <v>0</v>
      </c>
      <c r="E1315" t="str">
        <f>IF(Table1[[#This Row],[Chest Pain]]=3,"Asymptomatic",IF(Table1[[#This Row],[Chest Pain]]=2,"Non-anginal pain",IF(Table1[[#This Row],[Chest Pain]]=1,"Atypical angina","Typical angina")))</f>
        <v>Typical angina</v>
      </c>
      <c r="F1315">
        <v>140</v>
      </c>
      <c r="G1315">
        <v>299</v>
      </c>
      <c r="H1315">
        <v>0</v>
      </c>
      <c r="I1315">
        <v>1</v>
      </c>
      <c r="J1315" s="7">
        <f>220-Table1[[#This Row],[Age]]</f>
        <v>169</v>
      </c>
      <c r="K1315" s="7">
        <v>173</v>
      </c>
      <c r="L1315" s="7">
        <f>Table1[[#This Row],[MHR -220]]-Table1[[#This Row],[Maximum Heart Rate ]]</f>
        <v>-4</v>
      </c>
      <c r="M1315" s="7">
        <f>IF(Table1[[#This Row],[MhR220-Max heart rate]]&gt;=0,1,0)</f>
        <v>0</v>
      </c>
      <c r="N1315">
        <v>1</v>
      </c>
      <c r="O1315" t="str">
        <f>IF(Table1[[#This Row],[Exercise-Induced Angina]]=1,"Induced Angina","Safe from Angina")</f>
        <v>Induced Angina</v>
      </c>
      <c r="P1315">
        <v>1.6</v>
      </c>
      <c r="Q1315">
        <v>2</v>
      </c>
      <c r="R1315">
        <v>0</v>
      </c>
      <c r="S1315">
        <v>3</v>
      </c>
      <c r="T1315" t="str">
        <f>IF(OR((Table1[[#This Row],[Chest Pain]]=0),(Table1[[#This Row],[Resting Blood Pressure(mmHg)]]&gt;=139),(Table1[[#This Row],[Cholesterol(mg/dl)]]&gt;240),(Table1[[#This Row],[ECG]]=2),(Table1[[#This Row],[Heart Rate ]]=0)),"Chances of Heart Attack","Safe")</f>
        <v>Chances of Heart Attack</v>
      </c>
    </row>
    <row r="1316" spans="1:20" x14ac:dyDescent="0.35">
      <c r="A1316">
        <v>45</v>
      </c>
      <c r="B1316" t="s">
        <v>10</v>
      </c>
      <c r="C1316" t="str">
        <f>IF(Table1[[#This Row],[Age]]&gt;=50, "Senior", IF(Table1[[#This Row],[Age]]&gt;=30,"Adult","Teenager"))</f>
        <v>Adult</v>
      </c>
      <c r="D1316">
        <v>1</v>
      </c>
      <c r="E1316" t="str">
        <f>IF(Table1[[#This Row],[Chest Pain]]=3,"Asymptomatic",IF(Table1[[#This Row],[Chest Pain]]=2,"Non-anginal pain",IF(Table1[[#This Row],[Chest Pain]]=1,"Atypical angina","Typical angina")))</f>
        <v>Atypical angina</v>
      </c>
      <c r="F1316">
        <v>128</v>
      </c>
      <c r="G1316">
        <v>308</v>
      </c>
      <c r="H1316">
        <v>0</v>
      </c>
      <c r="I1316">
        <v>0</v>
      </c>
      <c r="J1316" s="7">
        <f>220-Table1[[#This Row],[Age]]</f>
        <v>175</v>
      </c>
      <c r="K1316" s="7">
        <v>170</v>
      </c>
      <c r="L1316" s="7">
        <f>Table1[[#This Row],[MHR -220]]-Table1[[#This Row],[Maximum Heart Rate ]]</f>
        <v>5</v>
      </c>
      <c r="M1316" s="7">
        <f>IF(Table1[[#This Row],[MhR220-Max heart rate]]&gt;=0,1,0)</f>
        <v>1</v>
      </c>
      <c r="N1316">
        <v>0</v>
      </c>
      <c r="O1316" t="str">
        <f>IF(Table1[[#This Row],[Exercise-Induced Angina]]=1,"Induced Angina","Safe from Angina")</f>
        <v>Safe from Angina</v>
      </c>
      <c r="P1316">
        <v>0</v>
      </c>
      <c r="Q1316">
        <v>2</v>
      </c>
      <c r="R1316">
        <v>0</v>
      </c>
      <c r="S1316">
        <v>2</v>
      </c>
      <c r="T1316" t="str">
        <f>IF(OR((Table1[[#This Row],[Chest Pain]]=0),(Table1[[#This Row],[Resting Blood Pressure(mmHg)]]&gt;=139),(Table1[[#This Row],[Cholesterol(mg/dl)]]&gt;240),(Table1[[#This Row],[ECG]]=2),(Table1[[#This Row],[Heart Rate ]]=0)),"Chances of Heart Attack","Safe")</f>
        <v>Chances of Heart Attack</v>
      </c>
    </row>
    <row r="1317" spans="1:20" x14ac:dyDescent="0.35">
      <c r="A1317">
        <v>48</v>
      </c>
      <c r="B1317" t="s">
        <v>10</v>
      </c>
      <c r="C1317" t="str">
        <f>IF(Table1[[#This Row],[Age]]&gt;=50, "Senior", IF(Table1[[#This Row],[Age]]&gt;=30,"Adult","Teenager"))</f>
        <v>Adult</v>
      </c>
      <c r="D1317">
        <v>1</v>
      </c>
      <c r="E1317" t="str">
        <f>IF(Table1[[#This Row],[Chest Pain]]=3,"Asymptomatic",IF(Table1[[#This Row],[Chest Pain]]=2,"Non-anginal pain",IF(Table1[[#This Row],[Chest Pain]]=1,"Atypical angina","Typical angina")))</f>
        <v>Atypical angina</v>
      </c>
      <c r="F1317">
        <v>110</v>
      </c>
      <c r="G1317">
        <v>229</v>
      </c>
      <c r="H1317">
        <v>0</v>
      </c>
      <c r="I1317">
        <v>1</v>
      </c>
      <c r="J1317" s="7">
        <f>220-Table1[[#This Row],[Age]]</f>
        <v>172</v>
      </c>
      <c r="K1317" s="7">
        <v>168</v>
      </c>
      <c r="L1317" s="7">
        <f>Table1[[#This Row],[MHR -220]]-Table1[[#This Row],[Maximum Heart Rate ]]</f>
        <v>4</v>
      </c>
      <c r="M1317" s="7">
        <f>IF(Table1[[#This Row],[MhR220-Max heart rate]]&gt;=0,1,0)</f>
        <v>1</v>
      </c>
      <c r="N1317">
        <v>0</v>
      </c>
      <c r="O1317" t="str">
        <f>IF(Table1[[#This Row],[Exercise-Induced Angina]]=1,"Induced Angina","Safe from Angina")</f>
        <v>Safe from Angina</v>
      </c>
      <c r="P1317">
        <v>1</v>
      </c>
      <c r="Q1317">
        <v>0</v>
      </c>
      <c r="R1317">
        <v>0</v>
      </c>
      <c r="S1317">
        <v>3</v>
      </c>
      <c r="T1317" t="str">
        <f>IF(OR((Table1[[#This Row],[Chest Pain]]=0),(Table1[[#This Row],[Resting Blood Pressure(mmHg)]]&gt;=139),(Table1[[#This Row],[Cholesterol(mg/dl)]]&gt;240),(Table1[[#This Row],[ECG]]=2),(Table1[[#This Row],[Heart Rate ]]=0)),"Chances of Heart Attack","Safe")</f>
        <v>Safe</v>
      </c>
    </row>
    <row r="1318" spans="1:20" x14ac:dyDescent="0.35">
      <c r="A1318">
        <v>58</v>
      </c>
      <c r="B1318" t="s">
        <v>10</v>
      </c>
      <c r="C1318" t="str">
        <f>IF(Table1[[#This Row],[Age]]&gt;=50, "Senior", IF(Table1[[#This Row],[Age]]&gt;=30,"Adult","Teenager"))</f>
        <v>Senior</v>
      </c>
      <c r="D1318">
        <v>0</v>
      </c>
      <c r="E1318" t="str">
        <f>IF(Table1[[#This Row],[Chest Pain]]=3,"Asymptomatic",IF(Table1[[#This Row],[Chest Pain]]=2,"Non-anginal pain",IF(Table1[[#This Row],[Chest Pain]]=1,"Atypical angina","Typical angina")))</f>
        <v>Typical angina</v>
      </c>
      <c r="F1318">
        <v>114</v>
      </c>
      <c r="G1318">
        <v>318</v>
      </c>
      <c r="H1318">
        <v>0</v>
      </c>
      <c r="I1318">
        <v>2</v>
      </c>
      <c r="J1318" s="7">
        <f>220-Table1[[#This Row],[Age]]</f>
        <v>162</v>
      </c>
      <c r="K1318" s="7">
        <v>140</v>
      </c>
      <c r="L1318" s="7">
        <f>Table1[[#This Row],[MHR -220]]-Table1[[#This Row],[Maximum Heart Rate ]]</f>
        <v>22</v>
      </c>
      <c r="M1318" s="7">
        <f>IF(Table1[[#This Row],[MhR220-Max heart rate]]&gt;=0,1,0)</f>
        <v>1</v>
      </c>
      <c r="N1318">
        <v>0</v>
      </c>
      <c r="O1318" t="str">
        <f>IF(Table1[[#This Row],[Exercise-Induced Angina]]=1,"Induced Angina","Safe from Angina")</f>
        <v>Safe from Angina</v>
      </c>
      <c r="P1318">
        <v>4.4000000000000004</v>
      </c>
      <c r="Q1318">
        <v>0</v>
      </c>
      <c r="R1318">
        <v>3</v>
      </c>
      <c r="S1318">
        <v>1</v>
      </c>
      <c r="T1318" t="str">
        <f>IF(OR((Table1[[#This Row],[Chest Pain]]=0),(Table1[[#This Row],[Resting Blood Pressure(mmHg)]]&gt;=139),(Table1[[#This Row],[Cholesterol(mg/dl)]]&gt;240),(Table1[[#This Row],[ECG]]=2),(Table1[[#This Row],[Heart Rate ]]=0)),"Chances of Heart Attack","Safe")</f>
        <v>Chances of Heart Attack</v>
      </c>
    </row>
    <row r="1319" spans="1:20" x14ac:dyDescent="0.35">
      <c r="A1319">
        <v>44</v>
      </c>
      <c r="B1319" t="s">
        <v>11</v>
      </c>
      <c r="C1319" t="str">
        <f>IF(Table1[[#This Row],[Age]]&gt;=50, "Senior", IF(Table1[[#This Row],[Age]]&gt;=30,"Adult","Teenager"))</f>
        <v>Adult</v>
      </c>
      <c r="D1319">
        <v>2</v>
      </c>
      <c r="E1319" t="str">
        <f>IF(Table1[[#This Row],[Chest Pain]]=3,"Asymptomatic",IF(Table1[[#This Row],[Chest Pain]]=2,"Non-anginal pain",IF(Table1[[#This Row],[Chest Pain]]=1,"Atypical angina","Typical angina")))</f>
        <v>Non-anginal pain</v>
      </c>
      <c r="F1319">
        <v>108</v>
      </c>
      <c r="G1319">
        <v>141</v>
      </c>
      <c r="H1319">
        <v>0</v>
      </c>
      <c r="I1319">
        <v>1</v>
      </c>
      <c r="J1319" s="7">
        <f>220-Table1[[#This Row],[Age]]</f>
        <v>176</v>
      </c>
      <c r="K1319" s="7">
        <v>175</v>
      </c>
      <c r="L1319" s="7">
        <f>Table1[[#This Row],[MHR -220]]-Table1[[#This Row],[Maximum Heart Rate ]]</f>
        <v>1</v>
      </c>
      <c r="M1319" s="7">
        <f>IF(Table1[[#This Row],[MhR220-Max heart rate]]&gt;=0,1,0)</f>
        <v>1</v>
      </c>
      <c r="N1319">
        <v>0</v>
      </c>
      <c r="O1319" t="str">
        <f>IF(Table1[[#This Row],[Exercise-Induced Angina]]=1,"Induced Angina","Safe from Angina")</f>
        <v>Safe from Angina</v>
      </c>
      <c r="P1319">
        <v>0.6</v>
      </c>
      <c r="Q1319">
        <v>1</v>
      </c>
      <c r="R1319">
        <v>0</v>
      </c>
      <c r="S1319">
        <v>2</v>
      </c>
      <c r="T1319" t="str">
        <f>IF(OR((Table1[[#This Row],[Chest Pain]]=0),(Table1[[#This Row],[Resting Blood Pressure(mmHg)]]&gt;=139),(Table1[[#This Row],[Cholesterol(mg/dl)]]&gt;240),(Table1[[#This Row],[ECG]]=2),(Table1[[#This Row],[Heart Rate ]]=0)),"Chances of Heart Attack","Safe")</f>
        <v>Safe</v>
      </c>
    </row>
    <row r="1320" spans="1:20" x14ac:dyDescent="0.35">
      <c r="A1320">
        <v>58</v>
      </c>
      <c r="B1320" t="s">
        <v>10</v>
      </c>
      <c r="C1320" t="str">
        <f>IF(Table1[[#This Row],[Age]]&gt;=50, "Senior", IF(Table1[[#This Row],[Age]]&gt;=30,"Adult","Teenager"))</f>
        <v>Senior</v>
      </c>
      <c r="D1320">
        <v>0</v>
      </c>
      <c r="E1320" t="str">
        <f>IF(Table1[[#This Row],[Chest Pain]]=3,"Asymptomatic",IF(Table1[[#This Row],[Chest Pain]]=2,"Non-anginal pain",IF(Table1[[#This Row],[Chest Pain]]=1,"Atypical angina","Typical angina")))</f>
        <v>Typical angina</v>
      </c>
      <c r="F1320">
        <v>128</v>
      </c>
      <c r="G1320">
        <v>216</v>
      </c>
      <c r="H1320">
        <v>0</v>
      </c>
      <c r="I1320">
        <v>0</v>
      </c>
      <c r="J1320" s="7">
        <f>220-Table1[[#This Row],[Age]]</f>
        <v>162</v>
      </c>
      <c r="K1320" s="7">
        <v>131</v>
      </c>
      <c r="L1320" s="7">
        <f>Table1[[#This Row],[MHR -220]]-Table1[[#This Row],[Maximum Heart Rate ]]</f>
        <v>31</v>
      </c>
      <c r="M1320" s="7">
        <f>IF(Table1[[#This Row],[MhR220-Max heart rate]]&gt;=0,1,0)</f>
        <v>1</v>
      </c>
      <c r="N1320">
        <v>1</v>
      </c>
      <c r="O1320" t="str">
        <f>IF(Table1[[#This Row],[Exercise-Induced Angina]]=1,"Induced Angina","Safe from Angina")</f>
        <v>Induced Angina</v>
      </c>
      <c r="P1320">
        <v>2.2000000000000002</v>
      </c>
      <c r="Q1320">
        <v>1</v>
      </c>
      <c r="R1320">
        <v>3</v>
      </c>
      <c r="S1320">
        <v>3</v>
      </c>
      <c r="T1320" t="str">
        <f>IF(OR((Table1[[#This Row],[Chest Pain]]=0),(Table1[[#This Row],[Resting Blood Pressure(mmHg)]]&gt;=139),(Table1[[#This Row],[Cholesterol(mg/dl)]]&gt;240),(Table1[[#This Row],[ECG]]=2),(Table1[[#This Row],[Heart Rate ]]=0)),"Chances of Heart Attack","Safe")</f>
        <v>Chances of Heart Attack</v>
      </c>
    </row>
    <row r="1321" spans="1:20" x14ac:dyDescent="0.35">
      <c r="A1321">
        <v>65</v>
      </c>
      <c r="B1321" t="s">
        <v>10</v>
      </c>
      <c r="C1321" t="str">
        <f>IF(Table1[[#This Row],[Age]]&gt;=50, "Senior", IF(Table1[[#This Row],[Age]]&gt;=30,"Adult","Teenager"))</f>
        <v>Senior</v>
      </c>
      <c r="D1321">
        <v>3</v>
      </c>
      <c r="E1321" t="str">
        <f>IF(Table1[[#This Row],[Chest Pain]]=3,"Asymptomatic",IF(Table1[[#This Row],[Chest Pain]]=2,"Non-anginal pain",IF(Table1[[#This Row],[Chest Pain]]=1,"Atypical angina","Typical angina")))</f>
        <v>Asymptomatic</v>
      </c>
      <c r="F1321">
        <v>138</v>
      </c>
      <c r="G1321">
        <v>282</v>
      </c>
      <c r="H1321">
        <v>1</v>
      </c>
      <c r="I1321">
        <v>0</v>
      </c>
      <c r="J1321" s="7">
        <f>220-Table1[[#This Row],[Age]]</f>
        <v>155</v>
      </c>
      <c r="K1321" s="7">
        <v>174</v>
      </c>
      <c r="L1321" s="7">
        <f>Table1[[#This Row],[MHR -220]]-Table1[[#This Row],[Maximum Heart Rate ]]</f>
        <v>-19</v>
      </c>
      <c r="M1321" s="7">
        <f>IF(Table1[[#This Row],[MhR220-Max heart rate]]&gt;=0,1,0)</f>
        <v>0</v>
      </c>
      <c r="N1321">
        <v>0</v>
      </c>
      <c r="O1321" t="str">
        <f>IF(Table1[[#This Row],[Exercise-Induced Angina]]=1,"Induced Angina","Safe from Angina")</f>
        <v>Safe from Angina</v>
      </c>
      <c r="P1321">
        <v>1.4</v>
      </c>
      <c r="Q1321">
        <v>1</v>
      </c>
      <c r="R1321">
        <v>1</v>
      </c>
      <c r="S1321">
        <v>2</v>
      </c>
      <c r="T1321" t="str">
        <f>IF(OR((Table1[[#This Row],[Chest Pain]]=0),(Table1[[#This Row],[Resting Blood Pressure(mmHg)]]&gt;=139),(Table1[[#This Row],[Cholesterol(mg/dl)]]&gt;240),(Table1[[#This Row],[ECG]]=2),(Table1[[#This Row],[Heart Rate ]]=0)),"Chances of Heart Attack","Safe")</f>
        <v>Chances of Heart Attack</v>
      </c>
    </row>
    <row r="1322" spans="1:20" x14ac:dyDescent="0.35">
      <c r="A1322">
        <v>53</v>
      </c>
      <c r="B1322" t="s">
        <v>10</v>
      </c>
      <c r="C1322" t="str">
        <f>IF(Table1[[#This Row],[Age]]&gt;=50, "Senior", IF(Table1[[#This Row],[Age]]&gt;=30,"Adult","Teenager"))</f>
        <v>Senior</v>
      </c>
      <c r="D1322">
        <v>0</v>
      </c>
      <c r="E1322" t="str">
        <f>IF(Table1[[#This Row],[Chest Pain]]=3,"Asymptomatic",IF(Table1[[#This Row],[Chest Pain]]=2,"Non-anginal pain",IF(Table1[[#This Row],[Chest Pain]]=1,"Atypical angina","Typical angina")))</f>
        <v>Typical angina</v>
      </c>
      <c r="F1322">
        <v>123</v>
      </c>
      <c r="G1322">
        <v>282</v>
      </c>
      <c r="H1322">
        <v>0</v>
      </c>
      <c r="I1322">
        <v>1</v>
      </c>
      <c r="J1322" s="7">
        <f>220-Table1[[#This Row],[Age]]</f>
        <v>167</v>
      </c>
      <c r="K1322" s="7">
        <v>95</v>
      </c>
      <c r="L1322" s="7">
        <f>Table1[[#This Row],[MHR -220]]-Table1[[#This Row],[Maximum Heart Rate ]]</f>
        <v>72</v>
      </c>
      <c r="M1322" s="7">
        <f>IF(Table1[[#This Row],[MhR220-Max heart rate]]&gt;=0,1,0)</f>
        <v>1</v>
      </c>
      <c r="N1322">
        <v>1</v>
      </c>
      <c r="O1322" t="str">
        <f>IF(Table1[[#This Row],[Exercise-Induced Angina]]=1,"Induced Angina","Safe from Angina")</f>
        <v>Induced Angina</v>
      </c>
      <c r="P1322">
        <v>2</v>
      </c>
      <c r="Q1322">
        <v>1</v>
      </c>
      <c r="R1322">
        <v>2</v>
      </c>
      <c r="S1322">
        <v>3</v>
      </c>
      <c r="T1322" t="str">
        <f>IF(OR((Table1[[#This Row],[Chest Pain]]=0),(Table1[[#This Row],[Resting Blood Pressure(mmHg)]]&gt;=139),(Table1[[#This Row],[Cholesterol(mg/dl)]]&gt;240),(Table1[[#This Row],[ECG]]=2),(Table1[[#This Row],[Heart Rate ]]=0)),"Chances of Heart Attack","Safe")</f>
        <v>Chances of Heart Attack</v>
      </c>
    </row>
    <row r="1323" spans="1:20" x14ac:dyDescent="0.35">
      <c r="A1323">
        <v>41</v>
      </c>
      <c r="B1323" t="s">
        <v>10</v>
      </c>
      <c r="C1323" t="str">
        <f>IF(Table1[[#This Row],[Age]]&gt;=50, "Senior", IF(Table1[[#This Row],[Age]]&gt;=30,"Adult","Teenager"))</f>
        <v>Adult</v>
      </c>
      <c r="D1323">
        <v>0</v>
      </c>
      <c r="E1323" t="str">
        <f>IF(Table1[[#This Row],[Chest Pain]]=3,"Asymptomatic",IF(Table1[[#This Row],[Chest Pain]]=2,"Non-anginal pain",IF(Table1[[#This Row],[Chest Pain]]=1,"Atypical angina","Typical angina")))</f>
        <v>Typical angina</v>
      </c>
      <c r="F1323">
        <v>110</v>
      </c>
      <c r="G1323">
        <v>172</v>
      </c>
      <c r="H1323">
        <v>0</v>
      </c>
      <c r="I1323">
        <v>0</v>
      </c>
      <c r="J1323" s="7">
        <f>220-Table1[[#This Row],[Age]]</f>
        <v>179</v>
      </c>
      <c r="K1323" s="7">
        <v>158</v>
      </c>
      <c r="L1323" s="7">
        <f>Table1[[#This Row],[MHR -220]]-Table1[[#This Row],[Maximum Heart Rate ]]</f>
        <v>21</v>
      </c>
      <c r="M1323" s="7">
        <f>IF(Table1[[#This Row],[MhR220-Max heart rate]]&gt;=0,1,0)</f>
        <v>1</v>
      </c>
      <c r="N1323">
        <v>0</v>
      </c>
      <c r="O1323" t="str">
        <f>IF(Table1[[#This Row],[Exercise-Induced Angina]]=1,"Induced Angina","Safe from Angina")</f>
        <v>Safe from Angina</v>
      </c>
      <c r="P1323">
        <v>0</v>
      </c>
      <c r="Q1323">
        <v>2</v>
      </c>
      <c r="R1323">
        <v>0</v>
      </c>
      <c r="S1323">
        <v>3</v>
      </c>
      <c r="T1323" t="str">
        <f>IF(OR((Table1[[#This Row],[Chest Pain]]=0),(Table1[[#This Row],[Resting Blood Pressure(mmHg)]]&gt;=139),(Table1[[#This Row],[Cholesterol(mg/dl)]]&gt;240),(Table1[[#This Row],[ECG]]=2),(Table1[[#This Row],[Heart Rate ]]=0)),"Chances of Heart Attack","Safe")</f>
        <v>Chances of Heart Attack</v>
      </c>
    </row>
    <row r="1324" spans="1:20" x14ac:dyDescent="0.35">
      <c r="A1324">
        <v>47</v>
      </c>
      <c r="B1324" t="s">
        <v>10</v>
      </c>
      <c r="C1324" t="str">
        <f>IF(Table1[[#This Row],[Age]]&gt;=50, "Senior", IF(Table1[[#This Row],[Age]]&gt;=30,"Adult","Teenager"))</f>
        <v>Adult</v>
      </c>
      <c r="D1324">
        <v>0</v>
      </c>
      <c r="E1324" t="str">
        <f>IF(Table1[[#This Row],[Chest Pain]]=3,"Asymptomatic",IF(Table1[[#This Row],[Chest Pain]]=2,"Non-anginal pain",IF(Table1[[#This Row],[Chest Pain]]=1,"Atypical angina","Typical angina")))</f>
        <v>Typical angina</v>
      </c>
      <c r="F1324">
        <v>112</v>
      </c>
      <c r="G1324">
        <v>204</v>
      </c>
      <c r="H1324">
        <v>0</v>
      </c>
      <c r="I1324">
        <v>1</v>
      </c>
      <c r="J1324" s="7">
        <f>220-Table1[[#This Row],[Age]]</f>
        <v>173</v>
      </c>
      <c r="K1324" s="7">
        <v>143</v>
      </c>
      <c r="L1324" s="7">
        <f>Table1[[#This Row],[MHR -220]]-Table1[[#This Row],[Maximum Heart Rate ]]</f>
        <v>30</v>
      </c>
      <c r="M1324" s="7">
        <f>IF(Table1[[#This Row],[MhR220-Max heart rate]]&gt;=0,1,0)</f>
        <v>1</v>
      </c>
      <c r="N1324">
        <v>0</v>
      </c>
      <c r="O1324" t="str">
        <f>IF(Table1[[#This Row],[Exercise-Induced Angina]]=1,"Induced Angina","Safe from Angina")</f>
        <v>Safe from Angina</v>
      </c>
      <c r="P1324">
        <v>0.1</v>
      </c>
      <c r="Q1324">
        <v>2</v>
      </c>
      <c r="R1324">
        <v>0</v>
      </c>
      <c r="S1324">
        <v>2</v>
      </c>
      <c r="T1324" t="str">
        <f>IF(OR((Table1[[#This Row],[Chest Pain]]=0),(Table1[[#This Row],[Resting Blood Pressure(mmHg)]]&gt;=139),(Table1[[#This Row],[Cholesterol(mg/dl)]]&gt;240),(Table1[[#This Row],[ECG]]=2),(Table1[[#This Row],[Heart Rate ]]=0)),"Chances of Heart Attack","Safe")</f>
        <v>Chances of Heart Attack</v>
      </c>
    </row>
    <row r="1325" spans="1:20" x14ac:dyDescent="0.35">
      <c r="A1325">
        <v>59</v>
      </c>
      <c r="B1325" t="s">
        <v>10</v>
      </c>
      <c r="C1325" t="str">
        <f>IF(Table1[[#This Row],[Age]]&gt;=50, "Senior", IF(Table1[[#This Row],[Age]]&gt;=30,"Adult","Teenager"))</f>
        <v>Senior</v>
      </c>
      <c r="D1325">
        <v>1</v>
      </c>
      <c r="E1325" t="str">
        <f>IF(Table1[[#This Row],[Chest Pain]]=3,"Asymptomatic",IF(Table1[[#This Row],[Chest Pain]]=2,"Non-anginal pain",IF(Table1[[#This Row],[Chest Pain]]=1,"Atypical angina","Typical angina")))</f>
        <v>Atypical angina</v>
      </c>
      <c r="F1325">
        <v>140</v>
      </c>
      <c r="G1325">
        <v>221</v>
      </c>
      <c r="H1325">
        <v>0</v>
      </c>
      <c r="I1325">
        <v>1</v>
      </c>
      <c r="J1325" s="7">
        <f>220-Table1[[#This Row],[Age]]</f>
        <v>161</v>
      </c>
      <c r="K1325" s="7">
        <v>164</v>
      </c>
      <c r="L1325" s="7">
        <f>Table1[[#This Row],[MHR -220]]-Table1[[#This Row],[Maximum Heart Rate ]]</f>
        <v>-3</v>
      </c>
      <c r="M1325" s="7">
        <f>IF(Table1[[#This Row],[MhR220-Max heart rate]]&gt;=0,1,0)</f>
        <v>0</v>
      </c>
      <c r="N1325">
        <v>1</v>
      </c>
      <c r="O1325" t="str">
        <f>IF(Table1[[#This Row],[Exercise-Induced Angina]]=1,"Induced Angina","Safe from Angina")</f>
        <v>Induced Angina</v>
      </c>
      <c r="P1325">
        <v>0</v>
      </c>
      <c r="Q1325">
        <v>2</v>
      </c>
      <c r="R1325">
        <v>0</v>
      </c>
      <c r="S1325">
        <v>2</v>
      </c>
      <c r="T1325" t="str">
        <f>IF(OR((Table1[[#This Row],[Chest Pain]]=0),(Table1[[#This Row],[Resting Blood Pressure(mmHg)]]&gt;=139),(Table1[[#This Row],[Cholesterol(mg/dl)]]&gt;240),(Table1[[#This Row],[ECG]]=2),(Table1[[#This Row],[Heart Rate ]]=0)),"Chances of Heart Attack","Safe")</f>
        <v>Chances of Heart Attack</v>
      </c>
    </row>
    <row r="1326" spans="1:20" x14ac:dyDescent="0.35">
      <c r="A1326">
        <v>60</v>
      </c>
      <c r="B1326" t="s">
        <v>10</v>
      </c>
      <c r="C1326" t="str">
        <f>IF(Table1[[#This Row],[Age]]&gt;=50, "Senior", IF(Table1[[#This Row],[Age]]&gt;=30,"Adult","Teenager"))</f>
        <v>Senior</v>
      </c>
      <c r="D1326">
        <v>0</v>
      </c>
      <c r="E1326" t="str">
        <f>IF(Table1[[#This Row],[Chest Pain]]=3,"Asymptomatic",IF(Table1[[#This Row],[Chest Pain]]=2,"Non-anginal pain",IF(Table1[[#This Row],[Chest Pain]]=1,"Atypical angina","Typical angina")))</f>
        <v>Typical angina</v>
      </c>
      <c r="F1326">
        <v>125</v>
      </c>
      <c r="G1326">
        <v>258</v>
      </c>
      <c r="H1326">
        <v>0</v>
      </c>
      <c r="I1326">
        <v>0</v>
      </c>
      <c r="J1326" s="7">
        <f>220-Table1[[#This Row],[Age]]</f>
        <v>160</v>
      </c>
      <c r="K1326" s="7">
        <v>141</v>
      </c>
      <c r="L1326" s="7">
        <f>Table1[[#This Row],[MHR -220]]-Table1[[#This Row],[Maximum Heart Rate ]]</f>
        <v>19</v>
      </c>
      <c r="M1326" s="7">
        <f>IF(Table1[[#This Row],[MhR220-Max heart rate]]&gt;=0,1,0)</f>
        <v>1</v>
      </c>
      <c r="N1326">
        <v>1</v>
      </c>
      <c r="O1326" t="str">
        <f>IF(Table1[[#This Row],[Exercise-Induced Angina]]=1,"Induced Angina","Safe from Angina")</f>
        <v>Induced Angina</v>
      </c>
      <c r="P1326">
        <v>2.8</v>
      </c>
      <c r="Q1326">
        <v>1</v>
      </c>
      <c r="R1326">
        <v>1</v>
      </c>
      <c r="S1326">
        <v>3</v>
      </c>
      <c r="T1326" t="str">
        <f>IF(OR((Table1[[#This Row],[Chest Pain]]=0),(Table1[[#This Row],[Resting Blood Pressure(mmHg)]]&gt;=139),(Table1[[#This Row],[Cholesterol(mg/dl)]]&gt;240),(Table1[[#This Row],[ECG]]=2),(Table1[[#This Row],[Heart Rate ]]=0)),"Chances of Heart Attack","Safe")</f>
        <v>Chances of Heart Attack</v>
      </c>
    </row>
    <row r="1327" spans="1:20" x14ac:dyDescent="0.35">
      <c r="A1327">
        <v>47</v>
      </c>
      <c r="B1327" t="s">
        <v>10</v>
      </c>
      <c r="C1327" t="str">
        <f>IF(Table1[[#This Row],[Age]]&gt;=50, "Senior", IF(Table1[[#This Row],[Age]]&gt;=30,"Adult","Teenager"))</f>
        <v>Adult</v>
      </c>
      <c r="D1327">
        <v>0</v>
      </c>
      <c r="E1327" t="str">
        <f>IF(Table1[[#This Row],[Chest Pain]]=3,"Asymptomatic",IF(Table1[[#This Row],[Chest Pain]]=2,"Non-anginal pain",IF(Table1[[#This Row],[Chest Pain]]=1,"Atypical angina","Typical angina")))</f>
        <v>Typical angina</v>
      </c>
      <c r="F1327">
        <v>110</v>
      </c>
      <c r="G1327">
        <v>275</v>
      </c>
      <c r="H1327">
        <v>0</v>
      </c>
      <c r="I1327">
        <v>0</v>
      </c>
      <c r="J1327" s="7">
        <f>220-Table1[[#This Row],[Age]]</f>
        <v>173</v>
      </c>
      <c r="K1327" s="7">
        <v>118</v>
      </c>
      <c r="L1327" s="7">
        <f>Table1[[#This Row],[MHR -220]]-Table1[[#This Row],[Maximum Heart Rate ]]</f>
        <v>55</v>
      </c>
      <c r="M1327" s="7">
        <f>IF(Table1[[#This Row],[MhR220-Max heart rate]]&gt;=0,1,0)</f>
        <v>1</v>
      </c>
      <c r="N1327">
        <v>1</v>
      </c>
      <c r="O1327" t="str">
        <f>IF(Table1[[#This Row],[Exercise-Induced Angina]]=1,"Induced Angina","Safe from Angina")</f>
        <v>Induced Angina</v>
      </c>
      <c r="P1327">
        <v>1</v>
      </c>
      <c r="Q1327">
        <v>1</v>
      </c>
      <c r="R1327">
        <v>1</v>
      </c>
      <c r="S1327">
        <v>2</v>
      </c>
      <c r="T1327" t="str">
        <f>IF(OR((Table1[[#This Row],[Chest Pain]]=0),(Table1[[#This Row],[Resting Blood Pressure(mmHg)]]&gt;=139),(Table1[[#This Row],[Cholesterol(mg/dl)]]&gt;240),(Table1[[#This Row],[ECG]]=2),(Table1[[#This Row],[Heart Rate ]]=0)),"Chances of Heart Attack","Safe")</f>
        <v>Chances of Heart Attack</v>
      </c>
    </row>
    <row r="1328" spans="1:20" x14ac:dyDescent="0.35">
      <c r="A1328">
        <v>50</v>
      </c>
      <c r="B1328" t="s">
        <v>11</v>
      </c>
      <c r="C1328" t="str">
        <f>IF(Table1[[#This Row],[Age]]&gt;=50, "Senior", IF(Table1[[#This Row],[Age]]&gt;=30,"Adult","Teenager"))</f>
        <v>Senior</v>
      </c>
      <c r="D1328">
        <v>0</v>
      </c>
      <c r="E1328" t="str">
        <f>IF(Table1[[#This Row],[Chest Pain]]=3,"Asymptomatic",IF(Table1[[#This Row],[Chest Pain]]=2,"Non-anginal pain",IF(Table1[[#This Row],[Chest Pain]]=1,"Atypical angina","Typical angina")))</f>
        <v>Typical angina</v>
      </c>
      <c r="F1328">
        <v>110</v>
      </c>
      <c r="G1328">
        <v>254</v>
      </c>
      <c r="H1328">
        <v>0</v>
      </c>
      <c r="I1328">
        <v>0</v>
      </c>
      <c r="J1328" s="7">
        <f>220-Table1[[#This Row],[Age]]</f>
        <v>170</v>
      </c>
      <c r="K1328" s="7">
        <v>159</v>
      </c>
      <c r="L1328" s="7">
        <f>Table1[[#This Row],[MHR -220]]-Table1[[#This Row],[Maximum Heart Rate ]]</f>
        <v>11</v>
      </c>
      <c r="M1328" s="7">
        <f>IF(Table1[[#This Row],[MhR220-Max heart rate]]&gt;=0,1,0)</f>
        <v>1</v>
      </c>
      <c r="N1328">
        <v>0</v>
      </c>
      <c r="O1328" t="str">
        <f>IF(Table1[[#This Row],[Exercise-Induced Angina]]=1,"Induced Angina","Safe from Angina")</f>
        <v>Safe from Angina</v>
      </c>
      <c r="P1328">
        <v>0</v>
      </c>
      <c r="Q1328">
        <v>2</v>
      </c>
      <c r="R1328">
        <v>0</v>
      </c>
      <c r="S1328">
        <v>2</v>
      </c>
      <c r="T1328" t="str">
        <f>IF(OR((Table1[[#This Row],[Chest Pain]]=0),(Table1[[#This Row],[Resting Blood Pressure(mmHg)]]&gt;=139),(Table1[[#This Row],[Cholesterol(mg/dl)]]&gt;240),(Table1[[#This Row],[ECG]]=2),(Table1[[#This Row],[Heart Rate ]]=0)),"Chances of Heart Attack","Safe")</f>
        <v>Chances of Heart Attack</v>
      </c>
    </row>
    <row r="1329" spans="1:20" x14ac:dyDescent="0.35">
      <c r="A1329">
        <v>54</v>
      </c>
      <c r="B1329" t="s">
        <v>10</v>
      </c>
      <c r="C1329" t="str">
        <f>IF(Table1[[#This Row],[Age]]&gt;=50, "Senior", IF(Table1[[#This Row],[Age]]&gt;=30,"Adult","Teenager"))</f>
        <v>Senior</v>
      </c>
      <c r="D1329">
        <v>0</v>
      </c>
      <c r="E1329" t="str">
        <f>IF(Table1[[#This Row],[Chest Pain]]=3,"Asymptomatic",IF(Table1[[#This Row],[Chest Pain]]=2,"Non-anginal pain",IF(Table1[[#This Row],[Chest Pain]]=1,"Atypical angina","Typical angina")))</f>
        <v>Typical angina</v>
      </c>
      <c r="F1329">
        <v>120</v>
      </c>
      <c r="G1329">
        <v>188</v>
      </c>
      <c r="H1329">
        <v>0</v>
      </c>
      <c r="I1329">
        <v>1</v>
      </c>
      <c r="J1329" s="7">
        <f>220-Table1[[#This Row],[Age]]</f>
        <v>166</v>
      </c>
      <c r="K1329" s="7">
        <v>113</v>
      </c>
      <c r="L1329" s="7">
        <f>Table1[[#This Row],[MHR -220]]-Table1[[#This Row],[Maximum Heart Rate ]]</f>
        <v>53</v>
      </c>
      <c r="M1329" s="7">
        <f>IF(Table1[[#This Row],[MhR220-Max heart rate]]&gt;=0,1,0)</f>
        <v>1</v>
      </c>
      <c r="N1329">
        <v>0</v>
      </c>
      <c r="O1329" t="str">
        <f>IF(Table1[[#This Row],[Exercise-Induced Angina]]=1,"Induced Angina","Safe from Angina")</f>
        <v>Safe from Angina</v>
      </c>
      <c r="P1329">
        <v>1.4</v>
      </c>
      <c r="Q1329">
        <v>1</v>
      </c>
      <c r="R1329">
        <v>1</v>
      </c>
      <c r="S1329">
        <v>3</v>
      </c>
      <c r="T1329" t="str">
        <f>IF(OR((Table1[[#This Row],[Chest Pain]]=0),(Table1[[#This Row],[Resting Blood Pressure(mmHg)]]&gt;=139),(Table1[[#This Row],[Cholesterol(mg/dl)]]&gt;240),(Table1[[#This Row],[ECG]]=2),(Table1[[#This Row],[Heart Rate ]]=0)),"Chances of Heart Attack","Safe")</f>
        <v>Chances of Heart Attack</v>
      </c>
    </row>
    <row r="1330" spans="1:20" x14ac:dyDescent="0.35">
      <c r="A1330">
        <v>47</v>
      </c>
      <c r="B1330" t="s">
        <v>10</v>
      </c>
      <c r="C1330" t="str">
        <f>IF(Table1[[#This Row],[Age]]&gt;=50, "Senior", IF(Table1[[#This Row],[Age]]&gt;=30,"Adult","Teenager"))</f>
        <v>Adult</v>
      </c>
      <c r="D1330">
        <v>4</v>
      </c>
      <c r="E1330" t="str">
        <f>IF(Table1[[#This Row],[Chest Pain]]=3,"Asymptomatic",IF(Table1[[#This Row],[Chest Pain]]=2,"Non-anginal pain",IF(Table1[[#This Row],[Chest Pain]]=1,"Atypical angina","Typical angina")))</f>
        <v>Typical angina</v>
      </c>
      <c r="F1330">
        <v>150</v>
      </c>
      <c r="G1330">
        <v>226</v>
      </c>
      <c r="H1330">
        <v>0</v>
      </c>
      <c r="I1330">
        <v>0</v>
      </c>
      <c r="J1330" s="7">
        <f>220-Table1[[#This Row],[Age]]</f>
        <v>173</v>
      </c>
      <c r="K1330" s="7">
        <v>98</v>
      </c>
      <c r="L1330" s="7">
        <f>Table1[[#This Row],[MHR -220]]-Table1[[#This Row],[Maximum Heart Rate ]]</f>
        <v>75</v>
      </c>
      <c r="M1330" s="7">
        <f>IF(Table1[[#This Row],[MhR220-Max heart rate]]&gt;=0,1,0)</f>
        <v>1</v>
      </c>
      <c r="N1330">
        <v>1</v>
      </c>
      <c r="O1330" t="str">
        <f>IF(Table1[[#This Row],[Exercise-Induced Angina]]=1,"Induced Angina","Safe from Angina")</f>
        <v>Induced Angina</v>
      </c>
      <c r="P1330">
        <v>1.5</v>
      </c>
      <c r="Q1330">
        <v>2</v>
      </c>
      <c r="R1330">
        <v>0</v>
      </c>
      <c r="S1330">
        <v>7</v>
      </c>
      <c r="T1330" t="str">
        <f>IF(OR((Table1[[#This Row],[Chest Pain]]=0),(Table1[[#This Row],[Resting Blood Pressure(mmHg)]]&gt;=139),(Table1[[#This Row],[Cholesterol(mg/dl)]]&gt;240),(Table1[[#This Row],[ECG]]=2),(Table1[[#This Row],[Heart Rate ]]=0)),"Chances of Heart Attack","Safe")</f>
        <v>Chances of Heart Attack</v>
      </c>
    </row>
    <row r="1331" spans="1:20" x14ac:dyDescent="0.35">
      <c r="A1331">
        <v>70</v>
      </c>
      <c r="B1331" t="s">
        <v>10</v>
      </c>
      <c r="C1331" t="str">
        <f>IF(Table1[[#This Row],[Age]]&gt;=50, "Senior", IF(Table1[[#This Row],[Age]]&gt;=30,"Adult","Teenager"))</f>
        <v>Senior</v>
      </c>
      <c r="D1331">
        <v>4</v>
      </c>
      <c r="E1331" t="str">
        <f>IF(Table1[[#This Row],[Chest Pain]]=3,"Asymptomatic",IF(Table1[[#This Row],[Chest Pain]]=2,"Non-anginal pain",IF(Table1[[#This Row],[Chest Pain]]=1,"Atypical angina","Typical angina")))</f>
        <v>Typical angina</v>
      </c>
      <c r="F1331">
        <v>130</v>
      </c>
      <c r="G1331">
        <v>322</v>
      </c>
      <c r="H1331">
        <v>0</v>
      </c>
      <c r="I1331">
        <v>2</v>
      </c>
      <c r="J1331" s="7">
        <f>220-Table1[[#This Row],[Age]]</f>
        <v>150</v>
      </c>
      <c r="K1331" s="7">
        <v>109</v>
      </c>
      <c r="L1331" s="7">
        <f>Table1[[#This Row],[MHR -220]]-Table1[[#This Row],[Maximum Heart Rate ]]</f>
        <v>41</v>
      </c>
      <c r="M1331" s="7">
        <f>IF(Table1[[#This Row],[MhR220-Max heart rate]]&gt;=0,1,0)</f>
        <v>1</v>
      </c>
      <c r="N1331">
        <v>0</v>
      </c>
      <c r="O1331" t="str">
        <f>IF(Table1[[#This Row],[Exercise-Induced Angina]]=1,"Induced Angina","Safe from Angina")</f>
        <v>Safe from Angina</v>
      </c>
      <c r="P1331">
        <v>2.4</v>
      </c>
      <c r="Q1331">
        <v>2</v>
      </c>
      <c r="R1331">
        <v>3</v>
      </c>
      <c r="S1331">
        <v>3</v>
      </c>
      <c r="T1331" t="str">
        <f>IF(OR((Table1[[#This Row],[Chest Pain]]=0),(Table1[[#This Row],[Resting Blood Pressure(mmHg)]]&gt;=139),(Table1[[#This Row],[Cholesterol(mg/dl)]]&gt;240),(Table1[[#This Row],[ECG]]=2),(Table1[[#This Row],[Heart Rate ]]=0)),"Chances of Heart Attack","Safe")</f>
        <v>Chances of Heart Attack</v>
      </c>
    </row>
    <row r="1332" spans="1:20" x14ac:dyDescent="0.35">
      <c r="A1332">
        <v>67</v>
      </c>
      <c r="B1332" t="s">
        <v>11</v>
      </c>
      <c r="C1332" t="str">
        <f>IF(Table1[[#This Row],[Age]]&gt;=50, "Senior", IF(Table1[[#This Row],[Age]]&gt;=30,"Adult","Teenager"))</f>
        <v>Senior</v>
      </c>
      <c r="D1332">
        <v>3</v>
      </c>
      <c r="E1332" t="str">
        <f>IF(Table1[[#This Row],[Chest Pain]]=3,"Asymptomatic",IF(Table1[[#This Row],[Chest Pain]]=2,"Non-anginal pain",IF(Table1[[#This Row],[Chest Pain]]=1,"Atypical angina","Typical angina")))</f>
        <v>Asymptomatic</v>
      </c>
      <c r="F1332">
        <v>115</v>
      </c>
      <c r="G1332">
        <v>564</v>
      </c>
      <c r="H1332">
        <v>0</v>
      </c>
      <c r="I1332">
        <v>2</v>
      </c>
      <c r="J1332" s="7">
        <f>220-Table1[[#This Row],[Age]]</f>
        <v>153</v>
      </c>
      <c r="K1332" s="7">
        <v>160</v>
      </c>
      <c r="L1332" s="7">
        <f>Table1[[#This Row],[MHR -220]]-Table1[[#This Row],[Maximum Heart Rate ]]</f>
        <v>-7</v>
      </c>
      <c r="M1332" s="7">
        <f>IF(Table1[[#This Row],[MhR220-Max heart rate]]&gt;=0,1,0)</f>
        <v>0</v>
      </c>
      <c r="N1332">
        <v>0</v>
      </c>
      <c r="O1332" t="str">
        <f>IF(Table1[[#This Row],[Exercise-Induced Angina]]=1,"Induced Angina","Safe from Angina")</f>
        <v>Safe from Angina</v>
      </c>
      <c r="P1332">
        <v>1.6</v>
      </c>
      <c r="Q1332">
        <v>2</v>
      </c>
      <c r="R1332">
        <v>0</v>
      </c>
      <c r="S1332">
        <v>7</v>
      </c>
      <c r="T1332" t="str">
        <f>IF(OR((Table1[[#This Row],[Chest Pain]]=0),(Table1[[#This Row],[Resting Blood Pressure(mmHg)]]&gt;=139),(Table1[[#This Row],[Cholesterol(mg/dl)]]&gt;240),(Table1[[#This Row],[ECG]]=2),(Table1[[#This Row],[Heart Rate ]]=0)),"Chances of Heart Attack","Safe")</f>
        <v>Chances of Heart Attack</v>
      </c>
    </row>
    <row r="1333" spans="1:20" x14ac:dyDescent="0.35">
      <c r="A1333">
        <v>57</v>
      </c>
      <c r="B1333" t="s">
        <v>10</v>
      </c>
      <c r="C1333" t="str">
        <f>IF(Table1[[#This Row],[Age]]&gt;=50, "Senior", IF(Table1[[#This Row],[Age]]&gt;=30,"Adult","Teenager"))</f>
        <v>Senior</v>
      </c>
      <c r="D1333">
        <v>2</v>
      </c>
      <c r="E1333" t="str">
        <f>IF(Table1[[#This Row],[Chest Pain]]=3,"Asymptomatic",IF(Table1[[#This Row],[Chest Pain]]=2,"Non-anginal pain",IF(Table1[[#This Row],[Chest Pain]]=1,"Atypical angina","Typical angina")))</f>
        <v>Non-anginal pain</v>
      </c>
      <c r="F1333">
        <v>124</v>
      </c>
      <c r="G1333">
        <v>261</v>
      </c>
      <c r="H1333">
        <v>0</v>
      </c>
      <c r="I1333">
        <v>0</v>
      </c>
      <c r="J1333" s="7">
        <f>220-Table1[[#This Row],[Age]]</f>
        <v>163</v>
      </c>
      <c r="K1333" s="7">
        <v>141</v>
      </c>
      <c r="L1333" s="7">
        <f>Table1[[#This Row],[MHR -220]]-Table1[[#This Row],[Maximum Heart Rate ]]</f>
        <v>22</v>
      </c>
      <c r="M1333" s="7">
        <f>IF(Table1[[#This Row],[MhR220-Max heart rate]]&gt;=0,1,0)</f>
        <v>1</v>
      </c>
      <c r="N1333">
        <v>0</v>
      </c>
      <c r="O1333" t="str">
        <f>IF(Table1[[#This Row],[Exercise-Induced Angina]]=1,"Induced Angina","Safe from Angina")</f>
        <v>Safe from Angina</v>
      </c>
      <c r="P1333">
        <v>0.3</v>
      </c>
      <c r="Q1333">
        <v>1</v>
      </c>
      <c r="R1333">
        <v>0</v>
      </c>
      <c r="S1333">
        <v>7</v>
      </c>
      <c r="T1333" t="str">
        <f>IF(OR((Table1[[#This Row],[Chest Pain]]=0),(Table1[[#This Row],[Resting Blood Pressure(mmHg)]]&gt;=139),(Table1[[#This Row],[Cholesterol(mg/dl)]]&gt;240),(Table1[[#This Row],[ECG]]=2),(Table1[[#This Row],[Heart Rate ]]=0)),"Chances of Heart Attack","Safe")</f>
        <v>Chances of Heart Attack</v>
      </c>
    </row>
    <row r="1334" spans="1:20" x14ac:dyDescent="0.35">
      <c r="A1334">
        <v>64</v>
      </c>
      <c r="B1334" t="s">
        <v>10</v>
      </c>
      <c r="C1334" t="str">
        <f>IF(Table1[[#This Row],[Age]]&gt;=50, "Senior", IF(Table1[[#This Row],[Age]]&gt;=30,"Adult","Teenager"))</f>
        <v>Senior</v>
      </c>
      <c r="D1334">
        <v>4</v>
      </c>
      <c r="E1334" t="str">
        <f>IF(Table1[[#This Row],[Chest Pain]]=3,"Asymptomatic",IF(Table1[[#This Row],[Chest Pain]]=2,"Non-anginal pain",IF(Table1[[#This Row],[Chest Pain]]=1,"Atypical angina","Typical angina")))</f>
        <v>Typical angina</v>
      </c>
      <c r="F1334">
        <v>128</v>
      </c>
      <c r="G1334">
        <v>263</v>
      </c>
      <c r="H1334">
        <v>0</v>
      </c>
      <c r="I1334">
        <v>0</v>
      </c>
      <c r="J1334" s="7">
        <f>220-Table1[[#This Row],[Age]]</f>
        <v>156</v>
      </c>
      <c r="K1334" s="7">
        <v>105</v>
      </c>
      <c r="L1334" s="7">
        <f>Table1[[#This Row],[MHR -220]]-Table1[[#This Row],[Maximum Heart Rate ]]</f>
        <v>51</v>
      </c>
      <c r="M1334" s="7">
        <f>IF(Table1[[#This Row],[MhR220-Max heart rate]]&gt;=0,1,0)</f>
        <v>1</v>
      </c>
      <c r="N1334">
        <v>1</v>
      </c>
      <c r="O1334" t="str">
        <f>IF(Table1[[#This Row],[Exercise-Induced Angina]]=1,"Induced Angina","Safe from Angina")</f>
        <v>Induced Angina</v>
      </c>
      <c r="P1334">
        <v>0.2</v>
      </c>
      <c r="Q1334">
        <v>2</v>
      </c>
      <c r="R1334">
        <v>1</v>
      </c>
      <c r="S1334">
        <v>7</v>
      </c>
      <c r="T1334" t="str">
        <f>IF(OR((Table1[[#This Row],[Chest Pain]]=0),(Table1[[#This Row],[Resting Blood Pressure(mmHg)]]&gt;=139),(Table1[[#This Row],[Cholesterol(mg/dl)]]&gt;240),(Table1[[#This Row],[ECG]]=2),(Table1[[#This Row],[Heart Rate ]]=0)),"Chances of Heart Attack","Safe")</f>
        <v>Chances of Heart Attack</v>
      </c>
    </row>
    <row r="1335" spans="1:20" x14ac:dyDescent="0.35">
      <c r="A1335">
        <v>74</v>
      </c>
      <c r="B1335" t="s">
        <v>11</v>
      </c>
      <c r="C1335" t="str">
        <f>IF(Table1[[#This Row],[Age]]&gt;=50, "Senior", IF(Table1[[#This Row],[Age]]&gt;=30,"Adult","Teenager"))</f>
        <v>Senior</v>
      </c>
      <c r="D1335">
        <v>2</v>
      </c>
      <c r="E1335" t="str">
        <f>IF(Table1[[#This Row],[Chest Pain]]=3,"Asymptomatic",IF(Table1[[#This Row],[Chest Pain]]=2,"Non-anginal pain",IF(Table1[[#This Row],[Chest Pain]]=1,"Atypical angina","Typical angina")))</f>
        <v>Non-anginal pain</v>
      </c>
      <c r="F1335">
        <v>120</v>
      </c>
      <c r="G1335">
        <v>269</v>
      </c>
      <c r="H1335">
        <v>0</v>
      </c>
      <c r="I1335">
        <v>2</v>
      </c>
      <c r="J1335" s="7">
        <f>220-Table1[[#This Row],[Age]]</f>
        <v>146</v>
      </c>
      <c r="K1335" s="7">
        <v>121</v>
      </c>
      <c r="L1335" s="7">
        <f>Table1[[#This Row],[MHR -220]]-Table1[[#This Row],[Maximum Heart Rate ]]</f>
        <v>25</v>
      </c>
      <c r="M1335" s="7">
        <f>IF(Table1[[#This Row],[MhR220-Max heart rate]]&gt;=0,1,0)</f>
        <v>1</v>
      </c>
      <c r="N1335">
        <v>1</v>
      </c>
      <c r="O1335" t="str">
        <f>IF(Table1[[#This Row],[Exercise-Induced Angina]]=1,"Induced Angina","Safe from Angina")</f>
        <v>Induced Angina</v>
      </c>
      <c r="P1335">
        <v>0.2</v>
      </c>
      <c r="Q1335">
        <v>1</v>
      </c>
      <c r="R1335">
        <v>1</v>
      </c>
      <c r="S1335">
        <v>3</v>
      </c>
      <c r="T1335" t="str">
        <f>IF(OR((Table1[[#This Row],[Chest Pain]]=0),(Table1[[#This Row],[Resting Blood Pressure(mmHg)]]&gt;=139),(Table1[[#This Row],[Cholesterol(mg/dl)]]&gt;240),(Table1[[#This Row],[ECG]]=2),(Table1[[#This Row],[Heart Rate ]]=0)),"Chances of Heart Attack","Safe")</f>
        <v>Chances of Heart Attack</v>
      </c>
    </row>
    <row r="1336" spans="1:20" x14ac:dyDescent="0.35">
      <c r="A1336">
        <v>65</v>
      </c>
      <c r="B1336" t="s">
        <v>10</v>
      </c>
      <c r="C1336" t="str">
        <f>IF(Table1[[#This Row],[Age]]&gt;=50, "Senior", IF(Table1[[#This Row],[Age]]&gt;=30,"Adult","Teenager"))</f>
        <v>Senior</v>
      </c>
      <c r="D1336">
        <v>4</v>
      </c>
      <c r="E1336" t="str">
        <f>IF(Table1[[#This Row],[Chest Pain]]=3,"Asymptomatic",IF(Table1[[#This Row],[Chest Pain]]=2,"Non-anginal pain",IF(Table1[[#This Row],[Chest Pain]]=1,"Atypical angina","Typical angina")))</f>
        <v>Typical angina</v>
      </c>
      <c r="F1336">
        <v>120</v>
      </c>
      <c r="G1336">
        <v>177</v>
      </c>
      <c r="H1336">
        <v>0</v>
      </c>
      <c r="I1336">
        <v>0</v>
      </c>
      <c r="J1336" s="7">
        <f>220-Table1[[#This Row],[Age]]</f>
        <v>155</v>
      </c>
      <c r="K1336" s="7">
        <v>140</v>
      </c>
      <c r="L1336" s="7">
        <f>Table1[[#This Row],[MHR -220]]-Table1[[#This Row],[Maximum Heart Rate ]]</f>
        <v>15</v>
      </c>
      <c r="M1336" s="7">
        <f>IF(Table1[[#This Row],[MhR220-Max heart rate]]&gt;=0,1,0)</f>
        <v>1</v>
      </c>
      <c r="N1336">
        <v>0</v>
      </c>
      <c r="O1336" t="str">
        <f>IF(Table1[[#This Row],[Exercise-Induced Angina]]=1,"Induced Angina","Safe from Angina")</f>
        <v>Safe from Angina</v>
      </c>
      <c r="P1336">
        <v>0.4</v>
      </c>
      <c r="Q1336">
        <v>1</v>
      </c>
      <c r="R1336">
        <v>0</v>
      </c>
      <c r="S1336">
        <v>7</v>
      </c>
      <c r="T1336" t="str">
        <f>IF(OR((Table1[[#This Row],[Chest Pain]]=0),(Table1[[#This Row],[Resting Blood Pressure(mmHg)]]&gt;=139),(Table1[[#This Row],[Cholesterol(mg/dl)]]&gt;240),(Table1[[#This Row],[ECG]]=2),(Table1[[#This Row],[Heart Rate ]]=0)),"Chances of Heart Attack","Safe")</f>
        <v>Safe</v>
      </c>
    </row>
    <row r="1337" spans="1:20" x14ac:dyDescent="0.35">
      <c r="A1337">
        <v>56</v>
      </c>
      <c r="B1337" t="s">
        <v>10</v>
      </c>
      <c r="C1337" t="str">
        <f>IF(Table1[[#This Row],[Age]]&gt;=50, "Senior", IF(Table1[[#This Row],[Age]]&gt;=30,"Adult","Teenager"))</f>
        <v>Senior</v>
      </c>
      <c r="D1337">
        <v>3</v>
      </c>
      <c r="E1337" t="str">
        <f>IF(Table1[[#This Row],[Chest Pain]]=3,"Asymptomatic",IF(Table1[[#This Row],[Chest Pain]]=2,"Non-anginal pain",IF(Table1[[#This Row],[Chest Pain]]=1,"Atypical angina","Typical angina")))</f>
        <v>Asymptomatic</v>
      </c>
      <c r="F1337">
        <v>130</v>
      </c>
      <c r="G1337">
        <v>256</v>
      </c>
      <c r="H1337">
        <v>1</v>
      </c>
      <c r="I1337">
        <v>2</v>
      </c>
      <c r="J1337" s="7">
        <f>220-Table1[[#This Row],[Age]]</f>
        <v>164</v>
      </c>
      <c r="K1337" s="7">
        <v>142</v>
      </c>
      <c r="L1337" s="7">
        <f>Table1[[#This Row],[MHR -220]]-Table1[[#This Row],[Maximum Heart Rate ]]</f>
        <v>22</v>
      </c>
      <c r="M1337" s="7">
        <f>IF(Table1[[#This Row],[MhR220-Max heart rate]]&gt;=0,1,0)</f>
        <v>1</v>
      </c>
      <c r="N1337">
        <v>1</v>
      </c>
      <c r="O1337" t="str">
        <f>IF(Table1[[#This Row],[Exercise-Induced Angina]]=1,"Induced Angina","Safe from Angina")</f>
        <v>Induced Angina</v>
      </c>
      <c r="P1337">
        <v>0.6</v>
      </c>
      <c r="Q1337">
        <v>2</v>
      </c>
      <c r="R1337">
        <v>1</v>
      </c>
      <c r="S1337">
        <v>6</v>
      </c>
      <c r="T1337" t="str">
        <f>IF(OR((Table1[[#This Row],[Chest Pain]]=0),(Table1[[#This Row],[Resting Blood Pressure(mmHg)]]&gt;=139),(Table1[[#This Row],[Cholesterol(mg/dl)]]&gt;240),(Table1[[#This Row],[ECG]]=2),(Table1[[#This Row],[Heart Rate ]]=0)),"Chances of Heart Attack","Safe")</f>
        <v>Chances of Heart Attack</v>
      </c>
    </row>
    <row r="1338" spans="1:20" x14ac:dyDescent="0.35">
      <c r="A1338">
        <v>59</v>
      </c>
      <c r="B1338" t="s">
        <v>10</v>
      </c>
      <c r="C1338" t="str">
        <f>IF(Table1[[#This Row],[Age]]&gt;=50, "Senior", IF(Table1[[#This Row],[Age]]&gt;=30,"Adult","Teenager"))</f>
        <v>Senior</v>
      </c>
      <c r="D1338">
        <v>4</v>
      </c>
      <c r="E1338" t="str">
        <f>IF(Table1[[#This Row],[Chest Pain]]=3,"Asymptomatic",IF(Table1[[#This Row],[Chest Pain]]=2,"Non-anginal pain",IF(Table1[[#This Row],[Chest Pain]]=1,"Atypical angina","Typical angina")))</f>
        <v>Typical angina</v>
      </c>
      <c r="F1338">
        <v>110</v>
      </c>
      <c r="G1338">
        <v>239</v>
      </c>
      <c r="H1338">
        <v>0</v>
      </c>
      <c r="I1338">
        <v>2</v>
      </c>
      <c r="J1338" s="7">
        <f>220-Table1[[#This Row],[Age]]</f>
        <v>161</v>
      </c>
      <c r="K1338" s="7">
        <v>142</v>
      </c>
      <c r="L1338" s="7">
        <f>Table1[[#This Row],[MHR -220]]-Table1[[#This Row],[Maximum Heart Rate ]]</f>
        <v>19</v>
      </c>
      <c r="M1338" s="7">
        <f>IF(Table1[[#This Row],[MhR220-Max heart rate]]&gt;=0,1,0)</f>
        <v>1</v>
      </c>
      <c r="N1338">
        <v>1</v>
      </c>
      <c r="O1338" t="str">
        <f>IF(Table1[[#This Row],[Exercise-Induced Angina]]=1,"Induced Angina","Safe from Angina")</f>
        <v>Induced Angina</v>
      </c>
      <c r="P1338">
        <v>1.2</v>
      </c>
      <c r="Q1338">
        <v>2</v>
      </c>
      <c r="R1338">
        <v>1</v>
      </c>
      <c r="S1338">
        <v>7</v>
      </c>
      <c r="T1338" t="str">
        <f>IF(OR((Table1[[#This Row],[Chest Pain]]=0),(Table1[[#This Row],[Resting Blood Pressure(mmHg)]]&gt;=139),(Table1[[#This Row],[Cholesterol(mg/dl)]]&gt;240),(Table1[[#This Row],[ECG]]=2),(Table1[[#This Row],[Heart Rate ]]=0)),"Chances of Heart Attack","Safe")</f>
        <v>Chances of Heart Attack</v>
      </c>
    </row>
    <row r="1339" spans="1:20" x14ac:dyDescent="0.35">
      <c r="A1339">
        <v>60</v>
      </c>
      <c r="B1339" t="s">
        <v>10</v>
      </c>
      <c r="C1339" t="str">
        <f>IF(Table1[[#This Row],[Age]]&gt;=50, "Senior", IF(Table1[[#This Row],[Age]]&gt;=30,"Adult","Teenager"))</f>
        <v>Senior</v>
      </c>
      <c r="D1339">
        <v>4</v>
      </c>
      <c r="E1339" t="str">
        <f>IF(Table1[[#This Row],[Chest Pain]]=3,"Asymptomatic",IF(Table1[[#This Row],[Chest Pain]]=2,"Non-anginal pain",IF(Table1[[#This Row],[Chest Pain]]=1,"Atypical angina","Typical angina")))</f>
        <v>Typical angina</v>
      </c>
      <c r="F1339">
        <v>140</v>
      </c>
      <c r="G1339">
        <v>293</v>
      </c>
      <c r="H1339">
        <v>0</v>
      </c>
      <c r="I1339">
        <v>2</v>
      </c>
      <c r="J1339" s="7">
        <f>220-Table1[[#This Row],[Age]]</f>
        <v>160</v>
      </c>
      <c r="K1339" s="7">
        <v>170</v>
      </c>
      <c r="L1339" s="7">
        <f>Table1[[#This Row],[MHR -220]]-Table1[[#This Row],[Maximum Heart Rate ]]</f>
        <v>-10</v>
      </c>
      <c r="M1339" s="7">
        <f>IF(Table1[[#This Row],[MhR220-Max heart rate]]&gt;=0,1,0)</f>
        <v>0</v>
      </c>
      <c r="N1339">
        <v>0</v>
      </c>
      <c r="O1339" t="str">
        <f>IF(Table1[[#This Row],[Exercise-Induced Angina]]=1,"Induced Angina","Safe from Angina")</f>
        <v>Safe from Angina</v>
      </c>
      <c r="P1339">
        <v>1.2</v>
      </c>
      <c r="Q1339">
        <v>2</v>
      </c>
      <c r="R1339">
        <v>2</v>
      </c>
      <c r="S1339">
        <v>7</v>
      </c>
      <c r="T1339" t="str">
        <f>IF(OR((Table1[[#This Row],[Chest Pain]]=0),(Table1[[#This Row],[Resting Blood Pressure(mmHg)]]&gt;=139),(Table1[[#This Row],[Cholesterol(mg/dl)]]&gt;240),(Table1[[#This Row],[ECG]]=2),(Table1[[#This Row],[Heart Rate ]]=0)),"Chances of Heart Attack","Safe")</f>
        <v>Chances of Heart Attack</v>
      </c>
    </row>
    <row r="1340" spans="1:20" x14ac:dyDescent="0.35">
      <c r="A1340">
        <v>63</v>
      </c>
      <c r="B1340" t="s">
        <v>11</v>
      </c>
      <c r="C1340" t="str">
        <f>IF(Table1[[#This Row],[Age]]&gt;=50, "Senior", IF(Table1[[#This Row],[Age]]&gt;=30,"Adult","Teenager"))</f>
        <v>Senior</v>
      </c>
      <c r="D1340">
        <v>4</v>
      </c>
      <c r="E1340" t="str">
        <f>IF(Table1[[#This Row],[Chest Pain]]=3,"Asymptomatic",IF(Table1[[#This Row],[Chest Pain]]=2,"Non-anginal pain",IF(Table1[[#This Row],[Chest Pain]]=1,"Atypical angina","Typical angina")))</f>
        <v>Typical angina</v>
      </c>
      <c r="F1340">
        <v>150</v>
      </c>
      <c r="G1340">
        <v>407</v>
      </c>
      <c r="H1340">
        <v>0</v>
      </c>
      <c r="I1340">
        <v>2</v>
      </c>
      <c r="J1340" s="7">
        <f>220-Table1[[#This Row],[Age]]</f>
        <v>157</v>
      </c>
      <c r="K1340" s="7">
        <v>154</v>
      </c>
      <c r="L1340" s="7">
        <f>Table1[[#This Row],[MHR -220]]-Table1[[#This Row],[Maximum Heart Rate ]]</f>
        <v>3</v>
      </c>
      <c r="M1340" s="7">
        <f>IF(Table1[[#This Row],[MhR220-Max heart rate]]&gt;=0,1,0)</f>
        <v>1</v>
      </c>
      <c r="N1340">
        <v>0</v>
      </c>
      <c r="O1340" t="str">
        <f>IF(Table1[[#This Row],[Exercise-Induced Angina]]=1,"Induced Angina","Safe from Angina")</f>
        <v>Safe from Angina</v>
      </c>
      <c r="P1340">
        <v>4</v>
      </c>
      <c r="Q1340">
        <v>2</v>
      </c>
      <c r="R1340">
        <v>3</v>
      </c>
      <c r="S1340">
        <v>7</v>
      </c>
      <c r="T1340" t="str">
        <f>IF(OR((Table1[[#This Row],[Chest Pain]]=0),(Table1[[#This Row],[Resting Blood Pressure(mmHg)]]&gt;=139),(Table1[[#This Row],[Cholesterol(mg/dl)]]&gt;240),(Table1[[#This Row],[ECG]]=2),(Table1[[#This Row],[Heart Rate ]]=0)),"Chances of Heart Attack","Safe")</f>
        <v>Chances of Heart Attack</v>
      </c>
    </row>
    <row r="1341" spans="1:20" x14ac:dyDescent="0.35">
      <c r="A1341">
        <v>59</v>
      </c>
      <c r="B1341" t="s">
        <v>10</v>
      </c>
      <c r="C1341" t="str">
        <f>IF(Table1[[#This Row],[Age]]&gt;=50, "Senior", IF(Table1[[#This Row],[Age]]&gt;=30,"Adult","Teenager"))</f>
        <v>Senior</v>
      </c>
      <c r="D1341">
        <v>4</v>
      </c>
      <c r="E1341" t="str">
        <f>IF(Table1[[#This Row],[Chest Pain]]=3,"Asymptomatic",IF(Table1[[#This Row],[Chest Pain]]=2,"Non-anginal pain",IF(Table1[[#This Row],[Chest Pain]]=1,"Atypical angina","Typical angina")))</f>
        <v>Typical angina</v>
      </c>
      <c r="F1341">
        <v>135</v>
      </c>
      <c r="G1341">
        <v>234</v>
      </c>
      <c r="H1341">
        <v>0</v>
      </c>
      <c r="I1341">
        <v>0</v>
      </c>
      <c r="J1341" s="7">
        <f>220-Table1[[#This Row],[Age]]</f>
        <v>161</v>
      </c>
      <c r="K1341" s="7">
        <v>161</v>
      </c>
      <c r="L1341" s="7">
        <f>Table1[[#This Row],[MHR -220]]-Table1[[#This Row],[Maximum Heart Rate ]]</f>
        <v>0</v>
      </c>
      <c r="M1341" s="7">
        <f>IF(Table1[[#This Row],[MhR220-Max heart rate]]&gt;=0,1,0)</f>
        <v>1</v>
      </c>
      <c r="N1341">
        <v>0</v>
      </c>
      <c r="O1341" t="str">
        <f>IF(Table1[[#This Row],[Exercise-Induced Angina]]=1,"Induced Angina","Safe from Angina")</f>
        <v>Safe from Angina</v>
      </c>
      <c r="P1341">
        <v>0.5</v>
      </c>
      <c r="Q1341">
        <v>2</v>
      </c>
      <c r="R1341">
        <v>0</v>
      </c>
      <c r="S1341">
        <v>7</v>
      </c>
      <c r="T1341" t="str">
        <f>IF(OR((Table1[[#This Row],[Chest Pain]]=0),(Table1[[#This Row],[Resting Blood Pressure(mmHg)]]&gt;=139),(Table1[[#This Row],[Cholesterol(mg/dl)]]&gt;240),(Table1[[#This Row],[ECG]]=2),(Table1[[#This Row],[Heart Rate ]]=0)),"Chances of Heart Attack","Safe")</f>
        <v>Safe</v>
      </c>
    </row>
    <row r="1342" spans="1:20" x14ac:dyDescent="0.35">
      <c r="A1342">
        <v>53</v>
      </c>
      <c r="B1342" t="s">
        <v>10</v>
      </c>
      <c r="C1342" t="str">
        <f>IF(Table1[[#This Row],[Age]]&gt;=50, "Senior", IF(Table1[[#This Row],[Age]]&gt;=30,"Adult","Teenager"))</f>
        <v>Senior</v>
      </c>
      <c r="D1342">
        <v>4</v>
      </c>
      <c r="E1342" t="str">
        <f>IF(Table1[[#This Row],[Chest Pain]]=3,"Asymptomatic",IF(Table1[[#This Row],[Chest Pain]]=2,"Non-anginal pain",IF(Table1[[#This Row],[Chest Pain]]=1,"Atypical angina","Typical angina")))</f>
        <v>Typical angina</v>
      </c>
      <c r="F1342">
        <v>142</v>
      </c>
      <c r="G1342">
        <v>226</v>
      </c>
      <c r="H1342">
        <v>0</v>
      </c>
      <c r="I1342">
        <v>2</v>
      </c>
      <c r="J1342" s="7">
        <f>220-Table1[[#This Row],[Age]]</f>
        <v>167</v>
      </c>
      <c r="K1342" s="7">
        <v>111</v>
      </c>
      <c r="L1342" s="7">
        <f>Table1[[#This Row],[MHR -220]]-Table1[[#This Row],[Maximum Heart Rate ]]</f>
        <v>56</v>
      </c>
      <c r="M1342" s="7">
        <f>IF(Table1[[#This Row],[MhR220-Max heart rate]]&gt;=0,1,0)</f>
        <v>1</v>
      </c>
      <c r="N1342">
        <v>1</v>
      </c>
      <c r="O1342" t="str">
        <f>IF(Table1[[#This Row],[Exercise-Induced Angina]]=1,"Induced Angina","Safe from Angina")</f>
        <v>Induced Angina</v>
      </c>
      <c r="P1342">
        <v>0</v>
      </c>
      <c r="Q1342">
        <v>1</v>
      </c>
      <c r="R1342">
        <v>0</v>
      </c>
      <c r="S1342">
        <v>7</v>
      </c>
      <c r="T1342" t="str">
        <f>IF(OR((Table1[[#This Row],[Chest Pain]]=0),(Table1[[#This Row],[Resting Blood Pressure(mmHg)]]&gt;=139),(Table1[[#This Row],[Cholesterol(mg/dl)]]&gt;240),(Table1[[#This Row],[ECG]]=2),(Table1[[#This Row],[Heart Rate ]]=0)),"Chances of Heart Attack","Safe")</f>
        <v>Chances of Heart Attack</v>
      </c>
    </row>
    <row r="1343" spans="1:20" x14ac:dyDescent="0.35">
      <c r="A1343">
        <v>44</v>
      </c>
      <c r="B1343" t="s">
        <v>10</v>
      </c>
      <c r="C1343" t="str">
        <f>IF(Table1[[#This Row],[Age]]&gt;=50, "Senior", IF(Table1[[#This Row],[Age]]&gt;=30,"Adult","Teenager"))</f>
        <v>Adult</v>
      </c>
      <c r="D1343">
        <v>3</v>
      </c>
      <c r="E1343" t="str">
        <f>IF(Table1[[#This Row],[Chest Pain]]=3,"Asymptomatic",IF(Table1[[#This Row],[Chest Pain]]=2,"Non-anginal pain",IF(Table1[[#This Row],[Chest Pain]]=1,"Atypical angina","Typical angina")))</f>
        <v>Asymptomatic</v>
      </c>
      <c r="F1343">
        <v>140</v>
      </c>
      <c r="G1343">
        <v>235</v>
      </c>
      <c r="H1343">
        <v>0</v>
      </c>
      <c r="I1343">
        <v>2</v>
      </c>
      <c r="J1343" s="7">
        <f>220-Table1[[#This Row],[Age]]</f>
        <v>176</v>
      </c>
      <c r="K1343" s="7">
        <v>180</v>
      </c>
      <c r="L1343" s="7">
        <f>Table1[[#This Row],[MHR -220]]-Table1[[#This Row],[Maximum Heart Rate ]]</f>
        <v>-4</v>
      </c>
      <c r="M1343" s="7">
        <f>IF(Table1[[#This Row],[MhR220-Max heart rate]]&gt;=0,1,0)</f>
        <v>0</v>
      </c>
      <c r="N1343">
        <v>0</v>
      </c>
      <c r="O1343" t="str">
        <f>IF(Table1[[#This Row],[Exercise-Induced Angina]]=1,"Induced Angina","Safe from Angina")</f>
        <v>Safe from Angina</v>
      </c>
      <c r="P1343">
        <v>0</v>
      </c>
      <c r="Q1343">
        <v>1</v>
      </c>
      <c r="R1343">
        <v>0</v>
      </c>
      <c r="S1343">
        <v>3</v>
      </c>
      <c r="T1343" t="str">
        <f>IF(OR((Table1[[#This Row],[Chest Pain]]=0),(Table1[[#This Row],[Resting Blood Pressure(mmHg)]]&gt;=139),(Table1[[#This Row],[Cholesterol(mg/dl)]]&gt;240),(Table1[[#This Row],[ECG]]=2),(Table1[[#This Row],[Heart Rate ]]=0)),"Chances of Heart Attack","Safe")</f>
        <v>Chances of Heart Attack</v>
      </c>
    </row>
    <row r="1344" spans="1:20" x14ac:dyDescent="0.35">
      <c r="A1344">
        <v>61</v>
      </c>
      <c r="B1344" t="s">
        <v>10</v>
      </c>
      <c r="C1344" t="str">
        <f>IF(Table1[[#This Row],[Age]]&gt;=50, "Senior", IF(Table1[[#This Row],[Age]]&gt;=30,"Adult","Teenager"))</f>
        <v>Senior</v>
      </c>
      <c r="D1344">
        <v>1</v>
      </c>
      <c r="E1344" t="str">
        <f>IF(Table1[[#This Row],[Chest Pain]]=3,"Asymptomatic",IF(Table1[[#This Row],[Chest Pain]]=2,"Non-anginal pain",IF(Table1[[#This Row],[Chest Pain]]=1,"Atypical angina","Typical angina")))</f>
        <v>Atypical angina</v>
      </c>
      <c r="F1344">
        <v>134</v>
      </c>
      <c r="G1344">
        <v>234</v>
      </c>
      <c r="H1344">
        <v>0</v>
      </c>
      <c r="I1344">
        <v>0</v>
      </c>
      <c r="J1344" s="7">
        <f>220-Table1[[#This Row],[Age]]</f>
        <v>159</v>
      </c>
      <c r="K1344" s="7">
        <v>145</v>
      </c>
      <c r="L1344" s="7">
        <f>Table1[[#This Row],[MHR -220]]-Table1[[#This Row],[Maximum Heart Rate ]]</f>
        <v>14</v>
      </c>
      <c r="M1344" s="7">
        <f>IF(Table1[[#This Row],[MhR220-Max heart rate]]&gt;=0,1,0)</f>
        <v>1</v>
      </c>
      <c r="N1344">
        <v>0</v>
      </c>
      <c r="O1344" t="str">
        <f>IF(Table1[[#This Row],[Exercise-Induced Angina]]=1,"Induced Angina","Safe from Angina")</f>
        <v>Safe from Angina</v>
      </c>
      <c r="P1344">
        <v>2.6</v>
      </c>
      <c r="Q1344">
        <v>2</v>
      </c>
      <c r="R1344">
        <v>2</v>
      </c>
      <c r="S1344">
        <v>3</v>
      </c>
      <c r="T1344" t="str">
        <f>IF(OR((Table1[[#This Row],[Chest Pain]]=0),(Table1[[#This Row],[Resting Blood Pressure(mmHg)]]&gt;=139),(Table1[[#This Row],[Cholesterol(mg/dl)]]&gt;240),(Table1[[#This Row],[ECG]]=2),(Table1[[#This Row],[Heart Rate ]]=0)),"Chances of Heart Attack","Safe")</f>
        <v>Safe</v>
      </c>
    </row>
    <row r="1345" spans="1:20" x14ac:dyDescent="0.35">
      <c r="A1345">
        <v>57</v>
      </c>
      <c r="B1345" t="s">
        <v>11</v>
      </c>
      <c r="C1345" t="str">
        <f>IF(Table1[[#This Row],[Age]]&gt;=50, "Senior", IF(Table1[[#This Row],[Age]]&gt;=30,"Adult","Teenager"))</f>
        <v>Senior</v>
      </c>
      <c r="D1345">
        <v>4</v>
      </c>
      <c r="E1345" t="str">
        <f>IF(Table1[[#This Row],[Chest Pain]]=3,"Asymptomatic",IF(Table1[[#This Row],[Chest Pain]]=2,"Non-anginal pain",IF(Table1[[#This Row],[Chest Pain]]=1,"Atypical angina","Typical angina")))</f>
        <v>Typical angina</v>
      </c>
      <c r="F1345">
        <v>128</v>
      </c>
      <c r="G1345">
        <v>303</v>
      </c>
      <c r="H1345">
        <v>0</v>
      </c>
      <c r="I1345">
        <v>2</v>
      </c>
      <c r="J1345" s="7">
        <f>220-Table1[[#This Row],[Age]]</f>
        <v>163</v>
      </c>
      <c r="K1345" s="7">
        <v>159</v>
      </c>
      <c r="L1345" s="7">
        <f>Table1[[#This Row],[MHR -220]]-Table1[[#This Row],[Maximum Heart Rate ]]</f>
        <v>4</v>
      </c>
      <c r="M1345" s="7">
        <f>IF(Table1[[#This Row],[MhR220-Max heart rate]]&gt;=0,1,0)</f>
        <v>1</v>
      </c>
      <c r="N1345">
        <v>0</v>
      </c>
      <c r="O1345" t="str">
        <f>IF(Table1[[#This Row],[Exercise-Induced Angina]]=1,"Induced Angina","Safe from Angina")</f>
        <v>Safe from Angina</v>
      </c>
      <c r="P1345">
        <v>0</v>
      </c>
      <c r="Q1345">
        <v>1</v>
      </c>
      <c r="R1345">
        <v>1</v>
      </c>
      <c r="S1345">
        <v>3</v>
      </c>
      <c r="T1345" t="str">
        <f>IF(OR((Table1[[#This Row],[Chest Pain]]=0),(Table1[[#This Row],[Resting Blood Pressure(mmHg)]]&gt;=139),(Table1[[#This Row],[Cholesterol(mg/dl)]]&gt;240),(Table1[[#This Row],[ECG]]=2),(Table1[[#This Row],[Heart Rate ]]=0)),"Chances of Heart Attack","Safe")</f>
        <v>Chances of Heart Attack</v>
      </c>
    </row>
    <row r="1346" spans="1:20" x14ac:dyDescent="0.35">
      <c r="A1346">
        <v>71</v>
      </c>
      <c r="B1346" t="s">
        <v>11</v>
      </c>
      <c r="C1346" t="str">
        <f>IF(Table1[[#This Row],[Age]]&gt;=50, "Senior", IF(Table1[[#This Row],[Age]]&gt;=30,"Adult","Teenager"))</f>
        <v>Senior</v>
      </c>
      <c r="D1346">
        <v>4</v>
      </c>
      <c r="E1346" t="str">
        <f>IF(Table1[[#This Row],[Chest Pain]]=3,"Asymptomatic",IF(Table1[[#This Row],[Chest Pain]]=2,"Non-anginal pain",IF(Table1[[#This Row],[Chest Pain]]=1,"Atypical angina","Typical angina")))</f>
        <v>Typical angina</v>
      </c>
      <c r="F1346">
        <v>112</v>
      </c>
      <c r="G1346">
        <v>149</v>
      </c>
      <c r="H1346">
        <v>0</v>
      </c>
      <c r="I1346">
        <v>0</v>
      </c>
      <c r="J1346" s="7">
        <f>220-Table1[[#This Row],[Age]]</f>
        <v>149</v>
      </c>
      <c r="K1346" s="7">
        <v>125</v>
      </c>
      <c r="L1346" s="7">
        <f>Table1[[#This Row],[MHR -220]]-Table1[[#This Row],[Maximum Heart Rate ]]</f>
        <v>24</v>
      </c>
      <c r="M1346" s="7">
        <f>IF(Table1[[#This Row],[MhR220-Max heart rate]]&gt;=0,1,0)</f>
        <v>1</v>
      </c>
      <c r="N1346">
        <v>0</v>
      </c>
      <c r="O1346" t="str">
        <f>IF(Table1[[#This Row],[Exercise-Induced Angina]]=1,"Induced Angina","Safe from Angina")</f>
        <v>Safe from Angina</v>
      </c>
      <c r="P1346">
        <v>1.6</v>
      </c>
      <c r="Q1346">
        <v>2</v>
      </c>
      <c r="R1346">
        <v>0</v>
      </c>
      <c r="S1346">
        <v>3</v>
      </c>
      <c r="T1346" t="str">
        <f>IF(OR((Table1[[#This Row],[Chest Pain]]=0),(Table1[[#This Row],[Resting Blood Pressure(mmHg)]]&gt;=139),(Table1[[#This Row],[Cholesterol(mg/dl)]]&gt;240),(Table1[[#This Row],[ECG]]=2),(Table1[[#This Row],[Heart Rate ]]=0)),"Chances of Heart Attack","Safe")</f>
        <v>Safe</v>
      </c>
    </row>
    <row r="1347" spans="1:20" x14ac:dyDescent="0.35">
      <c r="A1347">
        <v>46</v>
      </c>
      <c r="B1347" t="s">
        <v>10</v>
      </c>
      <c r="C1347" t="str">
        <f>IF(Table1[[#This Row],[Age]]&gt;=50, "Senior", IF(Table1[[#This Row],[Age]]&gt;=30,"Adult","Teenager"))</f>
        <v>Adult</v>
      </c>
      <c r="D1347">
        <v>4</v>
      </c>
      <c r="E1347" t="str">
        <f>IF(Table1[[#This Row],[Chest Pain]]=3,"Asymptomatic",IF(Table1[[#This Row],[Chest Pain]]=2,"Non-anginal pain",IF(Table1[[#This Row],[Chest Pain]]=1,"Atypical angina","Typical angina")))</f>
        <v>Typical angina</v>
      </c>
      <c r="F1347">
        <v>140</v>
      </c>
      <c r="G1347">
        <v>311</v>
      </c>
      <c r="H1347">
        <v>0</v>
      </c>
      <c r="I1347">
        <v>0</v>
      </c>
      <c r="J1347" s="7">
        <f>220-Table1[[#This Row],[Age]]</f>
        <v>174</v>
      </c>
      <c r="K1347" s="7">
        <v>120</v>
      </c>
      <c r="L1347" s="7">
        <f>Table1[[#This Row],[MHR -220]]-Table1[[#This Row],[Maximum Heart Rate ]]</f>
        <v>54</v>
      </c>
      <c r="M1347" s="7">
        <f>IF(Table1[[#This Row],[MhR220-Max heart rate]]&gt;=0,1,0)</f>
        <v>1</v>
      </c>
      <c r="N1347">
        <v>1</v>
      </c>
      <c r="O1347" t="str">
        <f>IF(Table1[[#This Row],[Exercise-Induced Angina]]=1,"Induced Angina","Safe from Angina")</f>
        <v>Induced Angina</v>
      </c>
      <c r="P1347">
        <v>1.8</v>
      </c>
      <c r="Q1347">
        <v>2</v>
      </c>
      <c r="R1347">
        <v>2</v>
      </c>
      <c r="S1347">
        <v>7</v>
      </c>
      <c r="T1347" t="str">
        <f>IF(OR((Table1[[#This Row],[Chest Pain]]=0),(Table1[[#This Row],[Resting Blood Pressure(mmHg)]]&gt;=139),(Table1[[#This Row],[Cholesterol(mg/dl)]]&gt;240),(Table1[[#This Row],[ECG]]=2),(Table1[[#This Row],[Heart Rate ]]=0)),"Chances of Heart Attack","Safe")</f>
        <v>Chances of Heart Attack</v>
      </c>
    </row>
    <row r="1348" spans="1:20" x14ac:dyDescent="0.35">
      <c r="A1348">
        <v>53</v>
      </c>
      <c r="B1348" t="s">
        <v>10</v>
      </c>
      <c r="C1348" t="str">
        <f>IF(Table1[[#This Row],[Age]]&gt;=50, "Senior", IF(Table1[[#This Row],[Age]]&gt;=30,"Adult","Teenager"))</f>
        <v>Senior</v>
      </c>
      <c r="D1348">
        <v>4</v>
      </c>
      <c r="E1348" t="str">
        <f>IF(Table1[[#This Row],[Chest Pain]]=3,"Asymptomatic",IF(Table1[[#This Row],[Chest Pain]]=2,"Non-anginal pain",IF(Table1[[#This Row],[Chest Pain]]=1,"Atypical angina","Typical angina")))</f>
        <v>Typical angina</v>
      </c>
      <c r="F1348">
        <v>140</v>
      </c>
      <c r="G1348">
        <v>203</v>
      </c>
      <c r="H1348">
        <v>1</v>
      </c>
      <c r="I1348">
        <v>2</v>
      </c>
      <c r="J1348" s="7">
        <f>220-Table1[[#This Row],[Age]]</f>
        <v>167</v>
      </c>
      <c r="K1348" s="7">
        <v>155</v>
      </c>
      <c r="L1348" s="7">
        <f>Table1[[#This Row],[MHR -220]]-Table1[[#This Row],[Maximum Heart Rate ]]</f>
        <v>12</v>
      </c>
      <c r="M1348" s="7">
        <f>IF(Table1[[#This Row],[MhR220-Max heart rate]]&gt;=0,1,0)</f>
        <v>1</v>
      </c>
      <c r="N1348">
        <v>1</v>
      </c>
      <c r="O1348" t="str">
        <f>IF(Table1[[#This Row],[Exercise-Induced Angina]]=1,"Induced Angina","Safe from Angina")</f>
        <v>Induced Angina</v>
      </c>
      <c r="P1348">
        <v>3.1</v>
      </c>
      <c r="Q1348">
        <v>3</v>
      </c>
      <c r="R1348">
        <v>0</v>
      </c>
      <c r="S1348">
        <v>7</v>
      </c>
      <c r="T1348" t="str">
        <f>IF(OR((Table1[[#This Row],[Chest Pain]]=0),(Table1[[#This Row],[Resting Blood Pressure(mmHg)]]&gt;=139),(Table1[[#This Row],[Cholesterol(mg/dl)]]&gt;240),(Table1[[#This Row],[ECG]]=2),(Table1[[#This Row],[Heart Rate ]]=0)),"Chances of Heart Attack","Safe")</f>
        <v>Chances of Heart Attack</v>
      </c>
    </row>
    <row r="1349" spans="1:20" x14ac:dyDescent="0.35">
      <c r="A1349">
        <v>64</v>
      </c>
      <c r="B1349" t="s">
        <v>10</v>
      </c>
      <c r="C1349" t="str">
        <f>IF(Table1[[#This Row],[Age]]&gt;=50, "Senior", IF(Table1[[#This Row],[Age]]&gt;=30,"Adult","Teenager"))</f>
        <v>Senior</v>
      </c>
      <c r="D1349">
        <v>1</v>
      </c>
      <c r="E1349" t="str">
        <f>IF(Table1[[#This Row],[Chest Pain]]=3,"Asymptomatic",IF(Table1[[#This Row],[Chest Pain]]=2,"Non-anginal pain",IF(Table1[[#This Row],[Chest Pain]]=1,"Atypical angina","Typical angina")))</f>
        <v>Atypical angina</v>
      </c>
      <c r="F1349">
        <v>110</v>
      </c>
      <c r="G1349">
        <v>211</v>
      </c>
      <c r="H1349">
        <v>0</v>
      </c>
      <c r="I1349">
        <v>2</v>
      </c>
      <c r="J1349" s="7">
        <f>220-Table1[[#This Row],[Age]]</f>
        <v>156</v>
      </c>
      <c r="K1349" s="7">
        <v>144</v>
      </c>
      <c r="L1349" s="7">
        <f>Table1[[#This Row],[MHR -220]]-Table1[[#This Row],[Maximum Heart Rate ]]</f>
        <v>12</v>
      </c>
      <c r="M1349" s="7">
        <f>IF(Table1[[#This Row],[MhR220-Max heart rate]]&gt;=0,1,0)</f>
        <v>1</v>
      </c>
      <c r="N1349">
        <v>1</v>
      </c>
      <c r="O1349" t="str">
        <f>IF(Table1[[#This Row],[Exercise-Induced Angina]]=1,"Induced Angina","Safe from Angina")</f>
        <v>Induced Angina</v>
      </c>
      <c r="P1349">
        <v>1.8</v>
      </c>
      <c r="Q1349">
        <v>2</v>
      </c>
      <c r="R1349">
        <v>0</v>
      </c>
      <c r="S1349">
        <v>3</v>
      </c>
      <c r="T1349" t="str">
        <f>IF(OR((Table1[[#This Row],[Chest Pain]]=0),(Table1[[#This Row],[Resting Blood Pressure(mmHg)]]&gt;=139),(Table1[[#This Row],[Cholesterol(mg/dl)]]&gt;240),(Table1[[#This Row],[ECG]]=2),(Table1[[#This Row],[Heart Rate ]]=0)),"Chances of Heart Attack","Safe")</f>
        <v>Chances of Heart Attack</v>
      </c>
    </row>
    <row r="1350" spans="1:20" x14ac:dyDescent="0.35">
      <c r="A1350">
        <v>40</v>
      </c>
      <c r="B1350" t="s">
        <v>10</v>
      </c>
      <c r="C1350" t="str">
        <f>IF(Table1[[#This Row],[Age]]&gt;=50, "Senior", IF(Table1[[#This Row],[Age]]&gt;=30,"Adult","Teenager"))</f>
        <v>Adult</v>
      </c>
      <c r="D1350">
        <v>1</v>
      </c>
      <c r="E1350" t="str">
        <f>IF(Table1[[#This Row],[Chest Pain]]=3,"Asymptomatic",IF(Table1[[#This Row],[Chest Pain]]=2,"Non-anginal pain",IF(Table1[[#This Row],[Chest Pain]]=1,"Atypical angina","Typical angina")))</f>
        <v>Atypical angina</v>
      </c>
      <c r="F1350">
        <v>140</v>
      </c>
      <c r="G1350">
        <v>199</v>
      </c>
      <c r="H1350">
        <v>0</v>
      </c>
      <c r="I1350">
        <v>0</v>
      </c>
      <c r="J1350" s="7">
        <f>220-Table1[[#This Row],[Age]]</f>
        <v>180</v>
      </c>
      <c r="K1350" s="7">
        <v>178</v>
      </c>
      <c r="L1350" s="7">
        <f>Table1[[#This Row],[MHR -220]]-Table1[[#This Row],[Maximum Heart Rate ]]</f>
        <v>2</v>
      </c>
      <c r="M1350" s="7">
        <f>IF(Table1[[#This Row],[MhR220-Max heart rate]]&gt;=0,1,0)</f>
        <v>1</v>
      </c>
      <c r="N1350">
        <v>1</v>
      </c>
      <c r="O1350" t="str">
        <f>IF(Table1[[#This Row],[Exercise-Induced Angina]]=1,"Induced Angina","Safe from Angina")</f>
        <v>Induced Angina</v>
      </c>
      <c r="P1350">
        <v>1.4</v>
      </c>
      <c r="Q1350">
        <v>1</v>
      </c>
      <c r="R1350">
        <v>0</v>
      </c>
      <c r="S1350">
        <v>7</v>
      </c>
      <c r="T1350" t="str">
        <f>IF(OR((Table1[[#This Row],[Chest Pain]]=0),(Table1[[#This Row],[Resting Blood Pressure(mmHg)]]&gt;=139),(Table1[[#This Row],[Cholesterol(mg/dl)]]&gt;240),(Table1[[#This Row],[ECG]]=2),(Table1[[#This Row],[Heart Rate ]]=0)),"Chances of Heart Attack","Safe")</f>
        <v>Chances of Heart Attack</v>
      </c>
    </row>
    <row r="1351" spans="1:20" x14ac:dyDescent="0.35">
      <c r="A1351">
        <v>67</v>
      </c>
      <c r="B1351" t="s">
        <v>10</v>
      </c>
      <c r="C1351" t="str">
        <f>IF(Table1[[#This Row],[Age]]&gt;=50, "Senior", IF(Table1[[#This Row],[Age]]&gt;=30,"Adult","Teenager"))</f>
        <v>Senior</v>
      </c>
      <c r="D1351">
        <v>4</v>
      </c>
      <c r="E1351" t="str">
        <f>IF(Table1[[#This Row],[Chest Pain]]=3,"Asymptomatic",IF(Table1[[#This Row],[Chest Pain]]=2,"Non-anginal pain",IF(Table1[[#This Row],[Chest Pain]]=1,"Atypical angina","Typical angina")))</f>
        <v>Typical angina</v>
      </c>
      <c r="F1351">
        <v>120</v>
      </c>
      <c r="G1351">
        <v>229</v>
      </c>
      <c r="H1351">
        <v>0</v>
      </c>
      <c r="I1351">
        <v>2</v>
      </c>
      <c r="J1351" s="7">
        <f>220-Table1[[#This Row],[Age]]</f>
        <v>153</v>
      </c>
      <c r="K1351" s="7">
        <v>129</v>
      </c>
      <c r="L1351" s="7">
        <f>Table1[[#This Row],[MHR -220]]-Table1[[#This Row],[Maximum Heart Rate ]]</f>
        <v>24</v>
      </c>
      <c r="M1351" s="7">
        <f>IF(Table1[[#This Row],[MhR220-Max heart rate]]&gt;=0,1,0)</f>
        <v>1</v>
      </c>
      <c r="N1351">
        <v>1</v>
      </c>
      <c r="O1351" t="str">
        <f>IF(Table1[[#This Row],[Exercise-Induced Angina]]=1,"Induced Angina","Safe from Angina")</f>
        <v>Induced Angina</v>
      </c>
      <c r="P1351">
        <v>2.6</v>
      </c>
      <c r="Q1351">
        <v>2</v>
      </c>
      <c r="R1351">
        <v>2</v>
      </c>
      <c r="S1351">
        <v>7</v>
      </c>
      <c r="T1351" t="str">
        <f>IF(OR((Table1[[#This Row],[Chest Pain]]=0),(Table1[[#This Row],[Resting Blood Pressure(mmHg)]]&gt;=139),(Table1[[#This Row],[Cholesterol(mg/dl)]]&gt;240),(Table1[[#This Row],[ECG]]=2),(Table1[[#This Row],[Heart Rate ]]=0)),"Chances of Heart Attack","Safe")</f>
        <v>Chances of Heart Attack</v>
      </c>
    </row>
    <row r="1352" spans="1:20" x14ac:dyDescent="0.35">
      <c r="A1352">
        <v>48</v>
      </c>
      <c r="B1352" t="s">
        <v>10</v>
      </c>
      <c r="C1352" t="str">
        <f>IF(Table1[[#This Row],[Age]]&gt;=50, "Senior", IF(Table1[[#This Row],[Age]]&gt;=30,"Adult","Teenager"))</f>
        <v>Adult</v>
      </c>
      <c r="D1352">
        <v>2</v>
      </c>
      <c r="E1352" t="str">
        <f>IF(Table1[[#This Row],[Chest Pain]]=3,"Asymptomatic",IF(Table1[[#This Row],[Chest Pain]]=2,"Non-anginal pain",IF(Table1[[#This Row],[Chest Pain]]=1,"Atypical angina","Typical angina")))</f>
        <v>Non-anginal pain</v>
      </c>
      <c r="F1352">
        <v>130</v>
      </c>
      <c r="G1352">
        <v>245</v>
      </c>
      <c r="H1352">
        <v>0</v>
      </c>
      <c r="I1352">
        <v>2</v>
      </c>
      <c r="J1352" s="7">
        <f>220-Table1[[#This Row],[Age]]</f>
        <v>172</v>
      </c>
      <c r="K1352" s="7">
        <v>180</v>
      </c>
      <c r="L1352" s="7">
        <f>Table1[[#This Row],[MHR -220]]-Table1[[#This Row],[Maximum Heart Rate ]]</f>
        <v>-8</v>
      </c>
      <c r="M1352" s="7">
        <f>IF(Table1[[#This Row],[MhR220-Max heart rate]]&gt;=0,1,0)</f>
        <v>0</v>
      </c>
      <c r="N1352">
        <v>0</v>
      </c>
      <c r="O1352" t="str">
        <f>IF(Table1[[#This Row],[Exercise-Induced Angina]]=1,"Induced Angina","Safe from Angina")</f>
        <v>Safe from Angina</v>
      </c>
      <c r="P1352">
        <v>0.2</v>
      </c>
      <c r="Q1352">
        <v>2</v>
      </c>
      <c r="R1352">
        <v>0</v>
      </c>
      <c r="S1352">
        <v>3</v>
      </c>
      <c r="T1352" t="str">
        <f>IF(OR((Table1[[#This Row],[Chest Pain]]=0),(Table1[[#This Row],[Resting Blood Pressure(mmHg)]]&gt;=139),(Table1[[#This Row],[Cholesterol(mg/dl)]]&gt;240),(Table1[[#This Row],[ECG]]=2),(Table1[[#This Row],[Heart Rate ]]=0)),"Chances of Heart Attack","Safe")</f>
        <v>Chances of Heart Attack</v>
      </c>
    </row>
    <row r="1353" spans="1:20" x14ac:dyDescent="0.35">
      <c r="A1353">
        <v>43</v>
      </c>
      <c r="B1353" t="s">
        <v>10</v>
      </c>
      <c r="C1353" t="str">
        <f>IF(Table1[[#This Row],[Age]]&gt;=50, "Senior", IF(Table1[[#This Row],[Age]]&gt;=30,"Adult","Teenager"))</f>
        <v>Adult</v>
      </c>
      <c r="D1353">
        <v>4</v>
      </c>
      <c r="E1353" t="str">
        <f>IF(Table1[[#This Row],[Chest Pain]]=3,"Asymptomatic",IF(Table1[[#This Row],[Chest Pain]]=2,"Non-anginal pain",IF(Table1[[#This Row],[Chest Pain]]=1,"Atypical angina","Typical angina")))</f>
        <v>Typical angina</v>
      </c>
      <c r="F1353">
        <v>115</v>
      </c>
      <c r="G1353">
        <v>303</v>
      </c>
      <c r="H1353">
        <v>0</v>
      </c>
      <c r="I1353">
        <v>0</v>
      </c>
      <c r="J1353" s="7">
        <f>220-Table1[[#This Row],[Age]]</f>
        <v>177</v>
      </c>
      <c r="K1353" s="7">
        <v>181</v>
      </c>
      <c r="L1353" s="7">
        <f>Table1[[#This Row],[MHR -220]]-Table1[[#This Row],[Maximum Heart Rate ]]</f>
        <v>-4</v>
      </c>
      <c r="M1353" s="7">
        <f>IF(Table1[[#This Row],[MhR220-Max heart rate]]&gt;=0,1,0)</f>
        <v>0</v>
      </c>
      <c r="N1353">
        <v>0</v>
      </c>
      <c r="O1353" t="str">
        <f>IF(Table1[[#This Row],[Exercise-Induced Angina]]=1,"Induced Angina","Safe from Angina")</f>
        <v>Safe from Angina</v>
      </c>
      <c r="P1353">
        <v>1.2</v>
      </c>
      <c r="Q1353">
        <v>2</v>
      </c>
      <c r="R1353">
        <v>0</v>
      </c>
      <c r="S1353">
        <v>3</v>
      </c>
      <c r="T1353" t="str">
        <f>IF(OR((Table1[[#This Row],[Chest Pain]]=0),(Table1[[#This Row],[Resting Blood Pressure(mmHg)]]&gt;=139),(Table1[[#This Row],[Cholesterol(mg/dl)]]&gt;240),(Table1[[#This Row],[ECG]]=2),(Table1[[#This Row],[Heart Rate ]]=0)),"Chances of Heart Attack","Safe")</f>
        <v>Chances of Heart Attack</v>
      </c>
    </row>
    <row r="1354" spans="1:20" x14ac:dyDescent="0.35">
      <c r="A1354">
        <v>47</v>
      </c>
      <c r="B1354" t="s">
        <v>10</v>
      </c>
      <c r="C1354" t="str">
        <f>IF(Table1[[#This Row],[Age]]&gt;=50, "Senior", IF(Table1[[#This Row],[Age]]&gt;=30,"Adult","Teenager"))</f>
        <v>Adult</v>
      </c>
      <c r="D1354">
        <v>4</v>
      </c>
      <c r="E1354" t="str">
        <f>IF(Table1[[#This Row],[Chest Pain]]=3,"Asymptomatic",IF(Table1[[#This Row],[Chest Pain]]=2,"Non-anginal pain",IF(Table1[[#This Row],[Chest Pain]]=1,"Atypical angina","Typical angina")))</f>
        <v>Typical angina</v>
      </c>
      <c r="F1354">
        <v>112</v>
      </c>
      <c r="G1354">
        <v>204</v>
      </c>
      <c r="H1354">
        <v>0</v>
      </c>
      <c r="I1354">
        <v>0</v>
      </c>
      <c r="J1354" s="7">
        <f>220-Table1[[#This Row],[Age]]</f>
        <v>173</v>
      </c>
      <c r="K1354" s="7">
        <v>143</v>
      </c>
      <c r="L1354" s="7">
        <f>Table1[[#This Row],[MHR -220]]-Table1[[#This Row],[Maximum Heart Rate ]]</f>
        <v>30</v>
      </c>
      <c r="M1354" s="7">
        <f>IF(Table1[[#This Row],[MhR220-Max heart rate]]&gt;=0,1,0)</f>
        <v>1</v>
      </c>
      <c r="N1354">
        <v>0</v>
      </c>
      <c r="O1354" t="str">
        <f>IF(Table1[[#This Row],[Exercise-Induced Angina]]=1,"Induced Angina","Safe from Angina")</f>
        <v>Safe from Angina</v>
      </c>
      <c r="P1354">
        <v>0.1</v>
      </c>
      <c r="Q1354">
        <v>1</v>
      </c>
      <c r="R1354">
        <v>0</v>
      </c>
      <c r="S1354">
        <v>3</v>
      </c>
      <c r="T1354" t="str">
        <f>IF(OR((Table1[[#This Row],[Chest Pain]]=0),(Table1[[#This Row],[Resting Blood Pressure(mmHg)]]&gt;=139),(Table1[[#This Row],[Cholesterol(mg/dl)]]&gt;240),(Table1[[#This Row],[ECG]]=2),(Table1[[#This Row],[Heart Rate ]]=0)),"Chances of Heart Attack","Safe")</f>
        <v>Safe</v>
      </c>
    </row>
    <row r="1355" spans="1:20" x14ac:dyDescent="0.35">
      <c r="A1355">
        <v>54</v>
      </c>
      <c r="B1355" t="s">
        <v>11</v>
      </c>
      <c r="C1355" t="str">
        <f>IF(Table1[[#This Row],[Age]]&gt;=50, "Senior", IF(Table1[[#This Row],[Age]]&gt;=30,"Adult","Teenager"))</f>
        <v>Senior</v>
      </c>
      <c r="D1355">
        <v>2</v>
      </c>
      <c r="E1355" t="str">
        <f>IF(Table1[[#This Row],[Chest Pain]]=3,"Asymptomatic",IF(Table1[[#This Row],[Chest Pain]]=2,"Non-anginal pain",IF(Table1[[#This Row],[Chest Pain]]=1,"Atypical angina","Typical angina")))</f>
        <v>Non-anginal pain</v>
      </c>
      <c r="F1355">
        <v>132</v>
      </c>
      <c r="G1355">
        <v>288</v>
      </c>
      <c r="H1355">
        <v>1</v>
      </c>
      <c r="I1355">
        <v>2</v>
      </c>
      <c r="J1355" s="7">
        <f>220-Table1[[#This Row],[Age]]</f>
        <v>166</v>
      </c>
      <c r="K1355" s="7">
        <v>159</v>
      </c>
      <c r="L1355" s="7">
        <f>Table1[[#This Row],[MHR -220]]-Table1[[#This Row],[Maximum Heart Rate ]]</f>
        <v>7</v>
      </c>
      <c r="M1355" s="7">
        <f>IF(Table1[[#This Row],[MhR220-Max heart rate]]&gt;=0,1,0)</f>
        <v>1</v>
      </c>
      <c r="N1355">
        <v>1</v>
      </c>
      <c r="O1355" t="str">
        <f>IF(Table1[[#This Row],[Exercise-Induced Angina]]=1,"Induced Angina","Safe from Angina")</f>
        <v>Induced Angina</v>
      </c>
      <c r="P1355">
        <v>0</v>
      </c>
      <c r="Q1355">
        <v>1</v>
      </c>
      <c r="R1355">
        <v>1</v>
      </c>
      <c r="S1355">
        <v>3</v>
      </c>
      <c r="T1355" t="str">
        <f>IF(OR((Table1[[#This Row],[Chest Pain]]=0),(Table1[[#This Row],[Resting Blood Pressure(mmHg)]]&gt;=139),(Table1[[#This Row],[Cholesterol(mg/dl)]]&gt;240),(Table1[[#This Row],[ECG]]=2),(Table1[[#This Row],[Heart Rate ]]=0)),"Chances of Heart Attack","Safe")</f>
        <v>Chances of Heart Attack</v>
      </c>
    </row>
    <row r="1356" spans="1:20" x14ac:dyDescent="0.35">
      <c r="A1356">
        <v>48</v>
      </c>
      <c r="B1356" t="s">
        <v>11</v>
      </c>
      <c r="C1356" t="str">
        <f>IF(Table1[[#This Row],[Age]]&gt;=50, "Senior", IF(Table1[[#This Row],[Age]]&gt;=30,"Adult","Teenager"))</f>
        <v>Adult</v>
      </c>
      <c r="D1356">
        <v>3</v>
      </c>
      <c r="E1356" t="str">
        <f>IF(Table1[[#This Row],[Chest Pain]]=3,"Asymptomatic",IF(Table1[[#This Row],[Chest Pain]]=2,"Non-anginal pain",IF(Table1[[#This Row],[Chest Pain]]=1,"Atypical angina","Typical angina")))</f>
        <v>Asymptomatic</v>
      </c>
      <c r="F1356">
        <v>130</v>
      </c>
      <c r="G1356">
        <v>275</v>
      </c>
      <c r="H1356">
        <v>0</v>
      </c>
      <c r="I1356">
        <v>0</v>
      </c>
      <c r="J1356" s="7">
        <f>220-Table1[[#This Row],[Age]]</f>
        <v>172</v>
      </c>
      <c r="K1356" s="7">
        <v>139</v>
      </c>
      <c r="L1356" s="7">
        <f>Table1[[#This Row],[MHR -220]]-Table1[[#This Row],[Maximum Heart Rate ]]</f>
        <v>33</v>
      </c>
      <c r="M1356" s="7">
        <f>IF(Table1[[#This Row],[MhR220-Max heart rate]]&gt;=0,1,0)</f>
        <v>1</v>
      </c>
      <c r="N1356">
        <v>0</v>
      </c>
      <c r="O1356" t="str">
        <f>IF(Table1[[#This Row],[Exercise-Induced Angina]]=1,"Induced Angina","Safe from Angina")</f>
        <v>Safe from Angina</v>
      </c>
      <c r="P1356">
        <v>0.2</v>
      </c>
      <c r="Q1356">
        <v>1</v>
      </c>
      <c r="R1356">
        <v>0</v>
      </c>
      <c r="S1356">
        <v>3</v>
      </c>
      <c r="T1356" t="str">
        <f>IF(OR((Table1[[#This Row],[Chest Pain]]=0),(Table1[[#This Row],[Resting Blood Pressure(mmHg)]]&gt;=139),(Table1[[#This Row],[Cholesterol(mg/dl)]]&gt;240),(Table1[[#This Row],[ECG]]=2),(Table1[[#This Row],[Heart Rate ]]=0)),"Chances of Heart Attack","Safe")</f>
        <v>Chances of Heart Attack</v>
      </c>
    </row>
    <row r="1357" spans="1:20" x14ac:dyDescent="0.35">
      <c r="A1357">
        <v>46</v>
      </c>
      <c r="B1357" t="s">
        <v>11</v>
      </c>
      <c r="C1357" t="str">
        <f>IF(Table1[[#This Row],[Age]]&gt;=50, "Senior", IF(Table1[[#This Row],[Age]]&gt;=30,"Adult","Teenager"))</f>
        <v>Adult</v>
      </c>
      <c r="D1357">
        <v>4</v>
      </c>
      <c r="E1357" t="str">
        <f>IF(Table1[[#This Row],[Chest Pain]]=3,"Asymptomatic",IF(Table1[[#This Row],[Chest Pain]]=2,"Non-anginal pain",IF(Table1[[#This Row],[Chest Pain]]=1,"Atypical angina","Typical angina")))</f>
        <v>Typical angina</v>
      </c>
      <c r="F1357">
        <v>138</v>
      </c>
      <c r="G1357">
        <v>243</v>
      </c>
      <c r="H1357">
        <v>0</v>
      </c>
      <c r="I1357">
        <v>2</v>
      </c>
      <c r="J1357" s="7">
        <f>220-Table1[[#This Row],[Age]]</f>
        <v>174</v>
      </c>
      <c r="K1357" s="7">
        <v>152</v>
      </c>
      <c r="L1357" s="7">
        <f>Table1[[#This Row],[MHR -220]]-Table1[[#This Row],[Maximum Heart Rate ]]</f>
        <v>22</v>
      </c>
      <c r="M1357" s="7">
        <f>IF(Table1[[#This Row],[MhR220-Max heart rate]]&gt;=0,1,0)</f>
        <v>1</v>
      </c>
      <c r="N1357">
        <v>1</v>
      </c>
      <c r="O1357" t="str">
        <f>IF(Table1[[#This Row],[Exercise-Induced Angina]]=1,"Induced Angina","Safe from Angina")</f>
        <v>Induced Angina</v>
      </c>
      <c r="P1357">
        <v>0</v>
      </c>
      <c r="Q1357">
        <v>2</v>
      </c>
      <c r="R1357">
        <v>0</v>
      </c>
      <c r="S1357">
        <v>3</v>
      </c>
      <c r="T1357" t="str">
        <f>IF(OR((Table1[[#This Row],[Chest Pain]]=0),(Table1[[#This Row],[Resting Blood Pressure(mmHg)]]&gt;=139),(Table1[[#This Row],[Cholesterol(mg/dl)]]&gt;240),(Table1[[#This Row],[ECG]]=2),(Table1[[#This Row],[Heart Rate ]]=0)),"Chances of Heart Attack","Safe")</f>
        <v>Chances of Heart Attack</v>
      </c>
    </row>
    <row r="1358" spans="1:20" x14ac:dyDescent="0.35">
      <c r="A1358">
        <v>51</v>
      </c>
      <c r="B1358" t="s">
        <v>11</v>
      </c>
      <c r="C1358" t="str">
        <f>IF(Table1[[#This Row],[Age]]&gt;=50, "Senior", IF(Table1[[#This Row],[Age]]&gt;=30,"Adult","Teenager"))</f>
        <v>Senior</v>
      </c>
      <c r="D1358">
        <v>3</v>
      </c>
      <c r="E1358" t="str">
        <f>IF(Table1[[#This Row],[Chest Pain]]=3,"Asymptomatic",IF(Table1[[#This Row],[Chest Pain]]=2,"Non-anginal pain",IF(Table1[[#This Row],[Chest Pain]]=1,"Atypical angina","Typical angina")))</f>
        <v>Asymptomatic</v>
      </c>
      <c r="F1358">
        <v>120</v>
      </c>
      <c r="G1358">
        <v>295</v>
      </c>
      <c r="H1358">
        <v>0</v>
      </c>
      <c r="I1358">
        <v>2</v>
      </c>
      <c r="J1358" s="7">
        <f>220-Table1[[#This Row],[Age]]</f>
        <v>169</v>
      </c>
      <c r="K1358" s="7">
        <v>157</v>
      </c>
      <c r="L1358" s="7">
        <f>Table1[[#This Row],[MHR -220]]-Table1[[#This Row],[Maximum Heart Rate ]]</f>
        <v>12</v>
      </c>
      <c r="M1358" s="7">
        <f>IF(Table1[[#This Row],[MhR220-Max heart rate]]&gt;=0,1,0)</f>
        <v>1</v>
      </c>
      <c r="N1358">
        <v>0</v>
      </c>
      <c r="O1358" t="str">
        <f>IF(Table1[[#This Row],[Exercise-Induced Angina]]=1,"Induced Angina","Safe from Angina")</f>
        <v>Safe from Angina</v>
      </c>
      <c r="P1358">
        <v>0.6</v>
      </c>
      <c r="Q1358">
        <v>1</v>
      </c>
      <c r="R1358">
        <v>0</v>
      </c>
      <c r="S1358">
        <v>3</v>
      </c>
      <c r="T1358" t="str">
        <f>IF(OR((Table1[[#This Row],[Chest Pain]]=0),(Table1[[#This Row],[Resting Blood Pressure(mmHg)]]&gt;=139),(Table1[[#This Row],[Cholesterol(mg/dl)]]&gt;240),(Table1[[#This Row],[ECG]]=2),(Table1[[#This Row],[Heart Rate ]]=0)),"Chances of Heart Attack","Safe")</f>
        <v>Chances of Heart Attack</v>
      </c>
    </row>
    <row r="1359" spans="1:20" x14ac:dyDescent="0.35">
      <c r="A1359">
        <v>58</v>
      </c>
      <c r="B1359" t="s">
        <v>10</v>
      </c>
      <c r="C1359" t="str">
        <f>IF(Table1[[#This Row],[Age]]&gt;=50, "Senior", IF(Table1[[#This Row],[Age]]&gt;=30,"Adult","Teenager"))</f>
        <v>Senior</v>
      </c>
      <c r="D1359">
        <v>3</v>
      </c>
      <c r="E1359" t="str">
        <f>IF(Table1[[#This Row],[Chest Pain]]=3,"Asymptomatic",IF(Table1[[#This Row],[Chest Pain]]=2,"Non-anginal pain",IF(Table1[[#This Row],[Chest Pain]]=1,"Atypical angina","Typical angina")))</f>
        <v>Asymptomatic</v>
      </c>
      <c r="F1359">
        <v>112</v>
      </c>
      <c r="G1359">
        <v>230</v>
      </c>
      <c r="H1359">
        <v>0</v>
      </c>
      <c r="I1359">
        <v>2</v>
      </c>
      <c r="J1359" s="7">
        <f>220-Table1[[#This Row],[Age]]</f>
        <v>162</v>
      </c>
      <c r="K1359" s="7">
        <v>165</v>
      </c>
      <c r="L1359" s="7">
        <f>Table1[[#This Row],[MHR -220]]-Table1[[#This Row],[Maximum Heart Rate ]]</f>
        <v>-3</v>
      </c>
      <c r="M1359" s="7">
        <f>IF(Table1[[#This Row],[MhR220-Max heart rate]]&gt;=0,1,0)</f>
        <v>0</v>
      </c>
      <c r="N1359">
        <v>0</v>
      </c>
      <c r="O1359" t="str">
        <f>IF(Table1[[#This Row],[Exercise-Induced Angina]]=1,"Induced Angina","Safe from Angina")</f>
        <v>Safe from Angina</v>
      </c>
      <c r="P1359">
        <v>2.5</v>
      </c>
      <c r="Q1359">
        <v>2</v>
      </c>
      <c r="R1359">
        <v>1</v>
      </c>
      <c r="S1359">
        <v>7</v>
      </c>
      <c r="T1359" t="str">
        <f>IF(OR((Table1[[#This Row],[Chest Pain]]=0),(Table1[[#This Row],[Resting Blood Pressure(mmHg)]]&gt;=139),(Table1[[#This Row],[Cholesterol(mg/dl)]]&gt;240),(Table1[[#This Row],[ECG]]=2),(Table1[[#This Row],[Heart Rate ]]=0)),"Chances of Heart Attack","Safe")</f>
        <v>Chances of Heart Attack</v>
      </c>
    </row>
    <row r="1360" spans="1:20" x14ac:dyDescent="0.35">
      <c r="A1360">
        <v>71</v>
      </c>
      <c r="B1360" t="s">
        <v>11</v>
      </c>
      <c r="C1360" t="str">
        <f>IF(Table1[[#This Row],[Age]]&gt;=50, "Senior", IF(Table1[[#This Row],[Age]]&gt;=30,"Adult","Teenager"))</f>
        <v>Senior</v>
      </c>
      <c r="D1360">
        <v>3</v>
      </c>
      <c r="E1360" t="str">
        <f>IF(Table1[[#This Row],[Chest Pain]]=3,"Asymptomatic",IF(Table1[[#This Row],[Chest Pain]]=2,"Non-anginal pain",IF(Table1[[#This Row],[Chest Pain]]=1,"Atypical angina","Typical angina")))</f>
        <v>Asymptomatic</v>
      </c>
      <c r="F1360">
        <v>110</v>
      </c>
      <c r="G1360">
        <v>265</v>
      </c>
      <c r="H1360">
        <v>1</v>
      </c>
      <c r="I1360">
        <v>2</v>
      </c>
      <c r="J1360" s="7">
        <f>220-Table1[[#This Row],[Age]]</f>
        <v>149</v>
      </c>
      <c r="K1360" s="7">
        <v>130</v>
      </c>
      <c r="L1360" s="7">
        <f>Table1[[#This Row],[MHR -220]]-Table1[[#This Row],[Maximum Heart Rate ]]</f>
        <v>19</v>
      </c>
      <c r="M1360" s="7">
        <f>IF(Table1[[#This Row],[MhR220-Max heart rate]]&gt;=0,1,0)</f>
        <v>1</v>
      </c>
      <c r="N1360">
        <v>0</v>
      </c>
      <c r="O1360" t="str">
        <f>IF(Table1[[#This Row],[Exercise-Induced Angina]]=1,"Induced Angina","Safe from Angina")</f>
        <v>Safe from Angina</v>
      </c>
      <c r="P1360">
        <v>0</v>
      </c>
      <c r="Q1360">
        <v>1</v>
      </c>
      <c r="R1360">
        <v>1</v>
      </c>
      <c r="S1360">
        <v>3</v>
      </c>
      <c r="T1360" t="str">
        <f>IF(OR((Table1[[#This Row],[Chest Pain]]=0),(Table1[[#This Row],[Resting Blood Pressure(mmHg)]]&gt;=139),(Table1[[#This Row],[Cholesterol(mg/dl)]]&gt;240),(Table1[[#This Row],[ECG]]=2),(Table1[[#This Row],[Heart Rate ]]=0)),"Chances of Heart Attack","Safe")</f>
        <v>Chances of Heart Attack</v>
      </c>
    </row>
    <row r="1361" spans="1:20" x14ac:dyDescent="0.35">
      <c r="A1361">
        <v>57</v>
      </c>
      <c r="B1361" t="s">
        <v>10</v>
      </c>
      <c r="C1361" t="str">
        <f>IF(Table1[[#This Row],[Age]]&gt;=50, "Senior", IF(Table1[[#This Row],[Age]]&gt;=30,"Adult","Teenager"))</f>
        <v>Senior</v>
      </c>
      <c r="D1361">
        <v>3</v>
      </c>
      <c r="E1361" t="str">
        <f>IF(Table1[[#This Row],[Chest Pain]]=3,"Asymptomatic",IF(Table1[[#This Row],[Chest Pain]]=2,"Non-anginal pain",IF(Table1[[#This Row],[Chest Pain]]=1,"Atypical angina","Typical angina")))</f>
        <v>Asymptomatic</v>
      </c>
      <c r="F1361">
        <v>128</v>
      </c>
      <c r="G1361">
        <v>229</v>
      </c>
      <c r="H1361">
        <v>0</v>
      </c>
      <c r="I1361">
        <v>2</v>
      </c>
      <c r="J1361" s="7">
        <f>220-Table1[[#This Row],[Age]]</f>
        <v>163</v>
      </c>
      <c r="K1361" s="7">
        <v>150</v>
      </c>
      <c r="L1361" s="7">
        <f>Table1[[#This Row],[MHR -220]]-Table1[[#This Row],[Maximum Heart Rate ]]</f>
        <v>13</v>
      </c>
      <c r="M1361" s="7">
        <f>IF(Table1[[#This Row],[MhR220-Max heart rate]]&gt;=0,1,0)</f>
        <v>1</v>
      </c>
      <c r="N1361">
        <v>0</v>
      </c>
      <c r="O1361" t="str">
        <f>IF(Table1[[#This Row],[Exercise-Induced Angina]]=1,"Induced Angina","Safe from Angina")</f>
        <v>Safe from Angina</v>
      </c>
      <c r="P1361">
        <v>0.4</v>
      </c>
      <c r="Q1361">
        <v>2</v>
      </c>
      <c r="R1361">
        <v>1</v>
      </c>
      <c r="S1361">
        <v>7</v>
      </c>
      <c r="T1361" t="str">
        <f>IF(OR((Table1[[#This Row],[Chest Pain]]=0),(Table1[[#This Row],[Resting Blood Pressure(mmHg)]]&gt;=139),(Table1[[#This Row],[Cholesterol(mg/dl)]]&gt;240),(Table1[[#This Row],[ECG]]=2),(Table1[[#This Row],[Heart Rate ]]=0)),"Chances of Heart Attack","Safe")</f>
        <v>Chances of Heart Attack</v>
      </c>
    </row>
    <row r="1362" spans="1:20" x14ac:dyDescent="0.35">
      <c r="A1362">
        <v>66</v>
      </c>
      <c r="B1362" t="s">
        <v>10</v>
      </c>
      <c r="C1362" t="str">
        <f>IF(Table1[[#This Row],[Age]]&gt;=50, "Senior", IF(Table1[[#This Row],[Age]]&gt;=30,"Adult","Teenager"))</f>
        <v>Senior</v>
      </c>
      <c r="D1362">
        <v>4</v>
      </c>
      <c r="E1362" t="str">
        <f>IF(Table1[[#This Row],[Chest Pain]]=3,"Asymptomatic",IF(Table1[[#This Row],[Chest Pain]]=2,"Non-anginal pain",IF(Table1[[#This Row],[Chest Pain]]=1,"Atypical angina","Typical angina")))</f>
        <v>Typical angina</v>
      </c>
      <c r="F1362">
        <v>160</v>
      </c>
      <c r="G1362">
        <v>228</v>
      </c>
      <c r="H1362">
        <v>0</v>
      </c>
      <c r="I1362">
        <v>2</v>
      </c>
      <c r="J1362" s="7">
        <f>220-Table1[[#This Row],[Age]]</f>
        <v>154</v>
      </c>
      <c r="K1362" s="7">
        <v>138</v>
      </c>
      <c r="L1362" s="7">
        <f>Table1[[#This Row],[MHR -220]]-Table1[[#This Row],[Maximum Heart Rate ]]</f>
        <v>16</v>
      </c>
      <c r="M1362" s="7">
        <f>IF(Table1[[#This Row],[MhR220-Max heart rate]]&gt;=0,1,0)</f>
        <v>1</v>
      </c>
      <c r="N1362">
        <v>0</v>
      </c>
      <c r="O1362" t="str">
        <f>IF(Table1[[#This Row],[Exercise-Induced Angina]]=1,"Induced Angina","Safe from Angina")</f>
        <v>Safe from Angina</v>
      </c>
      <c r="P1362">
        <v>2.2999999999999998</v>
      </c>
      <c r="Q1362">
        <v>1</v>
      </c>
      <c r="R1362">
        <v>0</v>
      </c>
      <c r="S1362">
        <v>6</v>
      </c>
      <c r="T1362" t="str">
        <f>IF(OR((Table1[[#This Row],[Chest Pain]]=0),(Table1[[#This Row],[Resting Blood Pressure(mmHg)]]&gt;=139),(Table1[[#This Row],[Cholesterol(mg/dl)]]&gt;240),(Table1[[#This Row],[ECG]]=2),(Table1[[#This Row],[Heart Rate ]]=0)),"Chances of Heart Attack","Safe")</f>
        <v>Chances of Heart Attack</v>
      </c>
    </row>
    <row r="1363" spans="1:20" x14ac:dyDescent="0.35">
      <c r="A1363">
        <v>37</v>
      </c>
      <c r="B1363" t="s">
        <v>11</v>
      </c>
      <c r="C1363" t="str">
        <f>IF(Table1[[#This Row],[Age]]&gt;=50, "Senior", IF(Table1[[#This Row],[Age]]&gt;=30,"Adult","Teenager"))</f>
        <v>Adult</v>
      </c>
      <c r="D1363">
        <v>3</v>
      </c>
      <c r="E1363" t="str">
        <f>IF(Table1[[#This Row],[Chest Pain]]=3,"Asymptomatic",IF(Table1[[#This Row],[Chest Pain]]=2,"Non-anginal pain",IF(Table1[[#This Row],[Chest Pain]]=1,"Atypical angina","Typical angina")))</f>
        <v>Asymptomatic</v>
      </c>
      <c r="F1363">
        <v>120</v>
      </c>
      <c r="G1363">
        <v>215</v>
      </c>
      <c r="H1363">
        <v>0</v>
      </c>
      <c r="I1363">
        <v>0</v>
      </c>
      <c r="J1363" s="7">
        <f>220-Table1[[#This Row],[Age]]</f>
        <v>183</v>
      </c>
      <c r="K1363" s="7">
        <v>170</v>
      </c>
      <c r="L1363" s="7">
        <f>Table1[[#This Row],[MHR -220]]-Table1[[#This Row],[Maximum Heart Rate ]]</f>
        <v>13</v>
      </c>
      <c r="M1363" s="7">
        <f>IF(Table1[[#This Row],[MhR220-Max heart rate]]&gt;=0,1,0)</f>
        <v>1</v>
      </c>
      <c r="N1363">
        <v>0</v>
      </c>
      <c r="O1363" t="str">
        <f>IF(Table1[[#This Row],[Exercise-Induced Angina]]=1,"Induced Angina","Safe from Angina")</f>
        <v>Safe from Angina</v>
      </c>
      <c r="P1363">
        <v>0</v>
      </c>
      <c r="Q1363">
        <v>1</v>
      </c>
      <c r="R1363">
        <v>0</v>
      </c>
      <c r="S1363">
        <v>3</v>
      </c>
      <c r="T1363" t="str">
        <f>IF(OR((Table1[[#This Row],[Chest Pain]]=0),(Table1[[#This Row],[Resting Blood Pressure(mmHg)]]&gt;=139),(Table1[[#This Row],[Cholesterol(mg/dl)]]&gt;240),(Table1[[#This Row],[ECG]]=2),(Table1[[#This Row],[Heart Rate ]]=0)),"Chances of Heart Attack","Safe")</f>
        <v>Safe</v>
      </c>
    </row>
    <row r="1364" spans="1:20" x14ac:dyDescent="0.35">
      <c r="A1364">
        <v>59</v>
      </c>
      <c r="B1364" t="s">
        <v>10</v>
      </c>
      <c r="C1364" t="str">
        <f>IF(Table1[[#This Row],[Age]]&gt;=50, "Senior", IF(Table1[[#This Row],[Age]]&gt;=30,"Adult","Teenager"))</f>
        <v>Senior</v>
      </c>
      <c r="D1364">
        <v>4</v>
      </c>
      <c r="E1364" t="str">
        <f>IF(Table1[[#This Row],[Chest Pain]]=3,"Asymptomatic",IF(Table1[[#This Row],[Chest Pain]]=2,"Non-anginal pain",IF(Table1[[#This Row],[Chest Pain]]=1,"Atypical angina","Typical angina")))</f>
        <v>Typical angina</v>
      </c>
      <c r="F1364">
        <v>170</v>
      </c>
      <c r="G1364">
        <v>326</v>
      </c>
      <c r="H1364">
        <v>0</v>
      </c>
      <c r="I1364">
        <v>2</v>
      </c>
      <c r="J1364" s="7">
        <f>220-Table1[[#This Row],[Age]]</f>
        <v>161</v>
      </c>
      <c r="K1364" s="7">
        <v>140</v>
      </c>
      <c r="L1364" s="7">
        <f>Table1[[#This Row],[MHR -220]]-Table1[[#This Row],[Maximum Heart Rate ]]</f>
        <v>21</v>
      </c>
      <c r="M1364" s="7">
        <f>IF(Table1[[#This Row],[MhR220-Max heart rate]]&gt;=0,1,0)</f>
        <v>1</v>
      </c>
      <c r="N1364">
        <v>1</v>
      </c>
      <c r="O1364" t="str">
        <f>IF(Table1[[#This Row],[Exercise-Induced Angina]]=1,"Induced Angina","Safe from Angina")</f>
        <v>Induced Angina</v>
      </c>
      <c r="P1364">
        <v>3.4</v>
      </c>
      <c r="Q1364">
        <v>3</v>
      </c>
      <c r="R1364">
        <v>0</v>
      </c>
      <c r="S1364">
        <v>7</v>
      </c>
      <c r="T1364" t="str">
        <f>IF(OR((Table1[[#This Row],[Chest Pain]]=0),(Table1[[#This Row],[Resting Blood Pressure(mmHg)]]&gt;=139),(Table1[[#This Row],[Cholesterol(mg/dl)]]&gt;240),(Table1[[#This Row],[ECG]]=2),(Table1[[#This Row],[Heart Rate ]]=0)),"Chances of Heart Attack","Safe")</f>
        <v>Chances of Heart Attack</v>
      </c>
    </row>
    <row r="1365" spans="1:20" x14ac:dyDescent="0.35">
      <c r="A1365">
        <v>50</v>
      </c>
      <c r="B1365" t="s">
        <v>10</v>
      </c>
      <c r="C1365" t="str">
        <f>IF(Table1[[#This Row],[Age]]&gt;=50, "Senior", IF(Table1[[#This Row],[Age]]&gt;=30,"Adult","Teenager"))</f>
        <v>Senior</v>
      </c>
      <c r="D1365">
        <v>4</v>
      </c>
      <c r="E1365" t="str">
        <f>IF(Table1[[#This Row],[Chest Pain]]=3,"Asymptomatic",IF(Table1[[#This Row],[Chest Pain]]=2,"Non-anginal pain",IF(Table1[[#This Row],[Chest Pain]]=1,"Atypical angina","Typical angina")))</f>
        <v>Typical angina</v>
      </c>
      <c r="F1365">
        <v>144</v>
      </c>
      <c r="G1365">
        <v>200</v>
      </c>
      <c r="H1365">
        <v>0</v>
      </c>
      <c r="I1365">
        <v>2</v>
      </c>
      <c r="J1365" s="7">
        <f>220-Table1[[#This Row],[Age]]</f>
        <v>170</v>
      </c>
      <c r="K1365" s="7">
        <v>126</v>
      </c>
      <c r="L1365" s="7">
        <f>Table1[[#This Row],[MHR -220]]-Table1[[#This Row],[Maximum Heart Rate ]]</f>
        <v>44</v>
      </c>
      <c r="M1365" s="7">
        <f>IF(Table1[[#This Row],[MhR220-Max heart rate]]&gt;=0,1,0)</f>
        <v>1</v>
      </c>
      <c r="N1365">
        <v>1</v>
      </c>
      <c r="O1365" t="str">
        <f>IF(Table1[[#This Row],[Exercise-Induced Angina]]=1,"Induced Angina","Safe from Angina")</f>
        <v>Induced Angina</v>
      </c>
      <c r="P1365">
        <v>0.9</v>
      </c>
      <c r="Q1365">
        <v>2</v>
      </c>
      <c r="R1365">
        <v>0</v>
      </c>
      <c r="S1365">
        <v>7</v>
      </c>
      <c r="T1365" t="str">
        <f>IF(OR((Table1[[#This Row],[Chest Pain]]=0),(Table1[[#This Row],[Resting Blood Pressure(mmHg)]]&gt;=139),(Table1[[#This Row],[Cholesterol(mg/dl)]]&gt;240),(Table1[[#This Row],[ECG]]=2),(Table1[[#This Row],[Heart Rate ]]=0)),"Chances of Heart Attack","Safe")</f>
        <v>Chances of Heart Attack</v>
      </c>
    </row>
    <row r="1366" spans="1:20" x14ac:dyDescent="0.35">
      <c r="A1366">
        <v>48</v>
      </c>
      <c r="B1366" t="s">
        <v>10</v>
      </c>
      <c r="C1366" t="str">
        <f>IF(Table1[[#This Row],[Age]]&gt;=50, "Senior", IF(Table1[[#This Row],[Age]]&gt;=30,"Adult","Teenager"))</f>
        <v>Adult</v>
      </c>
      <c r="D1366">
        <v>4</v>
      </c>
      <c r="E1366" t="str">
        <f>IF(Table1[[#This Row],[Chest Pain]]=3,"Asymptomatic",IF(Table1[[#This Row],[Chest Pain]]=2,"Non-anginal pain",IF(Table1[[#This Row],[Chest Pain]]=1,"Atypical angina","Typical angina")))</f>
        <v>Typical angina</v>
      </c>
      <c r="F1366">
        <v>130</v>
      </c>
      <c r="G1366">
        <v>256</v>
      </c>
      <c r="H1366">
        <v>1</v>
      </c>
      <c r="I1366">
        <v>2</v>
      </c>
      <c r="J1366" s="7">
        <f>220-Table1[[#This Row],[Age]]</f>
        <v>172</v>
      </c>
      <c r="K1366" s="7">
        <v>150</v>
      </c>
      <c r="L1366" s="7">
        <f>Table1[[#This Row],[MHR -220]]-Table1[[#This Row],[Maximum Heart Rate ]]</f>
        <v>22</v>
      </c>
      <c r="M1366" s="7">
        <f>IF(Table1[[#This Row],[MhR220-Max heart rate]]&gt;=0,1,0)</f>
        <v>1</v>
      </c>
      <c r="N1366">
        <v>1</v>
      </c>
      <c r="O1366" t="str">
        <f>IF(Table1[[#This Row],[Exercise-Induced Angina]]=1,"Induced Angina","Safe from Angina")</f>
        <v>Induced Angina</v>
      </c>
      <c r="P1366">
        <v>0</v>
      </c>
      <c r="Q1366">
        <v>1</v>
      </c>
      <c r="R1366">
        <v>2</v>
      </c>
      <c r="S1366">
        <v>7</v>
      </c>
      <c r="T1366" t="str">
        <f>IF(OR((Table1[[#This Row],[Chest Pain]]=0),(Table1[[#This Row],[Resting Blood Pressure(mmHg)]]&gt;=139),(Table1[[#This Row],[Cholesterol(mg/dl)]]&gt;240),(Table1[[#This Row],[ECG]]=2),(Table1[[#This Row],[Heart Rate ]]=0)),"Chances of Heart Attack","Safe")</f>
        <v>Chances of Heart Attack</v>
      </c>
    </row>
    <row r="1367" spans="1:20" x14ac:dyDescent="0.35">
      <c r="A1367">
        <v>61</v>
      </c>
      <c r="B1367" t="s">
        <v>10</v>
      </c>
      <c r="C1367" t="str">
        <f>IF(Table1[[#This Row],[Age]]&gt;=50, "Senior", IF(Table1[[#This Row],[Age]]&gt;=30,"Adult","Teenager"))</f>
        <v>Senior</v>
      </c>
      <c r="D1367">
        <v>4</v>
      </c>
      <c r="E1367" t="str">
        <f>IF(Table1[[#This Row],[Chest Pain]]=3,"Asymptomatic",IF(Table1[[#This Row],[Chest Pain]]=2,"Non-anginal pain",IF(Table1[[#This Row],[Chest Pain]]=1,"Atypical angina","Typical angina")))</f>
        <v>Typical angina</v>
      </c>
      <c r="F1367">
        <v>140</v>
      </c>
      <c r="G1367">
        <v>207</v>
      </c>
      <c r="H1367">
        <v>0</v>
      </c>
      <c r="I1367">
        <v>2</v>
      </c>
      <c r="J1367" s="7">
        <f>220-Table1[[#This Row],[Age]]</f>
        <v>159</v>
      </c>
      <c r="K1367" s="7">
        <v>138</v>
      </c>
      <c r="L1367" s="7">
        <f>Table1[[#This Row],[MHR -220]]-Table1[[#This Row],[Maximum Heart Rate ]]</f>
        <v>21</v>
      </c>
      <c r="M1367" s="7">
        <f>IF(Table1[[#This Row],[MhR220-Max heart rate]]&gt;=0,1,0)</f>
        <v>1</v>
      </c>
      <c r="N1367">
        <v>1</v>
      </c>
      <c r="O1367" t="str">
        <f>IF(Table1[[#This Row],[Exercise-Induced Angina]]=1,"Induced Angina","Safe from Angina")</f>
        <v>Induced Angina</v>
      </c>
      <c r="P1367">
        <v>1.9</v>
      </c>
      <c r="Q1367">
        <v>1</v>
      </c>
      <c r="R1367">
        <v>1</v>
      </c>
      <c r="S1367">
        <v>7</v>
      </c>
      <c r="T1367" t="str">
        <f>IF(OR((Table1[[#This Row],[Chest Pain]]=0),(Table1[[#This Row],[Resting Blood Pressure(mmHg)]]&gt;=139),(Table1[[#This Row],[Cholesterol(mg/dl)]]&gt;240),(Table1[[#This Row],[ECG]]=2),(Table1[[#This Row],[Heart Rate ]]=0)),"Chances of Heart Attack","Safe")</f>
        <v>Chances of Heart Attack</v>
      </c>
    </row>
    <row r="1368" spans="1:20" x14ac:dyDescent="0.35">
      <c r="A1368">
        <v>59</v>
      </c>
      <c r="B1368" t="s">
        <v>10</v>
      </c>
      <c r="C1368" t="str">
        <f>IF(Table1[[#This Row],[Age]]&gt;=50, "Senior", IF(Table1[[#This Row],[Age]]&gt;=30,"Adult","Teenager"))</f>
        <v>Senior</v>
      </c>
      <c r="D1368">
        <v>1</v>
      </c>
      <c r="E1368" t="str">
        <f>IF(Table1[[#This Row],[Chest Pain]]=3,"Asymptomatic",IF(Table1[[#This Row],[Chest Pain]]=2,"Non-anginal pain",IF(Table1[[#This Row],[Chest Pain]]=1,"Atypical angina","Typical angina")))</f>
        <v>Atypical angina</v>
      </c>
      <c r="F1368">
        <v>160</v>
      </c>
      <c r="G1368">
        <v>273</v>
      </c>
      <c r="H1368">
        <v>0</v>
      </c>
      <c r="I1368">
        <v>2</v>
      </c>
      <c r="J1368" s="7">
        <f>220-Table1[[#This Row],[Age]]</f>
        <v>161</v>
      </c>
      <c r="K1368" s="7">
        <v>125</v>
      </c>
      <c r="L1368" s="7">
        <f>Table1[[#This Row],[MHR -220]]-Table1[[#This Row],[Maximum Heart Rate ]]</f>
        <v>36</v>
      </c>
      <c r="M1368" s="7">
        <f>IF(Table1[[#This Row],[MhR220-Max heart rate]]&gt;=0,1,0)</f>
        <v>1</v>
      </c>
      <c r="N1368">
        <v>0</v>
      </c>
      <c r="O1368" t="str">
        <f>IF(Table1[[#This Row],[Exercise-Induced Angina]]=1,"Induced Angina","Safe from Angina")</f>
        <v>Safe from Angina</v>
      </c>
      <c r="P1368">
        <v>0</v>
      </c>
      <c r="Q1368">
        <v>1</v>
      </c>
      <c r="R1368">
        <v>0</v>
      </c>
      <c r="S1368">
        <v>3</v>
      </c>
      <c r="T1368" t="str">
        <f>IF(OR((Table1[[#This Row],[Chest Pain]]=0),(Table1[[#This Row],[Resting Blood Pressure(mmHg)]]&gt;=139),(Table1[[#This Row],[Cholesterol(mg/dl)]]&gt;240),(Table1[[#This Row],[ECG]]=2),(Table1[[#This Row],[Heart Rate ]]=0)),"Chances of Heart Attack","Safe")</f>
        <v>Chances of Heart Attack</v>
      </c>
    </row>
    <row r="1369" spans="1:20" x14ac:dyDescent="0.35">
      <c r="A1369">
        <v>42</v>
      </c>
      <c r="B1369" t="s">
        <v>10</v>
      </c>
      <c r="C1369" t="str">
        <f>IF(Table1[[#This Row],[Age]]&gt;=50, "Senior", IF(Table1[[#This Row],[Age]]&gt;=30,"Adult","Teenager"))</f>
        <v>Adult</v>
      </c>
      <c r="D1369">
        <v>3</v>
      </c>
      <c r="E1369" t="str">
        <f>IF(Table1[[#This Row],[Chest Pain]]=3,"Asymptomatic",IF(Table1[[#This Row],[Chest Pain]]=2,"Non-anginal pain",IF(Table1[[#This Row],[Chest Pain]]=1,"Atypical angina","Typical angina")))</f>
        <v>Asymptomatic</v>
      </c>
      <c r="F1369">
        <v>130</v>
      </c>
      <c r="G1369">
        <v>180</v>
      </c>
      <c r="H1369">
        <v>0</v>
      </c>
      <c r="I1369">
        <v>0</v>
      </c>
      <c r="J1369" s="7">
        <f>220-Table1[[#This Row],[Age]]</f>
        <v>178</v>
      </c>
      <c r="K1369" s="7">
        <v>150</v>
      </c>
      <c r="L1369" s="7">
        <f>Table1[[#This Row],[MHR -220]]-Table1[[#This Row],[Maximum Heart Rate ]]</f>
        <v>28</v>
      </c>
      <c r="M1369" s="7">
        <f>IF(Table1[[#This Row],[MhR220-Max heart rate]]&gt;=0,1,0)</f>
        <v>1</v>
      </c>
      <c r="N1369">
        <v>0</v>
      </c>
      <c r="O1369" t="str">
        <f>IF(Table1[[#This Row],[Exercise-Induced Angina]]=1,"Induced Angina","Safe from Angina")</f>
        <v>Safe from Angina</v>
      </c>
      <c r="P1369">
        <v>0</v>
      </c>
      <c r="Q1369">
        <v>1</v>
      </c>
      <c r="R1369">
        <v>0</v>
      </c>
      <c r="S1369">
        <v>3</v>
      </c>
      <c r="T1369" t="str">
        <f>IF(OR((Table1[[#This Row],[Chest Pain]]=0),(Table1[[#This Row],[Resting Blood Pressure(mmHg)]]&gt;=139),(Table1[[#This Row],[Cholesterol(mg/dl)]]&gt;240),(Table1[[#This Row],[ECG]]=2),(Table1[[#This Row],[Heart Rate ]]=0)),"Chances of Heart Attack","Safe")</f>
        <v>Safe</v>
      </c>
    </row>
    <row r="1370" spans="1:20" x14ac:dyDescent="0.35">
      <c r="A1370">
        <v>48</v>
      </c>
      <c r="B1370" t="s">
        <v>10</v>
      </c>
      <c r="C1370" t="str">
        <f>IF(Table1[[#This Row],[Age]]&gt;=50, "Senior", IF(Table1[[#This Row],[Age]]&gt;=30,"Adult","Teenager"))</f>
        <v>Adult</v>
      </c>
      <c r="D1370">
        <v>4</v>
      </c>
      <c r="E1370" t="str">
        <f>IF(Table1[[#This Row],[Chest Pain]]=3,"Asymptomatic",IF(Table1[[#This Row],[Chest Pain]]=2,"Non-anginal pain",IF(Table1[[#This Row],[Chest Pain]]=1,"Atypical angina","Typical angina")))</f>
        <v>Typical angina</v>
      </c>
      <c r="F1370">
        <v>122</v>
      </c>
      <c r="G1370">
        <v>222</v>
      </c>
      <c r="H1370">
        <v>0</v>
      </c>
      <c r="I1370">
        <v>2</v>
      </c>
      <c r="J1370" s="7">
        <f>220-Table1[[#This Row],[Age]]</f>
        <v>172</v>
      </c>
      <c r="K1370" s="7">
        <v>186</v>
      </c>
      <c r="L1370" s="7">
        <f>Table1[[#This Row],[MHR -220]]-Table1[[#This Row],[Maximum Heart Rate ]]</f>
        <v>-14</v>
      </c>
      <c r="M1370" s="7">
        <f>IF(Table1[[#This Row],[MhR220-Max heart rate]]&gt;=0,1,0)</f>
        <v>0</v>
      </c>
      <c r="N1370">
        <v>0</v>
      </c>
      <c r="O1370" t="str">
        <f>IF(Table1[[#This Row],[Exercise-Induced Angina]]=1,"Induced Angina","Safe from Angina")</f>
        <v>Safe from Angina</v>
      </c>
      <c r="P1370">
        <v>0</v>
      </c>
      <c r="Q1370">
        <v>1</v>
      </c>
      <c r="R1370">
        <v>0</v>
      </c>
      <c r="S1370">
        <v>3</v>
      </c>
      <c r="T1370" t="str">
        <f>IF(OR((Table1[[#This Row],[Chest Pain]]=0),(Table1[[#This Row],[Resting Blood Pressure(mmHg)]]&gt;=139),(Table1[[#This Row],[Cholesterol(mg/dl)]]&gt;240),(Table1[[#This Row],[ECG]]=2),(Table1[[#This Row],[Heart Rate ]]=0)),"Chances of Heart Attack","Safe")</f>
        <v>Chances of Heart Attack</v>
      </c>
    </row>
    <row r="1371" spans="1:20" x14ac:dyDescent="0.35">
      <c r="A1371">
        <v>40</v>
      </c>
      <c r="B1371" t="s">
        <v>10</v>
      </c>
      <c r="C1371" t="str">
        <f>IF(Table1[[#This Row],[Age]]&gt;=50, "Senior", IF(Table1[[#This Row],[Age]]&gt;=30,"Adult","Teenager"))</f>
        <v>Adult</v>
      </c>
      <c r="D1371">
        <v>4</v>
      </c>
      <c r="E1371" t="str">
        <f>IF(Table1[[#This Row],[Chest Pain]]=3,"Asymptomatic",IF(Table1[[#This Row],[Chest Pain]]=2,"Non-anginal pain",IF(Table1[[#This Row],[Chest Pain]]=1,"Atypical angina","Typical angina")))</f>
        <v>Typical angina</v>
      </c>
      <c r="F1371">
        <v>152</v>
      </c>
      <c r="G1371">
        <v>223</v>
      </c>
      <c r="H1371">
        <v>0</v>
      </c>
      <c r="I1371">
        <v>0</v>
      </c>
      <c r="J1371" s="7">
        <f>220-Table1[[#This Row],[Age]]</f>
        <v>180</v>
      </c>
      <c r="K1371" s="7">
        <v>181</v>
      </c>
      <c r="L1371" s="7">
        <f>Table1[[#This Row],[MHR -220]]-Table1[[#This Row],[Maximum Heart Rate ]]</f>
        <v>-1</v>
      </c>
      <c r="M1371" s="7">
        <f>IF(Table1[[#This Row],[MhR220-Max heart rate]]&gt;=0,1,0)</f>
        <v>0</v>
      </c>
      <c r="N1371">
        <v>0</v>
      </c>
      <c r="O1371" t="str">
        <f>IF(Table1[[#This Row],[Exercise-Induced Angina]]=1,"Induced Angina","Safe from Angina")</f>
        <v>Safe from Angina</v>
      </c>
      <c r="P1371">
        <v>0</v>
      </c>
      <c r="Q1371">
        <v>1</v>
      </c>
      <c r="R1371">
        <v>0</v>
      </c>
      <c r="S1371">
        <v>7</v>
      </c>
      <c r="T1371" t="str">
        <f>IF(OR((Table1[[#This Row],[Chest Pain]]=0),(Table1[[#This Row],[Resting Blood Pressure(mmHg)]]&gt;=139),(Table1[[#This Row],[Cholesterol(mg/dl)]]&gt;240),(Table1[[#This Row],[ECG]]=2),(Table1[[#This Row],[Heart Rate ]]=0)),"Chances of Heart Attack","Safe")</f>
        <v>Chances of Heart Attack</v>
      </c>
    </row>
    <row r="1372" spans="1:20" x14ac:dyDescent="0.35">
      <c r="A1372">
        <v>62</v>
      </c>
      <c r="B1372" t="s">
        <v>11</v>
      </c>
      <c r="C1372" t="str">
        <f>IF(Table1[[#This Row],[Age]]&gt;=50, "Senior", IF(Table1[[#This Row],[Age]]&gt;=30,"Adult","Teenager"))</f>
        <v>Senior</v>
      </c>
      <c r="D1372">
        <v>4</v>
      </c>
      <c r="E1372" t="str">
        <f>IF(Table1[[#This Row],[Chest Pain]]=3,"Asymptomatic",IF(Table1[[#This Row],[Chest Pain]]=2,"Non-anginal pain",IF(Table1[[#This Row],[Chest Pain]]=1,"Atypical angina","Typical angina")))</f>
        <v>Typical angina</v>
      </c>
      <c r="F1372">
        <v>124</v>
      </c>
      <c r="G1372">
        <v>209</v>
      </c>
      <c r="H1372">
        <v>0</v>
      </c>
      <c r="I1372">
        <v>0</v>
      </c>
      <c r="J1372" s="7">
        <f>220-Table1[[#This Row],[Age]]</f>
        <v>158</v>
      </c>
      <c r="K1372" s="7">
        <v>163</v>
      </c>
      <c r="L1372" s="7">
        <f>Table1[[#This Row],[MHR -220]]-Table1[[#This Row],[Maximum Heart Rate ]]</f>
        <v>-5</v>
      </c>
      <c r="M1372" s="7">
        <f>IF(Table1[[#This Row],[MhR220-Max heart rate]]&gt;=0,1,0)</f>
        <v>0</v>
      </c>
      <c r="N1372">
        <v>0</v>
      </c>
      <c r="O1372" t="str">
        <f>IF(Table1[[#This Row],[Exercise-Induced Angina]]=1,"Induced Angina","Safe from Angina")</f>
        <v>Safe from Angina</v>
      </c>
      <c r="P1372">
        <v>0</v>
      </c>
      <c r="Q1372">
        <v>1</v>
      </c>
      <c r="R1372">
        <v>0</v>
      </c>
      <c r="S1372">
        <v>3</v>
      </c>
      <c r="T1372" t="str">
        <f>IF(OR((Table1[[#This Row],[Chest Pain]]=0),(Table1[[#This Row],[Resting Blood Pressure(mmHg)]]&gt;=139),(Table1[[#This Row],[Cholesterol(mg/dl)]]&gt;240),(Table1[[#This Row],[ECG]]=2),(Table1[[#This Row],[Heart Rate ]]=0)),"Chances of Heart Attack","Safe")</f>
        <v>Chances of Heart Attack</v>
      </c>
    </row>
    <row r="1373" spans="1:20" x14ac:dyDescent="0.35">
      <c r="A1373">
        <v>44</v>
      </c>
      <c r="B1373" t="s">
        <v>10</v>
      </c>
      <c r="C1373" t="str">
        <f>IF(Table1[[#This Row],[Age]]&gt;=50, "Senior", IF(Table1[[#This Row],[Age]]&gt;=30,"Adult","Teenager"))</f>
        <v>Adult</v>
      </c>
      <c r="D1373">
        <v>3</v>
      </c>
      <c r="E1373" t="str">
        <f>IF(Table1[[#This Row],[Chest Pain]]=3,"Asymptomatic",IF(Table1[[#This Row],[Chest Pain]]=2,"Non-anginal pain",IF(Table1[[#This Row],[Chest Pain]]=1,"Atypical angina","Typical angina")))</f>
        <v>Asymptomatic</v>
      </c>
      <c r="F1373">
        <v>130</v>
      </c>
      <c r="G1373">
        <v>233</v>
      </c>
      <c r="H1373">
        <v>0</v>
      </c>
      <c r="I1373">
        <v>0</v>
      </c>
      <c r="J1373" s="7">
        <f>220-Table1[[#This Row],[Age]]</f>
        <v>176</v>
      </c>
      <c r="K1373" s="7">
        <v>179</v>
      </c>
      <c r="L1373" s="7">
        <f>Table1[[#This Row],[MHR -220]]-Table1[[#This Row],[Maximum Heart Rate ]]</f>
        <v>-3</v>
      </c>
      <c r="M1373" s="7">
        <f>IF(Table1[[#This Row],[MhR220-Max heart rate]]&gt;=0,1,0)</f>
        <v>0</v>
      </c>
      <c r="N1373">
        <v>1</v>
      </c>
      <c r="O1373" t="str">
        <f>IF(Table1[[#This Row],[Exercise-Induced Angina]]=1,"Induced Angina","Safe from Angina")</f>
        <v>Induced Angina</v>
      </c>
      <c r="P1373">
        <v>0.4</v>
      </c>
      <c r="Q1373">
        <v>1</v>
      </c>
      <c r="R1373">
        <v>0</v>
      </c>
      <c r="S1373">
        <v>3</v>
      </c>
      <c r="T1373" t="str">
        <f>IF(OR((Table1[[#This Row],[Chest Pain]]=0),(Table1[[#This Row],[Resting Blood Pressure(mmHg)]]&gt;=139),(Table1[[#This Row],[Cholesterol(mg/dl)]]&gt;240),(Table1[[#This Row],[ECG]]=2),(Table1[[#This Row],[Heart Rate ]]=0)),"Chances of Heart Attack","Safe")</f>
        <v>Chances of Heart Attack</v>
      </c>
    </row>
    <row r="1374" spans="1:20" x14ac:dyDescent="0.35">
      <c r="A1374">
        <v>46</v>
      </c>
      <c r="B1374" t="s">
        <v>10</v>
      </c>
      <c r="C1374" t="str">
        <f>IF(Table1[[#This Row],[Age]]&gt;=50, "Senior", IF(Table1[[#This Row],[Age]]&gt;=30,"Adult","Teenager"))</f>
        <v>Adult</v>
      </c>
      <c r="D1374">
        <v>2</v>
      </c>
      <c r="E1374" t="str">
        <f>IF(Table1[[#This Row],[Chest Pain]]=3,"Asymptomatic",IF(Table1[[#This Row],[Chest Pain]]=2,"Non-anginal pain",IF(Table1[[#This Row],[Chest Pain]]=1,"Atypical angina","Typical angina")))</f>
        <v>Non-anginal pain</v>
      </c>
      <c r="F1374">
        <v>101</v>
      </c>
      <c r="G1374">
        <v>197</v>
      </c>
      <c r="H1374">
        <v>1</v>
      </c>
      <c r="I1374">
        <v>0</v>
      </c>
      <c r="J1374" s="7">
        <f>220-Table1[[#This Row],[Age]]</f>
        <v>174</v>
      </c>
      <c r="K1374" s="7">
        <v>156</v>
      </c>
      <c r="L1374" s="7">
        <f>Table1[[#This Row],[MHR -220]]-Table1[[#This Row],[Maximum Heart Rate ]]</f>
        <v>18</v>
      </c>
      <c r="M1374" s="7">
        <f>IF(Table1[[#This Row],[MhR220-Max heart rate]]&gt;=0,1,0)</f>
        <v>1</v>
      </c>
      <c r="N1374">
        <v>0</v>
      </c>
      <c r="O1374" t="str">
        <f>IF(Table1[[#This Row],[Exercise-Induced Angina]]=1,"Induced Angina","Safe from Angina")</f>
        <v>Safe from Angina</v>
      </c>
      <c r="P1374">
        <v>0</v>
      </c>
      <c r="Q1374">
        <v>1</v>
      </c>
      <c r="R1374">
        <v>0</v>
      </c>
      <c r="S1374">
        <v>7</v>
      </c>
      <c r="T1374" t="str">
        <f>IF(OR((Table1[[#This Row],[Chest Pain]]=0),(Table1[[#This Row],[Resting Blood Pressure(mmHg)]]&gt;=139),(Table1[[#This Row],[Cholesterol(mg/dl)]]&gt;240),(Table1[[#This Row],[ECG]]=2),(Table1[[#This Row],[Heart Rate ]]=0)),"Chances of Heart Attack","Safe")</f>
        <v>Safe</v>
      </c>
    </row>
    <row r="1375" spans="1:20" x14ac:dyDescent="0.35">
      <c r="A1375">
        <v>59</v>
      </c>
      <c r="B1375" t="s">
        <v>10</v>
      </c>
      <c r="C1375" t="str">
        <f>IF(Table1[[#This Row],[Age]]&gt;=50, "Senior", IF(Table1[[#This Row],[Age]]&gt;=30,"Adult","Teenager"))</f>
        <v>Senior</v>
      </c>
      <c r="D1375">
        <v>3</v>
      </c>
      <c r="E1375" t="str">
        <f>IF(Table1[[#This Row],[Chest Pain]]=3,"Asymptomatic",IF(Table1[[#This Row],[Chest Pain]]=2,"Non-anginal pain",IF(Table1[[#This Row],[Chest Pain]]=1,"Atypical angina","Typical angina")))</f>
        <v>Asymptomatic</v>
      </c>
      <c r="F1375">
        <v>126</v>
      </c>
      <c r="G1375">
        <v>218</v>
      </c>
      <c r="H1375">
        <v>1</v>
      </c>
      <c r="I1375">
        <v>0</v>
      </c>
      <c r="J1375" s="7">
        <f>220-Table1[[#This Row],[Age]]</f>
        <v>161</v>
      </c>
      <c r="K1375" s="7">
        <v>134</v>
      </c>
      <c r="L1375" s="7">
        <f>Table1[[#This Row],[MHR -220]]-Table1[[#This Row],[Maximum Heart Rate ]]</f>
        <v>27</v>
      </c>
      <c r="M1375" s="7">
        <f>IF(Table1[[#This Row],[MhR220-Max heart rate]]&gt;=0,1,0)</f>
        <v>1</v>
      </c>
      <c r="N1375">
        <v>0</v>
      </c>
      <c r="O1375" t="str">
        <f>IF(Table1[[#This Row],[Exercise-Induced Angina]]=1,"Induced Angina","Safe from Angina")</f>
        <v>Safe from Angina</v>
      </c>
      <c r="P1375">
        <v>2.2000000000000002</v>
      </c>
      <c r="Q1375">
        <v>2</v>
      </c>
      <c r="R1375">
        <v>1</v>
      </c>
      <c r="S1375">
        <v>6</v>
      </c>
      <c r="T1375" t="str">
        <f>IF(OR((Table1[[#This Row],[Chest Pain]]=0),(Table1[[#This Row],[Resting Blood Pressure(mmHg)]]&gt;=139),(Table1[[#This Row],[Cholesterol(mg/dl)]]&gt;240),(Table1[[#This Row],[ECG]]=2),(Table1[[#This Row],[Heart Rate ]]=0)),"Chances of Heart Attack","Safe")</f>
        <v>Safe</v>
      </c>
    </row>
    <row r="1376" spans="1:20" x14ac:dyDescent="0.35">
      <c r="A1376">
        <v>58</v>
      </c>
      <c r="B1376" t="s">
        <v>10</v>
      </c>
      <c r="C1376" t="str">
        <f>IF(Table1[[#This Row],[Age]]&gt;=50, "Senior", IF(Table1[[#This Row],[Age]]&gt;=30,"Adult","Teenager"))</f>
        <v>Senior</v>
      </c>
      <c r="D1376">
        <v>3</v>
      </c>
      <c r="E1376" t="str">
        <f>IF(Table1[[#This Row],[Chest Pain]]=3,"Asymptomatic",IF(Table1[[#This Row],[Chest Pain]]=2,"Non-anginal pain",IF(Table1[[#This Row],[Chest Pain]]=1,"Atypical angina","Typical angina")))</f>
        <v>Asymptomatic</v>
      </c>
      <c r="F1376">
        <v>140</v>
      </c>
      <c r="G1376">
        <v>211</v>
      </c>
      <c r="H1376">
        <v>1</v>
      </c>
      <c r="I1376">
        <v>2</v>
      </c>
      <c r="J1376" s="7">
        <f>220-Table1[[#This Row],[Age]]</f>
        <v>162</v>
      </c>
      <c r="K1376" s="7">
        <v>165</v>
      </c>
      <c r="L1376" s="7">
        <f>Table1[[#This Row],[MHR -220]]-Table1[[#This Row],[Maximum Heart Rate ]]</f>
        <v>-3</v>
      </c>
      <c r="M1376" s="7">
        <f>IF(Table1[[#This Row],[MhR220-Max heart rate]]&gt;=0,1,0)</f>
        <v>0</v>
      </c>
      <c r="N1376">
        <v>0</v>
      </c>
      <c r="O1376" t="str">
        <f>IF(Table1[[#This Row],[Exercise-Induced Angina]]=1,"Induced Angina","Safe from Angina")</f>
        <v>Safe from Angina</v>
      </c>
      <c r="P1376">
        <v>0</v>
      </c>
      <c r="Q1376">
        <v>1</v>
      </c>
      <c r="R1376">
        <v>0</v>
      </c>
      <c r="S1376">
        <v>3</v>
      </c>
      <c r="T1376" t="str">
        <f>IF(OR((Table1[[#This Row],[Chest Pain]]=0),(Table1[[#This Row],[Resting Blood Pressure(mmHg)]]&gt;=139),(Table1[[#This Row],[Cholesterol(mg/dl)]]&gt;240),(Table1[[#This Row],[ECG]]=2),(Table1[[#This Row],[Heart Rate ]]=0)),"Chances of Heart Attack","Safe")</f>
        <v>Chances of Heart Attack</v>
      </c>
    </row>
    <row r="1377" spans="1:20" x14ac:dyDescent="0.35">
      <c r="A1377">
        <v>49</v>
      </c>
      <c r="B1377" t="s">
        <v>10</v>
      </c>
      <c r="C1377" t="str">
        <f>IF(Table1[[#This Row],[Age]]&gt;=50, "Senior", IF(Table1[[#This Row],[Age]]&gt;=30,"Adult","Teenager"))</f>
        <v>Adult</v>
      </c>
      <c r="D1377">
        <v>3</v>
      </c>
      <c r="E1377" t="str">
        <f>IF(Table1[[#This Row],[Chest Pain]]=3,"Asymptomatic",IF(Table1[[#This Row],[Chest Pain]]=2,"Non-anginal pain",IF(Table1[[#This Row],[Chest Pain]]=1,"Atypical angina","Typical angina")))</f>
        <v>Asymptomatic</v>
      </c>
      <c r="F1377">
        <v>118</v>
      </c>
      <c r="G1377">
        <v>149</v>
      </c>
      <c r="H1377">
        <v>0</v>
      </c>
      <c r="I1377">
        <v>2</v>
      </c>
      <c r="J1377" s="7">
        <f>220-Table1[[#This Row],[Age]]</f>
        <v>171</v>
      </c>
      <c r="K1377" s="7">
        <v>126</v>
      </c>
      <c r="L1377" s="7">
        <f>Table1[[#This Row],[MHR -220]]-Table1[[#This Row],[Maximum Heart Rate ]]</f>
        <v>45</v>
      </c>
      <c r="M1377" s="7">
        <f>IF(Table1[[#This Row],[MhR220-Max heart rate]]&gt;=0,1,0)</f>
        <v>1</v>
      </c>
      <c r="N1377">
        <v>0</v>
      </c>
      <c r="O1377" t="str">
        <f>IF(Table1[[#This Row],[Exercise-Induced Angina]]=1,"Induced Angina","Safe from Angina")</f>
        <v>Safe from Angina</v>
      </c>
      <c r="P1377">
        <v>0.8</v>
      </c>
      <c r="Q1377">
        <v>1</v>
      </c>
      <c r="R1377">
        <v>3</v>
      </c>
      <c r="S1377">
        <v>3</v>
      </c>
      <c r="T1377" t="str">
        <f>IF(OR((Table1[[#This Row],[Chest Pain]]=0),(Table1[[#This Row],[Resting Blood Pressure(mmHg)]]&gt;=139),(Table1[[#This Row],[Cholesterol(mg/dl)]]&gt;240),(Table1[[#This Row],[ECG]]=2),(Table1[[#This Row],[Heart Rate ]]=0)),"Chances of Heart Attack","Safe")</f>
        <v>Chances of Heart Attack</v>
      </c>
    </row>
    <row r="1378" spans="1:20" x14ac:dyDescent="0.35">
      <c r="A1378">
        <v>44</v>
      </c>
      <c r="B1378" t="s">
        <v>10</v>
      </c>
      <c r="C1378" t="str">
        <f>IF(Table1[[#This Row],[Age]]&gt;=50, "Senior", IF(Table1[[#This Row],[Age]]&gt;=30,"Adult","Teenager"))</f>
        <v>Adult</v>
      </c>
      <c r="D1378">
        <v>4</v>
      </c>
      <c r="E1378" t="str">
        <f>IF(Table1[[#This Row],[Chest Pain]]=3,"Asymptomatic",IF(Table1[[#This Row],[Chest Pain]]=2,"Non-anginal pain",IF(Table1[[#This Row],[Chest Pain]]=1,"Atypical angina","Typical angina")))</f>
        <v>Typical angina</v>
      </c>
      <c r="F1378">
        <v>110</v>
      </c>
      <c r="G1378">
        <v>197</v>
      </c>
      <c r="H1378">
        <v>0</v>
      </c>
      <c r="I1378">
        <v>2</v>
      </c>
      <c r="J1378" s="7">
        <f>220-Table1[[#This Row],[Age]]</f>
        <v>176</v>
      </c>
      <c r="K1378" s="7">
        <v>177</v>
      </c>
      <c r="L1378" s="7">
        <f>Table1[[#This Row],[MHR -220]]-Table1[[#This Row],[Maximum Heart Rate ]]</f>
        <v>-1</v>
      </c>
      <c r="M1378" s="7">
        <f>IF(Table1[[#This Row],[MhR220-Max heart rate]]&gt;=0,1,0)</f>
        <v>0</v>
      </c>
      <c r="N1378">
        <v>0</v>
      </c>
      <c r="O1378" t="str">
        <f>IF(Table1[[#This Row],[Exercise-Induced Angina]]=1,"Induced Angina","Safe from Angina")</f>
        <v>Safe from Angina</v>
      </c>
      <c r="P1378">
        <v>0</v>
      </c>
      <c r="Q1378">
        <v>1</v>
      </c>
      <c r="R1378">
        <v>1</v>
      </c>
      <c r="S1378">
        <v>3</v>
      </c>
      <c r="T1378" t="str">
        <f>IF(OR((Table1[[#This Row],[Chest Pain]]=0),(Table1[[#This Row],[Resting Blood Pressure(mmHg)]]&gt;=139),(Table1[[#This Row],[Cholesterol(mg/dl)]]&gt;240),(Table1[[#This Row],[ECG]]=2),(Table1[[#This Row],[Heart Rate ]]=0)),"Chances of Heart Attack","Safe")</f>
        <v>Chances of Heart Attack</v>
      </c>
    </row>
    <row r="1379" spans="1:20" x14ac:dyDescent="0.35">
      <c r="A1379">
        <v>66</v>
      </c>
      <c r="B1379" t="s">
        <v>10</v>
      </c>
      <c r="C1379" t="str">
        <f>IF(Table1[[#This Row],[Age]]&gt;=50, "Senior", IF(Table1[[#This Row],[Age]]&gt;=30,"Adult","Teenager"))</f>
        <v>Senior</v>
      </c>
      <c r="D1379">
        <v>2</v>
      </c>
      <c r="E1379" t="str">
        <f>IF(Table1[[#This Row],[Chest Pain]]=3,"Asymptomatic",IF(Table1[[#This Row],[Chest Pain]]=2,"Non-anginal pain",IF(Table1[[#This Row],[Chest Pain]]=1,"Atypical angina","Typical angina")))</f>
        <v>Non-anginal pain</v>
      </c>
      <c r="F1379">
        <v>160</v>
      </c>
      <c r="G1379">
        <v>246</v>
      </c>
      <c r="H1379">
        <v>0</v>
      </c>
      <c r="I1379">
        <v>0</v>
      </c>
      <c r="J1379" s="7">
        <f>220-Table1[[#This Row],[Age]]</f>
        <v>154</v>
      </c>
      <c r="K1379" s="7">
        <v>120</v>
      </c>
      <c r="L1379" s="7">
        <f>Table1[[#This Row],[MHR -220]]-Table1[[#This Row],[Maximum Heart Rate ]]</f>
        <v>34</v>
      </c>
      <c r="M1379" s="7">
        <f>IF(Table1[[#This Row],[MhR220-Max heart rate]]&gt;=0,1,0)</f>
        <v>1</v>
      </c>
      <c r="N1379">
        <v>1</v>
      </c>
      <c r="O1379" t="str">
        <f>IF(Table1[[#This Row],[Exercise-Induced Angina]]=1,"Induced Angina","Safe from Angina")</f>
        <v>Induced Angina</v>
      </c>
      <c r="P1379">
        <v>0</v>
      </c>
      <c r="Q1379">
        <v>2</v>
      </c>
      <c r="R1379">
        <v>3</v>
      </c>
      <c r="S1379">
        <v>6</v>
      </c>
      <c r="T1379" t="str">
        <f>IF(OR((Table1[[#This Row],[Chest Pain]]=0),(Table1[[#This Row],[Resting Blood Pressure(mmHg)]]&gt;=139),(Table1[[#This Row],[Cholesterol(mg/dl)]]&gt;240),(Table1[[#This Row],[ECG]]=2),(Table1[[#This Row],[Heart Rate ]]=0)),"Chances of Heart Attack","Safe")</f>
        <v>Chances of Heart Attack</v>
      </c>
    </row>
    <row r="1380" spans="1:20" x14ac:dyDescent="0.35">
      <c r="A1380">
        <v>65</v>
      </c>
      <c r="B1380" t="s">
        <v>11</v>
      </c>
      <c r="C1380" t="str">
        <f>IF(Table1[[#This Row],[Age]]&gt;=50, "Senior", IF(Table1[[#This Row],[Age]]&gt;=30,"Adult","Teenager"))</f>
        <v>Senior</v>
      </c>
      <c r="D1380">
        <v>4</v>
      </c>
      <c r="E1380" t="str">
        <f>IF(Table1[[#This Row],[Chest Pain]]=3,"Asymptomatic",IF(Table1[[#This Row],[Chest Pain]]=2,"Non-anginal pain",IF(Table1[[#This Row],[Chest Pain]]=1,"Atypical angina","Typical angina")))</f>
        <v>Typical angina</v>
      </c>
      <c r="F1380">
        <v>150</v>
      </c>
      <c r="G1380">
        <v>225</v>
      </c>
      <c r="H1380">
        <v>0</v>
      </c>
      <c r="I1380">
        <v>2</v>
      </c>
      <c r="J1380" s="7">
        <f>220-Table1[[#This Row],[Age]]</f>
        <v>155</v>
      </c>
      <c r="K1380" s="7">
        <v>114</v>
      </c>
      <c r="L1380" s="7">
        <f>Table1[[#This Row],[MHR -220]]-Table1[[#This Row],[Maximum Heart Rate ]]</f>
        <v>41</v>
      </c>
      <c r="M1380" s="7">
        <f>IF(Table1[[#This Row],[MhR220-Max heart rate]]&gt;=0,1,0)</f>
        <v>1</v>
      </c>
      <c r="N1380">
        <v>0</v>
      </c>
      <c r="O1380" t="str">
        <f>IF(Table1[[#This Row],[Exercise-Induced Angina]]=1,"Induced Angina","Safe from Angina")</f>
        <v>Safe from Angina</v>
      </c>
      <c r="P1380">
        <v>1</v>
      </c>
      <c r="Q1380">
        <v>2</v>
      </c>
      <c r="R1380">
        <v>3</v>
      </c>
      <c r="S1380">
        <v>7</v>
      </c>
      <c r="T1380" t="str">
        <f>IF(OR((Table1[[#This Row],[Chest Pain]]=0),(Table1[[#This Row],[Resting Blood Pressure(mmHg)]]&gt;=139),(Table1[[#This Row],[Cholesterol(mg/dl)]]&gt;240),(Table1[[#This Row],[ECG]]=2),(Table1[[#This Row],[Heart Rate ]]=0)),"Chances of Heart Attack","Safe")</f>
        <v>Chances of Heart Attack</v>
      </c>
    </row>
    <row r="1381" spans="1:20" x14ac:dyDescent="0.35">
      <c r="A1381">
        <v>42</v>
      </c>
      <c r="B1381" t="s">
        <v>10</v>
      </c>
      <c r="C1381" t="str">
        <f>IF(Table1[[#This Row],[Age]]&gt;=50, "Senior", IF(Table1[[#This Row],[Age]]&gt;=30,"Adult","Teenager"))</f>
        <v>Adult</v>
      </c>
      <c r="D1381">
        <v>4</v>
      </c>
      <c r="E1381" t="str">
        <f>IF(Table1[[#This Row],[Chest Pain]]=3,"Asymptomatic",IF(Table1[[#This Row],[Chest Pain]]=2,"Non-anginal pain",IF(Table1[[#This Row],[Chest Pain]]=1,"Atypical angina","Typical angina")))</f>
        <v>Typical angina</v>
      </c>
      <c r="F1381">
        <v>136</v>
      </c>
      <c r="G1381">
        <v>315</v>
      </c>
      <c r="H1381">
        <v>0</v>
      </c>
      <c r="I1381">
        <v>0</v>
      </c>
      <c r="J1381" s="7">
        <f>220-Table1[[#This Row],[Age]]</f>
        <v>178</v>
      </c>
      <c r="K1381" s="7">
        <v>125</v>
      </c>
      <c r="L1381" s="7">
        <f>Table1[[#This Row],[MHR -220]]-Table1[[#This Row],[Maximum Heart Rate ]]</f>
        <v>53</v>
      </c>
      <c r="M1381" s="7">
        <f>IF(Table1[[#This Row],[MhR220-Max heart rate]]&gt;=0,1,0)</f>
        <v>1</v>
      </c>
      <c r="N1381">
        <v>1</v>
      </c>
      <c r="O1381" t="str">
        <f>IF(Table1[[#This Row],[Exercise-Induced Angina]]=1,"Induced Angina","Safe from Angina")</f>
        <v>Induced Angina</v>
      </c>
      <c r="P1381">
        <v>1.8</v>
      </c>
      <c r="Q1381">
        <v>2</v>
      </c>
      <c r="R1381">
        <v>0</v>
      </c>
      <c r="S1381">
        <v>6</v>
      </c>
      <c r="T1381" t="str">
        <f>IF(OR((Table1[[#This Row],[Chest Pain]]=0),(Table1[[#This Row],[Resting Blood Pressure(mmHg)]]&gt;=139),(Table1[[#This Row],[Cholesterol(mg/dl)]]&gt;240),(Table1[[#This Row],[ECG]]=2),(Table1[[#This Row],[Heart Rate ]]=0)),"Chances of Heart Attack","Safe")</f>
        <v>Chances of Heart Attack</v>
      </c>
    </row>
    <row r="1382" spans="1:20" x14ac:dyDescent="0.35">
      <c r="A1382">
        <v>52</v>
      </c>
      <c r="B1382" t="s">
        <v>10</v>
      </c>
      <c r="C1382" t="str">
        <f>IF(Table1[[#This Row],[Age]]&gt;=50, "Senior", IF(Table1[[#This Row],[Age]]&gt;=30,"Adult","Teenager"))</f>
        <v>Senior</v>
      </c>
      <c r="D1382">
        <v>2</v>
      </c>
      <c r="E1382" t="str">
        <f>IF(Table1[[#This Row],[Chest Pain]]=3,"Asymptomatic",IF(Table1[[#This Row],[Chest Pain]]=2,"Non-anginal pain",IF(Table1[[#This Row],[Chest Pain]]=1,"Atypical angina","Typical angina")))</f>
        <v>Non-anginal pain</v>
      </c>
      <c r="F1382">
        <v>128</v>
      </c>
      <c r="G1382">
        <v>205</v>
      </c>
      <c r="H1382">
        <v>1</v>
      </c>
      <c r="I1382">
        <v>0</v>
      </c>
      <c r="J1382" s="7">
        <f>220-Table1[[#This Row],[Age]]</f>
        <v>168</v>
      </c>
      <c r="K1382" s="7">
        <v>184</v>
      </c>
      <c r="L1382" s="7">
        <f>Table1[[#This Row],[MHR -220]]-Table1[[#This Row],[Maximum Heart Rate ]]</f>
        <v>-16</v>
      </c>
      <c r="M1382" s="7">
        <f>IF(Table1[[#This Row],[MhR220-Max heart rate]]&gt;=0,1,0)</f>
        <v>0</v>
      </c>
      <c r="N1382">
        <v>0</v>
      </c>
      <c r="O1382" t="str">
        <f>IF(Table1[[#This Row],[Exercise-Induced Angina]]=1,"Induced Angina","Safe from Angina")</f>
        <v>Safe from Angina</v>
      </c>
      <c r="P1382">
        <v>0</v>
      </c>
      <c r="Q1382">
        <v>1</v>
      </c>
      <c r="R1382">
        <v>0</v>
      </c>
      <c r="S1382">
        <v>3</v>
      </c>
      <c r="T1382" t="str">
        <f>IF(OR((Table1[[#This Row],[Chest Pain]]=0),(Table1[[#This Row],[Resting Blood Pressure(mmHg)]]&gt;=139),(Table1[[#This Row],[Cholesterol(mg/dl)]]&gt;240),(Table1[[#This Row],[ECG]]=2),(Table1[[#This Row],[Heart Rate ]]=0)),"Chances of Heart Attack","Safe")</f>
        <v>Chances of Heart Attack</v>
      </c>
    </row>
    <row r="1383" spans="1:20" x14ac:dyDescent="0.35">
      <c r="A1383">
        <v>65</v>
      </c>
      <c r="B1383" t="s">
        <v>11</v>
      </c>
      <c r="C1383" t="str">
        <f>IF(Table1[[#This Row],[Age]]&gt;=50, "Senior", IF(Table1[[#This Row],[Age]]&gt;=30,"Adult","Teenager"))</f>
        <v>Senior</v>
      </c>
      <c r="D1383">
        <v>3</v>
      </c>
      <c r="E1383" t="str">
        <f>IF(Table1[[#This Row],[Chest Pain]]=3,"Asymptomatic",IF(Table1[[#This Row],[Chest Pain]]=2,"Non-anginal pain",IF(Table1[[#This Row],[Chest Pain]]=1,"Atypical angina","Typical angina")))</f>
        <v>Asymptomatic</v>
      </c>
      <c r="F1383">
        <v>140</v>
      </c>
      <c r="G1383">
        <v>417</v>
      </c>
      <c r="H1383">
        <v>1</v>
      </c>
      <c r="I1383">
        <v>2</v>
      </c>
      <c r="J1383" s="7">
        <f>220-Table1[[#This Row],[Age]]</f>
        <v>155</v>
      </c>
      <c r="K1383" s="7">
        <v>157</v>
      </c>
      <c r="L1383" s="7">
        <f>Table1[[#This Row],[MHR -220]]-Table1[[#This Row],[Maximum Heart Rate ]]</f>
        <v>-2</v>
      </c>
      <c r="M1383" s="7">
        <f>IF(Table1[[#This Row],[MhR220-Max heart rate]]&gt;=0,1,0)</f>
        <v>0</v>
      </c>
      <c r="N1383">
        <v>0</v>
      </c>
      <c r="O1383" t="str">
        <f>IF(Table1[[#This Row],[Exercise-Induced Angina]]=1,"Induced Angina","Safe from Angina")</f>
        <v>Safe from Angina</v>
      </c>
      <c r="P1383">
        <v>0.8</v>
      </c>
      <c r="Q1383">
        <v>1</v>
      </c>
      <c r="R1383">
        <v>1</v>
      </c>
      <c r="S1383">
        <v>3</v>
      </c>
      <c r="T1383" t="str">
        <f>IF(OR((Table1[[#This Row],[Chest Pain]]=0),(Table1[[#This Row],[Resting Blood Pressure(mmHg)]]&gt;=139),(Table1[[#This Row],[Cholesterol(mg/dl)]]&gt;240),(Table1[[#This Row],[ECG]]=2),(Table1[[#This Row],[Heart Rate ]]=0)),"Chances of Heart Attack","Safe")</f>
        <v>Chances of Heart Attack</v>
      </c>
    </row>
    <row r="1384" spans="1:20" x14ac:dyDescent="0.35">
      <c r="A1384">
        <v>63</v>
      </c>
      <c r="B1384" t="s">
        <v>11</v>
      </c>
      <c r="C1384" t="str">
        <f>IF(Table1[[#This Row],[Age]]&gt;=50, "Senior", IF(Table1[[#This Row],[Age]]&gt;=30,"Adult","Teenager"))</f>
        <v>Senior</v>
      </c>
      <c r="D1384">
        <v>2</v>
      </c>
      <c r="E1384" t="str">
        <f>IF(Table1[[#This Row],[Chest Pain]]=3,"Asymptomatic",IF(Table1[[#This Row],[Chest Pain]]=2,"Non-anginal pain",IF(Table1[[#This Row],[Chest Pain]]=1,"Atypical angina","Typical angina")))</f>
        <v>Non-anginal pain</v>
      </c>
      <c r="F1384">
        <v>140</v>
      </c>
      <c r="G1384">
        <v>195</v>
      </c>
      <c r="H1384">
        <v>0</v>
      </c>
      <c r="I1384">
        <v>0</v>
      </c>
      <c r="J1384" s="7">
        <f>220-Table1[[#This Row],[Age]]</f>
        <v>157</v>
      </c>
      <c r="K1384" s="7">
        <v>179</v>
      </c>
      <c r="L1384" s="7">
        <f>Table1[[#This Row],[MHR -220]]-Table1[[#This Row],[Maximum Heart Rate ]]</f>
        <v>-22</v>
      </c>
      <c r="M1384" s="7">
        <f>IF(Table1[[#This Row],[MhR220-Max heart rate]]&gt;=0,1,0)</f>
        <v>0</v>
      </c>
      <c r="N1384">
        <v>0</v>
      </c>
      <c r="O1384" t="str">
        <f>IF(Table1[[#This Row],[Exercise-Induced Angina]]=1,"Induced Angina","Safe from Angina")</f>
        <v>Safe from Angina</v>
      </c>
      <c r="P1384">
        <v>0</v>
      </c>
      <c r="Q1384">
        <v>1</v>
      </c>
      <c r="R1384">
        <v>2</v>
      </c>
      <c r="S1384">
        <v>3</v>
      </c>
      <c r="T1384" t="str">
        <f>IF(OR((Table1[[#This Row],[Chest Pain]]=0),(Table1[[#This Row],[Resting Blood Pressure(mmHg)]]&gt;=139),(Table1[[#This Row],[Cholesterol(mg/dl)]]&gt;240),(Table1[[#This Row],[ECG]]=2),(Table1[[#This Row],[Heart Rate ]]=0)),"Chances of Heart Attack","Safe")</f>
        <v>Chances of Heart Attack</v>
      </c>
    </row>
    <row r="1385" spans="1:20" x14ac:dyDescent="0.35">
      <c r="A1385">
        <v>45</v>
      </c>
      <c r="B1385" t="s">
        <v>11</v>
      </c>
      <c r="C1385" t="str">
        <f>IF(Table1[[#This Row],[Age]]&gt;=50, "Senior", IF(Table1[[#This Row],[Age]]&gt;=30,"Adult","Teenager"))</f>
        <v>Adult</v>
      </c>
      <c r="D1385">
        <v>2</v>
      </c>
      <c r="E1385" t="str">
        <f>IF(Table1[[#This Row],[Chest Pain]]=3,"Asymptomatic",IF(Table1[[#This Row],[Chest Pain]]=2,"Non-anginal pain",IF(Table1[[#This Row],[Chest Pain]]=1,"Atypical angina","Typical angina")))</f>
        <v>Non-anginal pain</v>
      </c>
      <c r="F1385">
        <v>130</v>
      </c>
      <c r="G1385">
        <v>234</v>
      </c>
      <c r="H1385">
        <v>0</v>
      </c>
      <c r="I1385">
        <v>2</v>
      </c>
      <c r="J1385" s="7">
        <f>220-Table1[[#This Row],[Age]]</f>
        <v>175</v>
      </c>
      <c r="K1385" s="7">
        <v>175</v>
      </c>
      <c r="L1385" s="7">
        <f>Table1[[#This Row],[MHR -220]]-Table1[[#This Row],[Maximum Heart Rate ]]</f>
        <v>0</v>
      </c>
      <c r="M1385" s="7">
        <f>IF(Table1[[#This Row],[MhR220-Max heart rate]]&gt;=0,1,0)</f>
        <v>1</v>
      </c>
      <c r="N1385">
        <v>0</v>
      </c>
      <c r="O1385" t="str">
        <f>IF(Table1[[#This Row],[Exercise-Induced Angina]]=1,"Induced Angina","Safe from Angina")</f>
        <v>Safe from Angina</v>
      </c>
      <c r="P1385">
        <v>0.6</v>
      </c>
      <c r="Q1385">
        <v>2</v>
      </c>
      <c r="R1385">
        <v>0</v>
      </c>
      <c r="S1385">
        <v>3</v>
      </c>
      <c r="T1385" t="str">
        <f>IF(OR((Table1[[#This Row],[Chest Pain]]=0),(Table1[[#This Row],[Resting Blood Pressure(mmHg)]]&gt;=139),(Table1[[#This Row],[Cholesterol(mg/dl)]]&gt;240),(Table1[[#This Row],[ECG]]=2),(Table1[[#This Row],[Heart Rate ]]=0)),"Chances of Heart Attack","Safe")</f>
        <v>Chances of Heart Attack</v>
      </c>
    </row>
    <row r="1386" spans="1:20" x14ac:dyDescent="0.35">
      <c r="A1386">
        <v>41</v>
      </c>
      <c r="B1386" t="s">
        <v>11</v>
      </c>
      <c r="C1386" t="str">
        <f>IF(Table1[[#This Row],[Age]]&gt;=50, "Senior", IF(Table1[[#This Row],[Age]]&gt;=30,"Adult","Teenager"))</f>
        <v>Adult</v>
      </c>
      <c r="D1386">
        <v>2</v>
      </c>
      <c r="E1386" t="str">
        <f>IF(Table1[[#This Row],[Chest Pain]]=3,"Asymptomatic",IF(Table1[[#This Row],[Chest Pain]]=2,"Non-anginal pain",IF(Table1[[#This Row],[Chest Pain]]=1,"Atypical angina","Typical angina")))</f>
        <v>Non-anginal pain</v>
      </c>
      <c r="F1386">
        <v>105</v>
      </c>
      <c r="G1386">
        <v>198</v>
      </c>
      <c r="H1386">
        <v>0</v>
      </c>
      <c r="I1386">
        <v>0</v>
      </c>
      <c r="J1386" s="7">
        <f>220-Table1[[#This Row],[Age]]</f>
        <v>179</v>
      </c>
      <c r="K1386" s="7">
        <v>168</v>
      </c>
      <c r="L1386" s="7">
        <f>Table1[[#This Row],[MHR -220]]-Table1[[#This Row],[Maximum Heart Rate ]]</f>
        <v>11</v>
      </c>
      <c r="M1386" s="7">
        <f>IF(Table1[[#This Row],[MhR220-Max heart rate]]&gt;=0,1,0)</f>
        <v>1</v>
      </c>
      <c r="N1386">
        <v>0</v>
      </c>
      <c r="O1386" t="str">
        <f>IF(Table1[[#This Row],[Exercise-Induced Angina]]=1,"Induced Angina","Safe from Angina")</f>
        <v>Safe from Angina</v>
      </c>
      <c r="P1386">
        <v>0</v>
      </c>
      <c r="Q1386">
        <v>1</v>
      </c>
      <c r="R1386">
        <v>1</v>
      </c>
      <c r="S1386">
        <v>3</v>
      </c>
      <c r="T1386" t="str">
        <f>IF(OR((Table1[[#This Row],[Chest Pain]]=0),(Table1[[#This Row],[Resting Blood Pressure(mmHg)]]&gt;=139),(Table1[[#This Row],[Cholesterol(mg/dl)]]&gt;240),(Table1[[#This Row],[ECG]]=2),(Table1[[#This Row],[Heart Rate ]]=0)),"Chances of Heart Attack","Safe")</f>
        <v>Safe</v>
      </c>
    </row>
    <row r="1387" spans="1:20" x14ac:dyDescent="0.35">
      <c r="A1387">
        <v>61</v>
      </c>
      <c r="B1387" t="s">
        <v>10</v>
      </c>
      <c r="C1387" t="str">
        <f>IF(Table1[[#This Row],[Age]]&gt;=50, "Senior", IF(Table1[[#This Row],[Age]]&gt;=30,"Adult","Teenager"))</f>
        <v>Senior</v>
      </c>
      <c r="D1387">
        <v>4</v>
      </c>
      <c r="E1387" t="str">
        <f>IF(Table1[[#This Row],[Chest Pain]]=3,"Asymptomatic",IF(Table1[[#This Row],[Chest Pain]]=2,"Non-anginal pain",IF(Table1[[#This Row],[Chest Pain]]=1,"Atypical angina","Typical angina")))</f>
        <v>Typical angina</v>
      </c>
      <c r="F1387">
        <v>138</v>
      </c>
      <c r="G1387">
        <v>166</v>
      </c>
      <c r="H1387">
        <v>0</v>
      </c>
      <c r="I1387">
        <v>2</v>
      </c>
      <c r="J1387" s="7">
        <f>220-Table1[[#This Row],[Age]]</f>
        <v>159</v>
      </c>
      <c r="K1387" s="7">
        <v>125</v>
      </c>
      <c r="L1387" s="7">
        <f>Table1[[#This Row],[MHR -220]]-Table1[[#This Row],[Maximum Heart Rate ]]</f>
        <v>34</v>
      </c>
      <c r="M1387" s="7">
        <f>IF(Table1[[#This Row],[MhR220-Max heart rate]]&gt;=0,1,0)</f>
        <v>1</v>
      </c>
      <c r="N1387">
        <v>1</v>
      </c>
      <c r="O1387" t="str">
        <f>IF(Table1[[#This Row],[Exercise-Induced Angina]]=1,"Induced Angina","Safe from Angina")</f>
        <v>Induced Angina</v>
      </c>
      <c r="P1387">
        <v>3.6</v>
      </c>
      <c r="Q1387">
        <v>2</v>
      </c>
      <c r="R1387">
        <v>1</v>
      </c>
      <c r="S1387">
        <v>3</v>
      </c>
      <c r="T1387" t="str">
        <f>IF(OR((Table1[[#This Row],[Chest Pain]]=0),(Table1[[#This Row],[Resting Blood Pressure(mmHg)]]&gt;=139),(Table1[[#This Row],[Cholesterol(mg/dl)]]&gt;240),(Table1[[#This Row],[ECG]]=2),(Table1[[#This Row],[Heart Rate ]]=0)),"Chances of Heart Attack","Safe")</f>
        <v>Chances of Heart Attack</v>
      </c>
    </row>
    <row r="1388" spans="1:20" x14ac:dyDescent="0.35">
      <c r="A1388">
        <v>60</v>
      </c>
      <c r="B1388" t="s">
        <v>11</v>
      </c>
      <c r="C1388" t="str">
        <f>IF(Table1[[#This Row],[Age]]&gt;=50, "Senior", IF(Table1[[#This Row],[Age]]&gt;=30,"Adult","Teenager"))</f>
        <v>Senior</v>
      </c>
      <c r="D1388">
        <v>3</v>
      </c>
      <c r="E1388" t="str">
        <f>IF(Table1[[#This Row],[Chest Pain]]=3,"Asymptomatic",IF(Table1[[#This Row],[Chest Pain]]=2,"Non-anginal pain",IF(Table1[[#This Row],[Chest Pain]]=1,"Atypical angina","Typical angina")))</f>
        <v>Asymptomatic</v>
      </c>
      <c r="F1388">
        <v>120</v>
      </c>
      <c r="G1388">
        <v>178</v>
      </c>
      <c r="H1388">
        <v>1</v>
      </c>
      <c r="I1388">
        <v>0</v>
      </c>
      <c r="J1388" s="7">
        <f>220-Table1[[#This Row],[Age]]</f>
        <v>160</v>
      </c>
      <c r="K1388" s="7">
        <v>96</v>
      </c>
      <c r="L1388" s="7">
        <f>Table1[[#This Row],[MHR -220]]-Table1[[#This Row],[Maximum Heart Rate ]]</f>
        <v>64</v>
      </c>
      <c r="M1388" s="7">
        <f>IF(Table1[[#This Row],[MhR220-Max heart rate]]&gt;=0,1,0)</f>
        <v>1</v>
      </c>
      <c r="N1388">
        <v>0</v>
      </c>
      <c r="O1388" t="str">
        <f>IF(Table1[[#This Row],[Exercise-Induced Angina]]=1,"Induced Angina","Safe from Angina")</f>
        <v>Safe from Angina</v>
      </c>
      <c r="P1388">
        <v>0</v>
      </c>
      <c r="Q1388">
        <v>1</v>
      </c>
      <c r="R1388">
        <v>0</v>
      </c>
      <c r="S1388">
        <v>3</v>
      </c>
      <c r="T1388" t="str">
        <f>IF(OR((Table1[[#This Row],[Chest Pain]]=0),(Table1[[#This Row],[Resting Blood Pressure(mmHg)]]&gt;=139),(Table1[[#This Row],[Cholesterol(mg/dl)]]&gt;240),(Table1[[#This Row],[ECG]]=2),(Table1[[#This Row],[Heart Rate ]]=0)),"Chances of Heart Attack","Safe")</f>
        <v>Safe</v>
      </c>
    </row>
    <row r="1389" spans="1:20" x14ac:dyDescent="0.35">
      <c r="A1389">
        <v>59</v>
      </c>
      <c r="B1389" t="s">
        <v>11</v>
      </c>
      <c r="C1389" t="str">
        <f>IF(Table1[[#This Row],[Age]]&gt;=50, "Senior", IF(Table1[[#This Row],[Age]]&gt;=30,"Adult","Teenager"))</f>
        <v>Senior</v>
      </c>
      <c r="D1389">
        <v>4</v>
      </c>
      <c r="E1389" t="str">
        <f>IF(Table1[[#This Row],[Chest Pain]]=3,"Asymptomatic",IF(Table1[[#This Row],[Chest Pain]]=2,"Non-anginal pain",IF(Table1[[#This Row],[Chest Pain]]=1,"Atypical angina","Typical angina")))</f>
        <v>Typical angina</v>
      </c>
      <c r="F1389">
        <v>174</v>
      </c>
      <c r="G1389">
        <v>249</v>
      </c>
      <c r="H1389">
        <v>0</v>
      </c>
      <c r="I1389">
        <v>0</v>
      </c>
      <c r="J1389" s="7">
        <f>220-Table1[[#This Row],[Age]]</f>
        <v>161</v>
      </c>
      <c r="K1389" s="7">
        <v>143</v>
      </c>
      <c r="L1389" s="7">
        <f>Table1[[#This Row],[MHR -220]]-Table1[[#This Row],[Maximum Heart Rate ]]</f>
        <v>18</v>
      </c>
      <c r="M1389" s="7">
        <f>IF(Table1[[#This Row],[MhR220-Max heart rate]]&gt;=0,1,0)</f>
        <v>1</v>
      </c>
      <c r="N1389">
        <v>1</v>
      </c>
      <c r="O1389" t="str">
        <f>IF(Table1[[#This Row],[Exercise-Induced Angina]]=1,"Induced Angina","Safe from Angina")</f>
        <v>Induced Angina</v>
      </c>
      <c r="P1389">
        <v>0</v>
      </c>
      <c r="Q1389">
        <v>2</v>
      </c>
      <c r="R1389">
        <v>0</v>
      </c>
      <c r="S1389">
        <v>3</v>
      </c>
      <c r="T1389" t="str">
        <f>IF(OR((Table1[[#This Row],[Chest Pain]]=0),(Table1[[#This Row],[Resting Blood Pressure(mmHg)]]&gt;=139),(Table1[[#This Row],[Cholesterol(mg/dl)]]&gt;240),(Table1[[#This Row],[ECG]]=2),(Table1[[#This Row],[Heart Rate ]]=0)),"Chances of Heart Attack","Safe")</f>
        <v>Chances of Heart Attack</v>
      </c>
    </row>
    <row r="1390" spans="1:20" x14ac:dyDescent="0.35">
      <c r="A1390">
        <v>62</v>
      </c>
      <c r="B1390" t="s">
        <v>10</v>
      </c>
      <c r="C1390" t="str">
        <f>IF(Table1[[#This Row],[Age]]&gt;=50, "Senior", IF(Table1[[#This Row],[Age]]&gt;=30,"Adult","Teenager"))</f>
        <v>Senior</v>
      </c>
      <c r="D1390">
        <v>2</v>
      </c>
      <c r="E1390" t="str">
        <f>IF(Table1[[#This Row],[Chest Pain]]=3,"Asymptomatic",IF(Table1[[#This Row],[Chest Pain]]=2,"Non-anginal pain",IF(Table1[[#This Row],[Chest Pain]]=1,"Atypical angina","Typical angina")))</f>
        <v>Non-anginal pain</v>
      </c>
      <c r="F1390">
        <v>120</v>
      </c>
      <c r="G1390">
        <v>281</v>
      </c>
      <c r="H1390">
        <v>0</v>
      </c>
      <c r="I1390">
        <v>2</v>
      </c>
      <c r="J1390" s="7">
        <f>220-Table1[[#This Row],[Age]]</f>
        <v>158</v>
      </c>
      <c r="K1390" s="7">
        <v>103</v>
      </c>
      <c r="L1390" s="7">
        <f>Table1[[#This Row],[MHR -220]]-Table1[[#This Row],[Maximum Heart Rate ]]</f>
        <v>55</v>
      </c>
      <c r="M1390" s="7">
        <f>IF(Table1[[#This Row],[MhR220-Max heart rate]]&gt;=0,1,0)</f>
        <v>1</v>
      </c>
      <c r="N1390">
        <v>0</v>
      </c>
      <c r="O1390" t="str">
        <f>IF(Table1[[#This Row],[Exercise-Induced Angina]]=1,"Induced Angina","Safe from Angina")</f>
        <v>Safe from Angina</v>
      </c>
      <c r="P1390">
        <v>1.4</v>
      </c>
      <c r="Q1390">
        <v>2</v>
      </c>
      <c r="R1390">
        <v>1</v>
      </c>
      <c r="S1390">
        <v>7</v>
      </c>
      <c r="T1390" t="str">
        <f>IF(OR((Table1[[#This Row],[Chest Pain]]=0),(Table1[[#This Row],[Resting Blood Pressure(mmHg)]]&gt;=139),(Table1[[#This Row],[Cholesterol(mg/dl)]]&gt;240),(Table1[[#This Row],[ECG]]=2),(Table1[[#This Row],[Heart Rate ]]=0)),"Chances of Heart Attack","Safe")</f>
        <v>Chances of Heart Attack</v>
      </c>
    </row>
    <row r="1391" spans="1:20" x14ac:dyDescent="0.35">
      <c r="A1391">
        <v>57</v>
      </c>
      <c r="B1391" t="s">
        <v>10</v>
      </c>
      <c r="C1391" t="str">
        <f>IF(Table1[[#This Row],[Age]]&gt;=50, "Senior", IF(Table1[[#This Row],[Age]]&gt;=30,"Adult","Teenager"))</f>
        <v>Senior</v>
      </c>
      <c r="D1391">
        <v>3</v>
      </c>
      <c r="E1391" t="str">
        <f>IF(Table1[[#This Row],[Chest Pain]]=3,"Asymptomatic",IF(Table1[[#This Row],[Chest Pain]]=2,"Non-anginal pain",IF(Table1[[#This Row],[Chest Pain]]=1,"Atypical angina","Typical angina")))</f>
        <v>Asymptomatic</v>
      </c>
      <c r="F1391">
        <v>150</v>
      </c>
      <c r="G1391">
        <v>126</v>
      </c>
      <c r="H1391">
        <v>1</v>
      </c>
      <c r="I1391">
        <v>0</v>
      </c>
      <c r="J1391" s="7">
        <f>220-Table1[[#This Row],[Age]]</f>
        <v>163</v>
      </c>
      <c r="K1391" s="7">
        <v>173</v>
      </c>
      <c r="L1391" s="7">
        <f>Table1[[#This Row],[MHR -220]]-Table1[[#This Row],[Maximum Heart Rate ]]</f>
        <v>-10</v>
      </c>
      <c r="M1391" s="7">
        <f>IF(Table1[[#This Row],[MhR220-Max heart rate]]&gt;=0,1,0)</f>
        <v>0</v>
      </c>
      <c r="N1391">
        <v>0</v>
      </c>
      <c r="O1391" t="str">
        <f>IF(Table1[[#This Row],[Exercise-Induced Angina]]=1,"Induced Angina","Safe from Angina")</f>
        <v>Safe from Angina</v>
      </c>
      <c r="P1391">
        <v>0.2</v>
      </c>
      <c r="Q1391">
        <v>1</v>
      </c>
      <c r="R1391">
        <v>1</v>
      </c>
      <c r="S1391">
        <v>7</v>
      </c>
      <c r="T1391" t="str">
        <f>IF(OR((Table1[[#This Row],[Chest Pain]]=0),(Table1[[#This Row],[Resting Blood Pressure(mmHg)]]&gt;=139),(Table1[[#This Row],[Cholesterol(mg/dl)]]&gt;240),(Table1[[#This Row],[ECG]]=2),(Table1[[#This Row],[Heart Rate ]]=0)),"Chances of Heart Attack","Safe")</f>
        <v>Chances of Heart Attack</v>
      </c>
    </row>
    <row r="1392" spans="1:20" x14ac:dyDescent="0.35">
      <c r="A1392">
        <v>51</v>
      </c>
      <c r="B1392" t="s">
        <v>11</v>
      </c>
      <c r="C1392" t="str">
        <f>IF(Table1[[#This Row],[Age]]&gt;=50, "Senior", IF(Table1[[#This Row],[Age]]&gt;=30,"Adult","Teenager"))</f>
        <v>Senior</v>
      </c>
      <c r="D1392">
        <v>4</v>
      </c>
      <c r="E1392" t="str">
        <f>IF(Table1[[#This Row],[Chest Pain]]=3,"Asymptomatic",IF(Table1[[#This Row],[Chest Pain]]=2,"Non-anginal pain",IF(Table1[[#This Row],[Chest Pain]]=1,"Atypical angina","Typical angina")))</f>
        <v>Typical angina</v>
      </c>
      <c r="F1392">
        <v>130</v>
      </c>
      <c r="G1392">
        <v>305</v>
      </c>
      <c r="H1392">
        <v>0</v>
      </c>
      <c r="I1392">
        <v>0</v>
      </c>
      <c r="J1392" s="7">
        <f>220-Table1[[#This Row],[Age]]</f>
        <v>169</v>
      </c>
      <c r="K1392" s="7">
        <v>142</v>
      </c>
      <c r="L1392" s="7">
        <f>Table1[[#This Row],[MHR -220]]-Table1[[#This Row],[Maximum Heart Rate ]]</f>
        <v>27</v>
      </c>
      <c r="M1392" s="7">
        <f>IF(Table1[[#This Row],[MhR220-Max heart rate]]&gt;=0,1,0)</f>
        <v>1</v>
      </c>
      <c r="N1392">
        <v>1</v>
      </c>
      <c r="O1392" t="str">
        <f>IF(Table1[[#This Row],[Exercise-Induced Angina]]=1,"Induced Angina","Safe from Angina")</f>
        <v>Induced Angina</v>
      </c>
      <c r="P1392">
        <v>1.2</v>
      </c>
      <c r="Q1392">
        <v>2</v>
      </c>
      <c r="R1392">
        <v>0</v>
      </c>
      <c r="S1392">
        <v>7</v>
      </c>
      <c r="T1392" t="str">
        <f>IF(OR((Table1[[#This Row],[Chest Pain]]=0),(Table1[[#This Row],[Resting Blood Pressure(mmHg)]]&gt;=139),(Table1[[#This Row],[Cholesterol(mg/dl)]]&gt;240),(Table1[[#This Row],[ECG]]=2),(Table1[[#This Row],[Heart Rate ]]=0)),"Chances of Heart Attack","Safe")</f>
        <v>Chances of Heart Attack</v>
      </c>
    </row>
    <row r="1393" spans="1:20" x14ac:dyDescent="0.35">
      <c r="A1393">
        <v>44</v>
      </c>
      <c r="B1393" t="s">
        <v>10</v>
      </c>
      <c r="C1393" t="str">
        <f>IF(Table1[[#This Row],[Age]]&gt;=50, "Senior", IF(Table1[[#This Row],[Age]]&gt;=30,"Adult","Teenager"))</f>
        <v>Adult</v>
      </c>
      <c r="D1393">
        <v>3</v>
      </c>
      <c r="E1393" t="str">
        <f>IF(Table1[[#This Row],[Chest Pain]]=3,"Asymptomatic",IF(Table1[[#This Row],[Chest Pain]]=2,"Non-anginal pain",IF(Table1[[#This Row],[Chest Pain]]=1,"Atypical angina","Typical angina")))</f>
        <v>Asymptomatic</v>
      </c>
      <c r="F1393">
        <v>120</v>
      </c>
      <c r="G1393">
        <v>226</v>
      </c>
      <c r="H1393">
        <v>0</v>
      </c>
      <c r="I1393">
        <v>0</v>
      </c>
      <c r="J1393" s="7">
        <f>220-Table1[[#This Row],[Age]]</f>
        <v>176</v>
      </c>
      <c r="K1393" s="7">
        <v>169</v>
      </c>
      <c r="L1393" s="7">
        <f>Table1[[#This Row],[MHR -220]]-Table1[[#This Row],[Maximum Heart Rate ]]</f>
        <v>7</v>
      </c>
      <c r="M1393" s="7">
        <f>IF(Table1[[#This Row],[MhR220-Max heart rate]]&gt;=0,1,0)</f>
        <v>1</v>
      </c>
      <c r="N1393">
        <v>0</v>
      </c>
      <c r="O1393" t="str">
        <f>IF(Table1[[#This Row],[Exercise-Induced Angina]]=1,"Induced Angina","Safe from Angina")</f>
        <v>Safe from Angina</v>
      </c>
      <c r="P1393">
        <v>0</v>
      </c>
      <c r="Q1393">
        <v>1</v>
      </c>
      <c r="R1393">
        <v>0</v>
      </c>
      <c r="S1393">
        <v>3</v>
      </c>
      <c r="T1393" t="str">
        <f>IF(OR((Table1[[#This Row],[Chest Pain]]=0),(Table1[[#This Row],[Resting Blood Pressure(mmHg)]]&gt;=139),(Table1[[#This Row],[Cholesterol(mg/dl)]]&gt;240),(Table1[[#This Row],[ECG]]=2),(Table1[[#This Row],[Heart Rate ]]=0)),"Chances of Heart Attack","Safe")</f>
        <v>Safe</v>
      </c>
    </row>
    <row r="1394" spans="1:20" x14ac:dyDescent="0.35">
      <c r="A1394">
        <v>60</v>
      </c>
      <c r="B1394" t="s">
        <v>11</v>
      </c>
      <c r="C1394" t="str">
        <f>IF(Table1[[#This Row],[Age]]&gt;=50, "Senior", IF(Table1[[#This Row],[Age]]&gt;=30,"Adult","Teenager"))</f>
        <v>Senior</v>
      </c>
      <c r="D1394">
        <v>1</v>
      </c>
      <c r="E1394" t="str">
        <f>IF(Table1[[#This Row],[Chest Pain]]=3,"Asymptomatic",IF(Table1[[#This Row],[Chest Pain]]=2,"Non-anginal pain",IF(Table1[[#This Row],[Chest Pain]]=1,"Atypical angina","Typical angina")))</f>
        <v>Atypical angina</v>
      </c>
      <c r="F1394">
        <v>150</v>
      </c>
      <c r="G1394">
        <v>240</v>
      </c>
      <c r="H1394">
        <v>0</v>
      </c>
      <c r="I1394">
        <v>0</v>
      </c>
      <c r="J1394" s="7">
        <f>220-Table1[[#This Row],[Age]]</f>
        <v>160</v>
      </c>
      <c r="K1394" s="7">
        <v>171</v>
      </c>
      <c r="L1394" s="7">
        <f>Table1[[#This Row],[MHR -220]]-Table1[[#This Row],[Maximum Heart Rate ]]</f>
        <v>-11</v>
      </c>
      <c r="M1394" s="7">
        <f>IF(Table1[[#This Row],[MhR220-Max heart rate]]&gt;=0,1,0)</f>
        <v>0</v>
      </c>
      <c r="N1394">
        <v>0</v>
      </c>
      <c r="O1394" t="str">
        <f>IF(Table1[[#This Row],[Exercise-Induced Angina]]=1,"Induced Angina","Safe from Angina")</f>
        <v>Safe from Angina</v>
      </c>
      <c r="P1394">
        <v>0.9</v>
      </c>
      <c r="Q1394">
        <v>1</v>
      </c>
      <c r="R1394">
        <v>0</v>
      </c>
      <c r="S1394">
        <v>3</v>
      </c>
      <c r="T1394" t="str">
        <f>IF(OR((Table1[[#This Row],[Chest Pain]]=0),(Table1[[#This Row],[Resting Blood Pressure(mmHg)]]&gt;=139),(Table1[[#This Row],[Cholesterol(mg/dl)]]&gt;240),(Table1[[#This Row],[ECG]]=2),(Table1[[#This Row],[Heart Rate ]]=0)),"Chances of Heart Attack","Safe")</f>
        <v>Chances of Heart Attack</v>
      </c>
    </row>
    <row r="1395" spans="1:20" x14ac:dyDescent="0.35">
      <c r="A1395">
        <v>63</v>
      </c>
      <c r="B1395" t="s">
        <v>10</v>
      </c>
      <c r="C1395" t="str">
        <f>IF(Table1[[#This Row],[Age]]&gt;=50, "Senior", IF(Table1[[#This Row],[Age]]&gt;=30,"Adult","Teenager"))</f>
        <v>Senior</v>
      </c>
      <c r="D1395">
        <v>1</v>
      </c>
      <c r="E1395" t="str">
        <f>IF(Table1[[#This Row],[Chest Pain]]=3,"Asymptomatic",IF(Table1[[#This Row],[Chest Pain]]=2,"Non-anginal pain",IF(Table1[[#This Row],[Chest Pain]]=1,"Atypical angina","Typical angina")))</f>
        <v>Atypical angina</v>
      </c>
      <c r="F1395">
        <v>145</v>
      </c>
      <c r="G1395">
        <v>233</v>
      </c>
      <c r="H1395">
        <v>1</v>
      </c>
      <c r="I1395">
        <v>2</v>
      </c>
      <c r="J1395" s="7">
        <f>220-Table1[[#This Row],[Age]]</f>
        <v>157</v>
      </c>
      <c r="K1395" s="7">
        <v>150</v>
      </c>
      <c r="L1395" s="7">
        <f>Table1[[#This Row],[MHR -220]]-Table1[[#This Row],[Maximum Heart Rate ]]</f>
        <v>7</v>
      </c>
      <c r="M1395" s="7">
        <f>IF(Table1[[#This Row],[MhR220-Max heart rate]]&gt;=0,1,0)</f>
        <v>1</v>
      </c>
      <c r="N1395">
        <v>0</v>
      </c>
      <c r="O1395" t="str">
        <f>IF(Table1[[#This Row],[Exercise-Induced Angina]]=1,"Induced Angina","Safe from Angina")</f>
        <v>Safe from Angina</v>
      </c>
      <c r="P1395">
        <v>2.2999999999999998</v>
      </c>
      <c r="Q1395">
        <v>3</v>
      </c>
      <c r="R1395">
        <v>0</v>
      </c>
      <c r="S1395">
        <v>6</v>
      </c>
      <c r="T1395" t="str">
        <f>IF(OR((Table1[[#This Row],[Chest Pain]]=0),(Table1[[#This Row],[Resting Blood Pressure(mmHg)]]&gt;=139),(Table1[[#This Row],[Cholesterol(mg/dl)]]&gt;240),(Table1[[#This Row],[ECG]]=2),(Table1[[#This Row],[Heart Rate ]]=0)),"Chances of Heart Attack","Safe")</f>
        <v>Chances of Heart Attack</v>
      </c>
    </row>
    <row r="1396" spans="1:20" x14ac:dyDescent="0.35">
      <c r="A1396">
        <v>57</v>
      </c>
      <c r="B1396" t="s">
        <v>10</v>
      </c>
      <c r="C1396" t="str">
        <f>IF(Table1[[#This Row],[Age]]&gt;=50, "Senior", IF(Table1[[#This Row],[Age]]&gt;=30,"Adult","Teenager"))</f>
        <v>Senior</v>
      </c>
      <c r="D1396">
        <v>4</v>
      </c>
      <c r="E1396" t="str">
        <f>IF(Table1[[#This Row],[Chest Pain]]=3,"Asymptomatic",IF(Table1[[#This Row],[Chest Pain]]=2,"Non-anginal pain",IF(Table1[[#This Row],[Chest Pain]]=1,"Atypical angina","Typical angina")))</f>
        <v>Typical angina</v>
      </c>
      <c r="F1396">
        <v>150</v>
      </c>
      <c r="G1396">
        <v>276</v>
      </c>
      <c r="H1396">
        <v>0</v>
      </c>
      <c r="I1396">
        <v>2</v>
      </c>
      <c r="J1396" s="7">
        <f>220-Table1[[#This Row],[Age]]</f>
        <v>163</v>
      </c>
      <c r="K1396" s="7">
        <v>112</v>
      </c>
      <c r="L1396" s="7">
        <f>Table1[[#This Row],[MHR -220]]-Table1[[#This Row],[Maximum Heart Rate ]]</f>
        <v>51</v>
      </c>
      <c r="M1396" s="7">
        <f>IF(Table1[[#This Row],[MhR220-Max heart rate]]&gt;=0,1,0)</f>
        <v>1</v>
      </c>
      <c r="N1396">
        <v>1</v>
      </c>
      <c r="O1396" t="str">
        <f>IF(Table1[[#This Row],[Exercise-Induced Angina]]=1,"Induced Angina","Safe from Angina")</f>
        <v>Induced Angina</v>
      </c>
      <c r="P1396">
        <v>0.6</v>
      </c>
      <c r="Q1396">
        <v>2</v>
      </c>
      <c r="R1396">
        <v>1</v>
      </c>
      <c r="S1396">
        <v>6</v>
      </c>
      <c r="T1396" t="str">
        <f>IF(OR((Table1[[#This Row],[Chest Pain]]=0),(Table1[[#This Row],[Resting Blood Pressure(mmHg)]]&gt;=139),(Table1[[#This Row],[Cholesterol(mg/dl)]]&gt;240),(Table1[[#This Row],[ECG]]=2),(Table1[[#This Row],[Heart Rate ]]=0)),"Chances of Heart Attack","Safe")</f>
        <v>Chances of Heart Attack</v>
      </c>
    </row>
    <row r="1397" spans="1:20" x14ac:dyDescent="0.35">
      <c r="A1397">
        <v>51</v>
      </c>
      <c r="B1397" t="s">
        <v>10</v>
      </c>
      <c r="C1397" t="str">
        <f>IF(Table1[[#This Row],[Age]]&gt;=50, "Senior", IF(Table1[[#This Row],[Age]]&gt;=30,"Adult","Teenager"))</f>
        <v>Senior</v>
      </c>
      <c r="D1397">
        <v>4</v>
      </c>
      <c r="E1397" t="str">
        <f>IF(Table1[[#This Row],[Chest Pain]]=3,"Asymptomatic",IF(Table1[[#This Row],[Chest Pain]]=2,"Non-anginal pain",IF(Table1[[#This Row],[Chest Pain]]=1,"Atypical angina","Typical angina")))</f>
        <v>Typical angina</v>
      </c>
      <c r="F1397">
        <v>140</v>
      </c>
      <c r="G1397">
        <v>261</v>
      </c>
      <c r="H1397">
        <v>0</v>
      </c>
      <c r="I1397">
        <v>2</v>
      </c>
      <c r="J1397" s="7">
        <f>220-Table1[[#This Row],[Age]]</f>
        <v>169</v>
      </c>
      <c r="K1397" s="7">
        <v>186</v>
      </c>
      <c r="L1397" s="7">
        <f>Table1[[#This Row],[MHR -220]]-Table1[[#This Row],[Maximum Heart Rate ]]</f>
        <v>-17</v>
      </c>
      <c r="M1397" s="7">
        <f>IF(Table1[[#This Row],[MhR220-Max heart rate]]&gt;=0,1,0)</f>
        <v>0</v>
      </c>
      <c r="N1397">
        <v>1</v>
      </c>
      <c r="O1397" t="str">
        <f>IF(Table1[[#This Row],[Exercise-Induced Angina]]=1,"Induced Angina","Safe from Angina")</f>
        <v>Induced Angina</v>
      </c>
      <c r="P1397">
        <v>0</v>
      </c>
      <c r="Q1397">
        <v>1</v>
      </c>
      <c r="R1397">
        <v>0</v>
      </c>
      <c r="S1397">
        <v>3</v>
      </c>
      <c r="T1397" t="str">
        <f>IF(OR((Table1[[#This Row],[Chest Pain]]=0),(Table1[[#This Row],[Resting Blood Pressure(mmHg)]]&gt;=139),(Table1[[#This Row],[Cholesterol(mg/dl)]]&gt;240),(Table1[[#This Row],[ECG]]=2),(Table1[[#This Row],[Heart Rate ]]=0)),"Chances of Heart Attack","Safe")</f>
        <v>Chances of Heart Attack</v>
      </c>
    </row>
    <row r="1398" spans="1:20" x14ac:dyDescent="0.35">
      <c r="A1398">
        <v>58</v>
      </c>
      <c r="B1398" t="s">
        <v>11</v>
      </c>
      <c r="C1398" t="str">
        <f>IF(Table1[[#This Row],[Age]]&gt;=50, "Senior", IF(Table1[[#This Row],[Age]]&gt;=30,"Adult","Teenager"))</f>
        <v>Senior</v>
      </c>
      <c r="D1398">
        <v>2</v>
      </c>
      <c r="E1398" t="str">
        <f>IF(Table1[[#This Row],[Chest Pain]]=3,"Asymptomatic",IF(Table1[[#This Row],[Chest Pain]]=2,"Non-anginal pain",IF(Table1[[#This Row],[Chest Pain]]=1,"Atypical angina","Typical angina")))</f>
        <v>Non-anginal pain</v>
      </c>
      <c r="F1398">
        <v>136</v>
      </c>
      <c r="G1398">
        <v>319</v>
      </c>
      <c r="H1398">
        <v>1</v>
      </c>
      <c r="I1398">
        <v>2</v>
      </c>
      <c r="J1398" s="7">
        <f>220-Table1[[#This Row],[Age]]</f>
        <v>162</v>
      </c>
      <c r="K1398" s="7">
        <v>152</v>
      </c>
      <c r="L1398" s="7">
        <f>Table1[[#This Row],[MHR -220]]-Table1[[#This Row],[Maximum Heart Rate ]]</f>
        <v>10</v>
      </c>
      <c r="M1398" s="7">
        <f>IF(Table1[[#This Row],[MhR220-Max heart rate]]&gt;=0,1,0)</f>
        <v>1</v>
      </c>
      <c r="N1398">
        <v>0</v>
      </c>
      <c r="O1398" t="str">
        <f>IF(Table1[[#This Row],[Exercise-Induced Angina]]=1,"Induced Angina","Safe from Angina")</f>
        <v>Safe from Angina</v>
      </c>
      <c r="P1398">
        <v>0</v>
      </c>
      <c r="Q1398">
        <v>1</v>
      </c>
      <c r="R1398">
        <v>2</v>
      </c>
      <c r="S1398">
        <v>3</v>
      </c>
      <c r="T1398" t="str">
        <f>IF(OR((Table1[[#This Row],[Chest Pain]]=0),(Table1[[#This Row],[Resting Blood Pressure(mmHg)]]&gt;=139),(Table1[[#This Row],[Cholesterol(mg/dl)]]&gt;240),(Table1[[#This Row],[ECG]]=2),(Table1[[#This Row],[Heart Rate ]]=0)),"Chances of Heart Attack","Safe")</f>
        <v>Chances of Heart Attack</v>
      </c>
    </row>
    <row r="1399" spans="1:20" x14ac:dyDescent="0.35">
      <c r="A1399">
        <v>44</v>
      </c>
      <c r="B1399" t="s">
        <v>11</v>
      </c>
      <c r="C1399" t="str">
        <f>IF(Table1[[#This Row],[Age]]&gt;=50, "Senior", IF(Table1[[#This Row],[Age]]&gt;=30,"Adult","Teenager"))</f>
        <v>Adult</v>
      </c>
      <c r="D1399">
        <v>3</v>
      </c>
      <c r="E1399" t="str">
        <f>IF(Table1[[#This Row],[Chest Pain]]=3,"Asymptomatic",IF(Table1[[#This Row],[Chest Pain]]=2,"Non-anginal pain",IF(Table1[[#This Row],[Chest Pain]]=1,"Atypical angina","Typical angina")))</f>
        <v>Asymptomatic</v>
      </c>
      <c r="F1399">
        <v>118</v>
      </c>
      <c r="G1399">
        <v>242</v>
      </c>
      <c r="H1399">
        <v>0</v>
      </c>
      <c r="I1399">
        <v>0</v>
      </c>
      <c r="J1399" s="7">
        <f>220-Table1[[#This Row],[Age]]</f>
        <v>176</v>
      </c>
      <c r="K1399" s="7">
        <v>149</v>
      </c>
      <c r="L1399" s="7">
        <f>Table1[[#This Row],[MHR -220]]-Table1[[#This Row],[Maximum Heart Rate ]]</f>
        <v>27</v>
      </c>
      <c r="M1399" s="7">
        <f>IF(Table1[[#This Row],[MhR220-Max heart rate]]&gt;=0,1,0)</f>
        <v>1</v>
      </c>
      <c r="N1399">
        <v>0</v>
      </c>
      <c r="O1399" t="str">
        <f>IF(Table1[[#This Row],[Exercise-Induced Angina]]=1,"Induced Angina","Safe from Angina")</f>
        <v>Safe from Angina</v>
      </c>
      <c r="P1399">
        <v>0.3</v>
      </c>
      <c r="Q1399">
        <v>2</v>
      </c>
      <c r="R1399">
        <v>1</v>
      </c>
      <c r="S1399">
        <v>3</v>
      </c>
      <c r="T1399" t="str">
        <f>IF(OR((Table1[[#This Row],[Chest Pain]]=0),(Table1[[#This Row],[Resting Blood Pressure(mmHg)]]&gt;=139),(Table1[[#This Row],[Cholesterol(mg/dl)]]&gt;240),(Table1[[#This Row],[ECG]]=2),(Table1[[#This Row],[Heart Rate ]]=0)),"Chances of Heart Attack","Safe")</f>
        <v>Chances of Heart Attack</v>
      </c>
    </row>
    <row r="1400" spans="1:20" x14ac:dyDescent="0.35">
      <c r="A1400">
        <v>47</v>
      </c>
      <c r="B1400" t="s">
        <v>10</v>
      </c>
      <c r="C1400" t="str">
        <f>IF(Table1[[#This Row],[Age]]&gt;=50, "Senior", IF(Table1[[#This Row],[Age]]&gt;=30,"Adult","Teenager"))</f>
        <v>Adult</v>
      </c>
      <c r="D1400">
        <v>3</v>
      </c>
      <c r="E1400" t="str">
        <f>IF(Table1[[#This Row],[Chest Pain]]=3,"Asymptomatic",IF(Table1[[#This Row],[Chest Pain]]=2,"Non-anginal pain",IF(Table1[[#This Row],[Chest Pain]]=1,"Atypical angina","Typical angina")))</f>
        <v>Asymptomatic</v>
      </c>
      <c r="F1400">
        <v>108</v>
      </c>
      <c r="G1400">
        <v>243</v>
      </c>
      <c r="H1400">
        <v>0</v>
      </c>
      <c r="I1400">
        <v>0</v>
      </c>
      <c r="J1400" s="7">
        <f>220-Table1[[#This Row],[Age]]</f>
        <v>173</v>
      </c>
      <c r="K1400" s="7">
        <v>152</v>
      </c>
      <c r="L1400" s="7">
        <f>Table1[[#This Row],[MHR -220]]-Table1[[#This Row],[Maximum Heart Rate ]]</f>
        <v>21</v>
      </c>
      <c r="M1400" s="7">
        <f>IF(Table1[[#This Row],[MhR220-Max heart rate]]&gt;=0,1,0)</f>
        <v>1</v>
      </c>
      <c r="N1400">
        <v>0</v>
      </c>
      <c r="O1400" t="str">
        <f>IF(Table1[[#This Row],[Exercise-Induced Angina]]=1,"Induced Angina","Safe from Angina")</f>
        <v>Safe from Angina</v>
      </c>
      <c r="P1400">
        <v>0</v>
      </c>
      <c r="Q1400">
        <v>1</v>
      </c>
      <c r="R1400">
        <v>0</v>
      </c>
      <c r="S1400">
        <v>3</v>
      </c>
      <c r="T1400" t="str">
        <f>IF(OR((Table1[[#This Row],[Chest Pain]]=0),(Table1[[#This Row],[Resting Blood Pressure(mmHg)]]&gt;=139),(Table1[[#This Row],[Cholesterol(mg/dl)]]&gt;240),(Table1[[#This Row],[ECG]]=2),(Table1[[#This Row],[Heart Rate ]]=0)),"Chances of Heart Attack","Safe")</f>
        <v>Chances of Heart Attack</v>
      </c>
    </row>
    <row r="1401" spans="1:20" x14ac:dyDescent="0.35">
      <c r="A1401">
        <v>61</v>
      </c>
      <c r="B1401" t="s">
        <v>10</v>
      </c>
      <c r="C1401" t="str">
        <f>IF(Table1[[#This Row],[Age]]&gt;=50, "Senior", IF(Table1[[#This Row],[Age]]&gt;=30,"Adult","Teenager"))</f>
        <v>Senior</v>
      </c>
      <c r="D1401">
        <v>4</v>
      </c>
      <c r="E1401" t="str">
        <f>IF(Table1[[#This Row],[Chest Pain]]=3,"Asymptomatic",IF(Table1[[#This Row],[Chest Pain]]=2,"Non-anginal pain",IF(Table1[[#This Row],[Chest Pain]]=1,"Atypical angina","Typical angina")))</f>
        <v>Typical angina</v>
      </c>
      <c r="F1401">
        <v>120</v>
      </c>
      <c r="G1401">
        <v>260</v>
      </c>
      <c r="H1401">
        <v>0</v>
      </c>
      <c r="I1401">
        <v>0</v>
      </c>
      <c r="J1401" s="7">
        <f>220-Table1[[#This Row],[Age]]</f>
        <v>159</v>
      </c>
      <c r="K1401" s="7">
        <v>140</v>
      </c>
      <c r="L1401" s="7">
        <f>Table1[[#This Row],[MHR -220]]-Table1[[#This Row],[Maximum Heart Rate ]]</f>
        <v>19</v>
      </c>
      <c r="M1401" s="7">
        <f>IF(Table1[[#This Row],[MhR220-Max heart rate]]&gt;=0,1,0)</f>
        <v>1</v>
      </c>
      <c r="N1401">
        <v>1</v>
      </c>
      <c r="O1401" t="str">
        <f>IF(Table1[[#This Row],[Exercise-Induced Angina]]=1,"Induced Angina","Safe from Angina")</f>
        <v>Induced Angina</v>
      </c>
      <c r="P1401">
        <v>3.6</v>
      </c>
      <c r="Q1401">
        <v>2</v>
      </c>
      <c r="R1401">
        <v>1</v>
      </c>
      <c r="S1401">
        <v>7</v>
      </c>
      <c r="T1401" t="str">
        <f>IF(OR((Table1[[#This Row],[Chest Pain]]=0),(Table1[[#This Row],[Resting Blood Pressure(mmHg)]]&gt;=139),(Table1[[#This Row],[Cholesterol(mg/dl)]]&gt;240),(Table1[[#This Row],[ECG]]=2),(Table1[[#This Row],[Heart Rate ]]=0)),"Chances of Heart Attack","Safe")</f>
        <v>Chances of Heart Attack</v>
      </c>
    </row>
    <row r="1402" spans="1:20" x14ac:dyDescent="0.35">
      <c r="A1402">
        <v>57</v>
      </c>
      <c r="B1402" t="s">
        <v>11</v>
      </c>
      <c r="C1402" t="str">
        <f>IF(Table1[[#This Row],[Age]]&gt;=50, "Senior", IF(Table1[[#This Row],[Age]]&gt;=30,"Adult","Teenager"))</f>
        <v>Senior</v>
      </c>
      <c r="D1402">
        <v>4</v>
      </c>
      <c r="E1402" t="str">
        <f>IF(Table1[[#This Row],[Chest Pain]]=3,"Asymptomatic",IF(Table1[[#This Row],[Chest Pain]]=2,"Non-anginal pain",IF(Table1[[#This Row],[Chest Pain]]=1,"Atypical angina","Typical angina")))</f>
        <v>Typical angina</v>
      </c>
      <c r="F1402">
        <v>120</v>
      </c>
      <c r="G1402">
        <v>354</v>
      </c>
      <c r="H1402">
        <v>0</v>
      </c>
      <c r="I1402">
        <v>0</v>
      </c>
      <c r="J1402" s="7">
        <f>220-Table1[[#This Row],[Age]]</f>
        <v>163</v>
      </c>
      <c r="K1402" s="7">
        <v>163</v>
      </c>
      <c r="L1402" s="7">
        <f>Table1[[#This Row],[MHR -220]]-Table1[[#This Row],[Maximum Heart Rate ]]</f>
        <v>0</v>
      </c>
      <c r="M1402" s="7">
        <f>IF(Table1[[#This Row],[MhR220-Max heart rate]]&gt;=0,1,0)</f>
        <v>1</v>
      </c>
      <c r="N1402">
        <v>1</v>
      </c>
      <c r="O1402" t="str">
        <f>IF(Table1[[#This Row],[Exercise-Induced Angina]]=1,"Induced Angina","Safe from Angina")</f>
        <v>Induced Angina</v>
      </c>
      <c r="P1402">
        <v>0.6</v>
      </c>
      <c r="Q1402">
        <v>1</v>
      </c>
      <c r="R1402">
        <v>0</v>
      </c>
      <c r="S1402">
        <v>3</v>
      </c>
      <c r="T1402" t="str">
        <f>IF(OR((Table1[[#This Row],[Chest Pain]]=0),(Table1[[#This Row],[Resting Blood Pressure(mmHg)]]&gt;=139),(Table1[[#This Row],[Cholesterol(mg/dl)]]&gt;240),(Table1[[#This Row],[ECG]]=2),(Table1[[#This Row],[Heart Rate ]]=0)),"Chances of Heart Attack","Safe")</f>
        <v>Chances of Heart Attack</v>
      </c>
    </row>
    <row r="1403" spans="1:20" x14ac:dyDescent="0.35">
      <c r="A1403">
        <v>70</v>
      </c>
      <c r="B1403" t="s">
        <v>10</v>
      </c>
      <c r="C1403" t="str">
        <f>IF(Table1[[#This Row],[Age]]&gt;=50, "Senior", IF(Table1[[#This Row],[Age]]&gt;=30,"Adult","Teenager"))</f>
        <v>Senior</v>
      </c>
      <c r="D1403">
        <v>2</v>
      </c>
      <c r="E1403" t="str">
        <f>IF(Table1[[#This Row],[Chest Pain]]=3,"Asymptomatic",IF(Table1[[#This Row],[Chest Pain]]=2,"Non-anginal pain",IF(Table1[[#This Row],[Chest Pain]]=1,"Atypical angina","Typical angina")))</f>
        <v>Non-anginal pain</v>
      </c>
      <c r="F1403">
        <v>156</v>
      </c>
      <c r="G1403">
        <v>245</v>
      </c>
      <c r="H1403">
        <v>0</v>
      </c>
      <c r="I1403">
        <v>2</v>
      </c>
      <c r="J1403" s="7">
        <f>220-Table1[[#This Row],[Age]]</f>
        <v>150</v>
      </c>
      <c r="K1403" s="7">
        <v>143</v>
      </c>
      <c r="L1403" s="7">
        <f>Table1[[#This Row],[MHR -220]]-Table1[[#This Row],[Maximum Heart Rate ]]</f>
        <v>7</v>
      </c>
      <c r="M1403" s="7">
        <f>IF(Table1[[#This Row],[MhR220-Max heart rate]]&gt;=0,1,0)</f>
        <v>1</v>
      </c>
      <c r="N1403">
        <v>0</v>
      </c>
      <c r="O1403" t="str">
        <f>IF(Table1[[#This Row],[Exercise-Induced Angina]]=1,"Induced Angina","Safe from Angina")</f>
        <v>Safe from Angina</v>
      </c>
      <c r="P1403">
        <v>0</v>
      </c>
      <c r="Q1403">
        <v>1</v>
      </c>
      <c r="R1403">
        <v>0</v>
      </c>
      <c r="S1403">
        <v>3</v>
      </c>
      <c r="T1403" t="str">
        <f>IF(OR((Table1[[#This Row],[Chest Pain]]=0),(Table1[[#This Row],[Resting Blood Pressure(mmHg)]]&gt;=139),(Table1[[#This Row],[Cholesterol(mg/dl)]]&gt;240),(Table1[[#This Row],[ECG]]=2),(Table1[[#This Row],[Heart Rate ]]=0)),"Chances of Heart Attack","Safe")</f>
        <v>Chances of Heart Attack</v>
      </c>
    </row>
    <row r="1404" spans="1:20" x14ac:dyDescent="0.35">
      <c r="A1404">
        <v>76</v>
      </c>
      <c r="B1404" t="s">
        <v>11</v>
      </c>
      <c r="C1404" t="str">
        <f>IF(Table1[[#This Row],[Age]]&gt;=50, "Senior", IF(Table1[[#This Row],[Age]]&gt;=30,"Adult","Teenager"))</f>
        <v>Senior</v>
      </c>
      <c r="D1404">
        <v>3</v>
      </c>
      <c r="E1404" t="str">
        <f>IF(Table1[[#This Row],[Chest Pain]]=3,"Asymptomatic",IF(Table1[[#This Row],[Chest Pain]]=2,"Non-anginal pain",IF(Table1[[#This Row],[Chest Pain]]=1,"Atypical angina","Typical angina")))</f>
        <v>Asymptomatic</v>
      </c>
      <c r="F1404">
        <v>140</v>
      </c>
      <c r="G1404">
        <v>197</v>
      </c>
      <c r="H1404">
        <v>0</v>
      </c>
      <c r="I1404">
        <v>1</v>
      </c>
      <c r="J1404" s="7">
        <f>220-Table1[[#This Row],[Age]]</f>
        <v>144</v>
      </c>
      <c r="K1404" s="7">
        <v>116</v>
      </c>
      <c r="L1404" s="7">
        <f>Table1[[#This Row],[MHR -220]]-Table1[[#This Row],[Maximum Heart Rate ]]</f>
        <v>28</v>
      </c>
      <c r="M1404" s="7">
        <f>IF(Table1[[#This Row],[MhR220-Max heart rate]]&gt;=0,1,0)</f>
        <v>1</v>
      </c>
      <c r="N1404">
        <v>0</v>
      </c>
      <c r="O1404" t="str">
        <f>IF(Table1[[#This Row],[Exercise-Induced Angina]]=1,"Induced Angina","Safe from Angina")</f>
        <v>Safe from Angina</v>
      </c>
      <c r="P1404">
        <v>1.1000000000000001</v>
      </c>
      <c r="Q1404">
        <v>2</v>
      </c>
      <c r="R1404">
        <v>0</v>
      </c>
      <c r="S1404">
        <v>3</v>
      </c>
      <c r="T1404" t="str">
        <f>IF(OR((Table1[[#This Row],[Chest Pain]]=0),(Table1[[#This Row],[Resting Blood Pressure(mmHg)]]&gt;=139),(Table1[[#This Row],[Cholesterol(mg/dl)]]&gt;240),(Table1[[#This Row],[ECG]]=2),(Table1[[#This Row],[Heart Rate ]]=0)),"Chances of Heart Attack","Safe")</f>
        <v>Chances of Heart Attack</v>
      </c>
    </row>
    <row r="1405" spans="1:20" x14ac:dyDescent="0.35">
      <c r="A1405">
        <v>67</v>
      </c>
      <c r="B1405" t="s">
        <v>11</v>
      </c>
      <c r="C1405" t="str">
        <f>IF(Table1[[#This Row],[Age]]&gt;=50, "Senior", IF(Table1[[#This Row],[Age]]&gt;=30,"Adult","Teenager"))</f>
        <v>Senior</v>
      </c>
      <c r="D1405">
        <v>4</v>
      </c>
      <c r="E1405" t="str">
        <f>IF(Table1[[#This Row],[Chest Pain]]=3,"Asymptomatic",IF(Table1[[#This Row],[Chest Pain]]=2,"Non-anginal pain",IF(Table1[[#This Row],[Chest Pain]]=1,"Atypical angina","Typical angina")))</f>
        <v>Typical angina</v>
      </c>
      <c r="F1405">
        <v>106</v>
      </c>
      <c r="G1405">
        <v>223</v>
      </c>
      <c r="H1405">
        <v>0</v>
      </c>
      <c r="I1405">
        <v>0</v>
      </c>
      <c r="J1405" s="7">
        <f>220-Table1[[#This Row],[Age]]</f>
        <v>153</v>
      </c>
      <c r="K1405" s="7">
        <v>142</v>
      </c>
      <c r="L1405" s="7">
        <f>Table1[[#This Row],[MHR -220]]-Table1[[#This Row],[Maximum Heart Rate ]]</f>
        <v>11</v>
      </c>
      <c r="M1405" s="7">
        <f>IF(Table1[[#This Row],[MhR220-Max heart rate]]&gt;=0,1,0)</f>
        <v>1</v>
      </c>
      <c r="N1405">
        <v>0</v>
      </c>
      <c r="O1405" t="str">
        <f>IF(Table1[[#This Row],[Exercise-Induced Angina]]=1,"Induced Angina","Safe from Angina")</f>
        <v>Safe from Angina</v>
      </c>
      <c r="P1405">
        <v>0.3</v>
      </c>
      <c r="Q1405">
        <v>1</v>
      </c>
      <c r="R1405">
        <v>2</v>
      </c>
      <c r="S1405">
        <v>3</v>
      </c>
      <c r="T1405" t="str">
        <f>IF(OR((Table1[[#This Row],[Chest Pain]]=0),(Table1[[#This Row],[Resting Blood Pressure(mmHg)]]&gt;=139),(Table1[[#This Row],[Cholesterol(mg/dl)]]&gt;240),(Table1[[#This Row],[ECG]]=2),(Table1[[#This Row],[Heart Rate ]]=0)),"Chances of Heart Attack","Safe")</f>
        <v>Safe</v>
      </c>
    </row>
    <row r="1406" spans="1:20" x14ac:dyDescent="0.35">
      <c r="A1406">
        <v>45</v>
      </c>
      <c r="B1406" t="s">
        <v>10</v>
      </c>
      <c r="C1406" t="str">
        <f>IF(Table1[[#This Row],[Age]]&gt;=50, "Senior", IF(Table1[[#This Row],[Age]]&gt;=30,"Adult","Teenager"))</f>
        <v>Adult</v>
      </c>
      <c r="D1406">
        <v>4</v>
      </c>
      <c r="E1406" t="str">
        <f>IF(Table1[[#This Row],[Chest Pain]]=3,"Asymptomatic",IF(Table1[[#This Row],[Chest Pain]]=2,"Non-anginal pain",IF(Table1[[#This Row],[Chest Pain]]=1,"Atypical angina","Typical angina")))</f>
        <v>Typical angina</v>
      </c>
      <c r="F1406">
        <v>142</v>
      </c>
      <c r="G1406">
        <v>309</v>
      </c>
      <c r="H1406">
        <v>0</v>
      </c>
      <c r="I1406">
        <v>2</v>
      </c>
      <c r="J1406" s="7">
        <f>220-Table1[[#This Row],[Age]]</f>
        <v>175</v>
      </c>
      <c r="K1406" s="7">
        <v>147</v>
      </c>
      <c r="L1406" s="7">
        <f>Table1[[#This Row],[MHR -220]]-Table1[[#This Row],[Maximum Heart Rate ]]</f>
        <v>28</v>
      </c>
      <c r="M1406" s="7">
        <f>IF(Table1[[#This Row],[MhR220-Max heart rate]]&gt;=0,1,0)</f>
        <v>1</v>
      </c>
      <c r="N1406">
        <v>1</v>
      </c>
      <c r="O1406" t="str">
        <f>IF(Table1[[#This Row],[Exercise-Induced Angina]]=1,"Induced Angina","Safe from Angina")</f>
        <v>Induced Angina</v>
      </c>
      <c r="P1406">
        <v>0</v>
      </c>
      <c r="Q1406">
        <v>2</v>
      </c>
      <c r="R1406">
        <v>3</v>
      </c>
      <c r="S1406">
        <v>7</v>
      </c>
      <c r="T1406" t="str">
        <f>IF(OR((Table1[[#This Row],[Chest Pain]]=0),(Table1[[#This Row],[Resting Blood Pressure(mmHg)]]&gt;=139),(Table1[[#This Row],[Cholesterol(mg/dl)]]&gt;240),(Table1[[#This Row],[ECG]]=2),(Table1[[#This Row],[Heart Rate ]]=0)),"Chances of Heart Attack","Safe")</f>
        <v>Chances of Heart Attack</v>
      </c>
    </row>
    <row r="1407" spans="1:20" x14ac:dyDescent="0.35">
      <c r="A1407">
        <v>45</v>
      </c>
      <c r="B1407" t="s">
        <v>10</v>
      </c>
      <c r="C1407" t="str">
        <f>IF(Table1[[#This Row],[Age]]&gt;=50, "Senior", IF(Table1[[#This Row],[Age]]&gt;=30,"Adult","Teenager"))</f>
        <v>Adult</v>
      </c>
      <c r="D1407">
        <v>4</v>
      </c>
      <c r="E1407" t="str">
        <f>IF(Table1[[#This Row],[Chest Pain]]=3,"Asymptomatic",IF(Table1[[#This Row],[Chest Pain]]=2,"Non-anginal pain",IF(Table1[[#This Row],[Chest Pain]]=1,"Atypical angina","Typical angina")))</f>
        <v>Typical angina</v>
      </c>
      <c r="F1407">
        <v>104</v>
      </c>
      <c r="G1407">
        <v>208</v>
      </c>
      <c r="H1407">
        <v>0</v>
      </c>
      <c r="I1407">
        <v>2</v>
      </c>
      <c r="J1407" s="7">
        <f>220-Table1[[#This Row],[Age]]</f>
        <v>175</v>
      </c>
      <c r="K1407" s="7">
        <v>148</v>
      </c>
      <c r="L1407" s="7">
        <f>Table1[[#This Row],[MHR -220]]-Table1[[#This Row],[Maximum Heart Rate ]]</f>
        <v>27</v>
      </c>
      <c r="M1407" s="7">
        <f>IF(Table1[[#This Row],[MhR220-Max heart rate]]&gt;=0,1,0)</f>
        <v>1</v>
      </c>
      <c r="N1407">
        <v>1</v>
      </c>
      <c r="O1407" t="str">
        <f>IF(Table1[[#This Row],[Exercise-Induced Angina]]=1,"Induced Angina","Safe from Angina")</f>
        <v>Induced Angina</v>
      </c>
      <c r="P1407">
        <v>3</v>
      </c>
      <c r="Q1407">
        <v>2</v>
      </c>
      <c r="R1407">
        <v>0</v>
      </c>
      <c r="S1407">
        <v>3</v>
      </c>
      <c r="T1407" t="str">
        <f>IF(OR((Table1[[#This Row],[Chest Pain]]=0),(Table1[[#This Row],[Resting Blood Pressure(mmHg)]]&gt;=139),(Table1[[#This Row],[Cholesterol(mg/dl)]]&gt;240),(Table1[[#This Row],[ECG]]=2),(Table1[[#This Row],[Heart Rate ]]=0)),"Chances of Heart Attack","Safe")</f>
        <v>Chances of Heart Attack</v>
      </c>
    </row>
    <row r="1408" spans="1:20" x14ac:dyDescent="0.35">
      <c r="A1408">
        <v>39</v>
      </c>
      <c r="B1408" t="s">
        <v>11</v>
      </c>
      <c r="C1408" t="str">
        <f>IF(Table1[[#This Row],[Age]]&gt;=50, "Senior", IF(Table1[[#This Row],[Age]]&gt;=30,"Adult","Teenager"))</f>
        <v>Adult</v>
      </c>
      <c r="D1408">
        <v>3</v>
      </c>
      <c r="E1408" t="str">
        <f>IF(Table1[[#This Row],[Chest Pain]]=3,"Asymptomatic",IF(Table1[[#This Row],[Chest Pain]]=2,"Non-anginal pain",IF(Table1[[#This Row],[Chest Pain]]=1,"Atypical angina","Typical angina")))</f>
        <v>Asymptomatic</v>
      </c>
      <c r="F1408">
        <v>94</v>
      </c>
      <c r="G1408">
        <v>199</v>
      </c>
      <c r="H1408">
        <v>0</v>
      </c>
      <c r="I1408">
        <v>0</v>
      </c>
      <c r="J1408" s="7">
        <f>220-Table1[[#This Row],[Age]]</f>
        <v>181</v>
      </c>
      <c r="K1408" s="7">
        <v>179</v>
      </c>
      <c r="L1408" s="7">
        <f>Table1[[#This Row],[MHR -220]]-Table1[[#This Row],[Maximum Heart Rate ]]</f>
        <v>2</v>
      </c>
      <c r="M1408" s="7">
        <f>IF(Table1[[#This Row],[MhR220-Max heart rate]]&gt;=0,1,0)</f>
        <v>1</v>
      </c>
      <c r="N1408">
        <v>0</v>
      </c>
      <c r="O1408" t="str">
        <f>IF(Table1[[#This Row],[Exercise-Induced Angina]]=1,"Induced Angina","Safe from Angina")</f>
        <v>Safe from Angina</v>
      </c>
      <c r="P1408">
        <v>0</v>
      </c>
      <c r="Q1408">
        <v>1</v>
      </c>
      <c r="R1408">
        <v>0</v>
      </c>
      <c r="S1408">
        <v>3</v>
      </c>
      <c r="T1408" t="str">
        <f>IF(OR((Table1[[#This Row],[Chest Pain]]=0),(Table1[[#This Row],[Resting Blood Pressure(mmHg)]]&gt;=139),(Table1[[#This Row],[Cholesterol(mg/dl)]]&gt;240),(Table1[[#This Row],[ECG]]=2),(Table1[[#This Row],[Heart Rate ]]=0)),"Chances of Heart Attack","Safe")</f>
        <v>Safe</v>
      </c>
    </row>
    <row r="1409" spans="1:20" x14ac:dyDescent="0.35">
      <c r="A1409">
        <v>42</v>
      </c>
      <c r="B1409" t="s">
        <v>11</v>
      </c>
      <c r="C1409" t="str">
        <f>IF(Table1[[#This Row],[Age]]&gt;=50, "Senior", IF(Table1[[#This Row],[Age]]&gt;=30,"Adult","Teenager"))</f>
        <v>Adult</v>
      </c>
      <c r="D1409">
        <v>3</v>
      </c>
      <c r="E1409" t="str">
        <f>IF(Table1[[#This Row],[Chest Pain]]=3,"Asymptomatic",IF(Table1[[#This Row],[Chest Pain]]=2,"Non-anginal pain",IF(Table1[[#This Row],[Chest Pain]]=1,"Atypical angina","Typical angina")))</f>
        <v>Asymptomatic</v>
      </c>
      <c r="F1409">
        <v>120</v>
      </c>
      <c r="G1409">
        <v>209</v>
      </c>
      <c r="H1409">
        <v>0</v>
      </c>
      <c r="I1409">
        <v>0</v>
      </c>
      <c r="J1409" s="7">
        <f>220-Table1[[#This Row],[Age]]</f>
        <v>178</v>
      </c>
      <c r="K1409" s="7">
        <v>173</v>
      </c>
      <c r="L1409" s="7">
        <f>Table1[[#This Row],[MHR -220]]-Table1[[#This Row],[Maximum Heart Rate ]]</f>
        <v>5</v>
      </c>
      <c r="M1409" s="7">
        <f>IF(Table1[[#This Row],[MhR220-Max heart rate]]&gt;=0,1,0)</f>
        <v>1</v>
      </c>
      <c r="N1409">
        <v>0</v>
      </c>
      <c r="O1409" t="str">
        <f>IF(Table1[[#This Row],[Exercise-Induced Angina]]=1,"Induced Angina","Safe from Angina")</f>
        <v>Safe from Angina</v>
      </c>
      <c r="P1409">
        <v>0</v>
      </c>
      <c r="Q1409">
        <v>2</v>
      </c>
      <c r="R1409">
        <v>0</v>
      </c>
      <c r="S1409">
        <v>3</v>
      </c>
      <c r="T1409" t="str">
        <f>IF(OR((Table1[[#This Row],[Chest Pain]]=0),(Table1[[#This Row],[Resting Blood Pressure(mmHg)]]&gt;=139),(Table1[[#This Row],[Cholesterol(mg/dl)]]&gt;240),(Table1[[#This Row],[ECG]]=2),(Table1[[#This Row],[Heart Rate ]]=0)),"Chances of Heart Attack","Safe")</f>
        <v>Safe</v>
      </c>
    </row>
    <row r="1410" spans="1:20" x14ac:dyDescent="0.35">
      <c r="A1410">
        <v>56</v>
      </c>
      <c r="B1410" t="s">
        <v>10</v>
      </c>
      <c r="C1410" t="str">
        <f>IF(Table1[[#This Row],[Age]]&gt;=50, "Senior", IF(Table1[[#This Row],[Age]]&gt;=30,"Adult","Teenager"))</f>
        <v>Senior</v>
      </c>
      <c r="D1410">
        <v>2</v>
      </c>
      <c r="E1410" t="str">
        <f>IF(Table1[[#This Row],[Chest Pain]]=3,"Asymptomatic",IF(Table1[[#This Row],[Chest Pain]]=2,"Non-anginal pain",IF(Table1[[#This Row],[Chest Pain]]=1,"Atypical angina","Typical angina")))</f>
        <v>Non-anginal pain</v>
      </c>
      <c r="F1410">
        <v>120</v>
      </c>
      <c r="G1410">
        <v>236</v>
      </c>
      <c r="H1410">
        <v>0</v>
      </c>
      <c r="I1410">
        <v>0</v>
      </c>
      <c r="J1410" s="7">
        <f>220-Table1[[#This Row],[Age]]</f>
        <v>164</v>
      </c>
      <c r="K1410" s="7">
        <v>178</v>
      </c>
      <c r="L1410" s="7">
        <f>Table1[[#This Row],[MHR -220]]-Table1[[#This Row],[Maximum Heart Rate ]]</f>
        <v>-14</v>
      </c>
      <c r="M1410" s="7">
        <f>IF(Table1[[#This Row],[MhR220-Max heart rate]]&gt;=0,1,0)</f>
        <v>0</v>
      </c>
      <c r="N1410">
        <v>0</v>
      </c>
      <c r="O1410" t="str">
        <f>IF(Table1[[#This Row],[Exercise-Induced Angina]]=1,"Induced Angina","Safe from Angina")</f>
        <v>Safe from Angina</v>
      </c>
      <c r="P1410">
        <v>0.8</v>
      </c>
      <c r="Q1410">
        <v>1</v>
      </c>
      <c r="R1410">
        <v>0</v>
      </c>
      <c r="S1410">
        <v>3</v>
      </c>
      <c r="T1410" t="str">
        <f>IF(OR((Table1[[#This Row],[Chest Pain]]=0),(Table1[[#This Row],[Resting Blood Pressure(mmHg)]]&gt;=139),(Table1[[#This Row],[Cholesterol(mg/dl)]]&gt;240),(Table1[[#This Row],[ECG]]=2),(Table1[[#This Row],[Heart Rate ]]=0)),"Chances of Heart Attack","Safe")</f>
        <v>Chances of Heart Attack</v>
      </c>
    </row>
    <row r="1411" spans="1:20" x14ac:dyDescent="0.35">
      <c r="A1411">
        <v>58</v>
      </c>
      <c r="B1411" t="s">
        <v>10</v>
      </c>
      <c r="C1411" t="str">
        <f>IF(Table1[[#This Row],[Age]]&gt;=50, "Senior", IF(Table1[[#This Row],[Age]]&gt;=30,"Adult","Teenager"))</f>
        <v>Senior</v>
      </c>
      <c r="D1411">
        <v>4</v>
      </c>
      <c r="E1411" t="str">
        <f>IF(Table1[[#This Row],[Chest Pain]]=3,"Asymptomatic",IF(Table1[[#This Row],[Chest Pain]]=2,"Non-anginal pain",IF(Table1[[#This Row],[Chest Pain]]=1,"Atypical angina","Typical angina")))</f>
        <v>Typical angina</v>
      </c>
      <c r="F1411">
        <v>146</v>
      </c>
      <c r="G1411">
        <v>218</v>
      </c>
      <c r="H1411">
        <v>0</v>
      </c>
      <c r="I1411">
        <v>0</v>
      </c>
      <c r="J1411" s="7">
        <f>220-Table1[[#This Row],[Age]]</f>
        <v>162</v>
      </c>
      <c r="K1411" s="7">
        <v>105</v>
      </c>
      <c r="L1411" s="7">
        <f>Table1[[#This Row],[MHR -220]]-Table1[[#This Row],[Maximum Heart Rate ]]</f>
        <v>57</v>
      </c>
      <c r="M1411" s="7">
        <f>IF(Table1[[#This Row],[MhR220-Max heart rate]]&gt;=0,1,0)</f>
        <v>1</v>
      </c>
      <c r="N1411">
        <v>0</v>
      </c>
      <c r="O1411" t="str">
        <f>IF(Table1[[#This Row],[Exercise-Induced Angina]]=1,"Induced Angina","Safe from Angina")</f>
        <v>Safe from Angina</v>
      </c>
      <c r="P1411">
        <v>2</v>
      </c>
      <c r="Q1411">
        <v>2</v>
      </c>
      <c r="R1411">
        <v>1</v>
      </c>
      <c r="S1411">
        <v>7</v>
      </c>
      <c r="T1411" t="str">
        <f>IF(OR((Table1[[#This Row],[Chest Pain]]=0),(Table1[[#This Row],[Resting Blood Pressure(mmHg)]]&gt;=139),(Table1[[#This Row],[Cholesterol(mg/dl)]]&gt;240),(Table1[[#This Row],[ECG]]=2),(Table1[[#This Row],[Heart Rate ]]=0)),"Chances of Heart Attack","Safe")</f>
        <v>Chances of Heart Attack</v>
      </c>
    </row>
    <row r="1412" spans="1:20" x14ac:dyDescent="0.35">
      <c r="A1412">
        <v>35</v>
      </c>
      <c r="B1412" t="s">
        <v>10</v>
      </c>
      <c r="C1412" t="str">
        <f>IF(Table1[[#This Row],[Age]]&gt;=50, "Senior", IF(Table1[[#This Row],[Age]]&gt;=30,"Adult","Teenager"))</f>
        <v>Adult</v>
      </c>
      <c r="D1412">
        <v>4</v>
      </c>
      <c r="E1412" t="str">
        <f>IF(Table1[[#This Row],[Chest Pain]]=3,"Asymptomatic",IF(Table1[[#This Row],[Chest Pain]]=2,"Non-anginal pain",IF(Table1[[#This Row],[Chest Pain]]=1,"Atypical angina","Typical angina")))</f>
        <v>Typical angina</v>
      </c>
      <c r="F1412">
        <v>120</v>
      </c>
      <c r="G1412">
        <v>198</v>
      </c>
      <c r="H1412">
        <v>0</v>
      </c>
      <c r="I1412">
        <v>0</v>
      </c>
      <c r="J1412" s="7">
        <f>220-Table1[[#This Row],[Age]]</f>
        <v>185</v>
      </c>
      <c r="K1412" s="7">
        <v>130</v>
      </c>
      <c r="L1412" s="7">
        <f>Table1[[#This Row],[MHR -220]]-Table1[[#This Row],[Maximum Heart Rate ]]</f>
        <v>55</v>
      </c>
      <c r="M1412" s="7">
        <f>IF(Table1[[#This Row],[MhR220-Max heart rate]]&gt;=0,1,0)</f>
        <v>1</v>
      </c>
      <c r="N1412">
        <v>1</v>
      </c>
      <c r="O1412" t="str">
        <f>IF(Table1[[#This Row],[Exercise-Induced Angina]]=1,"Induced Angina","Safe from Angina")</f>
        <v>Induced Angina</v>
      </c>
      <c r="P1412">
        <v>1.6</v>
      </c>
      <c r="Q1412">
        <v>2</v>
      </c>
      <c r="R1412">
        <v>0</v>
      </c>
      <c r="S1412">
        <v>7</v>
      </c>
      <c r="T1412" t="str">
        <f>IF(OR((Table1[[#This Row],[Chest Pain]]=0),(Table1[[#This Row],[Resting Blood Pressure(mmHg)]]&gt;=139),(Table1[[#This Row],[Cholesterol(mg/dl)]]&gt;240),(Table1[[#This Row],[ECG]]=2),(Table1[[#This Row],[Heart Rate ]]=0)),"Chances of Heart Attack","Safe")</f>
        <v>Safe</v>
      </c>
    </row>
    <row r="1413" spans="1:20" x14ac:dyDescent="0.35">
      <c r="A1413">
        <v>58</v>
      </c>
      <c r="B1413" t="s">
        <v>10</v>
      </c>
      <c r="C1413" t="str">
        <f>IF(Table1[[#This Row],[Age]]&gt;=50, "Senior", IF(Table1[[#This Row],[Age]]&gt;=30,"Adult","Teenager"))</f>
        <v>Senior</v>
      </c>
      <c r="D1413">
        <v>4</v>
      </c>
      <c r="E1413" t="str">
        <f>IF(Table1[[#This Row],[Chest Pain]]=3,"Asymptomatic",IF(Table1[[#This Row],[Chest Pain]]=2,"Non-anginal pain",IF(Table1[[#This Row],[Chest Pain]]=1,"Atypical angina","Typical angina")))</f>
        <v>Typical angina</v>
      </c>
      <c r="F1413">
        <v>150</v>
      </c>
      <c r="G1413">
        <v>270</v>
      </c>
      <c r="H1413">
        <v>0</v>
      </c>
      <c r="I1413">
        <v>2</v>
      </c>
      <c r="J1413" s="7">
        <f>220-Table1[[#This Row],[Age]]</f>
        <v>162</v>
      </c>
      <c r="K1413" s="7">
        <v>111</v>
      </c>
      <c r="L1413" s="7">
        <f>Table1[[#This Row],[MHR -220]]-Table1[[#This Row],[Maximum Heart Rate ]]</f>
        <v>51</v>
      </c>
      <c r="M1413" s="7">
        <f>IF(Table1[[#This Row],[MhR220-Max heart rate]]&gt;=0,1,0)</f>
        <v>1</v>
      </c>
      <c r="N1413">
        <v>1</v>
      </c>
      <c r="O1413" t="str">
        <f>IF(Table1[[#This Row],[Exercise-Induced Angina]]=1,"Induced Angina","Safe from Angina")</f>
        <v>Induced Angina</v>
      </c>
      <c r="P1413">
        <v>0.8</v>
      </c>
      <c r="Q1413">
        <v>1</v>
      </c>
      <c r="R1413">
        <v>0</v>
      </c>
      <c r="S1413">
        <v>7</v>
      </c>
      <c r="T1413" t="str">
        <f>IF(OR((Table1[[#This Row],[Chest Pain]]=0),(Table1[[#This Row],[Resting Blood Pressure(mmHg)]]&gt;=139),(Table1[[#This Row],[Cholesterol(mg/dl)]]&gt;240),(Table1[[#This Row],[ECG]]=2),(Table1[[#This Row],[Heart Rate ]]=0)),"Chances of Heart Attack","Safe")</f>
        <v>Chances of Heart Attack</v>
      </c>
    </row>
    <row r="1414" spans="1:20" x14ac:dyDescent="0.35">
      <c r="A1414">
        <v>41</v>
      </c>
      <c r="B1414" t="s">
        <v>10</v>
      </c>
      <c r="C1414" t="str">
        <f>IF(Table1[[#This Row],[Age]]&gt;=50, "Senior", IF(Table1[[#This Row],[Age]]&gt;=30,"Adult","Teenager"))</f>
        <v>Adult</v>
      </c>
      <c r="D1414">
        <v>3</v>
      </c>
      <c r="E1414" t="str">
        <f>IF(Table1[[#This Row],[Chest Pain]]=3,"Asymptomatic",IF(Table1[[#This Row],[Chest Pain]]=2,"Non-anginal pain",IF(Table1[[#This Row],[Chest Pain]]=1,"Atypical angina","Typical angina")))</f>
        <v>Asymptomatic</v>
      </c>
      <c r="F1414">
        <v>130</v>
      </c>
      <c r="G1414">
        <v>214</v>
      </c>
      <c r="H1414">
        <v>0</v>
      </c>
      <c r="I1414">
        <v>2</v>
      </c>
      <c r="J1414" s="7">
        <f>220-Table1[[#This Row],[Age]]</f>
        <v>179</v>
      </c>
      <c r="K1414" s="7">
        <v>168</v>
      </c>
      <c r="L1414" s="7">
        <f>Table1[[#This Row],[MHR -220]]-Table1[[#This Row],[Maximum Heart Rate ]]</f>
        <v>11</v>
      </c>
      <c r="M1414" s="7">
        <f>IF(Table1[[#This Row],[MhR220-Max heart rate]]&gt;=0,1,0)</f>
        <v>1</v>
      </c>
      <c r="N1414">
        <v>0</v>
      </c>
      <c r="O1414" t="str">
        <f>IF(Table1[[#This Row],[Exercise-Induced Angina]]=1,"Induced Angina","Safe from Angina")</f>
        <v>Safe from Angina</v>
      </c>
      <c r="P1414">
        <v>2</v>
      </c>
      <c r="Q1414">
        <v>2</v>
      </c>
      <c r="R1414">
        <v>0</v>
      </c>
      <c r="S1414">
        <v>3</v>
      </c>
      <c r="T1414" t="str">
        <f>IF(OR((Table1[[#This Row],[Chest Pain]]=0),(Table1[[#This Row],[Resting Blood Pressure(mmHg)]]&gt;=139),(Table1[[#This Row],[Cholesterol(mg/dl)]]&gt;240),(Table1[[#This Row],[ECG]]=2),(Table1[[#This Row],[Heart Rate ]]=0)),"Chances of Heart Attack","Safe")</f>
        <v>Chances of Heart Attack</v>
      </c>
    </row>
    <row r="1415" spans="1:20" x14ac:dyDescent="0.35">
      <c r="A1415">
        <v>57</v>
      </c>
      <c r="B1415" t="s">
        <v>10</v>
      </c>
      <c r="C1415" t="str">
        <f>IF(Table1[[#This Row],[Age]]&gt;=50, "Senior", IF(Table1[[#This Row],[Age]]&gt;=30,"Adult","Teenager"))</f>
        <v>Senior</v>
      </c>
      <c r="D1415">
        <v>4</v>
      </c>
      <c r="E1415" t="str">
        <f>IF(Table1[[#This Row],[Chest Pain]]=3,"Asymptomatic",IF(Table1[[#This Row],[Chest Pain]]=2,"Non-anginal pain",IF(Table1[[#This Row],[Chest Pain]]=1,"Atypical angina","Typical angina")))</f>
        <v>Typical angina</v>
      </c>
      <c r="F1415">
        <v>110</v>
      </c>
      <c r="G1415">
        <v>201</v>
      </c>
      <c r="H1415">
        <v>0</v>
      </c>
      <c r="I1415">
        <v>0</v>
      </c>
      <c r="J1415" s="7">
        <f>220-Table1[[#This Row],[Age]]</f>
        <v>163</v>
      </c>
      <c r="K1415" s="7">
        <v>126</v>
      </c>
      <c r="L1415" s="7">
        <f>Table1[[#This Row],[MHR -220]]-Table1[[#This Row],[Maximum Heart Rate ]]</f>
        <v>37</v>
      </c>
      <c r="M1415" s="7">
        <f>IF(Table1[[#This Row],[MhR220-Max heart rate]]&gt;=0,1,0)</f>
        <v>1</v>
      </c>
      <c r="N1415">
        <v>1</v>
      </c>
      <c r="O1415" t="str">
        <f>IF(Table1[[#This Row],[Exercise-Induced Angina]]=1,"Induced Angina","Safe from Angina")</f>
        <v>Induced Angina</v>
      </c>
      <c r="P1415">
        <v>1.5</v>
      </c>
      <c r="Q1415">
        <v>2</v>
      </c>
      <c r="R1415">
        <v>0</v>
      </c>
      <c r="S1415">
        <v>6</v>
      </c>
      <c r="T1415" t="str">
        <f>IF(OR((Table1[[#This Row],[Chest Pain]]=0),(Table1[[#This Row],[Resting Blood Pressure(mmHg)]]&gt;=139),(Table1[[#This Row],[Cholesterol(mg/dl)]]&gt;240),(Table1[[#This Row],[ECG]]=2),(Table1[[#This Row],[Heart Rate ]]=0)),"Chances of Heart Attack","Safe")</f>
        <v>Safe</v>
      </c>
    </row>
    <row r="1416" spans="1:20" x14ac:dyDescent="0.35">
      <c r="A1416">
        <v>42</v>
      </c>
      <c r="B1416" t="s">
        <v>10</v>
      </c>
      <c r="C1416" t="str">
        <f>IF(Table1[[#This Row],[Age]]&gt;=50, "Senior", IF(Table1[[#This Row],[Age]]&gt;=30,"Adult","Teenager"))</f>
        <v>Adult</v>
      </c>
      <c r="D1416">
        <v>1</v>
      </c>
      <c r="E1416" t="str">
        <f>IF(Table1[[#This Row],[Chest Pain]]=3,"Asymptomatic",IF(Table1[[#This Row],[Chest Pain]]=2,"Non-anginal pain",IF(Table1[[#This Row],[Chest Pain]]=1,"Atypical angina","Typical angina")))</f>
        <v>Atypical angina</v>
      </c>
      <c r="F1416">
        <v>148</v>
      </c>
      <c r="G1416">
        <v>244</v>
      </c>
      <c r="H1416">
        <v>0</v>
      </c>
      <c r="I1416">
        <v>2</v>
      </c>
      <c r="J1416" s="7">
        <f>220-Table1[[#This Row],[Age]]</f>
        <v>178</v>
      </c>
      <c r="K1416" s="7">
        <v>178</v>
      </c>
      <c r="L1416" s="7">
        <f>Table1[[#This Row],[MHR -220]]-Table1[[#This Row],[Maximum Heart Rate ]]</f>
        <v>0</v>
      </c>
      <c r="M1416" s="7">
        <f>IF(Table1[[#This Row],[MhR220-Max heart rate]]&gt;=0,1,0)</f>
        <v>1</v>
      </c>
      <c r="N1416">
        <v>0</v>
      </c>
      <c r="O1416" t="str">
        <f>IF(Table1[[#This Row],[Exercise-Induced Angina]]=1,"Induced Angina","Safe from Angina")</f>
        <v>Safe from Angina</v>
      </c>
      <c r="P1416">
        <v>0.8</v>
      </c>
      <c r="Q1416">
        <v>1</v>
      </c>
      <c r="R1416">
        <v>2</v>
      </c>
      <c r="S1416">
        <v>3</v>
      </c>
      <c r="T1416" t="str">
        <f>IF(OR((Table1[[#This Row],[Chest Pain]]=0),(Table1[[#This Row],[Resting Blood Pressure(mmHg)]]&gt;=139),(Table1[[#This Row],[Cholesterol(mg/dl)]]&gt;240),(Table1[[#This Row],[ECG]]=2),(Table1[[#This Row],[Heart Rate ]]=0)),"Chances of Heart Attack","Safe")</f>
        <v>Chances of Heart Attack</v>
      </c>
    </row>
    <row r="1417" spans="1:20" x14ac:dyDescent="0.35">
      <c r="A1417">
        <v>62</v>
      </c>
      <c r="B1417" t="s">
        <v>10</v>
      </c>
      <c r="C1417" t="str">
        <f>IF(Table1[[#This Row],[Age]]&gt;=50, "Senior", IF(Table1[[#This Row],[Age]]&gt;=30,"Adult","Teenager"))</f>
        <v>Senior</v>
      </c>
      <c r="D1417">
        <v>2</v>
      </c>
      <c r="E1417" t="str">
        <f>IF(Table1[[#This Row],[Chest Pain]]=3,"Asymptomatic",IF(Table1[[#This Row],[Chest Pain]]=2,"Non-anginal pain",IF(Table1[[#This Row],[Chest Pain]]=1,"Atypical angina","Typical angina")))</f>
        <v>Non-anginal pain</v>
      </c>
      <c r="F1417">
        <v>128</v>
      </c>
      <c r="G1417">
        <v>208</v>
      </c>
      <c r="H1417">
        <v>1</v>
      </c>
      <c r="I1417">
        <v>2</v>
      </c>
      <c r="J1417" s="7">
        <f>220-Table1[[#This Row],[Age]]</f>
        <v>158</v>
      </c>
      <c r="K1417" s="7">
        <v>140</v>
      </c>
      <c r="L1417" s="7">
        <f>Table1[[#This Row],[MHR -220]]-Table1[[#This Row],[Maximum Heart Rate ]]</f>
        <v>18</v>
      </c>
      <c r="M1417" s="7">
        <f>IF(Table1[[#This Row],[MhR220-Max heart rate]]&gt;=0,1,0)</f>
        <v>1</v>
      </c>
      <c r="N1417">
        <v>0</v>
      </c>
      <c r="O1417" t="str">
        <f>IF(Table1[[#This Row],[Exercise-Induced Angina]]=1,"Induced Angina","Safe from Angina")</f>
        <v>Safe from Angina</v>
      </c>
      <c r="P1417">
        <v>0</v>
      </c>
      <c r="Q1417">
        <v>1</v>
      </c>
      <c r="R1417">
        <v>0</v>
      </c>
      <c r="S1417">
        <v>3</v>
      </c>
      <c r="T1417" t="str">
        <f>IF(OR((Table1[[#This Row],[Chest Pain]]=0),(Table1[[#This Row],[Resting Blood Pressure(mmHg)]]&gt;=139),(Table1[[#This Row],[Cholesterol(mg/dl)]]&gt;240),(Table1[[#This Row],[ECG]]=2),(Table1[[#This Row],[Heart Rate ]]=0)),"Chances of Heart Attack","Safe")</f>
        <v>Chances of Heart Attack</v>
      </c>
    </row>
    <row r="1418" spans="1:20" x14ac:dyDescent="0.35">
      <c r="A1418">
        <v>59</v>
      </c>
      <c r="B1418" t="s">
        <v>10</v>
      </c>
      <c r="C1418" t="str">
        <f>IF(Table1[[#This Row],[Age]]&gt;=50, "Senior", IF(Table1[[#This Row],[Age]]&gt;=30,"Adult","Teenager"))</f>
        <v>Senior</v>
      </c>
      <c r="D1418">
        <v>1</v>
      </c>
      <c r="E1418" t="str">
        <f>IF(Table1[[#This Row],[Chest Pain]]=3,"Asymptomatic",IF(Table1[[#This Row],[Chest Pain]]=2,"Non-anginal pain",IF(Table1[[#This Row],[Chest Pain]]=1,"Atypical angina","Typical angina")))</f>
        <v>Atypical angina</v>
      </c>
      <c r="F1418">
        <v>178</v>
      </c>
      <c r="G1418">
        <v>270</v>
      </c>
      <c r="H1418">
        <v>0</v>
      </c>
      <c r="I1418">
        <v>2</v>
      </c>
      <c r="J1418" s="7">
        <f>220-Table1[[#This Row],[Age]]</f>
        <v>161</v>
      </c>
      <c r="K1418" s="7">
        <v>145</v>
      </c>
      <c r="L1418" s="7">
        <f>Table1[[#This Row],[MHR -220]]-Table1[[#This Row],[Maximum Heart Rate ]]</f>
        <v>16</v>
      </c>
      <c r="M1418" s="7">
        <f>IF(Table1[[#This Row],[MhR220-Max heart rate]]&gt;=0,1,0)</f>
        <v>1</v>
      </c>
      <c r="N1418">
        <v>0</v>
      </c>
      <c r="O1418" t="str">
        <f>IF(Table1[[#This Row],[Exercise-Induced Angina]]=1,"Induced Angina","Safe from Angina")</f>
        <v>Safe from Angina</v>
      </c>
      <c r="P1418">
        <v>4.2</v>
      </c>
      <c r="Q1418">
        <v>3</v>
      </c>
      <c r="R1418">
        <v>0</v>
      </c>
      <c r="S1418">
        <v>7</v>
      </c>
      <c r="T1418" t="str">
        <f>IF(OR((Table1[[#This Row],[Chest Pain]]=0),(Table1[[#This Row],[Resting Blood Pressure(mmHg)]]&gt;=139),(Table1[[#This Row],[Cholesterol(mg/dl)]]&gt;240),(Table1[[#This Row],[ECG]]=2),(Table1[[#This Row],[Heart Rate ]]=0)),"Chances of Heart Attack","Safe")</f>
        <v>Chances of Heart Attack</v>
      </c>
    </row>
    <row r="1419" spans="1:20" x14ac:dyDescent="0.35">
      <c r="A1419">
        <v>41</v>
      </c>
      <c r="B1419" t="s">
        <v>11</v>
      </c>
      <c r="C1419" t="str">
        <f>IF(Table1[[#This Row],[Age]]&gt;=50, "Senior", IF(Table1[[#This Row],[Age]]&gt;=30,"Adult","Teenager"))</f>
        <v>Adult</v>
      </c>
      <c r="D1419">
        <v>2</v>
      </c>
      <c r="E1419" t="str">
        <f>IF(Table1[[#This Row],[Chest Pain]]=3,"Asymptomatic",IF(Table1[[#This Row],[Chest Pain]]=2,"Non-anginal pain",IF(Table1[[#This Row],[Chest Pain]]=1,"Atypical angina","Typical angina")))</f>
        <v>Non-anginal pain</v>
      </c>
      <c r="F1419">
        <v>126</v>
      </c>
      <c r="G1419">
        <v>306</v>
      </c>
      <c r="H1419">
        <v>0</v>
      </c>
      <c r="I1419">
        <v>0</v>
      </c>
      <c r="J1419" s="7">
        <f>220-Table1[[#This Row],[Age]]</f>
        <v>179</v>
      </c>
      <c r="K1419" s="7">
        <v>163</v>
      </c>
      <c r="L1419" s="7">
        <f>Table1[[#This Row],[MHR -220]]-Table1[[#This Row],[Maximum Heart Rate ]]</f>
        <v>16</v>
      </c>
      <c r="M1419" s="7">
        <f>IF(Table1[[#This Row],[MhR220-Max heart rate]]&gt;=0,1,0)</f>
        <v>1</v>
      </c>
      <c r="N1419">
        <v>0</v>
      </c>
      <c r="O1419" t="str">
        <f>IF(Table1[[#This Row],[Exercise-Induced Angina]]=1,"Induced Angina","Safe from Angina")</f>
        <v>Safe from Angina</v>
      </c>
      <c r="P1419">
        <v>0</v>
      </c>
      <c r="Q1419">
        <v>1</v>
      </c>
      <c r="R1419">
        <v>0</v>
      </c>
      <c r="S1419">
        <v>3</v>
      </c>
      <c r="T1419" t="str">
        <f>IF(OR((Table1[[#This Row],[Chest Pain]]=0),(Table1[[#This Row],[Resting Blood Pressure(mmHg)]]&gt;=139),(Table1[[#This Row],[Cholesterol(mg/dl)]]&gt;240),(Table1[[#This Row],[ECG]]=2),(Table1[[#This Row],[Heart Rate ]]=0)),"Chances of Heart Attack","Safe")</f>
        <v>Chances of Heart Attack</v>
      </c>
    </row>
    <row r="1420" spans="1:20" x14ac:dyDescent="0.35">
      <c r="A1420">
        <v>50</v>
      </c>
      <c r="B1420" t="s">
        <v>10</v>
      </c>
      <c r="C1420" t="str">
        <f>IF(Table1[[#This Row],[Age]]&gt;=50, "Senior", IF(Table1[[#This Row],[Age]]&gt;=30,"Adult","Teenager"))</f>
        <v>Senior</v>
      </c>
      <c r="D1420">
        <v>4</v>
      </c>
      <c r="E1420" t="str">
        <f>IF(Table1[[#This Row],[Chest Pain]]=3,"Asymptomatic",IF(Table1[[#This Row],[Chest Pain]]=2,"Non-anginal pain",IF(Table1[[#This Row],[Chest Pain]]=1,"Atypical angina","Typical angina")))</f>
        <v>Typical angina</v>
      </c>
      <c r="F1420">
        <v>150</v>
      </c>
      <c r="G1420">
        <v>243</v>
      </c>
      <c r="H1420">
        <v>0</v>
      </c>
      <c r="I1420">
        <v>2</v>
      </c>
      <c r="J1420" s="7">
        <f>220-Table1[[#This Row],[Age]]</f>
        <v>170</v>
      </c>
      <c r="K1420" s="7">
        <v>128</v>
      </c>
      <c r="L1420" s="7">
        <f>Table1[[#This Row],[MHR -220]]-Table1[[#This Row],[Maximum Heart Rate ]]</f>
        <v>42</v>
      </c>
      <c r="M1420" s="7">
        <f>IF(Table1[[#This Row],[MhR220-Max heart rate]]&gt;=0,1,0)</f>
        <v>1</v>
      </c>
      <c r="N1420">
        <v>0</v>
      </c>
      <c r="O1420" t="str">
        <f>IF(Table1[[#This Row],[Exercise-Induced Angina]]=1,"Induced Angina","Safe from Angina")</f>
        <v>Safe from Angina</v>
      </c>
      <c r="P1420">
        <v>2.6</v>
      </c>
      <c r="Q1420">
        <v>2</v>
      </c>
      <c r="R1420">
        <v>0</v>
      </c>
      <c r="S1420">
        <v>7</v>
      </c>
      <c r="T1420" t="str">
        <f>IF(OR((Table1[[#This Row],[Chest Pain]]=0),(Table1[[#This Row],[Resting Blood Pressure(mmHg)]]&gt;=139),(Table1[[#This Row],[Cholesterol(mg/dl)]]&gt;240),(Table1[[#This Row],[ECG]]=2),(Table1[[#This Row],[Heart Rate ]]=0)),"Chances of Heart Attack","Safe")</f>
        <v>Chances of Heart Attack</v>
      </c>
    </row>
    <row r="1421" spans="1:20" x14ac:dyDescent="0.35">
      <c r="A1421">
        <v>59</v>
      </c>
      <c r="B1421" t="s">
        <v>10</v>
      </c>
      <c r="C1421" t="str">
        <f>IF(Table1[[#This Row],[Age]]&gt;=50, "Senior", IF(Table1[[#This Row],[Age]]&gt;=30,"Adult","Teenager"))</f>
        <v>Senior</v>
      </c>
      <c r="D1421">
        <v>2</v>
      </c>
      <c r="E1421" t="str">
        <f>IF(Table1[[#This Row],[Chest Pain]]=3,"Asymptomatic",IF(Table1[[#This Row],[Chest Pain]]=2,"Non-anginal pain",IF(Table1[[#This Row],[Chest Pain]]=1,"Atypical angina","Typical angina")))</f>
        <v>Non-anginal pain</v>
      </c>
      <c r="F1421">
        <v>140</v>
      </c>
      <c r="G1421">
        <v>221</v>
      </c>
      <c r="H1421">
        <v>0</v>
      </c>
      <c r="I1421">
        <v>0</v>
      </c>
      <c r="J1421" s="7">
        <f>220-Table1[[#This Row],[Age]]</f>
        <v>161</v>
      </c>
      <c r="K1421" s="7">
        <v>164</v>
      </c>
      <c r="L1421" s="7">
        <f>Table1[[#This Row],[MHR -220]]-Table1[[#This Row],[Maximum Heart Rate ]]</f>
        <v>-3</v>
      </c>
      <c r="M1421" s="7">
        <f>IF(Table1[[#This Row],[MhR220-Max heart rate]]&gt;=0,1,0)</f>
        <v>0</v>
      </c>
      <c r="N1421">
        <v>1</v>
      </c>
      <c r="O1421" t="str">
        <f>IF(Table1[[#This Row],[Exercise-Induced Angina]]=1,"Induced Angina","Safe from Angina")</f>
        <v>Induced Angina</v>
      </c>
      <c r="P1421">
        <v>0</v>
      </c>
      <c r="Q1421">
        <v>1</v>
      </c>
      <c r="R1421">
        <v>0</v>
      </c>
      <c r="S1421">
        <v>3</v>
      </c>
      <c r="T1421" t="str">
        <f>IF(OR((Table1[[#This Row],[Chest Pain]]=0),(Table1[[#This Row],[Resting Blood Pressure(mmHg)]]&gt;=139),(Table1[[#This Row],[Cholesterol(mg/dl)]]&gt;240),(Table1[[#This Row],[ECG]]=2),(Table1[[#This Row],[Heart Rate ]]=0)),"Chances of Heart Attack","Safe")</f>
        <v>Chances of Heart Attack</v>
      </c>
    </row>
    <row r="1422" spans="1:20" x14ac:dyDescent="0.35">
      <c r="A1422">
        <v>61</v>
      </c>
      <c r="B1422" t="s">
        <v>11</v>
      </c>
      <c r="C1422" t="str">
        <f>IF(Table1[[#This Row],[Age]]&gt;=50, "Senior", IF(Table1[[#This Row],[Age]]&gt;=30,"Adult","Teenager"))</f>
        <v>Senior</v>
      </c>
      <c r="D1422">
        <v>4</v>
      </c>
      <c r="E1422" t="str">
        <f>IF(Table1[[#This Row],[Chest Pain]]=3,"Asymptomatic",IF(Table1[[#This Row],[Chest Pain]]=2,"Non-anginal pain",IF(Table1[[#This Row],[Chest Pain]]=1,"Atypical angina","Typical angina")))</f>
        <v>Typical angina</v>
      </c>
      <c r="F1422">
        <v>130</v>
      </c>
      <c r="G1422">
        <v>330</v>
      </c>
      <c r="H1422">
        <v>0</v>
      </c>
      <c r="I1422">
        <v>2</v>
      </c>
      <c r="J1422" s="7">
        <f>220-Table1[[#This Row],[Age]]</f>
        <v>159</v>
      </c>
      <c r="K1422" s="7">
        <v>169</v>
      </c>
      <c r="L1422" s="7">
        <f>Table1[[#This Row],[MHR -220]]-Table1[[#This Row],[Maximum Heart Rate ]]</f>
        <v>-10</v>
      </c>
      <c r="M1422" s="7">
        <f>IF(Table1[[#This Row],[MhR220-Max heart rate]]&gt;=0,1,0)</f>
        <v>0</v>
      </c>
      <c r="N1422">
        <v>0</v>
      </c>
      <c r="O1422" t="str">
        <f>IF(Table1[[#This Row],[Exercise-Induced Angina]]=1,"Induced Angina","Safe from Angina")</f>
        <v>Safe from Angina</v>
      </c>
      <c r="P1422">
        <v>0</v>
      </c>
      <c r="Q1422">
        <v>1</v>
      </c>
      <c r="R1422">
        <v>0</v>
      </c>
      <c r="S1422">
        <v>3</v>
      </c>
      <c r="T1422" t="str">
        <f>IF(OR((Table1[[#This Row],[Chest Pain]]=0),(Table1[[#This Row],[Resting Blood Pressure(mmHg)]]&gt;=139),(Table1[[#This Row],[Cholesterol(mg/dl)]]&gt;240),(Table1[[#This Row],[ECG]]=2),(Table1[[#This Row],[Heart Rate ]]=0)),"Chances of Heart Attack","Safe")</f>
        <v>Chances of Heart Attack</v>
      </c>
    </row>
    <row r="1423" spans="1:20" x14ac:dyDescent="0.35">
      <c r="A1423">
        <v>54</v>
      </c>
      <c r="B1423" t="s">
        <v>10</v>
      </c>
      <c r="C1423" t="str">
        <f>IF(Table1[[#This Row],[Age]]&gt;=50, "Senior", IF(Table1[[#This Row],[Age]]&gt;=30,"Adult","Teenager"))</f>
        <v>Senior</v>
      </c>
      <c r="D1423">
        <v>4</v>
      </c>
      <c r="E1423" t="str">
        <f>IF(Table1[[#This Row],[Chest Pain]]=3,"Asymptomatic",IF(Table1[[#This Row],[Chest Pain]]=2,"Non-anginal pain",IF(Table1[[#This Row],[Chest Pain]]=1,"Atypical angina","Typical angina")))</f>
        <v>Typical angina</v>
      </c>
      <c r="F1423">
        <v>124</v>
      </c>
      <c r="G1423">
        <v>266</v>
      </c>
      <c r="H1423">
        <v>0</v>
      </c>
      <c r="I1423">
        <v>2</v>
      </c>
      <c r="J1423" s="7">
        <f>220-Table1[[#This Row],[Age]]</f>
        <v>166</v>
      </c>
      <c r="K1423" s="7">
        <v>109</v>
      </c>
      <c r="L1423" s="7">
        <f>Table1[[#This Row],[MHR -220]]-Table1[[#This Row],[Maximum Heart Rate ]]</f>
        <v>57</v>
      </c>
      <c r="M1423" s="7">
        <f>IF(Table1[[#This Row],[MhR220-Max heart rate]]&gt;=0,1,0)</f>
        <v>1</v>
      </c>
      <c r="N1423">
        <v>1</v>
      </c>
      <c r="O1423" t="str">
        <f>IF(Table1[[#This Row],[Exercise-Induced Angina]]=1,"Induced Angina","Safe from Angina")</f>
        <v>Induced Angina</v>
      </c>
      <c r="P1423">
        <v>2.2000000000000002</v>
      </c>
      <c r="Q1423">
        <v>2</v>
      </c>
      <c r="R1423">
        <v>1</v>
      </c>
      <c r="S1423">
        <v>7</v>
      </c>
      <c r="T1423" t="str">
        <f>IF(OR((Table1[[#This Row],[Chest Pain]]=0),(Table1[[#This Row],[Resting Blood Pressure(mmHg)]]&gt;=139),(Table1[[#This Row],[Cholesterol(mg/dl)]]&gt;240),(Table1[[#This Row],[ECG]]=2),(Table1[[#This Row],[Heart Rate ]]=0)),"Chances of Heart Attack","Safe")</f>
        <v>Chances of Heart Attack</v>
      </c>
    </row>
    <row r="1424" spans="1:20" x14ac:dyDescent="0.35">
      <c r="A1424">
        <v>54</v>
      </c>
      <c r="B1424" t="s">
        <v>10</v>
      </c>
      <c r="C1424" t="str">
        <f>IF(Table1[[#This Row],[Age]]&gt;=50, "Senior", IF(Table1[[#This Row],[Age]]&gt;=30,"Adult","Teenager"))</f>
        <v>Senior</v>
      </c>
      <c r="D1424">
        <v>4</v>
      </c>
      <c r="E1424" t="str">
        <f>IF(Table1[[#This Row],[Chest Pain]]=3,"Asymptomatic",IF(Table1[[#This Row],[Chest Pain]]=2,"Non-anginal pain",IF(Table1[[#This Row],[Chest Pain]]=1,"Atypical angina","Typical angina")))</f>
        <v>Typical angina</v>
      </c>
      <c r="F1424">
        <v>110</v>
      </c>
      <c r="G1424">
        <v>206</v>
      </c>
      <c r="H1424">
        <v>0</v>
      </c>
      <c r="I1424">
        <v>2</v>
      </c>
      <c r="J1424" s="7">
        <f>220-Table1[[#This Row],[Age]]</f>
        <v>166</v>
      </c>
      <c r="K1424" s="7">
        <v>108</v>
      </c>
      <c r="L1424" s="7">
        <f>Table1[[#This Row],[MHR -220]]-Table1[[#This Row],[Maximum Heart Rate ]]</f>
        <v>58</v>
      </c>
      <c r="M1424" s="7">
        <f>IF(Table1[[#This Row],[MhR220-Max heart rate]]&gt;=0,1,0)</f>
        <v>1</v>
      </c>
      <c r="N1424">
        <v>1</v>
      </c>
      <c r="O1424" t="str">
        <f>IF(Table1[[#This Row],[Exercise-Induced Angina]]=1,"Induced Angina","Safe from Angina")</f>
        <v>Induced Angina</v>
      </c>
      <c r="P1424">
        <v>0</v>
      </c>
      <c r="Q1424">
        <v>2</v>
      </c>
      <c r="R1424">
        <v>1</v>
      </c>
      <c r="S1424">
        <v>3</v>
      </c>
      <c r="T1424" t="str">
        <f>IF(OR((Table1[[#This Row],[Chest Pain]]=0),(Table1[[#This Row],[Resting Blood Pressure(mmHg)]]&gt;=139),(Table1[[#This Row],[Cholesterol(mg/dl)]]&gt;240),(Table1[[#This Row],[ECG]]=2),(Table1[[#This Row],[Heart Rate ]]=0)),"Chances of Heart Attack","Safe")</f>
        <v>Chances of Heart Attack</v>
      </c>
    </row>
    <row r="1425" spans="1:20" x14ac:dyDescent="0.35">
      <c r="A1425">
        <v>52</v>
      </c>
      <c r="B1425" t="s">
        <v>10</v>
      </c>
      <c r="C1425" t="str">
        <f>IF(Table1[[#This Row],[Age]]&gt;=50, "Senior", IF(Table1[[#This Row],[Age]]&gt;=30,"Adult","Teenager"))</f>
        <v>Senior</v>
      </c>
      <c r="D1425">
        <v>4</v>
      </c>
      <c r="E1425" t="str">
        <f>IF(Table1[[#This Row],[Chest Pain]]=3,"Asymptomatic",IF(Table1[[#This Row],[Chest Pain]]=2,"Non-anginal pain",IF(Table1[[#This Row],[Chest Pain]]=1,"Atypical angina","Typical angina")))</f>
        <v>Typical angina</v>
      </c>
      <c r="F1425">
        <v>125</v>
      </c>
      <c r="G1425">
        <v>212</v>
      </c>
      <c r="H1425">
        <v>0</v>
      </c>
      <c r="I1425">
        <v>0</v>
      </c>
      <c r="J1425" s="7">
        <f>220-Table1[[#This Row],[Age]]</f>
        <v>168</v>
      </c>
      <c r="K1425" s="7">
        <v>168</v>
      </c>
      <c r="L1425" s="7">
        <f>Table1[[#This Row],[MHR -220]]-Table1[[#This Row],[Maximum Heart Rate ]]</f>
        <v>0</v>
      </c>
      <c r="M1425" s="7">
        <f>IF(Table1[[#This Row],[MhR220-Max heart rate]]&gt;=0,1,0)</f>
        <v>1</v>
      </c>
      <c r="N1425">
        <v>0</v>
      </c>
      <c r="O1425" t="str">
        <f>IF(Table1[[#This Row],[Exercise-Induced Angina]]=1,"Induced Angina","Safe from Angina")</f>
        <v>Safe from Angina</v>
      </c>
      <c r="P1425">
        <v>1</v>
      </c>
      <c r="Q1425">
        <v>1</v>
      </c>
      <c r="R1425">
        <v>2</v>
      </c>
      <c r="S1425">
        <v>7</v>
      </c>
      <c r="T1425" t="str">
        <f>IF(OR((Table1[[#This Row],[Chest Pain]]=0),(Table1[[#This Row],[Resting Blood Pressure(mmHg)]]&gt;=139),(Table1[[#This Row],[Cholesterol(mg/dl)]]&gt;240),(Table1[[#This Row],[ECG]]=2),(Table1[[#This Row],[Heart Rate ]]=0)),"Chances of Heart Attack","Safe")</f>
        <v>Safe</v>
      </c>
    </row>
    <row r="1426" spans="1:20" x14ac:dyDescent="0.35">
      <c r="A1426">
        <v>47</v>
      </c>
      <c r="B1426" t="s">
        <v>10</v>
      </c>
      <c r="C1426" t="str">
        <f>IF(Table1[[#This Row],[Age]]&gt;=50, "Senior", IF(Table1[[#This Row],[Age]]&gt;=30,"Adult","Teenager"))</f>
        <v>Adult</v>
      </c>
      <c r="D1426">
        <v>4</v>
      </c>
      <c r="E1426" t="str">
        <f>IF(Table1[[#This Row],[Chest Pain]]=3,"Asymptomatic",IF(Table1[[#This Row],[Chest Pain]]=2,"Non-anginal pain",IF(Table1[[#This Row],[Chest Pain]]=1,"Atypical angina","Typical angina")))</f>
        <v>Typical angina</v>
      </c>
      <c r="F1426">
        <v>110</v>
      </c>
      <c r="G1426">
        <v>275</v>
      </c>
      <c r="H1426">
        <v>0</v>
      </c>
      <c r="I1426">
        <v>2</v>
      </c>
      <c r="J1426" s="7">
        <f>220-Table1[[#This Row],[Age]]</f>
        <v>173</v>
      </c>
      <c r="K1426" s="7">
        <v>118</v>
      </c>
      <c r="L1426" s="7">
        <f>Table1[[#This Row],[MHR -220]]-Table1[[#This Row],[Maximum Heart Rate ]]</f>
        <v>55</v>
      </c>
      <c r="M1426" s="7">
        <f>IF(Table1[[#This Row],[MhR220-Max heart rate]]&gt;=0,1,0)</f>
        <v>1</v>
      </c>
      <c r="N1426">
        <v>1</v>
      </c>
      <c r="O1426" t="str">
        <f>IF(Table1[[#This Row],[Exercise-Induced Angina]]=1,"Induced Angina","Safe from Angina")</f>
        <v>Induced Angina</v>
      </c>
      <c r="P1426">
        <v>1</v>
      </c>
      <c r="Q1426">
        <v>2</v>
      </c>
      <c r="R1426">
        <v>1</v>
      </c>
      <c r="S1426">
        <v>3</v>
      </c>
      <c r="T1426" t="str">
        <f>IF(OR((Table1[[#This Row],[Chest Pain]]=0),(Table1[[#This Row],[Resting Blood Pressure(mmHg)]]&gt;=139),(Table1[[#This Row],[Cholesterol(mg/dl)]]&gt;240),(Table1[[#This Row],[ECG]]=2),(Table1[[#This Row],[Heart Rate ]]=0)),"Chances of Heart Attack","Safe")</f>
        <v>Chances of Heart Attack</v>
      </c>
    </row>
    <row r="1427" spans="1:20" x14ac:dyDescent="0.35">
      <c r="A1427">
        <v>66</v>
      </c>
      <c r="B1427" t="s">
        <v>10</v>
      </c>
      <c r="C1427" t="str">
        <f>IF(Table1[[#This Row],[Age]]&gt;=50, "Senior", IF(Table1[[#This Row],[Age]]&gt;=30,"Adult","Teenager"))</f>
        <v>Senior</v>
      </c>
      <c r="D1427">
        <v>4</v>
      </c>
      <c r="E1427" t="str">
        <f>IF(Table1[[#This Row],[Chest Pain]]=3,"Asymptomatic",IF(Table1[[#This Row],[Chest Pain]]=2,"Non-anginal pain",IF(Table1[[#This Row],[Chest Pain]]=1,"Atypical angina","Typical angina")))</f>
        <v>Typical angina</v>
      </c>
      <c r="F1427">
        <v>120</v>
      </c>
      <c r="G1427">
        <v>302</v>
      </c>
      <c r="H1427">
        <v>0</v>
      </c>
      <c r="I1427">
        <v>2</v>
      </c>
      <c r="J1427" s="7">
        <f>220-Table1[[#This Row],[Age]]</f>
        <v>154</v>
      </c>
      <c r="K1427" s="7">
        <v>151</v>
      </c>
      <c r="L1427" s="7">
        <f>Table1[[#This Row],[MHR -220]]-Table1[[#This Row],[Maximum Heart Rate ]]</f>
        <v>3</v>
      </c>
      <c r="M1427" s="7">
        <f>IF(Table1[[#This Row],[MhR220-Max heart rate]]&gt;=0,1,0)</f>
        <v>1</v>
      </c>
      <c r="N1427">
        <v>0</v>
      </c>
      <c r="O1427" t="str">
        <f>IF(Table1[[#This Row],[Exercise-Induced Angina]]=1,"Induced Angina","Safe from Angina")</f>
        <v>Safe from Angina</v>
      </c>
      <c r="P1427">
        <v>0.4</v>
      </c>
      <c r="Q1427">
        <v>2</v>
      </c>
      <c r="R1427">
        <v>0</v>
      </c>
      <c r="S1427">
        <v>3</v>
      </c>
      <c r="T1427" t="str">
        <f>IF(OR((Table1[[#This Row],[Chest Pain]]=0),(Table1[[#This Row],[Resting Blood Pressure(mmHg)]]&gt;=139),(Table1[[#This Row],[Cholesterol(mg/dl)]]&gt;240),(Table1[[#This Row],[ECG]]=2),(Table1[[#This Row],[Heart Rate ]]=0)),"Chances of Heart Attack","Safe")</f>
        <v>Chances of Heart Attack</v>
      </c>
    </row>
    <row r="1428" spans="1:20" x14ac:dyDescent="0.35">
      <c r="A1428">
        <v>58</v>
      </c>
      <c r="B1428" t="s">
        <v>10</v>
      </c>
      <c r="C1428" t="str">
        <f>IF(Table1[[#This Row],[Age]]&gt;=50, "Senior", IF(Table1[[#This Row],[Age]]&gt;=30,"Adult","Teenager"))</f>
        <v>Senior</v>
      </c>
      <c r="D1428">
        <v>4</v>
      </c>
      <c r="E1428" t="str">
        <f>IF(Table1[[#This Row],[Chest Pain]]=3,"Asymptomatic",IF(Table1[[#This Row],[Chest Pain]]=2,"Non-anginal pain",IF(Table1[[#This Row],[Chest Pain]]=1,"Atypical angina","Typical angina")))</f>
        <v>Typical angina</v>
      </c>
      <c r="F1428">
        <v>100</v>
      </c>
      <c r="G1428">
        <v>234</v>
      </c>
      <c r="H1428">
        <v>0</v>
      </c>
      <c r="I1428">
        <v>0</v>
      </c>
      <c r="J1428" s="7">
        <f>220-Table1[[#This Row],[Age]]</f>
        <v>162</v>
      </c>
      <c r="K1428" s="7">
        <v>156</v>
      </c>
      <c r="L1428" s="7">
        <f>Table1[[#This Row],[MHR -220]]-Table1[[#This Row],[Maximum Heart Rate ]]</f>
        <v>6</v>
      </c>
      <c r="M1428" s="7">
        <f>IF(Table1[[#This Row],[MhR220-Max heart rate]]&gt;=0,1,0)</f>
        <v>1</v>
      </c>
      <c r="N1428">
        <v>0</v>
      </c>
      <c r="O1428" t="str">
        <f>IF(Table1[[#This Row],[Exercise-Induced Angina]]=1,"Induced Angina","Safe from Angina")</f>
        <v>Safe from Angina</v>
      </c>
      <c r="P1428">
        <v>0.1</v>
      </c>
      <c r="Q1428">
        <v>1</v>
      </c>
      <c r="R1428">
        <v>1</v>
      </c>
      <c r="S1428">
        <v>7</v>
      </c>
      <c r="T1428" t="str">
        <f>IF(OR((Table1[[#This Row],[Chest Pain]]=0),(Table1[[#This Row],[Resting Blood Pressure(mmHg)]]&gt;=139),(Table1[[#This Row],[Cholesterol(mg/dl)]]&gt;240),(Table1[[#This Row],[ECG]]=2),(Table1[[#This Row],[Heart Rate ]]=0)),"Chances of Heart Attack","Safe")</f>
        <v>Safe</v>
      </c>
    </row>
    <row r="1429" spans="1:20" x14ac:dyDescent="0.35">
      <c r="A1429">
        <v>64</v>
      </c>
      <c r="B1429" t="s">
        <v>11</v>
      </c>
      <c r="C1429" t="str">
        <f>IF(Table1[[#This Row],[Age]]&gt;=50, "Senior", IF(Table1[[#This Row],[Age]]&gt;=30,"Adult","Teenager"))</f>
        <v>Senior</v>
      </c>
      <c r="D1429">
        <v>3</v>
      </c>
      <c r="E1429" t="str">
        <f>IF(Table1[[#This Row],[Chest Pain]]=3,"Asymptomatic",IF(Table1[[#This Row],[Chest Pain]]=2,"Non-anginal pain",IF(Table1[[#This Row],[Chest Pain]]=1,"Atypical angina","Typical angina")))</f>
        <v>Asymptomatic</v>
      </c>
      <c r="F1429">
        <v>140</v>
      </c>
      <c r="G1429">
        <v>313</v>
      </c>
      <c r="H1429">
        <v>0</v>
      </c>
      <c r="I1429">
        <v>0</v>
      </c>
      <c r="J1429" s="7">
        <f>220-Table1[[#This Row],[Age]]</f>
        <v>156</v>
      </c>
      <c r="K1429" s="7">
        <v>133</v>
      </c>
      <c r="L1429" s="7">
        <f>Table1[[#This Row],[MHR -220]]-Table1[[#This Row],[Maximum Heart Rate ]]</f>
        <v>23</v>
      </c>
      <c r="M1429" s="7">
        <f>IF(Table1[[#This Row],[MhR220-Max heart rate]]&gt;=0,1,0)</f>
        <v>1</v>
      </c>
      <c r="N1429">
        <v>0</v>
      </c>
      <c r="O1429" t="str">
        <f>IF(Table1[[#This Row],[Exercise-Induced Angina]]=1,"Induced Angina","Safe from Angina")</f>
        <v>Safe from Angina</v>
      </c>
      <c r="P1429">
        <v>0.2</v>
      </c>
      <c r="Q1429">
        <v>1</v>
      </c>
      <c r="R1429">
        <v>0</v>
      </c>
      <c r="S1429">
        <v>7</v>
      </c>
      <c r="T1429" t="str">
        <f>IF(OR((Table1[[#This Row],[Chest Pain]]=0),(Table1[[#This Row],[Resting Blood Pressure(mmHg)]]&gt;=139),(Table1[[#This Row],[Cholesterol(mg/dl)]]&gt;240),(Table1[[#This Row],[ECG]]=2),(Table1[[#This Row],[Heart Rate ]]=0)),"Chances of Heart Attack","Safe")</f>
        <v>Chances of Heart Attack</v>
      </c>
    </row>
    <row r="1430" spans="1:20" x14ac:dyDescent="0.35">
      <c r="A1430">
        <v>50</v>
      </c>
      <c r="B1430" t="s">
        <v>11</v>
      </c>
      <c r="C1430" t="str">
        <f>IF(Table1[[#This Row],[Age]]&gt;=50, "Senior", IF(Table1[[#This Row],[Age]]&gt;=30,"Adult","Teenager"))</f>
        <v>Senior</v>
      </c>
      <c r="D1430">
        <v>2</v>
      </c>
      <c r="E1430" t="str">
        <f>IF(Table1[[#This Row],[Chest Pain]]=3,"Asymptomatic",IF(Table1[[#This Row],[Chest Pain]]=2,"Non-anginal pain",IF(Table1[[#This Row],[Chest Pain]]=1,"Atypical angina","Typical angina")))</f>
        <v>Non-anginal pain</v>
      </c>
      <c r="F1430">
        <v>120</v>
      </c>
      <c r="G1430">
        <v>244</v>
      </c>
      <c r="H1430">
        <v>0</v>
      </c>
      <c r="I1430">
        <v>0</v>
      </c>
      <c r="J1430" s="7">
        <f>220-Table1[[#This Row],[Age]]</f>
        <v>170</v>
      </c>
      <c r="K1430" s="7">
        <v>162</v>
      </c>
      <c r="L1430" s="7">
        <f>Table1[[#This Row],[MHR -220]]-Table1[[#This Row],[Maximum Heart Rate ]]</f>
        <v>8</v>
      </c>
      <c r="M1430" s="7">
        <f>IF(Table1[[#This Row],[MhR220-Max heart rate]]&gt;=0,1,0)</f>
        <v>1</v>
      </c>
      <c r="N1430">
        <v>0</v>
      </c>
      <c r="O1430" t="str">
        <f>IF(Table1[[#This Row],[Exercise-Induced Angina]]=1,"Induced Angina","Safe from Angina")</f>
        <v>Safe from Angina</v>
      </c>
      <c r="P1430">
        <v>1.1000000000000001</v>
      </c>
      <c r="Q1430">
        <v>1</v>
      </c>
      <c r="R1430">
        <v>0</v>
      </c>
      <c r="S1430">
        <v>3</v>
      </c>
      <c r="T1430" t="str">
        <f>IF(OR((Table1[[#This Row],[Chest Pain]]=0),(Table1[[#This Row],[Resting Blood Pressure(mmHg)]]&gt;=139),(Table1[[#This Row],[Cholesterol(mg/dl)]]&gt;240),(Table1[[#This Row],[ECG]]=2),(Table1[[#This Row],[Heart Rate ]]=0)),"Chances of Heart Attack","Safe")</f>
        <v>Chances of Heart Attack</v>
      </c>
    </row>
    <row r="1431" spans="1:20" x14ac:dyDescent="0.35">
      <c r="A1431">
        <v>44</v>
      </c>
      <c r="B1431" t="s">
        <v>11</v>
      </c>
      <c r="C1431" t="str">
        <f>IF(Table1[[#This Row],[Age]]&gt;=50, "Senior", IF(Table1[[#This Row],[Age]]&gt;=30,"Adult","Teenager"))</f>
        <v>Adult</v>
      </c>
      <c r="D1431">
        <v>3</v>
      </c>
      <c r="E1431" t="str">
        <f>IF(Table1[[#This Row],[Chest Pain]]=3,"Asymptomatic",IF(Table1[[#This Row],[Chest Pain]]=2,"Non-anginal pain",IF(Table1[[#This Row],[Chest Pain]]=1,"Atypical angina","Typical angina")))</f>
        <v>Asymptomatic</v>
      </c>
      <c r="F1431">
        <v>108</v>
      </c>
      <c r="G1431">
        <v>141</v>
      </c>
      <c r="H1431">
        <v>0</v>
      </c>
      <c r="I1431">
        <v>0</v>
      </c>
      <c r="J1431" s="7">
        <f>220-Table1[[#This Row],[Age]]</f>
        <v>176</v>
      </c>
      <c r="K1431" s="7">
        <v>175</v>
      </c>
      <c r="L1431" s="7">
        <f>Table1[[#This Row],[MHR -220]]-Table1[[#This Row],[Maximum Heart Rate ]]</f>
        <v>1</v>
      </c>
      <c r="M1431" s="7">
        <f>IF(Table1[[#This Row],[MhR220-Max heart rate]]&gt;=0,1,0)</f>
        <v>1</v>
      </c>
      <c r="N1431">
        <v>0</v>
      </c>
      <c r="O1431" t="str">
        <f>IF(Table1[[#This Row],[Exercise-Induced Angina]]=1,"Induced Angina","Safe from Angina")</f>
        <v>Safe from Angina</v>
      </c>
      <c r="P1431">
        <v>0.6</v>
      </c>
      <c r="Q1431">
        <v>2</v>
      </c>
      <c r="R1431">
        <v>0</v>
      </c>
      <c r="S1431">
        <v>3</v>
      </c>
      <c r="T1431" t="str">
        <f>IF(OR((Table1[[#This Row],[Chest Pain]]=0),(Table1[[#This Row],[Resting Blood Pressure(mmHg)]]&gt;=139),(Table1[[#This Row],[Cholesterol(mg/dl)]]&gt;240),(Table1[[#This Row],[ECG]]=2),(Table1[[#This Row],[Heart Rate ]]=0)),"Chances of Heart Attack","Safe")</f>
        <v>Safe</v>
      </c>
    </row>
    <row r="1432" spans="1:20" x14ac:dyDescent="0.35">
      <c r="A1432">
        <v>67</v>
      </c>
      <c r="B1432" t="s">
        <v>10</v>
      </c>
      <c r="C1432" t="str">
        <f>IF(Table1[[#This Row],[Age]]&gt;=50, "Senior", IF(Table1[[#This Row],[Age]]&gt;=30,"Adult","Teenager"))</f>
        <v>Senior</v>
      </c>
      <c r="D1432">
        <v>4</v>
      </c>
      <c r="E1432" t="str">
        <f>IF(Table1[[#This Row],[Chest Pain]]=3,"Asymptomatic",IF(Table1[[#This Row],[Chest Pain]]=2,"Non-anginal pain",IF(Table1[[#This Row],[Chest Pain]]=1,"Atypical angina","Typical angina")))</f>
        <v>Typical angina</v>
      </c>
      <c r="F1432">
        <v>120</v>
      </c>
      <c r="G1432">
        <v>237</v>
      </c>
      <c r="H1432">
        <v>0</v>
      </c>
      <c r="I1432">
        <v>0</v>
      </c>
      <c r="J1432" s="7">
        <f>220-Table1[[#This Row],[Age]]</f>
        <v>153</v>
      </c>
      <c r="K1432" s="7">
        <v>71</v>
      </c>
      <c r="L1432" s="7">
        <f>Table1[[#This Row],[MHR -220]]-Table1[[#This Row],[Maximum Heart Rate ]]</f>
        <v>82</v>
      </c>
      <c r="M1432" s="7">
        <f>IF(Table1[[#This Row],[MhR220-Max heart rate]]&gt;=0,1,0)</f>
        <v>1</v>
      </c>
      <c r="N1432">
        <v>0</v>
      </c>
      <c r="O1432" t="str">
        <f>IF(Table1[[#This Row],[Exercise-Induced Angina]]=1,"Induced Angina","Safe from Angina")</f>
        <v>Safe from Angina</v>
      </c>
      <c r="P1432">
        <v>1</v>
      </c>
      <c r="Q1432">
        <v>2</v>
      </c>
      <c r="R1432">
        <v>0</v>
      </c>
      <c r="S1432">
        <v>3</v>
      </c>
      <c r="T1432" t="str">
        <f>IF(OR((Table1[[#This Row],[Chest Pain]]=0),(Table1[[#This Row],[Resting Blood Pressure(mmHg)]]&gt;=139),(Table1[[#This Row],[Cholesterol(mg/dl)]]&gt;240),(Table1[[#This Row],[ECG]]=2),(Table1[[#This Row],[Heart Rate ]]=0)),"Chances of Heart Attack","Safe")</f>
        <v>Safe</v>
      </c>
    </row>
    <row r="1433" spans="1:20" x14ac:dyDescent="0.35">
      <c r="A1433">
        <v>49</v>
      </c>
      <c r="B1433" t="s">
        <v>11</v>
      </c>
      <c r="C1433" t="str">
        <f>IF(Table1[[#This Row],[Age]]&gt;=50, "Senior", IF(Table1[[#This Row],[Age]]&gt;=30,"Adult","Teenager"))</f>
        <v>Adult</v>
      </c>
      <c r="D1433">
        <v>4</v>
      </c>
      <c r="E1433" t="str">
        <f>IF(Table1[[#This Row],[Chest Pain]]=3,"Asymptomatic",IF(Table1[[#This Row],[Chest Pain]]=2,"Non-anginal pain",IF(Table1[[#This Row],[Chest Pain]]=1,"Atypical angina","Typical angina")))</f>
        <v>Typical angina</v>
      </c>
      <c r="F1433">
        <v>130</v>
      </c>
      <c r="G1433">
        <v>269</v>
      </c>
      <c r="H1433">
        <v>0</v>
      </c>
      <c r="I1433">
        <v>0</v>
      </c>
      <c r="J1433" s="7">
        <f>220-Table1[[#This Row],[Age]]</f>
        <v>171</v>
      </c>
      <c r="K1433" s="7">
        <v>163</v>
      </c>
      <c r="L1433" s="7">
        <f>Table1[[#This Row],[MHR -220]]-Table1[[#This Row],[Maximum Heart Rate ]]</f>
        <v>8</v>
      </c>
      <c r="M1433" s="7">
        <f>IF(Table1[[#This Row],[MhR220-Max heart rate]]&gt;=0,1,0)</f>
        <v>1</v>
      </c>
      <c r="N1433">
        <v>0</v>
      </c>
      <c r="O1433" t="str">
        <f>IF(Table1[[#This Row],[Exercise-Induced Angina]]=1,"Induced Angina","Safe from Angina")</f>
        <v>Safe from Angina</v>
      </c>
      <c r="P1433">
        <v>0</v>
      </c>
      <c r="Q1433">
        <v>1</v>
      </c>
      <c r="R1433">
        <v>0</v>
      </c>
      <c r="S1433">
        <v>3</v>
      </c>
      <c r="T1433" t="str">
        <f>IF(OR((Table1[[#This Row],[Chest Pain]]=0),(Table1[[#This Row],[Resting Blood Pressure(mmHg)]]&gt;=139),(Table1[[#This Row],[Cholesterol(mg/dl)]]&gt;240),(Table1[[#This Row],[ECG]]=2),(Table1[[#This Row],[Heart Rate ]]=0)),"Chances of Heart Attack","Safe")</f>
        <v>Chances of Heart Attack</v>
      </c>
    </row>
    <row r="1434" spans="1:20" x14ac:dyDescent="0.35">
      <c r="A1434">
        <v>57</v>
      </c>
      <c r="B1434" t="s">
        <v>10</v>
      </c>
      <c r="C1434" t="str">
        <f>IF(Table1[[#This Row],[Age]]&gt;=50, "Senior", IF(Table1[[#This Row],[Age]]&gt;=30,"Adult","Teenager"))</f>
        <v>Senior</v>
      </c>
      <c r="D1434">
        <v>4</v>
      </c>
      <c r="E1434" t="str">
        <f>IF(Table1[[#This Row],[Chest Pain]]=3,"Asymptomatic",IF(Table1[[#This Row],[Chest Pain]]=2,"Non-anginal pain",IF(Table1[[#This Row],[Chest Pain]]=1,"Atypical angina","Typical angina")))</f>
        <v>Typical angina</v>
      </c>
      <c r="F1434">
        <v>165</v>
      </c>
      <c r="G1434">
        <v>289</v>
      </c>
      <c r="H1434">
        <v>1</v>
      </c>
      <c r="I1434">
        <v>2</v>
      </c>
      <c r="J1434" s="7">
        <f>220-Table1[[#This Row],[Age]]</f>
        <v>163</v>
      </c>
      <c r="K1434" s="7">
        <v>124</v>
      </c>
      <c r="L1434" s="7">
        <f>Table1[[#This Row],[MHR -220]]-Table1[[#This Row],[Maximum Heart Rate ]]</f>
        <v>39</v>
      </c>
      <c r="M1434" s="7">
        <f>IF(Table1[[#This Row],[MhR220-Max heart rate]]&gt;=0,1,0)</f>
        <v>1</v>
      </c>
      <c r="N1434">
        <v>0</v>
      </c>
      <c r="O1434" t="str">
        <f>IF(Table1[[#This Row],[Exercise-Induced Angina]]=1,"Induced Angina","Safe from Angina")</f>
        <v>Safe from Angina</v>
      </c>
      <c r="P1434">
        <v>1</v>
      </c>
      <c r="Q1434">
        <v>2</v>
      </c>
      <c r="R1434">
        <v>3</v>
      </c>
      <c r="S1434">
        <v>7</v>
      </c>
      <c r="T1434" t="str">
        <f>IF(OR((Table1[[#This Row],[Chest Pain]]=0),(Table1[[#This Row],[Resting Blood Pressure(mmHg)]]&gt;=139),(Table1[[#This Row],[Cholesterol(mg/dl)]]&gt;240),(Table1[[#This Row],[ECG]]=2),(Table1[[#This Row],[Heart Rate ]]=0)),"Chances of Heart Attack","Safe")</f>
        <v>Chances of Heart Attack</v>
      </c>
    </row>
    <row r="1435" spans="1:20" x14ac:dyDescent="0.35">
      <c r="A1435">
        <v>63</v>
      </c>
      <c r="B1435" t="s">
        <v>10</v>
      </c>
      <c r="C1435" t="str">
        <f>IF(Table1[[#This Row],[Age]]&gt;=50, "Senior", IF(Table1[[#This Row],[Age]]&gt;=30,"Adult","Teenager"))</f>
        <v>Senior</v>
      </c>
      <c r="D1435">
        <v>4</v>
      </c>
      <c r="E1435" t="str">
        <f>IF(Table1[[#This Row],[Chest Pain]]=3,"Asymptomatic",IF(Table1[[#This Row],[Chest Pain]]=2,"Non-anginal pain",IF(Table1[[#This Row],[Chest Pain]]=1,"Atypical angina","Typical angina")))</f>
        <v>Typical angina</v>
      </c>
      <c r="F1435">
        <v>130</v>
      </c>
      <c r="G1435">
        <v>254</v>
      </c>
      <c r="H1435">
        <v>0</v>
      </c>
      <c r="I1435">
        <v>2</v>
      </c>
      <c r="J1435" s="7">
        <f>220-Table1[[#This Row],[Age]]</f>
        <v>157</v>
      </c>
      <c r="K1435" s="7">
        <v>147</v>
      </c>
      <c r="L1435" s="7">
        <f>Table1[[#This Row],[MHR -220]]-Table1[[#This Row],[Maximum Heart Rate ]]</f>
        <v>10</v>
      </c>
      <c r="M1435" s="7">
        <f>IF(Table1[[#This Row],[MhR220-Max heart rate]]&gt;=0,1,0)</f>
        <v>1</v>
      </c>
      <c r="N1435">
        <v>0</v>
      </c>
      <c r="O1435" t="str">
        <f>IF(Table1[[#This Row],[Exercise-Induced Angina]]=1,"Induced Angina","Safe from Angina")</f>
        <v>Safe from Angina</v>
      </c>
      <c r="P1435">
        <v>1.4</v>
      </c>
      <c r="Q1435">
        <v>2</v>
      </c>
      <c r="R1435">
        <v>1</v>
      </c>
      <c r="S1435">
        <v>7</v>
      </c>
      <c r="T1435" t="str">
        <f>IF(OR((Table1[[#This Row],[Chest Pain]]=0),(Table1[[#This Row],[Resting Blood Pressure(mmHg)]]&gt;=139),(Table1[[#This Row],[Cholesterol(mg/dl)]]&gt;240),(Table1[[#This Row],[ECG]]=2),(Table1[[#This Row],[Heart Rate ]]=0)),"Chances of Heart Attack","Safe")</f>
        <v>Chances of Heart Attack</v>
      </c>
    </row>
    <row r="1436" spans="1:20" x14ac:dyDescent="0.35">
      <c r="A1436">
        <v>48</v>
      </c>
      <c r="B1436" t="s">
        <v>10</v>
      </c>
      <c r="C1436" t="str">
        <f>IF(Table1[[#This Row],[Age]]&gt;=50, "Senior", IF(Table1[[#This Row],[Age]]&gt;=30,"Adult","Teenager"))</f>
        <v>Adult</v>
      </c>
      <c r="D1436">
        <v>4</v>
      </c>
      <c r="E1436" t="str">
        <f>IF(Table1[[#This Row],[Chest Pain]]=3,"Asymptomatic",IF(Table1[[#This Row],[Chest Pain]]=2,"Non-anginal pain",IF(Table1[[#This Row],[Chest Pain]]=1,"Atypical angina","Typical angina")))</f>
        <v>Typical angina</v>
      </c>
      <c r="F1436">
        <v>124</v>
      </c>
      <c r="G1436">
        <v>274</v>
      </c>
      <c r="H1436">
        <v>0</v>
      </c>
      <c r="I1436">
        <v>2</v>
      </c>
      <c r="J1436" s="7">
        <f>220-Table1[[#This Row],[Age]]</f>
        <v>172</v>
      </c>
      <c r="K1436" s="7">
        <v>166</v>
      </c>
      <c r="L1436" s="7">
        <f>Table1[[#This Row],[MHR -220]]-Table1[[#This Row],[Maximum Heart Rate ]]</f>
        <v>6</v>
      </c>
      <c r="M1436" s="7">
        <f>IF(Table1[[#This Row],[MhR220-Max heart rate]]&gt;=0,1,0)</f>
        <v>1</v>
      </c>
      <c r="N1436">
        <v>0</v>
      </c>
      <c r="O1436" t="str">
        <f>IF(Table1[[#This Row],[Exercise-Induced Angina]]=1,"Induced Angina","Safe from Angina")</f>
        <v>Safe from Angina</v>
      </c>
      <c r="P1436">
        <v>0.5</v>
      </c>
      <c r="Q1436">
        <v>2</v>
      </c>
      <c r="R1436">
        <v>0</v>
      </c>
      <c r="S1436">
        <v>7</v>
      </c>
      <c r="T1436" t="str">
        <f>IF(OR((Table1[[#This Row],[Chest Pain]]=0),(Table1[[#This Row],[Resting Blood Pressure(mmHg)]]&gt;=139),(Table1[[#This Row],[Cholesterol(mg/dl)]]&gt;240),(Table1[[#This Row],[ECG]]=2),(Table1[[#This Row],[Heart Rate ]]=0)),"Chances of Heart Attack","Safe")</f>
        <v>Chances of Heart Attack</v>
      </c>
    </row>
    <row r="1437" spans="1:20" x14ac:dyDescent="0.35">
      <c r="A1437">
        <v>51</v>
      </c>
      <c r="B1437" t="s">
        <v>10</v>
      </c>
      <c r="C1437" t="str">
        <f>IF(Table1[[#This Row],[Age]]&gt;=50, "Senior", IF(Table1[[#This Row],[Age]]&gt;=30,"Adult","Teenager"))</f>
        <v>Senior</v>
      </c>
      <c r="D1437">
        <v>3</v>
      </c>
      <c r="E1437" t="str">
        <f>IF(Table1[[#This Row],[Chest Pain]]=3,"Asymptomatic",IF(Table1[[#This Row],[Chest Pain]]=2,"Non-anginal pain",IF(Table1[[#This Row],[Chest Pain]]=1,"Atypical angina","Typical angina")))</f>
        <v>Asymptomatic</v>
      </c>
      <c r="F1437">
        <v>100</v>
      </c>
      <c r="G1437">
        <v>222</v>
      </c>
      <c r="H1437">
        <v>0</v>
      </c>
      <c r="I1437">
        <v>0</v>
      </c>
      <c r="J1437" s="7">
        <f>220-Table1[[#This Row],[Age]]</f>
        <v>169</v>
      </c>
      <c r="K1437" s="7">
        <v>143</v>
      </c>
      <c r="L1437" s="7">
        <f>Table1[[#This Row],[MHR -220]]-Table1[[#This Row],[Maximum Heart Rate ]]</f>
        <v>26</v>
      </c>
      <c r="M1437" s="7">
        <f>IF(Table1[[#This Row],[MhR220-Max heart rate]]&gt;=0,1,0)</f>
        <v>1</v>
      </c>
      <c r="N1437">
        <v>1</v>
      </c>
      <c r="O1437" t="str">
        <f>IF(Table1[[#This Row],[Exercise-Induced Angina]]=1,"Induced Angina","Safe from Angina")</f>
        <v>Induced Angina</v>
      </c>
      <c r="P1437">
        <v>1.2</v>
      </c>
      <c r="Q1437">
        <v>2</v>
      </c>
      <c r="R1437">
        <v>0</v>
      </c>
      <c r="S1437">
        <v>3</v>
      </c>
      <c r="T1437" t="str">
        <f>IF(OR((Table1[[#This Row],[Chest Pain]]=0),(Table1[[#This Row],[Resting Blood Pressure(mmHg)]]&gt;=139),(Table1[[#This Row],[Cholesterol(mg/dl)]]&gt;240),(Table1[[#This Row],[ECG]]=2),(Table1[[#This Row],[Heart Rate ]]=0)),"Chances of Heart Attack","Safe")</f>
        <v>Safe</v>
      </c>
    </row>
    <row r="1438" spans="1:20" x14ac:dyDescent="0.35">
      <c r="A1438">
        <v>60</v>
      </c>
      <c r="B1438" t="s">
        <v>11</v>
      </c>
      <c r="C1438" t="str">
        <f>IF(Table1[[#This Row],[Age]]&gt;=50, "Senior", IF(Table1[[#This Row],[Age]]&gt;=30,"Adult","Teenager"))</f>
        <v>Senior</v>
      </c>
      <c r="D1438">
        <v>4</v>
      </c>
      <c r="E1438" t="str">
        <f>IF(Table1[[#This Row],[Chest Pain]]=3,"Asymptomatic",IF(Table1[[#This Row],[Chest Pain]]=2,"Non-anginal pain",IF(Table1[[#This Row],[Chest Pain]]=1,"Atypical angina","Typical angina")))</f>
        <v>Typical angina</v>
      </c>
      <c r="F1438">
        <v>150</v>
      </c>
      <c r="G1438">
        <v>258</v>
      </c>
      <c r="H1438">
        <v>0</v>
      </c>
      <c r="I1438">
        <v>2</v>
      </c>
      <c r="J1438" s="7">
        <f>220-Table1[[#This Row],[Age]]</f>
        <v>160</v>
      </c>
      <c r="K1438" s="7">
        <v>157</v>
      </c>
      <c r="L1438" s="7">
        <f>Table1[[#This Row],[MHR -220]]-Table1[[#This Row],[Maximum Heart Rate ]]</f>
        <v>3</v>
      </c>
      <c r="M1438" s="7">
        <f>IF(Table1[[#This Row],[MhR220-Max heart rate]]&gt;=0,1,0)</f>
        <v>1</v>
      </c>
      <c r="N1438">
        <v>0</v>
      </c>
      <c r="O1438" t="str">
        <f>IF(Table1[[#This Row],[Exercise-Induced Angina]]=1,"Induced Angina","Safe from Angina")</f>
        <v>Safe from Angina</v>
      </c>
      <c r="P1438">
        <v>2.6</v>
      </c>
      <c r="Q1438">
        <v>2</v>
      </c>
      <c r="R1438">
        <v>2</v>
      </c>
      <c r="S1438">
        <v>7</v>
      </c>
      <c r="T1438" t="str">
        <f>IF(OR((Table1[[#This Row],[Chest Pain]]=0),(Table1[[#This Row],[Resting Blood Pressure(mmHg)]]&gt;=139),(Table1[[#This Row],[Cholesterol(mg/dl)]]&gt;240),(Table1[[#This Row],[ECG]]=2),(Table1[[#This Row],[Heart Rate ]]=0)),"Chances of Heart Attack","Safe")</f>
        <v>Chances of Heart Attack</v>
      </c>
    </row>
    <row r="1439" spans="1:20" x14ac:dyDescent="0.35">
      <c r="A1439">
        <v>59</v>
      </c>
      <c r="B1439" t="s">
        <v>10</v>
      </c>
      <c r="C1439" t="str">
        <f>IF(Table1[[#This Row],[Age]]&gt;=50, "Senior", IF(Table1[[#This Row],[Age]]&gt;=30,"Adult","Teenager"))</f>
        <v>Senior</v>
      </c>
      <c r="D1439">
        <v>4</v>
      </c>
      <c r="E1439" t="str">
        <f>IF(Table1[[#This Row],[Chest Pain]]=3,"Asymptomatic",IF(Table1[[#This Row],[Chest Pain]]=2,"Non-anginal pain",IF(Table1[[#This Row],[Chest Pain]]=1,"Atypical angina","Typical angina")))</f>
        <v>Typical angina</v>
      </c>
      <c r="F1439">
        <v>140</v>
      </c>
      <c r="G1439">
        <v>177</v>
      </c>
      <c r="H1439">
        <v>0</v>
      </c>
      <c r="I1439">
        <v>0</v>
      </c>
      <c r="J1439" s="7">
        <f>220-Table1[[#This Row],[Age]]</f>
        <v>161</v>
      </c>
      <c r="K1439" s="7">
        <v>162</v>
      </c>
      <c r="L1439" s="7">
        <f>Table1[[#This Row],[MHR -220]]-Table1[[#This Row],[Maximum Heart Rate ]]</f>
        <v>-1</v>
      </c>
      <c r="M1439" s="7">
        <f>IF(Table1[[#This Row],[MhR220-Max heart rate]]&gt;=0,1,0)</f>
        <v>0</v>
      </c>
      <c r="N1439">
        <v>1</v>
      </c>
      <c r="O1439" t="str">
        <f>IF(Table1[[#This Row],[Exercise-Induced Angina]]=1,"Induced Angina","Safe from Angina")</f>
        <v>Induced Angina</v>
      </c>
      <c r="P1439">
        <v>0</v>
      </c>
      <c r="Q1439">
        <v>1</v>
      </c>
      <c r="R1439">
        <v>1</v>
      </c>
      <c r="S1439">
        <v>7</v>
      </c>
      <c r="T1439" t="str">
        <f>IF(OR((Table1[[#This Row],[Chest Pain]]=0),(Table1[[#This Row],[Resting Blood Pressure(mmHg)]]&gt;=139),(Table1[[#This Row],[Cholesterol(mg/dl)]]&gt;240),(Table1[[#This Row],[ECG]]=2),(Table1[[#This Row],[Heart Rate ]]=0)),"Chances of Heart Attack","Safe")</f>
        <v>Chances of Heart Attack</v>
      </c>
    </row>
    <row r="1440" spans="1:20" x14ac:dyDescent="0.35">
      <c r="A1440">
        <v>45</v>
      </c>
      <c r="B1440" t="s">
        <v>11</v>
      </c>
      <c r="C1440" t="str">
        <f>IF(Table1[[#This Row],[Age]]&gt;=50, "Senior", IF(Table1[[#This Row],[Age]]&gt;=30,"Adult","Teenager"))</f>
        <v>Adult</v>
      </c>
      <c r="D1440">
        <v>2</v>
      </c>
      <c r="E1440" t="str">
        <f>IF(Table1[[#This Row],[Chest Pain]]=3,"Asymptomatic",IF(Table1[[#This Row],[Chest Pain]]=2,"Non-anginal pain",IF(Table1[[#This Row],[Chest Pain]]=1,"Atypical angina","Typical angina")))</f>
        <v>Non-anginal pain</v>
      </c>
      <c r="F1440">
        <v>112</v>
      </c>
      <c r="G1440">
        <v>160</v>
      </c>
      <c r="H1440">
        <v>0</v>
      </c>
      <c r="I1440">
        <v>0</v>
      </c>
      <c r="J1440" s="7">
        <f>220-Table1[[#This Row],[Age]]</f>
        <v>175</v>
      </c>
      <c r="K1440" s="7">
        <v>138</v>
      </c>
      <c r="L1440" s="7">
        <f>Table1[[#This Row],[MHR -220]]-Table1[[#This Row],[Maximum Heart Rate ]]</f>
        <v>37</v>
      </c>
      <c r="M1440" s="7">
        <f>IF(Table1[[#This Row],[MhR220-Max heart rate]]&gt;=0,1,0)</f>
        <v>1</v>
      </c>
      <c r="N1440">
        <v>0</v>
      </c>
      <c r="O1440" t="str">
        <f>IF(Table1[[#This Row],[Exercise-Induced Angina]]=1,"Induced Angina","Safe from Angina")</f>
        <v>Safe from Angina</v>
      </c>
      <c r="P1440">
        <v>0</v>
      </c>
      <c r="Q1440">
        <v>2</v>
      </c>
      <c r="R1440">
        <v>0</v>
      </c>
      <c r="S1440">
        <v>3</v>
      </c>
      <c r="T1440" t="str">
        <f>IF(OR((Table1[[#This Row],[Chest Pain]]=0),(Table1[[#This Row],[Resting Blood Pressure(mmHg)]]&gt;=139),(Table1[[#This Row],[Cholesterol(mg/dl)]]&gt;240),(Table1[[#This Row],[ECG]]=2),(Table1[[#This Row],[Heart Rate ]]=0)),"Chances of Heart Attack","Safe")</f>
        <v>Safe</v>
      </c>
    </row>
    <row r="1441" spans="1:20" x14ac:dyDescent="0.35">
      <c r="A1441">
        <v>55</v>
      </c>
      <c r="B1441" t="s">
        <v>11</v>
      </c>
      <c r="C1441" t="str">
        <f>IF(Table1[[#This Row],[Age]]&gt;=50, "Senior", IF(Table1[[#This Row],[Age]]&gt;=30,"Adult","Teenager"))</f>
        <v>Senior</v>
      </c>
      <c r="D1441">
        <v>4</v>
      </c>
      <c r="E1441" t="str">
        <f>IF(Table1[[#This Row],[Chest Pain]]=3,"Asymptomatic",IF(Table1[[#This Row],[Chest Pain]]=2,"Non-anginal pain",IF(Table1[[#This Row],[Chest Pain]]=1,"Atypical angina","Typical angina")))</f>
        <v>Typical angina</v>
      </c>
      <c r="F1441">
        <v>180</v>
      </c>
      <c r="G1441">
        <v>327</v>
      </c>
      <c r="H1441">
        <v>0</v>
      </c>
      <c r="I1441">
        <v>1</v>
      </c>
      <c r="J1441" s="7">
        <f>220-Table1[[#This Row],[Age]]</f>
        <v>165</v>
      </c>
      <c r="K1441" s="7">
        <v>117</v>
      </c>
      <c r="L1441" s="7">
        <f>Table1[[#This Row],[MHR -220]]-Table1[[#This Row],[Maximum Heart Rate ]]</f>
        <v>48</v>
      </c>
      <c r="M1441" s="7">
        <f>IF(Table1[[#This Row],[MhR220-Max heart rate]]&gt;=0,1,0)</f>
        <v>1</v>
      </c>
      <c r="N1441">
        <v>1</v>
      </c>
      <c r="O1441" t="str">
        <f>IF(Table1[[#This Row],[Exercise-Induced Angina]]=1,"Induced Angina","Safe from Angina")</f>
        <v>Induced Angina</v>
      </c>
      <c r="P1441">
        <v>3.4</v>
      </c>
      <c r="Q1441">
        <v>2</v>
      </c>
      <c r="R1441">
        <v>0</v>
      </c>
      <c r="S1441">
        <v>3</v>
      </c>
      <c r="T1441" t="str">
        <f>IF(OR((Table1[[#This Row],[Chest Pain]]=0),(Table1[[#This Row],[Resting Blood Pressure(mmHg)]]&gt;=139),(Table1[[#This Row],[Cholesterol(mg/dl)]]&gt;240),(Table1[[#This Row],[ECG]]=2),(Table1[[#This Row],[Heart Rate ]]=0)),"Chances of Heart Attack","Safe")</f>
        <v>Chances of Heart Attack</v>
      </c>
    </row>
    <row r="1442" spans="1:20" x14ac:dyDescent="0.35">
      <c r="A1442">
        <v>41</v>
      </c>
      <c r="B1442" t="s">
        <v>10</v>
      </c>
      <c r="C1442" t="str">
        <f>IF(Table1[[#This Row],[Age]]&gt;=50, "Senior", IF(Table1[[#This Row],[Age]]&gt;=30,"Adult","Teenager"))</f>
        <v>Adult</v>
      </c>
      <c r="D1442">
        <v>2</v>
      </c>
      <c r="E1442" t="str">
        <f>IF(Table1[[#This Row],[Chest Pain]]=3,"Asymptomatic",IF(Table1[[#This Row],[Chest Pain]]=2,"Non-anginal pain",IF(Table1[[#This Row],[Chest Pain]]=1,"Atypical angina","Typical angina")))</f>
        <v>Non-anginal pain</v>
      </c>
      <c r="F1442">
        <v>110</v>
      </c>
      <c r="G1442">
        <v>235</v>
      </c>
      <c r="H1442">
        <v>0</v>
      </c>
      <c r="I1442">
        <v>0</v>
      </c>
      <c r="J1442" s="7">
        <f>220-Table1[[#This Row],[Age]]</f>
        <v>179</v>
      </c>
      <c r="K1442" s="7">
        <v>153</v>
      </c>
      <c r="L1442" s="7">
        <f>Table1[[#This Row],[MHR -220]]-Table1[[#This Row],[Maximum Heart Rate ]]</f>
        <v>26</v>
      </c>
      <c r="M1442" s="7">
        <f>IF(Table1[[#This Row],[MhR220-Max heart rate]]&gt;=0,1,0)</f>
        <v>1</v>
      </c>
      <c r="N1442">
        <v>0</v>
      </c>
      <c r="O1442" t="str">
        <f>IF(Table1[[#This Row],[Exercise-Induced Angina]]=1,"Induced Angina","Safe from Angina")</f>
        <v>Safe from Angina</v>
      </c>
      <c r="P1442">
        <v>0</v>
      </c>
      <c r="Q1442">
        <v>1</v>
      </c>
      <c r="R1442">
        <v>0</v>
      </c>
      <c r="S1442">
        <v>3</v>
      </c>
      <c r="T1442" t="str">
        <f>IF(OR((Table1[[#This Row],[Chest Pain]]=0),(Table1[[#This Row],[Resting Blood Pressure(mmHg)]]&gt;=139),(Table1[[#This Row],[Cholesterol(mg/dl)]]&gt;240),(Table1[[#This Row],[ECG]]=2),(Table1[[#This Row],[Heart Rate ]]=0)),"Chances of Heart Attack","Safe")</f>
        <v>Safe</v>
      </c>
    </row>
    <row r="1443" spans="1:20" x14ac:dyDescent="0.35">
      <c r="A1443">
        <v>60</v>
      </c>
      <c r="B1443" t="s">
        <v>11</v>
      </c>
      <c r="C1443" t="str">
        <f>IF(Table1[[#This Row],[Age]]&gt;=50, "Senior", IF(Table1[[#This Row],[Age]]&gt;=30,"Adult","Teenager"))</f>
        <v>Senior</v>
      </c>
      <c r="D1443">
        <v>4</v>
      </c>
      <c r="E1443" t="str">
        <f>IF(Table1[[#This Row],[Chest Pain]]=3,"Asymptomatic",IF(Table1[[#This Row],[Chest Pain]]=2,"Non-anginal pain",IF(Table1[[#This Row],[Chest Pain]]=1,"Atypical angina","Typical angina")))</f>
        <v>Typical angina</v>
      </c>
      <c r="F1443">
        <v>158</v>
      </c>
      <c r="G1443">
        <v>305</v>
      </c>
      <c r="H1443">
        <v>0</v>
      </c>
      <c r="I1443">
        <v>2</v>
      </c>
      <c r="J1443" s="7">
        <f>220-Table1[[#This Row],[Age]]</f>
        <v>160</v>
      </c>
      <c r="K1443" s="7">
        <v>161</v>
      </c>
      <c r="L1443" s="7">
        <f>Table1[[#This Row],[MHR -220]]-Table1[[#This Row],[Maximum Heart Rate ]]</f>
        <v>-1</v>
      </c>
      <c r="M1443" s="7">
        <f>IF(Table1[[#This Row],[MhR220-Max heart rate]]&gt;=0,1,0)</f>
        <v>0</v>
      </c>
      <c r="N1443">
        <v>0</v>
      </c>
      <c r="O1443" t="str">
        <f>IF(Table1[[#This Row],[Exercise-Induced Angina]]=1,"Induced Angina","Safe from Angina")</f>
        <v>Safe from Angina</v>
      </c>
      <c r="P1443">
        <v>0</v>
      </c>
      <c r="Q1443">
        <v>1</v>
      </c>
      <c r="R1443">
        <v>0</v>
      </c>
      <c r="S1443">
        <v>3</v>
      </c>
      <c r="T1443" t="str">
        <f>IF(OR((Table1[[#This Row],[Chest Pain]]=0),(Table1[[#This Row],[Resting Blood Pressure(mmHg)]]&gt;=139),(Table1[[#This Row],[Cholesterol(mg/dl)]]&gt;240),(Table1[[#This Row],[ECG]]=2),(Table1[[#This Row],[Heart Rate ]]=0)),"Chances of Heart Attack","Safe")</f>
        <v>Chances of Heart Attack</v>
      </c>
    </row>
    <row r="1444" spans="1:20" x14ac:dyDescent="0.35">
      <c r="A1444">
        <v>54</v>
      </c>
      <c r="B1444" t="s">
        <v>11</v>
      </c>
      <c r="C1444" t="str">
        <f>IF(Table1[[#This Row],[Age]]&gt;=50, "Senior", IF(Table1[[#This Row],[Age]]&gt;=30,"Adult","Teenager"))</f>
        <v>Senior</v>
      </c>
      <c r="D1444">
        <v>3</v>
      </c>
      <c r="E1444" t="str">
        <f>IF(Table1[[#This Row],[Chest Pain]]=3,"Asymptomatic",IF(Table1[[#This Row],[Chest Pain]]=2,"Non-anginal pain",IF(Table1[[#This Row],[Chest Pain]]=1,"Atypical angina","Typical angina")))</f>
        <v>Asymptomatic</v>
      </c>
      <c r="F1444">
        <v>135</v>
      </c>
      <c r="G1444">
        <v>304</v>
      </c>
      <c r="H1444">
        <v>1</v>
      </c>
      <c r="I1444">
        <v>0</v>
      </c>
      <c r="J1444" s="7">
        <f>220-Table1[[#This Row],[Age]]</f>
        <v>166</v>
      </c>
      <c r="K1444" s="7">
        <v>170</v>
      </c>
      <c r="L1444" s="7">
        <f>Table1[[#This Row],[MHR -220]]-Table1[[#This Row],[Maximum Heart Rate ]]</f>
        <v>-4</v>
      </c>
      <c r="M1444" s="7">
        <f>IF(Table1[[#This Row],[MhR220-Max heart rate]]&gt;=0,1,0)</f>
        <v>0</v>
      </c>
      <c r="N1444">
        <v>0</v>
      </c>
      <c r="O1444" t="str">
        <f>IF(Table1[[#This Row],[Exercise-Induced Angina]]=1,"Induced Angina","Safe from Angina")</f>
        <v>Safe from Angina</v>
      </c>
      <c r="P1444">
        <v>0</v>
      </c>
      <c r="Q1444">
        <v>1</v>
      </c>
      <c r="R1444">
        <v>0</v>
      </c>
      <c r="S1444">
        <v>3</v>
      </c>
      <c r="T1444" t="str">
        <f>IF(OR((Table1[[#This Row],[Chest Pain]]=0),(Table1[[#This Row],[Resting Blood Pressure(mmHg)]]&gt;=139),(Table1[[#This Row],[Cholesterol(mg/dl)]]&gt;240),(Table1[[#This Row],[ECG]]=2),(Table1[[#This Row],[Heart Rate ]]=0)),"Chances of Heart Attack","Safe")</f>
        <v>Chances of Heart Attack</v>
      </c>
    </row>
    <row r="1445" spans="1:20" x14ac:dyDescent="0.35">
      <c r="A1445">
        <v>42</v>
      </c>
      <c r="B1445" t="s">
        <v>10</v>
      </c>
      <c r="C1445" t="str">
        <f>IF(Table1[[#This Row],[Age]]&gt;=50, "Senior", IF(Table1[[#This Row],[Age]]&gt;=30,"Adult","Teenager"))</f>
        <v>Adult</v>
      </c>
      <c r="D1445">
        <v>2</v>
      </c>
      <c r="E1445" t="str">
        <f>IF(Table1[[#This Row],[Chest Pain]]=3,"Asymptomatic",IF(Table1[[#This Row],[Chest Pain]]=2,"Non-anginal pain",IF(Table1[[#This Row],[Chest Pain]]=1,"Atypical angina","Typical angina")))</f>
        <v>Non-anginal pain</v>
      </c>
      <c r="F1445">
        <v>120</v>
      </c>
      <c r="G1445">
        <v>295</v>
      </c>
      <c r="H1445">
        <v>0</v>
      </c>
      <c r="I1445">
        <v>0</v>
      </c>
      <c r="J1445" s="7">
        <f>220-Table1[[#This Row],[Age]]</f>
        <v>178</v>
      </c>
      <c r="K1445" s="7">
        <v>162</v>
      </c>
      <c r="L1445" s="7">
        <f>Table1[[#This Row],[MHR -220]]-Table1[[#This Row],[Maximum Heart Rate ]]</f>
        <v>16</v>
      </c>
      <c r="M1445" s="7">
        <f>IF(Table1[[#This Row],[MhR220-Max heart rate]]&gt;=0,1,0)</f>
        <v>1</v>
      </c>
      <c r="N1445">
        <v>0</v>
      </c>
      <c r="O1445" t="str">
        <f>IF(Table1[[#This Row],[Exercise-Induced Angina]]=1,"Induced Angina","Safe from Angina")</f>
        <v>Safe from Angina</v>
      </c>
      <c r="P1445">
        <v>0</v>
      </c>
      <c r="Q1445">
        <v>1</v>
      </c>
      <c r="R1445">
        <v>0</v>
      </c>
      <c r="S1445">
        <v>3</v>
      </c>
      <c r="T1445" t="str">
        <f>IF(OR((Table1[[#This Row],[Chest Pain]]=0),(Table1[[#This Row],[Resting Blood Pressure(mmHg)]]&gt;=139),(Table1[[#This Row],[Cholesterol(mg/dl)]]&gt;240),(Table1[[#This Row],[ECG]]=2),(Table1[[#This Row],[Heart Rate ]]=0)),"Chances of Heart Attack","Safe")</f>
        <v>Chances of Heart Attack</v>
      </c>
    </row>
    <row r="1446" spans="1:20" x14ac:dyDescent="0.35">
      <c r="A1446">
        <v>49</v>
      </c>
      <c r="B1446" t="s">
        <v>11</v>
      </c>
      <c r="C1446" t="str">
        <f>IF(Table1[[#This Row],[Age]]&gt;=50, "Senior", IF(Table1[[#This Row],[Age]]&gt;=30,"Adult","Teenager"))</f>
        <v>Adult</v>
      </c>
      <c r="D1446">
        <v>2</v>
      </c>
      <c r="E1446" t="str">
        <f>IF(Table1[[#This Row],[Chest Pain]]=3,"Asymptomatic",IF(Table1[[#This Row],[Chest Pain]]=2,"Non-anginal pain",IF(Table1[[#This Row],[Chest Pain]]=1,"Atypical angina","Typical angina")))</f>
        <v>Non-anginal pain</v>
      </c>
      <c r="F1446">
        <v>134</v>
      </c>
      <c r="G1446">
        <v>271</v>
      </c>
      <c r="H1446">
        <v>0</v>
      </c>
      <c r="I1446">
        <v>0</v>
      </c>
      <c r="J1446" s="7">
        <f>220-Table1[[#This Row],[Age]]</f>
        <v>171</v>
      </c>
      <c r="K1446" s="7">
        <v>162</v>
      </c>
      <c r="L1446" s="7">
        <f>Table1[[#This Row],[MHR -220]]-Table1[[#This Row],[Maximum Heart Rate ]]</f>
        <v>9</v>
      </c>
      <c r="M1446" s="7">
        <f>IF(Table1[[#This Row],[MhR220-Max heart rate]]&gt;=0,1,0)</f>
        <v>1</v>
      </c>
      <c r="N1446">
        <v>0</v>
      </c>
      <c r="O1446" t="str">
        <f>IF(Table1[[#This Row],[Exercise-Induced Angina]]=1,"Induced Angina","Safe from Angina")</f>
        <v>Safe from Angina</v>
      </c>
      <c r="P1446">
        <v>0</v>
      </c>
      <c r="Q1446">
        <v>2</v>
      </c>
      <c r="R1446">
        <v>0</v>
      </c>
      <c r="S1446">
        <v>3</v>
      </c>
      <c r="T1446" t="str">
        <f>IF(OR((Table1[[#This Row],[Chest Pain]]=0),(Table1[[#This Row],[Resting Blood Pressure(mmHg)]]&gt;=139),(Table1[[#This Row],[Cholesterol(mg/dl)]]&gt;240),(Table1[[#This Row],[ECG]]=2),(Table1[[#This Row],[Heart Rate ]]=0)),"Chances of Heart Attack","Safe")</f>
        <v>Chances of Heart Attack</v>
      </c>
    </row>
    <row r="1447" spans="1:20" x14ac:dyDescent="0.35">
      <c r="A1447">
        <v>46</v>
      </c>
      <c r="B1447" t="s">
        <v>10</v>
      </c>
      <c r="C1447" t="str">
        <f>IF(Table1[[#This Row],[Age]]&gt;=50, "Senior", IF(Table1[[#This Row],[Age]]&gt;=30,"Adult","Teenager"))</f>
        <v>Adult</v>
      </c>
      <c r="D1447">
        <v>4</v>
      </c>
      <c r="E1447" t="str">
        <f>IF(Table1[[#This Row],[Chest Pain]]=3,"Asymptomatic",IF(Table1[[#This Row],[Chest Pain]]=2,"Non-anginal pain",IF(Table1[[#This Row],[Chest Pain]]=1,"Atypical angina","Typical angina")))</f>
        <v>Typical angina</v>
      </c>
      <c r="F1447">
        <v>120</v>
      </c>
      <c r="G1447">
        <v>249</v>
      </c>
      <c r="H1447">
        <v>0</v>
      </c>
      <c r="I1447">
        <v>2</v>
      </c>
      <c r="J1447" s="7">
        <f>220-Table1[[#This Row],[Age]]</f>
        <v>174</v>
      </c>
      <c r="K1447" s="7">
        <v>144</v>
      </c>
      <c r="L1447" s="7">
        <f>Table1[[#This Row],[MHR -220]]-Table1[[#This Row],[Maximum Heart Rate ]]</f>
        <v>30</v>
      </c>
      <c r="M1447" s="7">
        <f>IF(Table1[[#This Row],[MhR220-Max heart rate]]&gt;=0,1,0)</f>
        <v>1</v>
      </c>
      <c r="N1447">
        <v>0</v>
      </c>
      <c r="O1447" t="str">
        <f>IF(Table1[[#This Row],[Exercise-Induced Angina]]=1,"Induced Angina","Safe from Angina")</f>
        <v>Safe from Angina</v>
      </c>
      <c r="P1447">
        <v>0.8</v>
      </c>
      <c r="Q1447">
        <v>1</v>
      </c>
      <c r="R1447">
        <v>0</v>
      </c>
      <c r="S1447">
        <v>7</v>
      </c>
      <c r="T1447" t="str">
        <f>IF(OR((Table1[[#This Row],[Chest Pain]]=0),(Table1[[#This Row],[Resting Blood Pressure(mmHg)]]&gt;=139),(Table1[[#This Row],[Cholesterol(mg/dl)]]&gt;240),(Table1[[#This Row],[ECG]]=2),(Table1[[#This Row],[Heart Rate ]]=0)),"Chances of Heart Attack","Safe")</f>
        <v>Chances of Heart Attack</v>
      </c>
    </row>
    <row r="1448" spans="1:20" x14ac:dyDescent="0.35">
      <c r="A1448">
        <v>56</v>
      </c>
      <c r="B1448" t="s">
        <v>11</v>
      </c>
      <c r="C1448" t="str">
        <f>IF(Table1[[#This Row],[Age]]&gt;=50, "Senior", IF(Table1[[#This Row],[Age]]&gt;=30,"Adult","Teenager"))</f>
        <v>Senior</v>
      </c>
      <c r="D1448">
        <v>4</v>
      </c>
      <c r="E1448" t="str">
        <f>IF(Table1[[#This Row],[Chest Pain]]=3,"Asymptomatic",IF(Table1[[#This Row],[Chest Pain]]=2,"Non-anginal pain",IF(Table1[[#This Row],[Chest Pain]]=1,"Atypical angina","Typical angina")))</f>
        <v>Typical angina</v>
      </c>
      <c r="F1448">
        <v>200</v>
      </c>
      <c r="G1448">
        <v>288</v>
      </c>
      <c r="H1448">
        <v>1</v>
      </c>
      <c r="I1448">
        <v>2</v>
      </c>
      <c r="J1448" s="7">
        <f>220-Table1[[#This Row],[Age]]</f>
        <v>164</v>
      </c>
      <c r="K1448" s="7">
        <v>133</v>
      </c>
      <c r="L1448" s="7">
        <f>Table1[[#This Row],[MHR -220]]-Table1[[#This Row],[Maximum Heart Rate ]]</f>
        <v>31</v>
      </c>
      <c r="M1448" s="7">
        <f>IF(Table1[[#This Row],[MhR220-Max heart rate]]&gt;=0,1,0)</f>
        <v>1</v>
      </c>
      <c r="N1448">
        <v>1</v>
      </c>
      <c r="O1448" t="str">
        <f>IF(Table1[[#This Row],[Exercise-Induced Angina]]=1,"Induced Angina","Safe from Angina")</f>
        <v>Induced Angina</v>
      </c>
      <c r="P1448">
        <v>4</v>
      </c>
      <c r="Q1448">
        <v>3</v>
      </c>
      <c r="R1448">
        <v>2</v>
      </c>
      <c r="S1448">
        <v>7</v>
      </c>
      <c r="T1448" t="str">
        <f>IF(OR((Table1[[#This Row],[Chest Pain]]=0),(Table1[[#This Row],[Resting Blood Pressure(mmHg)]]&gt;=139),(Table1[[#This Row],[Cholesterol(mg/dl)]]&gt;240),(Table1[[#This Row],[ECG]]=2),(Table1[[#This Row],[Heart Rate ]]=0)),"Chances of Heart Attack","Safe")</f>
        <v>Chances of Heart Attack</v>
      </c>
    </row>
    <row r="1449" spans="1:20" x14ac:dyDescent="0.35">
      <c r="A1449">
        <v>66</v>
      </c>
      <c r="B1449" t="s">
        <v>11</v>
      </c>
      <c r="C1449" t="str">
        <f>IF(Table1[[#This Row],[Age]]&gt;=50, "Senior", IF(Table1[[#This Row],[Age]]&gt;=30,"Adult","Teenager"))</f>
        <v>Senior</v>
      </c>
      <c r="D1449">
        <v>1</v>
      </c>
      <c r="E1449" t="str">
        <f>IF(Table1[[#This Row],[Chest Pain]]=3,"Asymptomatic",IF(Table1[[#This Row],[Chest Pain]]=2,"Non-anginal pain",IF(Table1[[#This Row],[Chest Pain]]=1,"Atypical angina","Typical angina")))</f>
        <v>Atypical angina</v>
      </c>
      <c r="F1449">
        <v>150</v>
      </c>
      <c r="G1449">
        <v>226</v>
      </c>
      <c r="H1449">
        <v>0</v>
      </c>
      <c r="I1449">
        <v>0</v>
      </c>
      <c r="J1449" s="7">
        <f>220-Table1[[#This Row],[Age]]</f>
        <v>154</v>
      </c>
      <c r="K1449" s="7">
        <v>114</v>
      </c>
      <c r="L1449" s="7">
        <f>Table1[[#This Row],[MHR -220]]-Table1[[#This Row],[Maximum Heart Rate ]]</f>
        <v>40</v>
      </c>
      <c r="M1449" s="7">
        <f>IF(Table1[[#This Row],[MhR220-Max heart rate]]&gt;=0,1,0)</f>
        <v>1</v>
      </c>
      <c r="N1449">
        <v>0</v>
      </c>
      <c r="O1449" t="str">
        <f>IF(Table1[[#This Row],[Exercise-Induced Angina]]=1,"Induced Angina","Safe from Angina")</f>
        <v>Safe from Angina</v>
      </c>
      <c r="P1449">
        <v>2.6</v>
      </c>
      <c r="Q1449">
        <v>3</v>
      </c>
      <c r="R1449">
        <v>0</v>
      </c>
      <c r="S1449">
        <v>3</v>
      </c>
      <c r="T1449" t="str">
        <f>IF(OR((Table1[[#This Row],[Chest Pain]]=0),(Table1[[#This Row],[Resting Blood Pressure(mmHg)]]&gt;=139),(Table1[[#This Row],[Cholesterol(mg/dl)]]&gt;240),(Table1[[#This Row],[ECG]]=2),(Table1[[#This Row],[Heart Rate ]]=0)),"Chances of Heart Attack","Safe")</f>
        <v>Chances of Heart Attack</v>
      </c>
    </row>
    <row r="1450" spans="1:20" x14ac:dyDescent="0.35">
      <c r="A1450">
        <v>56</v>
      </c>
      <c r="B1450" t="s">
        <v>10</v>
      </c>
      <c r="C1450" t="str">
        <f>IF(Table1[[#This Row],[Age]]&gt;=50, "Senior", IF(Table1[[#This Row],[Age]]&gt;=30,"Adult","Teenager"))</f>
        <v>Senior</v>
      </c>
      <c r="D1450">
        <v>4</v>
      </c>
      <c r="E1450" t="str">
        <f>IF(Table1[[#This Row],[Chest Pain]]=3,"Asymptomatic",IF(Table1[[#This Row],[Chest Pain]]=2,"Non-anginal pain",IF(Table1[[#This Row],[Chest Pain]]=1,"Atypical angina","Typical angina")))</f>
        <v>Typical angina</v>
      </c>
      <c r="F1450">
        <v>130</v>
      </c>
      <c r="G1450">
        <v>283</v>
      </c>
      <c r="H1450">
        <v>1</v>
      </c>
      <c r="I1450">
        <v>2</v>
      </c>
      <c r="J1450" s="7">
        <f>220-Table1[[#This Row],[Age]]</f>
        <v>164</v>
      </c>
      <c r="K1450" s="7">
        <v>103</v>
      </c>
      <c r="L1450" s="7">
        <f>Table1[[#This Row],[MHR -220]]-Table1[[#This Row],[Maximum Heart Rate ]]</f>
        <v>61</v>
      </c>
      <c r="M1450" s="7">
        <f>IF(Table1[[#This Row],[MhR220-Max heart rate]]&gt;=0,1,0)</f>
        <v>1</v>
      </c>
      <c r="N1450">
        <v>1</v>
      </c>
      <c r="O1450" t="str">
        <f>IF(Table1[[#This Row],[Exercise-Induced Angina]]=1,"Induced Angina","Safe from Angina")</f>
        <v>Induced Angina</v>
      </c>
      <c r="P1450">
        <v>1.6</v>
      </c>
      <c r="Q1450">
        <v>3</v>
      </c>
      <c r="R1450">
        <v>0</v>
      </c>
      <c r="S1450">
        <v>7</v>
      </c>
      <c r="T1450" t="str">
        <f>IF(OR((Table1[[#This Row],[Chest Pain]]=0),(Table1[[#This Row],[Resting Blood Pressure(mmHg)]]&gt;=139),(Table1[[#This Row],[Cholesterol(mg/dl)]]&gt;240),(Table1[[#This Row],[ECG]]=2),(Table1[[#This Row],[Heart Rate ]]=0)),"Chances of Heart Attack","Safe")</f>
        <v>Chances of Heart Attack</v>
      </c>
    </row>
    <row r="1451" spans="1:20" x14ac:dyDescent="0.35">
      <c r="A1451">
        <v>49</v>
      </c>
      <c r="B1451" t="s">
        <v>10</v>
      </c>
      <c r="C1451" t="str">
        <f>IF(Table1[[#This Row],[Age]]&gt;=50, "Senior", IF(Table1[[#This Row],[Age]]&gt;=30,"Adult","Teenager"))</f>
        <v>Adult</v>
      </c>
      <c r="D1451">
        <v>3</v>
      </c>
      <c r="E1451" t="str">
        <f>IF(Table1[[#This Row],[Chest Pain]]=3,"Asymptomatic",IF(Table1[[#This Row],[Chest Pain]]=2,"Non-anginal pain",IF(Table1[[#This Row],[Chest Pain]]=1,"Atypical angina","Typical angina")))</f>
        <v>Asymptomatic</v>
      </c>
      <c r="F1451">
        <v>120</v>
      </c>
      <c r="G1451">
        <v>188</v>
      </c>
      <c r="H1451">
        <v>0</v>
      </c>
      <c r="I1451">
        <v>0</v>
      </c>
      <c r="J1451" s="7">
        <f>220-Table1[[#This Row],[Age]]</f>
        <v>171</v>
      </c>
      <c r="K1451" s="7">
        <v>139</v>
      </c>
      <c r="L1451" s="7">
        <f>Table1[[#This Row],[MHR -220]]-Table1[[#This Row],[Maximum Heart Rate ]]</f>
        <v>32</v>
      </c>
      <c r="M1451" s="7">
        <f>IF(Table1[[#This Row],[MhR220-Max heart rate]]&gt;=0,1,0)</f>
        <v>1</v>
      </c>
      <c r="N1451">
        <v>0</v>
      </c>
      <c r="O1451" t="str">
        <f>IF(Table1[[#This Row],[Exercise-Induced Angina]]=1,"Induced Angina","Safe from Angina")</f>
        <v>Safe from Angina</v>
      </c>
      <c r="P1451">
        <v>2</v>
      </c>
      <c r="Q1451">
        <v>2</v>
      </c>
      <c r="R1451">
        <v>3</v>
      </c>
      <c r="S1451">
        <v>7</v>
      </c>
      <c r="T1451" t="str">
        <f>IF(OR((Table1[[#This Row],[Chest Pain]]=0),(Table1[[#This Row],[Resting Blood Pressure(mmHg)]]&gt;=139),(Table1[[#This Row],[Cholesterol(mg/dl)]]&gt;240),(Table1[[#This Row],[ECG]]=2),(Table1[[#This Row],[Heart Rate ]]=0)),"Chances of Heart Attack","Safe")</f>
        <v>Safe</v>
      </c>
    </row>
    <row r="1452" spans="1:20" x14ac:dyDescent="0.35">
      <c r="A1452">
        <v>54</v>
      </c>
      <c r="B1452" t="s">
        <v>10</v>
      </c>
      <c r="C1452" t="str">
        <f>IF(Table1[[#This Row],[Age]]&gt;=50, "Senior", IF(Table1[[#This Row],[Age]]&gt;=30,"Adult","Teenager"))</f>
        <v>Senior</v>
      </c>
      <c r="D1452">
        <v>4</v>
      </c>
      <c r="E1452" t="str">
        <f>IF(Table1[[#This Row],[Chest Pain]]=3,"Asymptomatic",IF(Table1[[#This Row],[Chest Pain]]=2,"Non-anginal pain",IF(Table1[[#This Row],[Chest Pain]]=1,"Atypical angina","Typical angina")))</f>
        <v>Typical angina</v>
      </c>
      <c r="F1452">
        <v>122</v>
      </c>
      <c r="G1452">
        <v>286</v>
      </c>
      <c r="H1452">
        <v>0</v>
      </c>
      <c r="I1452">
        <v>2</v>
      </c>
      <c r="J1452" s="7">
        <f>220-Table1[[#This Row],[Age]]</f>
        <v>166</v>
      </c>
      <c r="K1452" s="7">
        <v>116</v>
      </c>
      <c r="L1452" s="7">
        <f>Table1[[#This Row],[MHR -220]]-Table1[[#This Row],[Maximum Heart Rate ]]</f>
        <v>50</v>
      </c>
      <c r="M1452" s="7">
        <f>IF(Table1[[#This Row],[MhR220-Max heart rate]]&gt;=0,1,0)</f>
        <v>1</v>
      </c>
      <c r="N1452">
        <v>1</v>
      </c>
      <c r="O1452" t="str">
        <f>IF(Table1[[#This Row],[Exercise-Induced Angina]]=1,"Induced Angina","Safe from Angina")</f>
        <v>Induced Angina</v>
      </c>
      <c r="P1452">
        <v>3.2</v>
      </c>
      <c r="Q1452">
        <v>2</v>
      </c>
      <c r="R1452">
        <v>2</v>
      </c>
      <c r="S1452">
        <v>3</v>
      </c>
      <c r="T1452" t="str">
        <f>IF(OR((Table1[[#This Row],[Chest Pain]]=0),(Table1[[#This Row],[Resting Blood Pressure(mmHg)]]&gt;=139),(Table1[[#This Row],[Cholesterol(mg/dl)]]&gt;240),(Table1[[#This Row],[ECG]]=2),(Table1[[#This Row],[Heart Rate ]]=0)),"Chances of Heart Attack","Safe")</f>
        <v>Chances of Heart Attack</v>
      </c>
    </row>
    <row r="1453" spans="1:20" x14ac:dyDescent="0.35">
      <c r="A1453">
        <v>57</v>
      </c>
      <c r="B1453" t="s">
        <v>10</v>
      </c>
      <c r="C1453" t="str">
        <f>IF(Table1[[#This Row],[Age]]&gt;=50, "Senior", IF(Table1[[#This Row],[Age]]&gt;=30,"Adult","Teenager"))</f>
        <v>Senior</v>
      </c>
      <c r="D1453">
        <v>4</v>
      </c>
      <c r="E1453" t="str">
        <f>IF(Table1[[#This Row],[Chest Pain]]=3,"Asymptomatic",IF(Table1[[#This Row],[Chest Pain]]=2,"Non-anginal pain",IF(Table1[[#This Row],[Chest Pain]]=1,"Atypical angina","Typical angina")))</f>
        <v>Typical angina</v>
      </c>
      <c r="F1453">
        <v>152</v>
      </c>
      <c r="G1453">
        <v>274</v>
      </c>
      <c r="H1453">
        <v>0</v>
      </c>
      <c r="I1453">
        <v>0</v>
      </c>
      <c r="J1453" s="7">
        <f>220-Table1[[#This Row],[Age]]</f>
        <v>163</v>
      </c>
      <c r="K1453" s="7">
        <v>88</v>
      </c>
      <c r="L1453" s="7">
        <f>Table1[[#This Row],[MHR -220]]-Table1[[#This Row],[Maximum Heart Rate ]]</f>
        <v>75</v>
      </c>
      <c r="M1453" s="7">
        <f>IF(Table1[[#This Row],[MhR220-Max heart rate]]&gt;=0,1,0)</f>
        <v>1</v>
      </c>
      <c r="N1453">
        <v>1</v>
      </c>
      <c r="O1453" t="str">
        <f>IF(Table1[[#This Row],[Exercise-Induced Angina]]=1,"Induced Angina","Safe from Angina")</f>
        <v>Induced Angina</v>
      </c>
      <c r="P1453">
        <v>1.2</v>
      </c>
      <c r="Q1453">
        <v>2</v>
      </c>
      <c r="R1453">
        <v>1</v>
      </c>
      <c r="S1453">
        <v>7</v>
      </c>
      <c r="T1453" t="str">
        <f>IF(OR((Table1[[#This Row],[Chest Pain]]=0),(Table1[[#This Row],[Resting Blood Pressure(mmHg)]]&gt;=139),(Table1[[#This Row],[Cholesterol(mg/dl)]]&gt;240),(Table1[[#This Row],[ECG]]=2),(Table1[[#This Row],[Heart Rate ]]=0)),"Chances of Heart Attack","Safe")</f>
        <v>Chances of Heart Attack</v>
      </c>
    </row>
    <row r="1454" spans="1:20" x14ac:dyDescent="0.35">
      <c r="A1454">
        <v>65</v>
      </c>
      <c r="B1454" t="s">
        <v>11</v>
      </c>
      <c r="C1454" t="str">
        <f>IF(Table1[[#This Row],[Age]]&gt;=50, "Senior", IF(Table1[[#This Row],[Age]]&gt;=30,"Adult","Teenager"))</f>
        <v>Senior</v>
      </c>
      <c r="D1454">
        <v>3</v>
      </c>
      <c r="E1454" t="str">
        <f>IF(Table1[[#This Row],[Chest Pain]]=3,"Asymptomatic",IF(Table1[[#This Row],[Chest Pain]]=2,"Non-anginal pain",IF(Table1[[#This Row],[Chest Pain]]=1,"Atypical angina","Typical angina")))</f>
        <v>Asymptomatic</v>
      </c>
      <c r="F1454">
        <v>160</v>
      </c>
      <c r="G1454">
        <v>360</v>
      </c>
      <c r="H1454">
        <v>0</v>
      </c>
      <c r="I1454">
        <v>2</v>
      </c>
      <c r="J1454" s="7">
        <f>220-Table1[[#This Row],[Age]]</f>
        <v>155</v>
      </c>
      <c r="K1454" s="7">
        <v>151</v>
      </c>
      <c r="L1454" s="7">
        <f>Table1[[#This Row],[MHR -220]]-Table1[[#This Row],[Maximum Heart Rate ]]</f>
        <v>4</v>
      </c>
      <c r="M1454" s="7">
        <f>IF(Table1[[#This Row],[MhR220-Max heart rate]]&gt;=0,1,0)</f>
        <v>1</v>
      </c>
      <c r="N1454">
        <v>0</v>
      </c>
      <c r="O1454" t="str">
        <f>IF(Table1[[#This Row],[Exercise-Induced Angina]]=1,"Induced Angina","Safe from Angina")</f>
        <v>Safe from Angina</v>
      </c>
      <c r="P1454">
        <v>0.8</v>
      </c>
      <c r="Q1454">
        <v>1</v>
      </c>
      <c r="R1454">
        <v>0</v>
      </c>
      <c r="S1454">
        <v>3</v>
      </c>
      <c r="T1454" t="str">
        <f>IF(OR((Table1[[#This Row],[Chest Pain]]=0),(Table1[[#This Row],[Resting Blood Pressure(mmHg)]]&gt;=139),(Table1[[#This Row],[Cholesterol(mg/dl)]]&gt;240),(Table1[[#This Row],[ECG]]=2),(Table1[[#This Row],[Heart Rate ]]=0)),"Chances of Heart Attack","Safe")</f>
        <v>Chances of Heart Attack</v>
      </c>
    </row>
    <row r="1455" spans="1:20" x14ac:dyDescent="0.35">
      <c r="A1455">
        <v>54</v>
      </c>
      <c r="B1455" t="s">
        <v>10</v>
      </c>
      <c r="C1455" t="str">
        <f>IF(Table1[[#This Row],[Age]]&gt;=50, "Senior", IF(Table1[[#This Row],[Age]]&gt;=30,"Adult","Teenager"))</f>
        <v>Senior</v>
      </c>
      <c r="D1455">
        <v>3</v>
      </c>
      <c r="E1455" t="str">
        <f>IF(Table1[[#This Row],[Chest Pain]]=3,"Asymptomatic",IF(Table1[[#This Row],[Chest Pain]]=2,"Non-anginal pain",IF(Table1[[#This Row],[Chest Pain]]=1,"Atypical angina","Typical angina")))</f>
        <v>Asymptomatic</v>
      </c>
      <c r="F1455">
        <v>125</v>
      </c>
      <c r="G1455">
        <v>273</v>
      </c>
      <c r="H1455">
        <v>0</v>
      </c>
      <c r="I1455">
        <v>2</v>
      </c>
      <c r="J1455" s="7">
        <f>220-Table1[[#This Row],[Age]]</f>
        <v>166</v>
      </c>
      <c r="K1455" s="7">
        <v>152</v>
      </c>
      <c r="L1455" s="7">
        <f>Table1[[#This Row],[MHR -220]]-Table1[[#This Row],[Maximum Heart Rate ]]</f>
        <v>14</v>
      </c>
      <c r="M1455" s="7">
        <f>IF(Table1[[#This Row],[MhR220-Max heart rate]]&gt;=0,1,0)</f>
        <v>1</v>
      </c>
      <c r="N1455">
        <v>0</v>
      </c>
      <c r="O1455" t="str">
        <f>IF(Table1[[#This Row],[Exercise-Induced Angina]]=1,"Induced Angina","Safe from Angina")</f>
        <v>Safe from Angina</v>
      </c>
      <c r="P1455">
        <v>0.5</v>
      </c>
      <c r="Q1455">
        <v>3</v>
      </c>
      <c r="R1455">
        <v>1</v>
      </c>
      <c r="S1455">
        <v>3</v>
      </c>
      <c r="T1455" t="str">
        <f>IF(OR((Table1[[#This Row],[Chest Pain]]=0),(Table1[[#This Row],[Resting Blood Pressure(mmHg)]]&gt;=139),(Table1[[#This Row],[Cholesterol(mg/dl)]]&gt;240),(Table1[[#This Row],[ECG]]=2),(Table1[[#This Row],[Heart Rate ]]=0)),"Chances of Heart Attack","Safe")</f>
        <v>Chances of Heart Attack</v>
      </c>
    </row>
    <row r="1456" spans="1:20" x14ac:dyDescent="0.35">
      <c r="A1456">
        <v>54</v>
      </c>
      <c r="B1456" t="s">
        <v>11</v>
      </c>
      <c r="C1456" t="str">
        <f>IF(Table1[[#This Row],[Age]]&gt;=50, "Senior", IF(Table1[[#This Row],[Age]]&gt;=30,"Adult","Teenager"))</f>
        <v>Senior</v>
      </c>
      <c r="D1456">
        <v>3</v>
      </c>
      <c r="E1456" t="str">
        <f>IF(Table1[[#This Row],[Chest Pain]]=3,"Asymptomatic",IF(Table1[[#This Row],[Chest Pain]]=2,"Non-anginal pain",IF(Table1[[#This Row],[Chest Pain]]=1,"Atypical angina","Typical angina")))</f>
        <v>Asymptomatic</v>
      </c>
      <c r="F1456">
        <v>160</v>
      </c>
      <c r="G1456">
        <v>201</v>
      </c>
      <c r="H1456">
        <v>0</v>
      </c>
      <c r="I1456">
        <v>0</v>
      </c>
      <c r="J1456" s="7">
        <f>220-Table1[[#This Row],[Age]]</f>
        <v>166</v>
      </c>
      <c r="K1456" s="7">
        <v>163</v>
      </c>
      <c r="L1456" s="7">
        <f>Table1[[#This Row],[MHR -220]]-Table1[[#This Row],[Maximum Heart Rate ]]</f>
        <v>3</v>
      </c>
      <c r="M1456" s="7">
        <f>IF(Table1[[#This Row],[MhR220-Max heart rate]]&gt;=0,1,0)</f>
        <v>1</v>
      </c>
      <c r="N1456">
        <v>0</v>
      </c>
      <c r="O1456" t="str">
        <f>IF(Table1[[#This Row],[Exercise-Induced Angina]]=1,"Induced Angina","Safe from Angina")</f>
        <v>Safe from Angina</v>
      </c>
      <c r="P1456">
        <v>0</v>
      </c>
      <c r="Q1456">
        <v>1</v>
      </c>
      <c r="R1456">
        <v>1</v>
      </c>
      <c r="S1456">
        <v>3</v>
      </c>
      <c r="T1456" t="str">
        <f>IF(OR((Table1[[#This Row],[Chest Pain]]=0),(Table1[[#This Row],[Resting Blood Pressure(mmHg)]]&gt;=139),(Table1[[#This Row],[Cholesterol(mg/dl)]]&gt;240),(Table1[[#This Row],[ECG]]=2),(Table1[[#This Row],[Heart Rate ]]=0)),"Chances of Heart Attack","Safe")</f>
        <v>Chances of Heart Attack</v>
      </c>
    </row>
    <row r="1457" spans="1:20" x14ac:dyDescent="0.35">
      <c r="A1457">
        <v>62</v>
      </c>
      <c r="B1457" t="s">
        <v>10</v>
      </c>
      <c r="C1457" t="str">
        <f>IF(Table1[[#This Row],[Age]]&gt;=50, "Senior", IF(Table1[[#This Row],[Age]]&gt;=30,"Adult","Teenager"))</f>
        <v>Senior</v>
      </c>
      <c r="D1457">
        <v>4</v>
      </c>
      <c r="E1457" t="str">
        <f>IF(Table1[[#This Row],[Chest Pain]]=3,"Asymptomatic",IF(Table1[[#This Row],[Chest Pain]]=2,"Non-anginal pain",IF(Table1[[#This Row],[Chest Pain]]=1,"Atypical angina","Typical angina")))</f>
        <v>Typical angina</v>
      </c>
      <c r="F1457">
        <v>120</v>
      </c>
      <c r="G1457">
        <v>267</v>
      </c>
      <c r="H1457">
        <v>0</v>
      </c>
      <c r="I1457">
        <v>0</v>
      </c>
      <c r="J1457" s="7">
        <f>220-Table1[[#This Row],[Age]]</f>
        <v>158</v>
      </c>
      <c r="K1457" s="7">
        <v>99</v>
      </c>
      <c r="L1457" s="7">
        <f>Table1[[#This Row],[MHR -220]]-Table1[[#This Row],[Maximum Heart Rate ]]</f>
        <v>59</v>
      </c>
      <c r="M1457" s="7">
        <f>IF(Table1[[#This Row],[MhR220-Max heart rate]]&gt;=0,1,0)</f>
        <v>1</v>
      </c>
      <c r="N1457">
        <v>1</v>
      </c>
      <c r="O1457" t="str">
        <f>IF(Table1[[#This Row],[Exercise-Induced Angina]]=1,"Induced Angina","Safe from Angina")</f>
        <v>Induced Angina</v>
      </c>
      <c r="P1457">
        <v>1.8</v>
      </c>
      <c r="Q1457">
        <v>2</v>
      </c>
      <c r="R1457">
        <v>2</v>
      </c>
      <c r="S1457">
        <v>7</v>
      </c>
      <c r="T1457" t="str">
        <f>IF(OR((Table1[[#This Row],[Chest Pain]]=0),(Table1[[#This Row],[Resting Blood Pressure(mmHg)]]&gt;=139),(Table1[[#This Row],[Cholesterol(mg/dl)]]&gt;240),(Table1[[#This Row],[ECG]]=2),(Table1[[#This Row],[Heart Rate ]]=0)),"Chances of Heart Attack","Safe")</f>
        <v>Chances of Heart Attack</v>
      </c>
    </row>
    <row r="1458" spans="1:20" x14ac:dyDescent="0.35">
      <c r="A1458">
        <v>52</v>
      </c>
      <c r="B1458" t="s">
        <v>11</v>
      </c>
      <c r="C1458" t="str">
        <f>IF(Table1[[#This Row],[Age]]&gt;=50, "Senior", IF(Table1[[#This Row],[Age]]&gt;=30,"Adult","Teenager"))</f>
        <v>Senior</v>
      </c>
      <c r="D1458">
        <v>3</v>
      </c>
      <c r="E1458" t="str">
        <f>IF(Table1[[#This Row],[Chest Pain]]=3,"Asymptomatic",IF(Table1[[#This Row],[Chest Pain]]=2,"Non-anginal pain",IF(Table1[[#This Row],[Chest Pain]]=1,"Atypical angina","Typical angina")))</f>
        <v>Asymptomatic</v>
      </c>
      <c r="F1458">
        <v>136</v>
      </c>
      <c r="G1458">
        <v>196</v>
      </c>
      <c r="H1458">
        <v>0</v>
      </c>
      <c r="I1458">
        <v>2</v>
      </c>
      <c r="J1458" s="7">
        <f>220-Table1[[#This Row],[Age]]</f>
        <v>168</v>
      </c>
      <c r="K1458" s="7">
        <v>169</v>
      </c>
      <c r="L1458" s="7">
        <f>Table1[[#This Row],[MHR -220]]-Table1[[#This Row],[Maximum Heart Rate ]]</f>
        <v>-1</v>
      </c>
      <c r="M1458" s="7">
        <f>IF(Table1[[#This Row],[MhR220-Max heart rate]]&gt;=0,1,0)</f>
        <v>0</v>
      </c>
      <c r="N1458">
        <v>0</v>
      </c>
      <c r="O1458" t="str">
        <f>IF(Table1[[#This Row],[Exercise-Induced Angina]]=1,"Induced Angina","Safe from Angina")</f>
        <v>Safe from Angina</v>
      </c>
      <c r="P1458">
        <v>0.1</v>
      </c>
      <c r="Q1458">
        <v>2</v>
      </c>
      <c r="R1458">
        <v>0</v>
      </c>
      <c r="S1458">
        <v>3</v>
      </c>
      <c r="T1458" t="str">
        <f>IF(OR((Table1[[#This Row],[Chest Pain]]=0),(Table1[[#This Row],[Resting Blood Pressure(mmHg)]]&gt;=139),(Table1[[#This Row],[Cholesterol(mg/dl)]]&gt;240),(Table1[[#This Row],[ECG]]=2),(Table1[[#This Row],[Heart Rate ]]=0)),"Chances of Heart Attack","Safe")</f>
        <v>Chances of Heart Attack</v>
      </c>
    </row>
    <row r="1459" spans="1:20" x14ac:dyDescent="0.35">
      <c r="A1459">
        <v>52</v>
      </c>
      <c r="B1459" t="s">
        <v>10</v>
      </c>
      <c r="C1459" t="str">
        <f>IF(Table1[[#This Row],[Age]]&gt;=50, "Senior", IF(Table1[[#This Row],[Age]]&gt;=30,"Adult","Teenager"))</f>
        <v>Senior</v>
      </c>
      <c r="D1459">
        <v>2</v>
      </c>
      <c r="E1459" t="str">
        <f>IF(Table1[[#This Row],[Chest Pain]]=3,"Asymptomatic",IF(Table1[[#This Row],[Chest Pain]]=2,"Non-anginal pain",IF(Table1[[#This Row],[Chest Pain]]=1,"Atypical angina","Typical angina")))</f>
        <v>Non-anginal pain</v>
      </c>
      <c r="F1459">
        <v>134</v>
      </c>
      <c r="G1459">
        <v>201</v>
      </c>
      <c r="H1459">
        <v>0</v>
      </c>
      <c r="I1459">
        <v>0</v>
      </c>
      <c r="J1459" s="7">
        <f>220-Table1[[#This Row],[Age]]</f>
        <v>168</v>
      </c>
      <c r="K1459" s="7">
        <v>158</v>
      </c>
      <c r="L1459" s="7">
        <f>Table1[[#This Row],[MHR -220]]-Table1[[#This Row],[Maximum Heart Rate ]]</f>
        <v>10</v>
      </c>
      <c r="M1459" s="7">
        <f>IF(Table1[[#This Row],[MhR220-Max heart rate]]&gt;=0,1,0)</f>
        <v>1</v>
      </c>
      <c r="N1459">
        <v>0</v>
      </c>
      <c r="O1459" t="str">
        <f>IF(Table1[[#This Row],[Exercise-Induced Angina]]=1,"Induced Angina","Safe from Angina")</f>
        <v>Safe from Angina</v>
      </c>
      <c r="P1459">
        <v>0.8</v>
      </c>
      <c r="Q1459">
        <v>1</v>
      </c>
      <c r="R1459">
        <v>1</v>
      </c>
      <c r="S1459">
        <v>3</v>
      </c>
      <c r="T1459" t="str">
        <f>IF(OR((Table1[[#This Row],[Chest Pain]]=0),(Table1[[#This Row],[Resting Blood Pressure(mmHg)]]&gt;=139),(Table1[[#This Row],[Cholesterol(mg/dl)]]&gt;240),(Table1[[#This Row],[ECG]]=2),(Table1[[#This Row],[Heart Rate ]]=0)),"Chances of Heart Attack","Safe")</f>
        <v>Safe</v>
      </c>
    </row>
    <row r="1460" spans="1:20" x14ac:dyDescent="0.35">
      <c r="A1460">
        <v>60</v>
      </c>
      <c r="B1460" t="s">
        <v>10</v>
      </c>
      <c r="C1460" t="str">
        <f>IF(Table1[[#This Row],[Age]]&gt;=50, "Senior", IF(Table1[[#This Row],[Age]]&gt;=30,"Adult","Teenager"))</f>
        <v>Senior</v>
      </c>
      <c r="D1460">
        <v>4</v>
      </c>
      <c r="E1460" t="str">
        <f>IF(Table1[[#This Row],[Chest Pain]]=3,"Asymptomatic",IF(Table1[[#This Row],[Chest Pain]]=2,"Non-anginal pain",IF(Table1[[#This Row],[Chest Pain]]=1,"Atypical angina","Typical angina")))</f>
        <v>Typical angina</v>
      </c>
      <c r="F1460">
        <v>117</v>
      </c>
      <c r="G1460">
        <v>230</v>
      </c>
      <c r="H1460">
        <v>1</v>
      </c>
      <c r="I1460">
        <v>0</v>
      </c>
      <c r="J1460" s="7">
        <f>220-Table1[[#This Row],[Age]]</f>
        <v>160</v>
      </c>
      <c r="K1460" s="7">
        <v>160</v>
      </c>
      <c r="L1460" s="7">
        <f>Table1[[#This Row],[MHR -220]]-Table1[[#This Row],[Maximum Heart Rate ]]</f>
        <v>0</v>
      </c>
      <c r="M1460" s="7">
        <f>IF(Table1[[#This Row],[MhR220-Max heart rate]]&gt;=0,1,0)</f>
        <v>1</v>
      </c>
      <c r="N1460">
        <v>1</v>
      </c>
      <c r="O1460" t="str">
        <f>IF(Table1[[#This Row],[Exercise-Induced Angina]]=1,"Induced Angina","Safe from Angina")</f>
        <v>Induced Angina</v>
      </c>
      <c r="P1460">
        <v>1.4</v>
      </c>
      <c r="Q1460">
        <v>1</v>
      </c>
      <c r="R1460">
        <v>2</v>
      </c>
      <c r="S1460">
        <v>7</v>
      </c>
      <c r="T1460" t="str">
        <f>IF(OR((Table1[[#This Row],[Chest Pain]]=0),(Table1[[#This Row],[Resting Blood Pressure(mmHg)]]&gt;=139),(Table1[[#This Row],[Cholesterol(mg/dl)]]&gt;240),(Table1[[#This Row],[ECG]]=2),(Table1[[#This Row],[Heart Rate ]]=0)),"Chances of Heart Attack","Safe")</f>
        <v>Safe</v>
      </c>
    </row>
    <row r="1461" spans="1:20" x14ac:dyDescent="0.35">
      <c r="A1461">
        <v>63</v>
      </c>
      <c r="B1461" t="s">
        <v>11</v>
      </c>
      <c r="C1461" t="str">
        <f>IF(Table1[[#This Row],[Age]]&gt;=50, "Senior", IF(Table1[[#This Row],[Age]]&gt;=30,"Adult","Teenager"))</f>
        <v>Senior</v>
      </c>
      <c r="D1461">
        <v>4</v>
      </c>
      <c r="E1461" t="str">
        <f>IF(Table1[[#This Row],[Chest Pain]]=3,"Asymptomatic",IF(Table1[[#This Row],[Chest Pain]]=2,"Non-anginal pain",IF(Table1[[#This Row],[Chest Pain]]=1,"Atypical angina","Typical angina")))</f>
        <v>Typical angina</v>
      </c>
      <c r="F1461">
        <v>108</v>
      </c>
      <c r="G1461">
        <v>269</v>
      </c>
      <c r="H1461">
        <v>0</v>
      </c>
      <c r="I1461">
        <v>0</v>
      </c>
      <c r="J1461" s="7">
        <f>220-Table1[[#This Row],[Age]]</f>
        <v>157</v>
      </c>
      <c r="K1461" s="7">
        <v>169</v>
      </c>
      <c r="L1461" s="7">
        <f>Table1[[#This Row],[MHR -220]]-Table1[[#This Row],[Maximum Heart Rate ]]</f>
        <v>-12</v>
      </c>
      <c r="M1461" s="7">
        <f>IF(Table1[[#This Row],[MhR220-Max heart rate]]&gt;=0,1,0)</f>
        <v>0</v>
      </c>
      <c r="N1461">
        <v>1</v>
      </c>
      <c r="O1461" t="str">
        <f>IF(Table1[[#This Row],[Exercise-Induced Angina]]=1,"Induced Angina","Safe from Angina")</f>
        <v>Induced Angina</v>
      </c>
      <c r="P1461">
        <v>1.8</v>
      </c>
      <c r="Q1461">
        <v>2</v>
      </c>
      <c r="R1461">
        <v>2</v>
      </c>
      <c r="S1461">
        <v>3</v>
      </c>
      <c r="T1461" t="str">
        <f>IF(OR((Table1[[#This Row],[Chest Pain]]=0),(Table1[[#This Row],[Resting Blood Pressure(mmHg)]]&gt;=139),(Table1[[#This Row],[Cholesterol(mg/dl)]]&gt;240),(Table1[[#This Row],[ECG]]=2),(Table1[[#This Row],[Heart Rate ]]=0)),"Chances of Heart Attack","Safe")</f>
        <v>Chances of Heart Attack</v>
      </c>
    </row>
    <row r="1462" spans="1:20" x14ac:dyDescent="0.35">
      <c r="A1462">
        <v>66</v>
      </c>
      <c r="B1462" t="s">
        <v>10</v>
      </c>
      <c r="C1462" t="str">
        <f>IF(Table1[[#This Row],[Age]]&gt;=50, "Senior", IF(Table1[[#This Row],[Age]]&gt;=30,"Adult","Teenager"))</f>
        <v>Senior</v>
      </c>
      <c r="D1462">
        <v>4</v>
      </c>
      <c r="E1462" t="str">
        <f>IF(Table1[[#This Row],[Chest Pain]]=3,"Asymptomatic",IF(Table1[[#This Row],[Chest Pain]]=2,"Non-anginal pain",IF(Table1[[#This Row],[Chest Pain]]=1,"Atypical angina","Typical angina")))</f>
        <v>Typical angina</v>
      </c>
      <c r="F1462">
        <v>112</v>
      </c>
      <c r="G1462">
        <v>212</v>
      </c>
      <c r="H1462">
        <v>0</v>
      </c>
      <c r="I1462">
        <v>2</v>
      </c>
      <c r="J1462" s="7">
        <f>220-Table1[[#This Row],[Age]]</f>
        <v>154</v>
      </c>
      <c r="K1462" s="7">
        <v>132</v>
      </c>
      <c r="L1462" s="7">
        <f>Table1[[#This Row],[MHR -220]]-Table1[[#This Row],[Maximum Heart Rate ]]</f>
        <v>22</v>
      </c>
      <c r="M1462" s="7">
        <f>IF(Table1[[#This Row],[MhR220-Max heart rate]]&gt;=0,1,0)</f>
        <v>1</v>
      </c>
      <c r="N1462">
        <v>1</v>
      </c>
      <c r="O1462" t="str">
        <f>IF(Table1[[#This Row],[Exercise-Induced Angina]]=1,"Induced Angina","Safe from Angina")</f>
        <v>Induced Angina</v>
      </c>
      <c r="P1462">
        <v>0.1</v>
      </c>
      <c r="Q1462">
        <v>1</v>
      </c>
      <c r="R1462">
        <v>1</v>
      </c>
      <c r="S1462">
        <v>3</v>
      </c>
      <c r="T1462" t="str">
        <f>IF(OR((Table1[[#This Row],[Chest Pain]]=0),(Table1[[#This Row],[Resting Blood Pressure(mmHg)]]&gt;=139),(Table1[[#This Row],[Cholesterol(mg/dl)]]&gt;240),(Table1[[#This Row],[ECG]]=2),(Table1[[#This Row],[Heart Rate ]]=0)),"Chances of Heart Attack","Safe")</f>
        <v>Chances of Heart Attack</v>
      </c>
    </row>
    <row r="1463" spans="1:20" x14ac:dyDescent="0.35">
      <c r="A1463">
        <v>42</v>
      </c>
      <c r="B1463" t="s">
        <v>10</v>
      </c>
      <c r="C1463" t="str">
        <f>IF(Table1[[#This Row],[Age]]&gt;=50, "Senior", IF(Table1[[#This Row],[Age]]&gt;=30,"Adult","Teenager"))</f>
        <v>Adult</v>
      </c>
      <c r="D1463">
        <v>4</v>
      </c>
      <c r="E1463" t="str">
        <f>IF(Table1[[#This Row],[Chest Pain]]=3,"Asymptomatic",IF(Table1[[#This Row],[Chest Pain]]=2,"Non-anginal pain",IF(Table1[[#This Row],[Chest Pain]]=1,"Atypical angina","Typical angina")))</f>
        <v>Typical angina</v>
      </c>
      <c r="F1463">
        <v>140</v>
      </c>
      <c r="G1463">
        <v>226</v>
      </c>
      <c r="H1463">
        <v>0</v>
      </c>
      <c r="I1463">
        <v>0</v>
      </c>
      <c r="J1463" s="7">
        <f>220-Table1[[#This Row],[Age]]</f>
        <v>178</v>
      </c>
      <c r="K1463" s="7">
        <v>178</v>
      </c>
      <c r="L1463" s="7">
        <f>Table1[[#This Row],[MHR -220]]-Table1[[#This Row],[Maximum Heart Rate ]]</f>
        <v>0</v>
      </c>
      <c r="M1463" s="7">
        <f>IF(Table1[[#This Row],[MhR220-Max heart rate]]&gt;=0,1,0)</f>
        <v>1</v>
      </c>
      <c r="N1463">
        <v>0</v>
      </c>
      <c r="O1463" t="str">
        <f>IF(Table1[[#This Row],[Exercise-Induced Angina]]=1,"Induced Angina","Safe from Angina")</f>
        <v>Safe from Angina</v>
      </c>
      <c r="P1463">
        <v>0</v>
      </c>
      <c r="Q1463">
        <v>1</v>
      </c>
      <c r="R1463">
        <v>0</v>
      </c>
      <c r="S1463">
        <v>3</v>
      </c>
      <c r="T1463" t="str">
        <f>IF(OR((Table1[[#This Row],[Chest Pain]]=0),(Table1[[#This Row],[Resting Blood Pressure(mmHg)]]&gt;=139),(Table1[[#This Row],[Cholesterol(mg/dl)]]&gt;240),(Table1[[#This Row],[ECG]]=2),(Table1[[#This Row],[Heart Rate ]]=0)),"Chances of Heart Attack","Safe")</f>
        <v>Chances of Heart Attack</v>
      </c>
    </row>
    <row r="1464" spans="1:20" x14ac:dyDescent="0.35">
      <c r="A1464">
        <v>64</v>
      </c>
      <c r="B1464" t="s">
        <v>10</v>
      </c>
      <c r="C1464" t="str">
        <f>IF(Table1[[#This Row],[Age]]&gt;=50, "Senior", IF(Table1[[#This Row],[Age]]&gt;=30,"Adult","Teenager"))</f>
        <v>Senior</v>
      </c>
      <c r="D1464">
        <v>4</v>
      </c>
      <c r="E1464" t="str">
        <f>IF(Table1[[#This Row],[Chest Pain]]=3,"Asymptomatic",IF(Table1[[#This Row],[Chest Pain]]=2,"Non-anginal pain",IF(Table1[[#This Row],[Chest Pain]]=1,"Atypical angina","Typical angina")))</f>
        <v>Typical angina</v>
      </c>
      <c r="F1464">
        <v>120</v>
      </c>
      <c r="G1464">
        <v>246</v>
      </c>
      <c r="H1464">
        <v>0</v>
      </c>
      <c r="I1464">
        <v>2</v>
      </c>
      <c r="J1464" s="7">
        <f>220-Table1[[#This Row],[Age]]</f>
        <v>156</v>
      </c>
      <c r="K1464" s="7">
        <v>96</v>
      </c>
      <c r="L1464" s="7">
        <f>Table1[[#This Row],[MHR -220]]-Table1[[#This Row],[Maximum Heart Rate ]]</f>
        <v>60</v>
      </c>
      <c r="M1464" s="7">
        <f>IF(Table1[[#This Row],[MhR220-Max heart rate]]&gt;=0,1,0)</f>
        <v>1</v>
      </c>
      <c r="N1464">
        <v>1</v>
      </c>
      <c r="O1464" t="str">
        <f>IF(Table1[[#This Row],[Exercise-Induced Angina]]=1,"Induced Angina","Safe from Angina")</f>
        <v>Induced Angina</v>
      </c>
      <c r="P1464">
        <v>2.2000000000000002</v>
      </c>
      <c r="Q1464">
        <v>3</v>
      </c>
      <c r="R1464">
        <v>1</v>
      </c>
      <c r="S1464">
        <v>3</v>
      </c>
      <c r="T1464" t="str">
        <f>IF(OR((Table1[[#This Row],[Chest Pain]]=0),(Table1[[#This Row],[Resting Blood Pressure(mmHg)]]&gt;=139),(Table1[[#This Row],[Cholesterol(mg/dl)]]&gt;240),(Table1[[#This Row],[ECG]]=2),(Table1[[#This Row],[Heart Rate ]]=0)),"Chances of Heart Attack","Safe")</f>
        <v>Chances of Heart Attack</v>
      </c>
    </row>
    <row r="1465" spans="1:20" x14ac:dyDescent="0.35">
      <c r="A1465">
        <v>54</v>
      </c>
      <c r="B1465" t="s">
        <v>10</v>
      </c>
      <c r="C1465" t="str">
        <f>IF(Table1[[#This Row],[Age]]&gt;=50, "Senior", IF(Table1[[#This Row],[Age]]&gt;=30,"Adult","Teenager"))</f>
        <v>Senior</v>
      </c>
      <c r="D1465">
        <v>3</v>
      </c>
      <c r="E1465" t="str">
        <f>IF(Table1[[#This Row],[Chest Pain]]=3,"Asymptomatic",IF(Table1[[#This Row],[Chest Pain]]=2,"Non-anginal pain",IF(Table1[[#This Row],[Chest Pain]]=1,"Atypical angina","Typical angina")))</f>
        <v>Asymptomatic</v>
      </c>
      <c r="F1465">
        <v>150</v>
      </c>
      <c r="G1465">
        <v>232</v>
      </c>
      <c r="H1465">
        <v>0</v>
      </c>
      <c r="I1465">
        <v>2</v>
      </c>
      <c r="J1465" s="7">
        <f>220-Table1[[#This Row],[Age]]</f>
        <v>166</v>
      </c>
      <c r="K1465" s="7">
        <v>165</v>
      </c>
      <c r="L1465" s="7">
        <f>Table1[[#This Row],[MHR -220]]-Table1[[#This Row],[Maximum Heart Rate ]]</f>
        <v>1</v>
      </c>
      <c r="M1465" s="7">
        <f>IF(Table1[[#This Row],[MhR220-Max heart rate]]&gt;=0,1,0)</f>
        <v>1</v>
      </c>
      <c r="N1465">
        <v>0</v>
      </c>
      <c r="O1465" t="str">
        <f>IF(Table1[[#This Row],[Exercise-Induced Angina]]=1,"Induced Angina","Safe from Angina")</f>
        <v>Safe from Angina</v>
      </c>
      <c r="P1465">
        <v>1.6</v>
      </c>
      <c r="Q1465">
        <v>1</v>
      </c>
      <c r="R1465">
        <v>0</v>
      </c>
      <c r="S1465">
        <v>7</v>
      </c>
      <c r="T1465" t="str">
        <f>IF(OR((Table1[[#This Row],[Chest Pain]]=0),(Table1[[#This Row],[Resting Blood Pressure(mmHg)]]&gt;=139),(Table1[[#This Row],[Cholesterol(mg/dl)]]&gt;240),(Table1[[#This Row],[ECG]]=2),(Table1[[#This Row],[Heart Rate ]]=0)),"Chances of Heart Attack","Safe")</f>
        <v>Chances of Heart Attack</v>
      </c>
    </row>
    <row r="1466" spans="1:20" x14ac:dyDescent="0.35">
      <c r="A1466">
        <v>46</v>
      </c>
      <c r="B1466" t="s">
        <v>11</v>
      </c>
      <c r="C1466" t="str">
        <f>IF(Table1[[#This Row],[Age]]&gt;=50, "Senior", IF(Table1[[#This Row],[Age]]&gt;=30,"Adult","Teenager"))</f>
        <v>Adult</v>
      </c>
      <c r="D1466">
        <v>3</v>
      </c>
      <c r="E1466" t="str">
        <f>IF(Table1[[#This Row],[Chest Pain]]=3,"Asymptomatic",IF(Table1[[#This Row],[Chest Pain]]=2,"Non-anginal pain",IF(Table1[[#This Row],[Chest Pain]]=1,"Atypical angina","Typical angina")))</f>
        <v>Asymptomatic</v>
      </c>
      <c r="F1466">
        <v>142</v>
      </c>
      <c r="G1466">
        <v>177</v>
      </c>
      <c r="H1466">
        <v>0</v>
      </c>
      <c r="I1466">
        <v>2</v>
      </c>
      <c r="J1466" s="7">
        <f>220-Table1[[#This Row],[Age]]</f>
        <v>174</v>
      </c>
      <c r="K1466" s="7">
        <v>160</v>
      </c>
      <c r="L1466" s="7">
        <f>Table1[[#This Row],[MHR -220]]-Table1[[#This Row],[Maximum Heart Rate ]]</f>
        <v>14</v>
      </c>
      <c r="M1466" s="7">
        <f>IF(Table1[[#This Row],[MhR220-Max heart rate]]&gt;=0,1,0)</f>
        <v>1</v>
      </c>
      <c r="N1466">
        <v>1</v>
      </c>
      <c r="O1466" t="str">
        <f>IF(Table1[[#This Row],[Exercise-Induced Angina]]=1,"Induced Angina","Safe from Angina")</f>
        <v>Induced Angina</v>
      </c>
      <c r="P1466">
        <v>1.4</v>
      </c>
      <c r="Q1466">
        <v>3</v>
      </c>
      <c r="R1466">
        <v>0</v>
      </c>
      <c r="S1466">
        <v>3</v>
      </c>
      <c r="T1466" t="str">
        <f>IF(OR((Table1[[#This Row],[Chest Pain]]=0),(Table1[[#This Row],[Resting Blood Pressure(mmHg)]]&gt;=139),(Table1[[#This Row],[Cholesterol(mg/dl)]]&gt;240),(Table1[[#This Row],[ECG]]=2),(Table1[[#This Row],[Heart Rate ]]=0)),"Chances of Heart Attack","Safe")</f>
        <v>Chances of Heart Attack</v>
      </c>
    </row>
    <row r="1467" spans="1:20" x14ac:dyDescent="0.35">
      <c r="A1467">
        <v>67</v>
      </c>
      <c r="B1467" t="s">
        <v>11</v>
      </c>
      <c r="C1467" t="str">
        <f>IF(Table1[[#This Row],[Age]]&gt;=50, "Senior", IF(Table1[[#This Row],[Age]]&gt;=30,"Adult","Teenager"))</f>
        <v>Senior</v>
      </c>
      <c r="D1467">
        <v>3</v>
      </c>
      <c r="E1467" t="str">
        <f>IF(Table1[[#This Row],[Chest Pain]]=3,"Asymptomatic",IF(Table1[[#This Row],[Chest Pain]]=2,"Non-anginal pain",IF(Table1[[#This Row],[Chest Pain]]=1,"Atypical angina","Typical angina")))</f>
        <v>Asymptomatic</v>
      </c>
      <c r="F1467">
        <v>152</v>
      </c>
      <c r="G1467">
        <v>277</v>
      </c>
      <c r="H1467">
        <v>0</v>
      </c>
      <c r="I1467">
        <v>0</v>
      </c>
      <c r="J1467" s="7">
        <f>220-Table1[[#This Row],[Age]]</f>
        <v>153</v>
      </c>
      <c r="K1467" s="7">
        <v>172</v>
      </c>
      <c r="L1467" s="7">
        <f>Table1[[#This Row],[MHR -220]]-Table1[[#This Row],[Maximum Heart Rate ]]</f>
        <v>-19</v>
      </c>
      <c r="M1467" s="7">
        <f>IF(Table1[[#This Row],[MhR220-Max heart rate]]&gt;=0,1,0)</f>
        <v>0</v>
      </c>
      <c r="N1467">
        <v>0</v>
      </c>
      <c r="O1467" t="str">
        <f>IF(Table1[[#This Row],[Exercise-Induced Angina]]=1,"Induced Angina","Safe from Angina")</f>
        <v>Safe from Angina</v>
      </c>
      <c r="P1467">
        <v>0</v>
      </c>
      <c r="Q1467">
        <v>1</v>
      </c>
      <c r="R1467">
        <v>1</v>
      </c>
      <c r="S1467">
        <v>3</v>
      </c>
      <c r="T1467" t="str">
        <f>IF(OR((Table1[[#This Row],[Chest Pain]]=0),(Table1[[#This Row],[Resting Blood Pressure(mmHg)]]&gt;=139),(Table1[[#This Row],[Cholesterol(mg/dl)]]&gt;240),(Table1[[#This Row],[ECG]]=2),(Table1[[#This Row],[Heart Rate ]]=0)),"Chances of Heart Attack","Safe")</f>
        <v>Chances of Heart Attack</v>
      </c>
    </row>
    <row r="1468" spans="1:20" x14ac:dyDescent="0.35">
      <c r="A1468">
        <v>56</v>
      </c>
      <c r="B1468" t="s">
        <v>10</v>
      </c>
      <c r="C1468" t="str">
        <f>IF(Table1[[#This Row],[Age]]&gt;=50, "Senior", IF(Table1[[#This Row],[Age]]&gt;=30,"Adult","Teenager"))</f>
        <v>Senior</v>
      </c>
      <c r="D1468">
        <v>4</v>
      </c>
      <c r="E1468" t="str">
        <f>IF(Table1[[#This Row],[Chest Pain]]=3,"Asymptomatic",IF(Table1[[#This Row],[Chest Pain]]=2,"Non-anginal pain",IF(Table1[[#This Row],[Chest Pain]]=1,"Atypical angina","Typical angina")))</f>
        <v>Typical angina</v>
      </c>
      <c r="F1468">
        <v>125</v>
      </c>
      <c r="G1468">
        <v>249</v>
      </c>
      <c r="H1468">
        <v>1</v>
      </c>
      <c r="I1468">
        <v>2</v>
      </c>
      <c r="J1468" s="7">
        <f>220-Table1[[#This Row],[Age]]</f>
        <v>164</v>
      </c>
      <c r="K1468" s="7">
        <v>144</v>
      </c>
      <c r="L1468" s="7">
        <f>Table1[[#This Row],[MHR -220]]-Table1[[#This Row],[Maximum Heart Rate ]]</f>
        <v>20</v>
      </c>
      <c r="M1468" s="7">
        <f>IF(Table1[[#This Row],[MhR220-Max heart rate]]&gt;=0,1,0)</f>
        <v>1</v>
      </c>
      <c r="N1468">
        <v>1</v>
      </c>
      <c r="O1468" t="str">
        <f>IF(Table1[[#This Row],[Exercise-Induced Angina]]=1,"Induced Angina","Safe from Angina")</f>
        <v>Induced Angina</v>
      </c>
      <c r="P1468">
        <v>1.2</v>
      </c>
      <c r="Q1468">
        <v>2</v>
      </c>
      <c r="R1468">
        <v>1</v>
      </c>
      <c r="S1468">
        <v>3</v>
      </c>
      <c r="T1468" t="str">
        <f>IF(OR((Table1[[#This Row],[Chest Pain]]=0),(Table1[[#This Row],[Resting Blood Pressure(mmHg)]]&gt;=139),(Table1[[#This Row],[Cholesterol(mg/dl)]]&gt;240),(Table1[[#This Row],[ECG]]=2),(Table1[[#This Row],[Heart Rate ]]=0)),"Chances of Heart Attack","Safe")</f>
        <v>Chances of Heart Attack</v>
      </c>
    </row>
    <row r="1469" spans="1:20" x14ac:dyDescent="0.35">
      <c r="A1469">
        <v>34</v>
      </c>
      <c r="B1469" t="s">
        <v>11</v>
      </c>
      <c r="C1469" t="str">
        <f>IF(Table1[[#This Row],[Age]]&gt;=50, "Senior", IF(Table1[[#This Row],[Age]]&gt;=30,"Adult","Teenager"))</f>
        <v>Adult</v>
      </c>
      <c r="D1469">
        <v>2</v>
      </c>
      <c r="E1469" t="str">
        <f>IF(Table1[[#This Row],[Chest Pain]]=3,"Asymptomatic",IF(Table1[[#This Row],[Chest Pain]]=2,"Non-anginal pain",IF(Table1[[#This Row],[Chest Pain]]=1,"Atypical angina","Typical angina")))</f>
        <v>Non-anginal pain</v>
      </c>
      <c r="F1469">
        <v>118</v>
      </c>
      <c r="G1469">
        <v>210</v>
      </c>
      <c r="H1469">
        <v>0</v>
      </c>
      <c r="I1469">
        <v>0</v>
      </c>
      <c r="J1469" s="7">
        <f>220-Table1[[#This Row],[Age]]</f>
        <v>186</v>
      </c>
      <c r="K1469" s="7">
        <v>192</v>
      </c>
      <c r="L1469" s="7">
        <f>Table1[[#This Row],[MHR -220]]-Table1[[#This Row],[Maximum Heart Rate ]]</f>
        <v>-6</v>
      </c>
      <c r="M1469" s="7">
        <f>IF(Table1[[#This Row],[MhR220-Max heart rate]]&gt;=0,1,0)</f>
        <v>0</v>
      </c>
      <c r="N1469">
        <v>0</v>
      </c>
      <c r="O1469" t="str">
        <f>IF(Table1[[#This Row],[Exercise-Induced Angina]]=1,"Induced Angina","Safe from Angina")</f>
        <v>Safe from Angina</v>
      </c>
      <c r="P1469">
        <v>0.7</v>
      </c>
      <c r="Q1469">
        <v>1</v>
      </c>
      <c r="R1469">
        <v>0</v>
      </c>
      <c r="S1469">
        <v>3</v>
      </c>
      <c r="T1469" t="str">
        <f>IF(OR((Table1[[#This Row],[Chest Pain]]=0),(Table1[[#This Row],[Resting Blood Pressure(mmHg)]]&gt;=139),(Table1[[#This Row],[Cholesterol(mg/dl)]]&gt;240),(Table1[[#This Row],[ECG]]=2),(Table1[[#This Row],[Heart Rate ]]=0)),"Chances of Heart Attack","Safe")</f>
        <v>Chances of Heart Attack</v>
      </c>
    </row>
    <row r="1470" spans="1:20" x14ac:dyDescent="0.35">
      <c r="A1470">
        <v>57</v>
      </c>
      <c r="B1470" t="s">
        <v>10</v>
      </c>
      <c r="C1470" t="str">
        <f>IF(Table1[[#This Row],[Age]]&gt;=50, "Senior", IF(Table1[[#This Row],[Age]]&gt;=30,"Adult","Teenager"))</f>
        <v>Senior</v>
      </c>
      <c r="D1470">
        <v>4</v>
      </c>
      <c r="E1470" t="str">
        <f>IF(Table1[[#This Row],[Chest Pain]]=3,"Asymptomatic",IF(Table1[[#This Row],[Chest Pain]]=2,"Non-anginal pain",IF(Table1[[#This Row],[Chest Pain]]=1,"Atypical angina","Typical angina")))</f>
        <v>Typical angina</v>
      </c>
      <c r="F1470">
        <v>132</v>
      </c>
      <c r="G1470">
        <v>207</v>
      </c>
      <c r="H1470">
        <v>0</v>
      </c>
      <c r="I1470">
        <v>0</v>
      </c>
      <c r="J1470" s="7">
        <f>220-Table1[[#This Row],[Age]]</f>
        <v>163</v>
      </c>
      <c r="K1470" s="7">
        <v>168</v>
      </c>
      <c r="L1470" s="7">
        <f>Table1[[#This Row],[MHR -220]]-Table1[[#This Row],[Maximum Heart Rate ]]</f>
        <v>-5</v>
      </c>
      <c r="M1470" s="7">
        <f>IF(Table1[[#This Row],[MhR220-Max heart rate]]&gt;=0,1,0)</f>
        <v>0</v>
      </c>
      <c r="N1470">
        <v>1</v>
      </c>
      <c r="O1470" t="str">
        <f>IF(Table1[[#This Row],[Exercise-Induced Angina]]=1,"Induced Angina","Safe from Angina")</f>
        <v>Induced Angina</v>
      </c>
      <c r="P1470">
        <v>0</v>
      </c>
      <c r="Q1470">
        <v>1</v>
      </c>
      <c r="R1470">
        <v>0</v>
      </c>
      <c r="S1470">
        <v>7</v>
      </c>
      <c r="T1470" t="str">
        <f>IF(OR((Table1[[#This Row],[Chest Pain]]=0),(Table1[[#This Row],[Resting Blood Pressure(mmHg)]]&gt;=139),(Table1[[#This Row],[Cholesterol(mg/dl)]]&gt;240),(Table1[[#This Row],[ECG]]=2),(Table1[[#This Row],[Heart Rate ]]=0)),"Chances of Heart Attack","Safe")</f>
        <v>Chances of Heart Attack</v>
      </c>
    </row>
    <row r="1471" spans="1:20" x14ac:dyDescent="0.35">
      <c r="A1471">
        <v>64</v>
      </c>
      <c r="B1471" t="s">
        <v>10</v>
      </c>
      <c r="C1471" t="str">
        <f>IF(Table1[[#This Row],[Age]]&gt;=50, "Senior", IF(Table1[[#This Row],[Age]]&gt;=30,"Adult","Teenager"))</f>
        <v>Senior</v>
      </c>
      <c r="D1471">
        <v>4</v>
      </c>
      <c r="E1471" t="str">
        <f>IF(Table1[[#This Row],[Chest Pain]]=3,"Asymptomatic",IF(Table1[[#This Row],[Chest Pain]]=2,"Non-anginal pain",IF(Table1[[#This Row],[Chest Pain]]=1,"Atypical angina","Typical angina")))</f>
        <v>Typical angina</v>
      </c>
      <c r="F1471">
        <v>145</v>
      </c>
      <c r="G1471">
        <v>212</v>
      </c>
      <c r="H1471">
        <v>0</v>
      </c>
      <c r="I1471">
        <v>2</v>
      </c>
      <c r="J1471" s="7">
        <f>220-Table1[[#This Row],[Age]]</f>
        <v>156</v>
      </c>
      <c r="K1471" s="7">
        <v>132</v>
      </c>
      <c r="L1471" s="7">
        <f>Table1[[#This Row],[MHR -220]]-Table1[[#This Row],[Maximum Heart Rate ]]</f>
        <v>24</v>
      </c>
      <c r="M1471" s="7">
        <f>IF(Table1[[#This Row],[MhR220-Max heart rate]]&gt;=0,1,0)</f>
        <v>1</v>
      </c>
      <c r="N1471">
        <v>0</v>
      </c>
      <c r="O1471" t="str">
        <f>IF(Table1[[#This Row],[Exercise-Induced Angina]]=1,"Induced Angina","Safe from Angina")</f>
        <v>Safe from Angina</v>
      </c>
      <c r="P1471">
        <v>2</v>
      </c>
      <c r="Q1471">
        <v>2</v>
      </c>
      <c r="R1471">
        <v>2</v>
      </c>
      <c r="S1471">
        <v>6</v>
      </c>
      <c r="T1471" t="str">
        <f>IF(OR((Table1[[#This Row],[Chest Pain]]=0),(Table1[[#This Row],[Resting Blood Pressure(mmHg)]]&gt;=139),(Table1[[#This Row],[Cholesterol(mg/dl)]]&gt;240),(Table1[[#This Row],[ECG]]=2),(Table1[[#This Row],[Heart Rate ]]=0)),"Chances of Heart Attack","Safe")</f>
        <v>Chances of Heart Attack</v>
      </c>
    </row>
    <row r="1472" spans="1:20" x14ac:dyDescent="0.35">
      <c r="A1472">
        <v>59</v>
      </c>
      <c r="B1472" t="s">
        <v>10</v>
      </c>
      <c r="C1472" t="str">
        <f>IF(Table1[[#This Row],[Age]]&gt;=50, "Senior", IF(Table1[[#This Row],[Age]]&gt;=30,"Adult","Teenager"))</f>
        <v>Senior</v>
      </c>
      <c r="D1472">
        <v>4</v>
      </c>
      <c r="E1472" t="str">
        <f>IF(Table1[[#This Row],[Chest Pain]]=3,"Asymptomatic",IF(Table1[[#This Row],[Chest Pain]]=2,"Non-anginal pain",IF(Table1[[#This Row],[Chest Pain]]=1,"Atypical angina","Typical angina")))</f>
        <v>Typical angina</v>
      </c>
      <c r="F1472">
        <v>138</v>
      </c>
      <c r="G1472">
        <v>271</v>
      </c>
      <c r="H1472">
        <v>0</v>
      </c>
      <c r="I1472">
        <v>2</v>
      </c>
      <c r="J1472" s="7">
        <f>220-Table1[[#This Row],[Age]]</f>
        <v>161</v>
      </c>
      <c r="K1472" s="7">
        <v>182</v>
      </c>
      <c r="L1472" s="7">
        <f>Table1[[#This Row],[MHR -220]]-Table1[[#This Row],[Maximum Heart Rate ]]</f>
        <v>-21</v>
      </c>
      <c r="M1472" s="7">
        <f>IF(Table1[[#This Row],[MhR220-Max heart rate]]&gt;=0,1,0)</f>
        <v>0</v>
      </c>
      <c r="N1472">
        <v>0</v>
      </c>
      <c r="O1472" t="str">
        <f>IF(Table1[[#This Row],[Exercise-Induced Angina]]=1,"Induced Angina","Safe from Angina")</f>
        <v>Safe from Angina</v>
      </c>
      <c r="P1472">
        <v>0</v>
      </c>
      <c r="Q1472">
        <v>1</v>
      </c>
      <c r="R1472">
        <v>0</v>
      </c>
      <c r="S1472">
        <v>3</v>
      </c>
      <c r="T1472" t="str">
        <f>IF(OR((Table1[[#This Row],[Chest Pain]]=0),(Table1[[#This Row],[Resting Blood Pressure(mmHg)]]&gt;=139),(Table1[[#This Row],[Cholesterol(mg/dl)]]&gt;240),(Table1[[#This Row],[ECG]]=2),(Table1[[#This Row],[Heart Rate ]]=0)),"Chances of Heart Attack","Safe")</f>
        <v>Chances of Heart Attack</v>
      </c>
    </row>
    <row r="1473" spans="1:20" x14ac:dyDescent="0.35">
      <c r="A1473">
        <v>50</v>
      </c>
      <c r="B1473" t="s">
        <v>10</v>
      </c>
      <c r="C1473" t="str">
        <f>IF(Table1[[#This Row],[Age]]&gt;=50, "Senior", IF(Table1[[#This Row],[Age]]&gt;=30,"Adult","Teenager"))</f>
        <v>Senior</v>
      </c>
      <c r="D1473">
        <v>3</v>
      </c>
      <c r="E1473" t="str">
        <f>IF(Table1[[#This Row],[Chest Pain]]=3,"Asymptomatic",IF(Table1[[#This Row],[Chest Pain]]=2,"Non-anginal pain",IF(Table1[[#This Row],[Chest Pain]]=1,"Atypical angina","Typical angina")))</f>
        <v>Asymptomatic</v>
      </c>
      <c r="F1473">
        <v>140</v>
      </c>
      <c r="G1473">
        <v>233</v>
      </c>
      <c r="H1473">
        <v>0</v>
      </c>
      <c r="I1473">
        <v>0</v>
      </c>
      <c r="J1473" s="7">
        <f>220-Table1[[#This Row],[Age]]</f>
        <v>170</v>
      </c>
      <c r="K1473" s="7">
        <v>163</v>
      </c>
      <c r="L1473" s="7">
        <f>Table1[[#This Row],[MHR -220]]-Table1[[#This Row],[Maximum Heart Rate ]]</f>
        <v>7</v>
      </c>
      <c r="M1473" s="7">
        <f>IF(Table1[[#This Row],[MhR220-Max heart rate]]&gt;=0,1,0)</f>
        <v>1</v>
      </c>
      <c r="N1473">
        <v>0</v>
      </c>
      <c r="O1473" t="str">
        <f>IF(Table1[[#This Row],[Exercise-Induced Angina]]=1,"Induced Angina","Safe from Angina")</f>
        <v>Safe from Angina</v>
      </c>
      <c r="P1473">
        <v>0.6</v>
      </c>
      <c r="Q1473">
        <v>2</v>
      </c>
      <c r="R1473">
        <v>1</v>
      </c>
      <c r="S1473">
        <v>7</v>
      </c>
      <c r="T1473" t="str">
        <f>IF(OR((Table1[[#This Row],[Chest Pain]]=0),(Table1[[#This Row],[Resting Blood Pressure(mmHg)]]&gt;=139),(Table1[[#This Row],[Cholesterol(mg/dl)]]&gt;240),(Table1[[#This Row],[ECG]]=2),(Table1[[#This Row],[Heart Rate ]]=0)),"Chances of Heart Attack","Safe")</f>
        <v>Chances of Heart Attack</v>
      </c>
    </row>
    <row r="1474" spans="1:20" x14ac:dyDescent="0.35">
      <c r="A1474">
        <v>51</v>
      </c>
      <c r="B1474" t="s">
        <v>10</v>
      </c>
      <c r="C1474" t="str">
        <f>IF(Table1[[#This Row],[Age]]&gt;=50, "Senior", IF(Table1[[#This Row],[Age]]&gt;=30,"Adult","Teenager"))</f>
        <v>Senior</v>
      </c>
      <c r="D1474">
        <v>1</v>
      </c>
      <c r="E1474" t="str">
        <f>IF(Table1[[#This Row],[Chest Pain]]=3,"Asymptomatic",IF(Table1[[#This Row],[Chest Pain]]=2,"Non-anginal pain",IF(Table1[[#This Row],[Chest Pain]]=1,"Atypical angina","Typical angina")))</f>
        <v>Atypical angina</v>
      </c>
      <c r="F1474">
        <v>125</v>
      </c>
      <c r="G1474">
        <v>213</v>
      </c>
      <c r="H1474">
        <v>0</v>
      </c>
      <c r="I1474">
        <v>2</v>
      </c>
      <c r="J1474" s="7">
        <f>220-Table1[[#This Row],[Age]]</f>
        <v>169</v>
      </c>
      <c r="K1474" s="7">
        <v>125</v>
      </c>
      <c r="L1474" s="7">
        <f>Table1[[#This Row],[MHR -220]]-Table1[[#This Row],[Maximum Heart Rate ]]</f>
        <v>44</v>
      </c>
      <c r="M1474" s="7">
        <f>IF(Table1[[#This Row],[MhR220-Max heart rate]]&gt;=0,1,0)</f>
        <v>1</v>
      </c>
      <c r="N1474">
        <v>1</v>
      </c>
      <c r="O1474" t="str">
        <f>IF(Table1[[#This Row],[Exercise-Induced Angina]]=1,"Induced Angina","Safe from Angina")</f>
        <v>Induced Angina</v>
      </c>
      <c r="P1474">
        <v>1.4</v>
      </c>
      <c r="Q1474">
        <v>1</v>
      </c>
      <c r="R1474">
        <v>1</v>
      </c>
      <c r="S1474">
        <v>3</v>
      </c>
      <c r="T1474" t="str">
        <f>IF(OR((Table1[[#This Row],[Chest Pain]]=0),(Table1[[#This Row],[Resting Blood Pressure(mmHg)]]&gt;=139),(Table1[[#This Row],[Cholesterol(mg/dl)]]&gt;240),(Table1[[#This Row],[ECG]]=2),(Table1[[#This Row],[Heart Rate ]]=0)),"Chances of Heart Attack","Safe")</f>
        <v>Chances of Heart Attack</v>
      </c>
    </row>
    <row r="1475" spans="1:20" x14ac:dyDescent="0.35">
      <c r="A1475">
        <v>54</v>
      </c>
      <c r="B1475" t="s">
        <v>10</v>
      </c>
      <c r="C1475" t="str">
        <f>IF(Table1[[#This Row],[Age]]&gt;=50, "Senior", IF(Table1[[#This Row],[Age]]&gt;=30,"Adult","Teenager"))</f>
        <v>Senior</v>
      </c>
      <c r="D1475">
        <v>2</v>
      </c>
      <c r="E1475" t="str">
        <f>IF(Table1[[#This Row],[Chest Pain]]=3,"Asymptomatic",IF(Table1[[#This Row],[Chest Pain]]=2,"Non-anginal pain",IF(Table1[[#This Row],[Chest Pain]]=1,"Atypical angina","Typical angina")))</f>
        <v>Non-anginal pain</v>
      </c>
      <c r="F1475">
        <v>192</v>
      </c>
      <c r="G1475">
        <v>283</v>
      </c>
      <c r="H1475">
        <v>0</v>
      </c>
      <c r="I1475">
        <v>2</v>
      </c>
      <c r="J1475" s="7">
        <f>220-Table1[[#This Row],[Age]]</f>
        <v>166</v>
      </c>
      <c r="K1475" s="7">
        <v>195</v>
      </c>
      <c r="L1475" s="7">
        <f>Table1[[#This Row],[MHR -220]]-Table1[[#This Row],[Maximum Heart Rate ]]</f>
        <v>-29</v>
      </c>
      <c r="M1475" s="7">
        <f>IF(Table1[[#This Row],[MhR220-Max heart rate]]&gt;=0,1,0)</f>
        <v>0</v>
      </c>
      <c r="N1475">
        <v>0</v>
      </c>
      <c r="O1475" t="str">
        <f>IF(Table1[[#This Row],[Exercise-Induced Angina]]=1,"Induced Angina","Safe from Angina")</f>
        <v>Safe from Angina</v>
      </c>
      <c r="P1475">
        <v>0</v>
      </c>
      <c r="Q1475">
        <v>1</v>
      </c>
      <c r="R1475">
        <v>1</v>
      </c>
      <c r="S1475">
        <v>7</v>
      </c>
      <c r="T1475" t="str">
        <f>IF(OR((Table1[[#This Row],[Chest Pain]]=0),(Table1[[#This Row],[Resting Blood Pressure(mmHg)]]&gt;=139),(Table1[[#This Row],[Cholesterol(mg/dl)]]&gt;240),(Table1[[#This Row],[ECG]]=2),(Table1[[#This Row],[Heart Rate ]]=0)),"Chances of Heart Attack","Safe")</f>
        <v>Chances of Heart Attack</v>
      </c>
    </row>
    <row r="1476" spans="1:20" x14ac:dyDescent="0.35">
      <c r="A1476">
        <v>53</v>
      </c>
      <c r="B1476" t="s">
        <v>10</v>
      </c>
      <c r="C1476" t="str">
        <f>IF(Table1[[#This Row],[Age]]&gt;=50, "Senior", IF(Table1[[#This Row],[Age]]&gt;=30,"Adult","Teenager"))</f>
        <v>Senior</v>
      </c>
      <c r="D1476">
        <v>4</v>
      </c>
      <c r="E1476" t="str">
        <f>IF(Table1[[#This Row],[Chest Pain]]=3,"Asymptomatic",IF(Table1[[#This Row],[Chest Pain]]=2,"Non-anginal pain",IF(Table1[[#This Row],[Chest Pain]]=1,"Atypical angina","Typical angina")))</f>
        <v>Typical angina</v>
      </c>
      <c r="F1476">
        <v>123</v>
      </c>
      <c r="G1476">
        <v>282</v>
      </c>
      <c r="H1476">
        <v>0</v>
      </c>
      <c r="I1476">
        <v>0</v>
      </c>
      <c r="J1476" s="7">
        <f>220-Table1[[#This Row],[Age]]</f>
        <v>167</v>
      </c>
      <c r="K1476" s="7">
        <v>95</v>
      </c>
      <c r="L1476" s="7">
        <f>Table1[[#This Row],[MHR -220]]-Table1[[#This Row],[Maximum Heart Rate ]]</f>
        <v>72</v>
      </c>
      <c r="M1476" s="7">
        <f>IF(Table1[[#This Row],[MhR220-Max heart rate]]&gt;=0,1,0)</f>
        <v>1</v>
      </c>
      <c r="N1476">
        <v>1</v>
      </c>
      <c r="O1476" t="str">
        <f>IF(Table1[[#This Row],[Exercise-Induced Angina]]=1,"Induced Angina","Safe from Angina")</f>
        <v>Induced Angina</v>
      </c>
      <c r="P1476">
        <v>2</v>
      </c>
      <c r="Q1476">
        <v>2</v>
      </c>
      <c r="R1476">
        <v>2</v>
      </c>
      <c r="S1476">
        <v>7</v>
      </c>
      <c r="T1476" t="str">
        <f>IF(OR((Table1[[#This Row],[Chest Pain]]=0),(Table1[[#This Row],[Resting Blood Pressure(mmHg)]]&gt;=139),(Table1[[#This Row],[Cholesterol(mg/dl)]]&gt;240),(Table1[[#This Row],[ECG]]=2),(Table1[[#This Row],[Heart Rate ]]=0)),"Chances of Heart Attack","Safe")</f>
        <v>Chances of Heart Attack</v>
      </c>
    </row>
    <row r="1477" spans="1:20" x14ac:dyDescent="0.35">
      <c r="A1477">
        <v>52</v>
      </c>
      <c r="B1477" t="s">
        <v>10</v>
      </c>
      <c r="C1477" t="str">
        <f>IF(Table1[[#This Row],[Age]]&gt;=50, "Senior", IF(Table1[[#This Row],[Age]]&gt;=30,"Adult","Teenager"))</f>
        <v>Senior</v>
      </c>
      <c r="D1477">
        <v>4</v>
      </c>
      <c r="E1477" t="str">
        <f>IF(Table1[[#This Row],[Chest Pain]]=3,"Asymptomatic",IF(Table1[[#This Row],[Chest Pain]]=2,"Non-anginal pain",IF(Table1[[#This Row],[Chest Pain]]=1,"Atypical angina","Typical angina")))</f>
        <v>Typical angina</v>
      </c>
      <c r="F1477">
        <v>112</v>
      </c>
      <c r="G1477">
        <v>230</v>
      </c>
      <c r="H1477">
        <v>0</v>
      </c>
      <c r="I1477">
        <v>0</v>
      </c>
      <c r="J1477" s="7">
        <f>220-Table1[[#This Row],[Age]]</f>
        <v>168</v>
      </c>
      <c r="K1477" s="7">
        <v>160</v>
      </c>
      <c r="L1477" s="7">
        <f>Table1[[#This Row],[MHR -220]]-Table1[[#This Row],[Maximum Heart Rate ]]</f>
        <v>8</v>
      </c>
      <c r="M1477" s="7">
        <f>IF(Table1[[#This Row],[MhR220-Max heart rate]]&gt;=0,1,0)</f>
        <v>1</v>
      </c>
      <c r="N1477">
        <v>0</v>
      </c>
      <c r="O1477" t="str">
        <f>IF(Table1[[#This Row],[Exercise-Induced Angina]]=1,"Induced Angina","Safe from Angina")</f>
        <v>Safe from Angina</v>
      </c>
      <c r="P1477">
        <v>0</v>
      </c>
      <c r="Q1477">
        <v>1</v>
      </c>
      <c r="R1477">
        <v>1</v>
      </c>
      <c r="S1477">
        <v>3</v>
      </c>
      <c r="T1477" t="str">
        <f>IF(OR((Table1[[#This Row],[Chest Pain]]=0),(Table1[[#This Row],[Resting Blood Pressure(mmHg)]]&gt;=139),(Table1[[#This Row],[Cholesterol(mg/dl)]]&gt;240),(Table1[[#This Row],[ECG]]=2),(Table1[[#This Row],[Heart Rate ]]=0)),"Chances of Heart Attack","Safe")</f>
        <v>Safe</v>
      </c>
    </row>
    <row r="1478" spans="1:20" x14ac:dyDescent="0.35">
      <c r="A1478">
        <v>40</v>
      </c>
      <c r="B1478" t="s">
        <v>10</v>
      </c>
      <c r="C1478" t="str">
        <f>IF(Table1[[#This Row],[Age]]&gt;=50, "Senior", IF(Table1[[#This Row],[Age]]&gt;=30,"Adult","Teenager"))</f>
        <v>Adult</v>
      </c>
      <c r="D1478">
        <v>4</v>
      </c>
      <c r="E1478" t="str">
        <f>IF(Table1[[#This Row],[Chest Pain]]=3,"Asymptomatic",IF(Table1[[#This Row],[Chest Pain]]=2,"Non-anginal pain",IF(Table1[[#This Row],[Chest Pain]]=1,"Atypical angina","Typical angina")))</f>
        <v>Typical angina</v>
      </c>
      <c r="F1478">
        <v>110</v>
      </c>
      <c r="G1478">
        <v>167</v>
      </c>
      <c r="H1478">
        <v>0</v>
      </c>
      <c r="I1478">
        <v>2</v>
      </c>
      <c r="J1478" s="7">
        <f>220-Table1[[#This Row],[Age]]</f>
        <v>180</v>
      </c>
      <c r="K1478" s="7">
        <v>114</v>
      </c>
      <c r="L1478" s="7">
        <f>Table1[[#This Row],[MHR -220]]-Table1[[#This Row],[Maximum Heart Rate ]]</f>
        <v>66</v>
      </c>
      <c r="M1478" s="7">
        <f>IF(Table1[[#This Row],[MhR220-Max heart rate]]&gt;=0,1,0)</f>
        <v>1</v>
      </c>
      <c r="N1478">
        <v>1</v>
      </c>
      <c r="O1478" t="str">
        <f>IF(Table1[[#This Row],[Exercise-Induced Angina]]=1,"Induced Angina","Safe from Angina")</f>
        <v>Induced Angina</v>
      </c>
      <c r="P1478">
        <v>2</v>
      </c>
      <c r="Q1478">
        <v>2</v>
      </c>
      <c r="R1478">
        <v>0</v>
      </c>
      <c r="S1478">
        <v>7</v>
      </c>
      <c r="T1478" t="str">
        <f>IF(OR((Table1[[#This Row],[Chest Pain]]=0),(Table1[[#This Row],[Resting Blood Pressure(mmHg)]]&gt;=139),(Table1[[#This Row],[Cholesterol(mg/dl)]]&gt;240),(Table1[[#This Row],[ECG]]=2),(Table1[[#This Row],[Heart Rate ]]=0)),"Chances of Heart Attack","Safe")</f>
        <v>Chances of Heart Attack</v>
      </c>
    </row>
    <row r="1479" spans="1:20" x14ac:dyDescent="0.35">
      <c r="A1479">
        <v>58</v>
      </c>
      <c r="B1479" t="s">
        <v>10</v>
      </c>
      <c r="C1479" t="str">
        <f>IF(Table1[[#This Row],[Age]]&gt;=50, "Senior", IF(Table1[[#This Row],[Age]]&gt;=30,"Adult","Teenager"))</f>
        <v>Senior</v>
      </c>
      <c r="D1479">
        <v>3</v>
      </c>
      <c r="E1479" t="str">
        <f>IF(Table1[[#This Row],[Chest Pain]]=3,"Asymptomatic",IF(Table1[[#This Row],[Chest Pain]]=2,"Non-anginal pain",IF(Table1[[#This Row],[Chest Pain]]=1,"Atypical angina","Typical angina")))</f>
        <v>Asymptomatic</v>
      </c>
      <c r="F1479">
        <v>132</v>
      </c>
      <c r="G1479">
        <v>224</v>
      </c>
      <c r="H1479">
        <v>0</v>
      </c>
      <c r="I1479">
        <v>2</v>
      </c>
      <c r="J1479" s="7">
        <f>220-Table1[[#This Row],[Age]]</f>
        <v>162</v>
      </c>
      <c r="K1479" s="7">
        <v>173</v>
      </c>
      <c r="L1479" s="7">
        <f>Table1[[#This Row],[MHR -220]]-Table1[[#This Row],[Maximum Heart Rate ]]</f>
        <v>-11</v>
      </c>
      <c r="M1479" s="7">
        <f>IF(Table1[[#This Row],[MhR220-Max heart rate]]&gt;=0,1,0)</f>
        <v>0</v>
      </c>
      <c r="N1479">
        <v>0</v>
      </c>
      <c r="O1479" t="str">
        <f>IF(Table1[[#This Row],[Exercise-Induced Angina]]=1,"Induced Angina","Safe from Angina")</f>
        <v>Safe from Angina</v>
      </c>
      <c r="P1479">
        <v>3.2</v>
      </c>
      <c r="Q1479">
        <v>1</v>
      </c>
      <c r="R1479">
        <v>2</v>
      </c>
      <c r="S1479">
        <v>7</v>
      </c>
      <c r="T1479" t="str">
        <f>IF(OR((Table1[[#This Row],[Chest Pain]]=0),(Table1[[#This Row],[Resting Blood Pressure(mmHg)]]&gt;=139),(Table1[[#This Row],[Cholesterol(mg/dl)]]&gt;240),(Table1[[#This Row],[ECG]]=2),(Table1[[#This Row],[Heart Rate ]]=0)),"Chances of Heart Attack","Safe")</f>
        <v>Chances of Heart Attack</v>
      </c>
    </row>
    <row r="1480" spans="1:20" x14ac:dyDescent="0.35">
      <c r="A1480">
        <v>41</v>
      </c>
      <c r="B1480" t="s">
        <v>11</v>
      </c>
      <c r="C1480" t="str">
        <f>IF(Table1[[#This Row],[Age]]&gt;=50, "Senior", IF(Table1[[#This Row],[Age]]&gt;=30,"Adult","Teenager"))</f>
        <v>Adult</v>
      </c>
      <c r="D1480">
        <v>3</v>
      </c>
      <c r="E1480" t="str">
        <f>IF(Table1[[#This Row],[Chest Pain]]=3,"Asymptomatic",IF(Table1[[#This Row],[Chest Pain]]=2,"Non-anginal pain",IF(Table1[[#This Row],[Chest Pain]]=1,"Atypical angina","Typical angina")))</f>
        <v>Asymptomatic</v>
      </c>
      <c r="F1480">
        <v>112</v>
      </c>
      <c r="G1480">
        <v>268</v>
      </c>
      <c r="H1480">
        <v>0</v>
      </c>
      <c r="I1480">
        <v>2</v>
      </c>
      <c r="J1480" s="7">
        <f>220-Table1[[#This Row],[Age]]</f>
        <v>179</v>
      </c>
      <c r="K1480" s="7">
        <v>172</v>
      </c>
      <c r="L1480" s="7">
        <f>Table1[[#This Row],[MHR -220]]-Table1[[#This Row],[Maximum Heart Rate ]]</f>
        <v>7</v>
      </c>
      <c r="M1480" s="7">
        <f>IF(Table1[[#This Row],[MhR220-Max heart rate]]&gt;=0,1,0)</f>
        <v>1</v>
      </c>
      <c r="N1480">
        <v>1</v>
      </c>
      <c r="O1480" t="str">
        <f>IF(Table1[[#This Row],[Exercise-Induced Angina]]=1,"Induced Angina","Safe from Angina")</f>
        <v>Induced Angina</v>
      </c>
      <c r="P1480">
        <v>0</v>
      </c>
      <c r="Q1480">
        <v>1</v>
      </c>
      <c r="R1480">
        <v>0</v>
      </c>
      <c r="S1480">
        <v>3</v>
      </c>
      <c r="T1480" t="str">
        <f>IF(OR((Table1[[#This Row],[Chest Pain]]=0),(Table1[[#This Row],[Resting Blood Pressure(mmHg)]]&gt;=139),(Table1[[#This Row],[Cholesterol(mg/dl)]]&gt;240),(Table1[[#This Row],[ECG]]=2),(Table1[[#This Row],[Heart Rate ]]=0)),"Chances of Heart Attack","Safe")</f>
        <v>Chances of Heart Attack</v>
      </c>
    </row>
    <row r="1481" spans="1:20" x14ac:dyDescent="0.35">
      <c r="A1481">
        <v>41</v>
      </c>
      <c r="B1481" t="s">
        <v>10</v>
      </c>
      <c r="C1481" t="str">
        <f>IF(Table1[[#This Row],[Age]]&gt;=50, "Senior", IF(Table1[[#This Row],[Age]]&gt;=30,"Adult","Teenager"))</f>
        <v>Adult</v>
      </c>
      <c r="D1481">
        <v>3</v>
      </c>
      <c r="E1481" t="str">
        <f>IF(Table1[[#This Row],[Chest Pain]]=3,"Asymptomatic",IF(Table1[[#This Row],[Chest Pain]]=2,"Non-anginal pain",IF(Table1[[#This Row],[Chest Pain]]=1,"Atypical angina","Typical angina")))</f>
        <v>Asymptomatic</v>
      </c>
      <c r="F1481">
        <v>112</v>
      </c>
      <c r="G1481">
        <v>250</v>
      </c>
      <c r="H1481">
        <v>0</v>
      </c>
      <c r="I1481">
        <v>0</v>
      </c>
      <c r="J1481" s="7">
        <f>220-Table1[[#This Row],[Age]]</f>
        <v>179</v>
      </c>
      <c r="K1481" s="7">
        <v>179</v>
      </c>
      <c r="L1481" s="7">
        <f>Table1[[#This Row],[MHR -220]]-Table1[[#This Row],[Maximum Heart Rate ]]</f>
        <v>0</v>
      </c>
      <c r="M1481" s="7">
        <f>IF(Table1[[#This Row],[MhR220-Max heart rate]]&gt;=0,1,0)</f>
        <v>1</v>
      </c>
      <c r="N1481">
        <v>0</v>
      </c>
      <c r="O1481" t="str">
        <f>IF(Table1[[#This Row],[Exercise-Induced Angina]]=1,"Induced Angina","Safe from Angina")</f>
        <v>Safe from Angina</v>
      </c>
      <c r="P1481">
        <v>0</v>
      </c>
      <c r="Q1481">
        <v>1</v>
      </c>
      <c r="R1481">
        <v>0</v>
      </c>
      <c r="S1481">
        <v>3</v>
      </c>
      <c r="T1481" t="str">
        <f>IF(OR((Table1[[#This Row],[Chest Pain]]=0),(Table1[[#This Row],[Resting Blood Pressure(mmHg)]]&gt;=139),(Table1[[#This Row],[Cholesterol(mg/dl)]]&gt;240),(Table1[[#This Row],[ECG]]=2),(Table1[[#This Row],[Heart Rate ]]=0)),"Chances of Heart Attack","Safe")</f>
        <v>Chances of Heart Attack</v>
      </c>
    </row>
    <row r="1482" spans="1:20" x14ac:dyDescent="0.35">
      <c r="A1482">
        <v>50</v>
      </c>
      <c r="B1482" t="s">
        <v>11</v>
      </c>
      <c r="C1482" t="str">
        <f>IF(Table1[[#This Row],[Age]]&gt;=50, "Senior", IF(Table1[[#This Row],[Age]]&gt;=30,"Adult","Teenager"))</f>
        <v>Senior</v>
      </c>
      <c r="D1482">
        <v>3</v>
      </c>
      <c r="E1482" t="str">
        <f>IF(Table1[[#This Row],[Chest Pain]]=3,"Asymptomatic",IF(Table1[[#This Row],[Chest Pain]]=2,"Non-anginal pain",IF(Table1[[#This Row],[Chest Pain]]=1,"Atypical angina","Typical angina")))</f>
        <v>Asymptomatic</v>
      </c>
      <c r="F1482">
        <v>120</v>
      </c>
      <c r="G1482">
        <v>219</v>
      </c>
      <c r="H1482">
        <v>0</v>
      </c>
      <c r="I1482">
        <v>0</v>
      </c>
      <c r="J1482" s="7">
        <f>220-Table1[[#This Row],[Age]]</f>
        <v>170</v>
      </c>
      <c r="K1482" s="7">
        <v>158</v>
      </c>
      <c r="L1482" s="7">
        <f>Table1[[#This Row],[MHR -220]]-Table1[[#This Row],[Maximum Heart Rate ]]</f>
        <v>12</v>
      </c>
      <c r="M1482" s="7">
        <f>IF(Table1[[#This Row],[MhR220-Max heart rate]]&gt;=0,1,0)</f>
        <v>1</v>
      </c>
      <c r="N1482">
        <v>0</v>
      </c>
      <c r="O1482" t="str">
        <f>IF(Table1[[#This Row],[Exercise-Induced Angina]]=1,"Induced Angina","Safe from Angina")</f>
        <v>Safe from Angina</v>
      </c>
      <c r="P1482">
        <v>1.6</v>
      </c>
      <c r="Q1482">
        <v>2</v>
      </c>
      <c r="R1482">
        <v>0</v>
      </c>
      <c r="S1482">
        <v>3</v>
      </c>
      <c r="T1482" t="str">
        <f>IF(OR((Table1[[#This Row],[Chest Pain]]=0),(Table1[[#This Row],[Resting Blood Pressure(mmHg)]]&gt;=139),(Table1[[#This Row],[Cholesterol(mg/dl)]]&gt;240),(Table1[[#This Row],[ECG]]=2),(Table1[[#This Row],[Heart Rate ]]=0)),"Chances of Heart Attack","Safe")</f>
        <v>Safe</v>
      </c>
    </row>
    <row r="1483" spans="1:20" x14ac:dyDescent="0.35">
      <c r="A1483">
        <v>54</v>
      </c>
      <c r="B1483" t="s">
        <v>11</v>
      </c>
      <c r="C1483" t="str">
        <f>IF(Table1[[#This Row],[Age]]&gt;=50, "Senior", IF(Table1[[#This Row],[Age]]&gt;=30,"Adult","Teenager"))</f>
        <v>Senior</v>
      </c>
      <c r="D1483">
        <v>3</v>
      </c>
      <c r="E1483" t="str">
        <f>IF(Table1[[#This Row],[Chest Pain]]=3,"Asymptomatic",IF(Table1[[#This Row],[Chest Pain]]=2,"Non-anginal pain",IF(Table1[[#This Row],[Chest Pain]]=1,"Atypical angina","Typical angina")))</f>
        <v>Asymptomatic</v>
      </c>
      <c r="F1483">
        <v>108</v>
      </c>
      <c r="G1483">
        <v>267</v>
      </c>
      <c r="H1483">
        <v>0</v>
      </c>
      <c r="I1483">
        <v>2</v>
      </c>
      <c r="J1483" s="7">
        <f>220-Table1[[#This Row],[Age]]</f>
        <v>166</v>
      </c>
      <c r="K1483" s="7">
        <v>167</v>
      </c>
      <c r="L1483" s="7">
        <f>Table1[[#This Row],[MHR -220]]-Table1[[#This Row],[Maximum Heart Rate ]]</f>
        <v>-1</v>
      </c>
      <c r="M1483" s="7">
        <f>IF(Table1[[#This Row],[MhR220-Max heart rate]]&gt;=0,1,0)</f>
        <v>0</v>
      </c>
      <c r="N1483">
        <v>0</v>
      </c>
      <c r="O1483" t="str">
        <f>IF(Table1[[#This Row],[Exercise-Induced Angina]]=1,"Induced Angina","Safe from Angina")</f>
        <v>Safe from Angina</v>
      </c>
      <c r="P1483">
        <v>0</v>
      </c>
      <c r="Q1483">
        <v>1</v>
      </c>
      <c r="R1483">
        <v>0</v>
      </c>
      <c r="S1483">
        <v>3</v>
      </c>
      <c r="T1483" t="str">
        <f>IF(OR((Table1[[#This Row],[Chest Pain]]=0),(Table1[[#This Row],[Resting Blood Pressure(mmHg)]]&gt;=139),(Table1[[#This Row],[Cholesterol(mg/dl)]]&gt;240),(Table1[[#This Row],[ECG]]=2),(Table1[[#This Row],[Heart Rate ]]=0)),"Chances of Heart Attack","Safe")</f>
        <v>Chances of Heart Attack</v>
      </c>
    </row>
    <row r="1484" spans="1:20" x14ac:dyDescent="0.35">
      <c r="A1484">
        <v>64</v>
      </c>
      <c r="B1484" t="s">
        <v>11</v>
      </c>
      <c r="C1484" t="str">
        <f>IF(Table1[[#This Row],[Age]]&gt;=50, "Senior", IF(Table1[[#This Row],[Age]]&gt;=30,"Adult","Teenager"))</f>
        <v>Senior</v>
      </c>
      <c r="D1484">
        <v>4</v>
      </c>
      <c r="E1484" t="str">
        <f>IF(Table1[[#This Row],[Chest Pain]]=3,"Asymptomatic",IF(Table1[[#This Row],[Chest Pain]]=2,"Non-anginal pain",IF(Table1[[#This Row],[Chest Pain]]=1,"Atypical angina","Typical angina")))</f>
        <v>Typical angina</v>
      </c>
      <c r="F1484">
        <v>130</v>
      </c>
      <c r="G1484">
        <v>303</v>
      </c>
      <c r="H1484">
        <v>0</v>
      </c>
      <c r="I1484">
        <v>0</v>
      </c>
      <c r="J1484" s="7">
        <f>220-Table1[[#This Row],[Age]]</f>
        <v>156</v>
      </c>
      <c r="K1484" s="7">
        <v>122</v>
      </c>
      <c r="L1484" s="7">
        <f>Table1[[#This Row],[MHR -220]]-Table1[[#This Row],[Maximum Heart Rate ]]</f>
        <v>34</v>
      </c>
      <c r="M1484" s="7">
        <f>IF(Table1[[#This Row],[MhR220-Max heart rate]]&gt;=0,1,0)</f>
        <v>1</v>
      </c>
      <c r="N1484">
        <v>0</v>
      </c>
      <c r="O1484" t="str">
        <f>IF(Table1[[#This Row],[Exercise-Induced Angina]]=1,"Induced Angina","Safe from Angina")</f>
        <v>Safe from Angina</v>
      </c>
      <c r="P1484">
        <v>2</v>
      </c>
      <c r="Q1484">
        <v>2</v>
      </c>
      <c r="R1484">
        <v>2</v>
      </c>
      <c r="S1484">
        <v>3</v>
      </c>
      <c r="T1484" t="str">
        <f>IF(OR((Table1[[#This Row],[Chest Pain]]=0),(Table1[[#This Row],[Resting Blood Pressure(mmHg)]]&gt;=139),(Table1[[#This Row],[Cholesterol(mg/dl)]]&gt;240),(Table1[[#This Row],[ECG]]=2),(Table1[[#This Row],[Heart Rate ]]=0)),"Chances of Heart Attack","Safe")</f>
        <v>Chances of Heart Attack</v>
      </c>
    </row>
    <row r="1485" spans="1:20" x14ac:dyDescent="0.35">
      <c r="A1485">
        <v>51</v>
      </c>
      <c r="B1485" t="s">
        <v>11</v>
      </c>
      <c r="C1485" t="str">
        <f>IF(Table1[[#This Row],[Age]]&gt;=50, "Senior", IF(Table1[[#This Row],[Age]]&gt;=30,"Adult","Teenager"))</f>
        <v>Senior</v>
      </c>
      <c r="D1485">
        <v>3</v>
      </c>
      <c r="E1485" t="str">
        <f>IF(Table1[[#This Row],[Chest Pain]]=3,"Asymptomatic",IF(Table1[[#This Row],[Chest Pain]]=2,"Non-anginal pain",IF(Table1[[#This Row],[Chest Pain]]=1,"Atypical angina","Typical angina")))</f>
        <v>Asymptomatic</v>
      </c>
      <c r="F1485">
        <v>130</v>
      </c>
      <c r="G1485">
        <v>256</v>
      </c>
      <c r="H1485">
        <v>0</v>
      </c>
      <c r="I1485">
        <v>2</v>
      </c>
      <c r="J1485" s="7">
        <f>220-Table1[[#This Row],[Age]]</f>
        <v>169</v>
      </c>
      <c r="K1485" s="7">
        <v>149</v>
      </c>
      <c r="L1485" s="7">
        <f>Table1[[#This Row],[MHR -220]]-Table1[[#This Row],[Maximum Heart Rate ]]</f>
        <v>20</v>
      </c>
      <c r="M1485" s="7">
        <f>IF(Table1[[#This Row],[MhR220-Max heart rate]]&gt;=0,1,0)</f>
        <v>1</v>
      </c>
      <c r="N1485">
        <v>0</v>
      </c>
      <c r="O1485" t="str">
        <f>IF(Table1[[#This Row],[Exercise-Induced Angina]]=1,"Induced Angina","Safe from Angina")</f>
        <v>Safe from Angina</v>
      </c>
      <c r="P1485">
        <v>0.5</v>
      </c>
      <c r="Q1485">
        <v>1</v>
      </c>
      <c r="R1485">
        <v>0</v>
      </c>
      <c r="S1485">
        <v>3</v>
      </c>
      <c r="T1485" t="str">
        <f>IF(OR((Table1[[#This Row],[Chest Pain]]=0),(Table1[[#This Row],[Resting Blood Pressure(mmHg)]]&gt;=139),(Table1[[#This Row],[Cholesterol(mg/dl)]]&gt;240),(Table1[[#This Row],[ECG]]=2),(Table1[[#This Row],[Heart Rate ]]=0)),"Chances of Heart Attack","Safe")</f>
        <v>Chances of Heart Attack</v>
      </c>
    </row>
    <row r="1486" spans="1:20" x14ac:dyDescent="0.35">
      <c r="A1486">
        <v>46</v>
      </c>
      <c r="B1486" t="s">
        <v>11</v>
      </c>
      <c r="C1486" t="str">
        <f>IF(Table1[[#This Row],[Age]]&gt;=50, "Senior", IF(Table1[[#This Row],[Age]]&gt;=30,"Adult","Teenager"))</f>
        <v>Adult</v>
      </c>
      <c r="D1486">
        <v>2</v>
      </c>
      <c r="E1486" t="str">
        <f>IF(Table1[[#This Row],[Chest Pain]]=3,"Asymptomatic",IF(Table1[[#This Row],[Chest Pain]]=2,"Non-anginal pain",IF(Table1[[#This Row],[Chest Pain]]=1,"Atypical angina","Typical angina")))</f>
        <v>Non-anginal pain</v>
      </c>
      <c r="F1486">
        <v>105</v>
      </c>
      <c r="G1486">
        <v>204</v>
      </c>
      <c r="H1486">
        <v>0</v>
      </c>
      <c r="I1486">
        <v>0</v>
      </c>
      <c r="J1486" s="7">
        <f>220-Table1[[#This Row],[Age]]</f>
        <v>174</v>
      </c>
      <c r="K1486" s="7">
        <v>172</v>
      </c>
      <c r="L1486" s="7">
        <f>Table1[[#This Row],[MHR -220]]-Table1[[#This Row],[Maximum Heart Rate ]]</f>
        <v>2</v>
      </c>
      <c r="M1486" s="7">
        <f>IF(Table1[[#This Row],[MhR220-Max heart rate]]&gt;=0,1,0)</f>
        <v>1</v>
      </c>
      <c r="N1486">
        <v>0</v>
      </c>
      <c r="O1486" t="str">
        <f>IF(Table1[[#This Row],[Exercise-Induced Angina]]=1,"Induced Angina","Safe from Angina")</f>
        <v>Safe from Angina</v>
      </c>
      <c r="P1486">
        <v>0</v>
      </c>
      <c r="Q1486">
        <v>1</v>
      </c>
      <c r="R1486">
        <v>0</v>
      </c>
      <c r="S1486">
        <v>3</v>
      </c>
      <c r="T1486" t="str">
        <f>IF(OR((Table1[[#This Row],[Chest Pain]]=0),(Table1[[#This Row],[Resting Blood Pressure(mmHg)]]&gt;=139),(Table1[[#This Row],[Cholesterol(mg/dl)]]&gt;240),(Table1[[#This Row],[ECG]]=2),(Table1[[#This Row],[Heart Rate ]]=0)),"Chances of Heart Attack","Safe")</f>
        <v>Safe</v>
      </c>
    </row>
    <row r="1487" spans="1:20" x14ac:dyDescent="0.35">
      <c r="A1487">
        <v>55</v>
      </c>
      <c r="B1487" t="s">
        <v>10</v>
      </c>
      <c r="C1487" t="str">
        <f>IF(Table1[[#This Row],[Age]]&gt;=50, "Senior", IF(Table1[[#This Row],[Age]]&gt;=30,"Adult","Teenager"))</f>
        <v>Senior</v>
      </c>
      <c r="D1487">
        <v>4</v>
      </c>
      <c r="E1487" t="str">
        <f>IF(Table1[[#This Row],[Chest Pain]]=3,"Asymptomatic",IF(Table1[[#This Row],[Chest Pain]]=2,"Non-anginal pain",IF(Table1[[#This Row],[Chest Pain]]=1,"Atypical angina","Typical angina")))</f>
        <v>Typical angina</v>
      </c>
      <c r="F1487">
        <v>140</v>
      </c>
      <c r="G1487">
        <v>217</v>
      </c>
      <c r="H1487">
        <v>0</v>
      </c>
      <c r="I1487">
        <v>0</v>
      </c>
      <c r="J1487" s="7">
        <f>220-Table1[[#This Row],[Age]]</f>
        <v>165</v>
      </c>
      <c r="K1487" s="7">
        <v>111</v>
      </c>
      <c r="L1487" s="7">
        <f>Table1[[#This Row],[MHR -220]]-Table1[[#This Row],[Maximum Heart Rate ]]</f>
        <v>54</v>
      </c>
      <c r="M1487" s="7">
        <f>IF(Table1[[#This Row],[MhR220-Max heart rate]]&gt;=0,1,0)</f>
        <v>1</v>
      </c>
      <c r="N1487">
        <v>1</v>
      </c>
      <c r="O1487" t="str">
        <f>IF(Table1[[#This Row],[Exercise-Induced Angina]]=1,"Induced Angina","Safe from Angina")</f>
        <v>Induced Angina</v>
      </c>
      <c r="P1487">
        <v>5.6</v>
      </c>
      <c r="Q1487">
        <v>3</v>
      </c>
      <c r="R1487">
        <v>0</v>
      </c>
      <c r="S1487">
        <v>7</v>
      </c>
      <c r="T1487" t="str">
        <f>IF(OR((Table1[[#This Row],[Chest Pain]]=0),(Table1[[#This Row],[Resting Blood Pressure(mmHg)]]&gt;=139),(Table1[[#This Row],[Cholesterol(mg/dl)]]&gt;240),(Table1[[#This Row],[ECG]]=2),(Table1[[#This Row],[Heart Rate ]]=0)),"Chances of Heart Attack","Safe")</f>
        <v>Chances of Heart Attack</v>
      </c>
    </row>
    <row r="1488" spans="1:20" x14ac:dyDescent="0.35">
      <c r="A1488">
        <v>45</v>
      </c>
      <c r="B1488" t="s">
        <v>10</v>
      </c>
      <c r="C1488" t="str">
        <f>IF(Table1[[#This Row],[Age]]&gt;=50, "Senior", IF(Table1[[#This Row],[Age]]&gt;=30,"Adult","Teenager"))</f>
        <v>Adult</v>
      </c>
      <c r="D1488">
        <v>2</v>
      </c>
      <c r="E1488" t="str">
        <f>IF(Table1[[#This Row],[Chest Pain]]=3,"Asymptomatic",IF(Table1[[#This Row],[Chest Pain]]=2,"Non-anginal pain",IF(Table1[[#This Row],[Chest Pain]]=1,"Atypical angina","Typical angina")))</f>
        <v>Non-anginal pain</v>
      </c>
      <c r="F1488">
        <v>128</v>
      </c>
      <c r="G1488">
        <v>308</v>
      </c>
      <c r="H1488">
        <v>0</v>
      </c>
      <c r="I1488">
        <v>2</v>
      </c>
      <c r="J1488" s="7">
        <f>220-Table1[[#This Row],[Age]]</f>
        <v>175</v>
      </c>
      <c r="K1488" s="7">
        <v>170</v>
      </c>
      <c r="L1488" s="7">
        <f>Table1[[#This Row],[MHR -220]]-Table1[[#This Row],[Maximum Heart Rate ]]</f>
        <v>5</v>
      </c>
      <c r="M1488" s="7">
        <f>IF(Table1[[#This Row],[MhR220-Max heart rate]]&gt;=0,1,0)</f>
        <v>1</v>
      </c>
      <c r="N1488">
        <v>0</v>
      </c>
      <c r="O1488" t="str">
        <f>IF(Table1[[#This Row],[Exercise-Induced Angina]]=1,"Induced Angina","Safe from Angina")</f>
        <v>Safe from Angina</v>
      </c>
      <c r="P1488">
        <v>0</v>
      </c>
      <c r="Q1488">
        <v>1</v>
      </c>
      <c r="R1488">
        <v>0</v>
      </c>
      <c r="S1488">
        <v>3</v>
      </c>
      <c r="T1488" t="str">
        <f>IF(OR((Table1[[#This Row],[Chest Pain]]=0),(Table1[[#This Row],[Resting Blood Pressure(mmHg)]]&gt;=139),(Table1[[#This Row],[Cholesterol(mg/dl)]]&gt;240),(Table1[[#This Row],[ECG]]=2),(Table1[[#This Row],[Heart Rate ]]=0)),"Chances of Heart Attack","Safe")</f>
        <v>Chances of Heart Attack</v>
      </c>
    </row>
    <row r="1489" spans="1:20" x14ac:dyDescent="0.35">
      <c r="A1489">
        <v>56</v>
      </c>
      <c r="B1489" t="s">
        <v>10</v>
      </c>
      <c r="C1489" t="str">
        <f>IF(Table1[[#This Row],[Age]]&gt;=50, "Senior", IF(Table1[[#This Row],[Age]]&gt;=30,"Adult","Teenager"))</f>
        <v>Senior</v>
      </c>
      <c r="D1489">
        <v>1</v>
      </c>
      <c r="E1489" t="str">
        <f>IF(Table1[[#This Row],[Chest Pain]]=3,"Asymptomatic",IF(Table1[[#This Row],[Chest Pain]]=2,"Non-anginal pain",IF(Table1[[#This Row],[Chest Pain]]=1,"Atypical angina","Typical angina")))</f>
        <v>Atypical angina</v>
      </c>
      <c r="F1489">
        <v>120</v>
      </c>
      <c r="G1489">
        <v>193</v>
      </c>
      <c r="H1489">
        <v>0</v>
      </c>
      <c r="I1489">
        <v>2</v>
      </c>
      <c r="J1489" s="7">
        <f>220-Table1[[#This Row],[Age]]</f>
        <v>164</v>
      </c>
      <c r="K1489" s="7">
        <v>162</v>
      </c>
      <c r="L1489" s="7">
        <f>Table1[[#This Row],[MHR -220]]-Table1[[#This Row],[Maximum Heart Rate ]]</f>
        <v>2</v>
      </c>
      <c r="M1489" s="7">
        <f>IF(Table1[[#This Row],[MhR220-Max heart rate]]&gt;=0,1,0)</f>
        <v>1</v>
      </c>
      <c r="N1489">
        <v>0</v>
      </c>
      <c r="O1489" t="str">
        <f>IF(Table1[[#This Row],[Exercise-Induced Angina]]=1,"Induced Angina","Safe from Angina")</f>
        <v>Safe from Angina</v>
      </c>
      <c r="P1489">
        <v>1.9</v>
      </c>
      <c r="Q1489">
        <v>2</v>
      </c>
      <c r="R1489">
        <v>0</v>
      </c>
      <c r="S1489">
        <v>7</v>
      </c>
      <c r="T1489" t="str">
        <f>IF(OR((Table1[[#This Row],[Chest Pain]]=0),(Table1[[#This Row],[Resting Blood Pressure(mmHg)]]&gt;=139),(Table1[[#This Row],[Cholesterol(mg/dl)]]&gt;240),(Table1[[#This Row],[ECG]]=2),(Table1[[#This Row],[Heart Rate ]]=0)),"Chances of Heart Attack","Safe")</f>
        <v>Chances of Heart Attack</v>
      </c>
    </row>
    <row r="1490" spans="1:20" x14ac:dyDescent="0.35">
      <c r="A1490">
        <v>66</v>
      </c>
      <c r="B1490" t="s">
        <v>11</v>
      </c>
      <c r="C1490" t="str">
        <f>IF(Table1[[#This Row],[Age]]&gt;=50, "Senior", IF(Table1[[#This Row],[Age]]&gt;=30,"Adult","Teenager"))</f>
        <v>Senior</v>
      </c>
      <c r="D1490">
        <v>4</v>
      </c>
      <c r="E1490" t="str">
        <f>IF(Table1[[#This Row],[Chest Pain]]=3,"Asymptomatic",IF(Table1[[#This Row],[Chest Pain]]=2,"Non-anginal pain",IF(Table1[[#This Row],[Chest Pain]]=1,"Atypical angina","Typical angina")))</f>
        <v>Typical angina</v>
      </c>
      <c r="F1490">
        <v>178</v>
      </c>
      <c r="G1490">
        <v>228</v>
      </c>
      <c r="H1490">
        <v>1</v>
      </c>
      <c r="I1490">
        <v>0</v>
      </c>
      <c r="J1490" s="7">
        <f>220-Table1[[#This Row],[Age]]</f>
        <v>154</v>
      </c>
      <c r="K1490" s="7">
        <v>165</v>
      </c>
      <c r="L1490" s="7">
        <f>Table1[[#This Row],[MHR -220]]-Table1[[#This Row],[Maximum Heart Rate ]]</f>
        <v>-11</v>
      </c>
      <c r="M1490" s="7">
        <f>IF(Table1[[#This Row],[MhR220-Max heart rate]]&gt;=0,1,0)</f>
        <v>0</v>
      </c>
      <c r="N1490">
        <v>1</v>
      </c>
      <c r="O1490" t="str">
        <f>IF(Table1[[#This Row],[Exercise-Induced Angina]]=1,"Induced Angina","Safe from Angina")</f>
        <v>Induced Angina</v>
      </c>
      <c r="P1490">
        <v>1</v>
      </c>
      <c r="Q1490">
        <v>2</v>
      </c>
      <c r="R1490">
        <v>2</v>
      </c>
      <c r="S1490">
        <v>7</v>
      </c>
      <c r="T1490" t="str">
        <f>IF(OR((Table1[[#This Row],[Chest Pain]]=0),(Table1[[#This Row],[Resting Blood Pressure(mmHg)]]&gt;=139),(Table1[[#This Row],[Cholesterol(mg/dl)]]&gt;240),(Table1[[#This Row],[ECG]]=2),(Table1[[#This Row],[Heart Rate ]]=0)),"Chances of Heart Attack","Safe")</f>
        <v>Chances of Heart Attack</v>
      </c>
    </row>
    <row r="1491" spans="1:20" x14ac:dyDescent="0.35">
      <c r="A1491">
        <v>38</v>
      </c>
      <c r="B1491" t="s">
        <v>10</v>
      </c>
      <c r="C1491" t="str">
        <f>IF(Table1[[#This Row],[Age]]&gt;=50, "Senior", IF(Table1[[#This Row],[Age]]&gt;=30,"Adult","Teenager"))</f>
        <v>Adult</v>
      </c>
      <c r="D1491">
        <v>1</v>
      </c>
      <c r="E1491" t="str">
        <f>IF(Table1[[#This Row],[Chest Pain]]=3,"Asymptomatic",IF(Table1[[#This Row],[Chest Pain]]=2,"Non-anginal pain",IF(Table1[[#This Row],[Chest Pain]]=1,"Atypical angina","Typical angina")))</f>
        <v>Atypical angina</v>
      </c>
      <c r="F1491">
        <v>120</v>
      </c>
      <c r="G1491">
        <v>231</v>
      </c>
      <c r="H1491">
        <v>0</v>
      </c>
      <c r="I1491">
        <v>0</v>
      </c>
      <c r="J1491" s="7">
        <f>220-Table1[[#This Row],[Age]]</f>
        <v>182</v>
      </c>
      <c r="K1491" s="7">
        <v>182</v>
      </c>
      <c r="L1491" s="7">
        <f>Table1[[#This Row],[MHR -220]]-Table1[[#This Row],[Maximum Heart Rate ]]</f>
        <v>0</v>
      </c>
      <c r="M1491" s="7">
        <f>IF(Table1[[#This Row],[MhR220-Max heart rate]]&gt;=0,1,0)</f>
        <v>1</v>
      </c>
      <c r="N1491">
        <v>1</v>
      </c>
      <c r="O1491" t="str">
        <f>IF(Table1[[#This Row],[Exercise-Induced Angina]]=1,"Induced Angina","Safe from Angina")</f>
        <v>Induced Angina</v>
      </c>
      <c r="P1491">
        <v>3.8</v>
      </c>
      <c r="Q1491">
        <v>2</v>
      </c>
      <c r="R1491">
        <v>0</v>
      </c>
      <c r="S1491">
        <v>7</v>
      </c>
      <c r="T1491" t="str">
        <f>IF(OR((Table1[[#This Row],[Chest Pain]]=0),(Table1[[#This Row],[Resting Blood Pressure(mmHg)]]&gt;=139),(Table1[[#This Row],[Cholesterol(mg/dl)]]&gt;240),(Table1[[#This Row],[ECG]]=2),(Table1[[#This Row],[Heart Rate ]]=0)),"Chances of Heart Attack","Safe")</f>
        <v>Safe</v>
      </c>
    </row>
    <row r="1492" spans="1:20" x14ac:dyDescent="0.35">
      <c r="A1492">
        <v>62</v>
      </c>
      <c r="B1492" t="s">
        <v>11</v>
      </c>
      <c r="C1492" t="str">
        <f>IF(Table1[[#This Row],[Age]]&gt;=50, "Senior", IF(Table1[[#This Row],[Age]]&gt;=30,"Adult","Teenager"))</f>
        <v>Senior</v>
      </c>
      <c r="D1492">
        <v>4</v>
      </c>
      <c r="E1492" t="str">
        <f>IF(Table1[[#This Row],[Chest Pain]]=3,"Asymptomatic",IF(Table1[[#This Row],[Chest Pain]]=2,"Non-anginal pain",IF(Table1[[#This Row],[Chest Pain]]=1,"Atypical angina","Typical angina")))</f>
        <v>Typical angina</v>
      </c>
      <c r="F1492">
        <v>150</v>
      </c>
      <c r="G1492">
        <v>244</v>
      </c>
      <c r="H1492">
        <v>0</v>
      </c>
      <c r="I1492">
        <v>0</v>
      </c>
      <c r="J1492" s="7">
        <f>220-Table1[[#This Row],[Age]]</f>
        <v>158</v>
      </c>
      <c r="K1492" s="7">
        <v>154</v>
      </c>
      <c r="L1492" s="7">
        <f>Table1[[#This Row],[MHR -220]]-Table1[[#This Row],[Maximum Heart Rate ]]</f>
        <v>4</v>
      </c>
      <c r="M1492" s="7">
        <f>IF(Table1[[#This Row],[MhR220-Max heart rate]]&gt;=0,1,0)</f>
        <v>1</v>
      </c>
      <c r="N1492">
        <v>1</v>
      </c>
      <c r="O1492" t="str">
        <f>IF(Table1[[#This Row],[Exercise-Induced Angina]]=1,"Induced Angina","Safe from Angina")</f>
        <v>Induced Angina</v>
      </c>
      <c r="P1492">
        <v>1.4</v>
      </c>
      <c r="Q1492">
        <v>2</v>
      </c>
      <c r="R1492">
        <v>0</v>
      </c>
      <c r="S1492">
        <v>3</v>
      </c>
      <c r="T1492" t="str">
        <f>IF(OR((Table1[[#This Row],[Chest Pain]]=0),(Table1[[#This Row],[Resting Blood Pressure(mmHg)]]&gt;=139),(Table1[[#This Row],[Cholesterol(mg/dl)]]&gt;240),(Table1[[#This Row],[ECG]]=2),(Table1[[#This Row],[Heart Rate ]]=0)),"Chances of Heart Attack","Safe")</f>
        <v>Chances of Heart Attack</v>
      </c>
    </row>
    <row r="1493" spans="1:20" x14ac:dyDescent="0.35">
      <c r="A1493">
        <v>55</v>
      </c>
      <c r="B1493" t="s">
        <v>10</v>
      </c>
      <c r="C1493" t="str">
        <f>IF(Table1[[#This Row],[Age]]&gt;=50, "Senior", IF(Table1[[#This Row],[Age]]&gt;=30,"Adult","Teenager"))</f>
        <v>Senior</v>
      </c>
      <c r="D1493">
        <v>2</v>
      </c>
      <c r="E1493" t="str">
        <f>IF(Table1[[#This Row],[Chest Pain]]=3,"Asymptomatic",IF(Table1[[#This Row],[Chest Pain]]=2,"Non-anginal pain",IF(Table1[[#This Row],[Chest Pain]]=1,"Atypical angina","Typical angina")))</f>
        <v>Non-anginal pain</v>
      </c>
      <c r="F1493">
        <v>130</v>
      </c>
      <c r="G1493">
        <v>262</v>
      </c>
      <c r="H1493">
        <v>0</v>
      </c>
      <c r="I1493">
        <v>0</v>
      </c>
      <c r="J1493" s="7">
        <f>220-Table1[[#This Row],[Age]]</f>
        <v>165</v>
      </c>
      <c r="K1493" s="7">
        <v>155</v>
      </c>
      <c r="L1493" s="7">
        <f>Table1[[#This Row],[MHR -220]]-Table1[[#This Row],[Maximum Heart Rate ]]</f>
        <v>10</v>
      </c>
      <c r="M1493" s="7">
        <f>IF(Table1[[#This Row],[MhR220-Max heart rate]]&gt;=0,1,0)</f>
        <v>1</v>
      </c>
      <c r="N1493">
        <v>0</v>
      </c>
      <c r="O1493" t="str">
        <f>IF(Table1[[#This Row],[Exercise-Induced Angina]]=1,"Induced Angina","Safe from Angina")</f>
        <v>Safe from Angina</v>
      </c>
      <c r="P1493">
        <v>0</v>
      </c>
      <c r="Q1493">
        <v>1</v>
      </c>
      <c r="R1493">
        <v>0</v>
      </c>
      <c r="S1493">
        <v>3</v>
      </c>
      <c r="T1493" t="str">
        <f>IF(OR((Table1[[#This Row],[Chest Pain]]=0),(Table1[[#This Row],[Resting Blood Pressure(mmHg)]]&gt;=139),(Table1[[#This Row],[Cholesterol(mg/dl)]]&gt;240),(Table1[[#This Row],[ECG]]=2),(Table1[[#This Row],[Heart Rate ]]=0)),"Chances of Heart Attack","Safe")</f>
        <v>Chances of Heart Attack</v>
      </c>
    </row>
    <row r="1494" spans="1:20" x14ac:dyDescent="0.35">
      <c r="A1494">
        <v>58</v>
      </c>
      <c r="B1494" t="s">
        <v>10</v>
      </c>
      <c r="C1494" t="str">
        <f>IF(Table1[[#This Row],[Age]]&gt;=50, "Senior", IF(Table1[[#This Row],[Age]]&gt;=30,"Adult","Teenager"))</f>
        <v>Senior</v>
      </c>
      <c r="D1494">
        <v>4</v>
      </c>
      <c r="E1494" t="str">
        <f>IF(Table1[[#This Row],[Chest Pain]]=3,"Asymptomatic",IF(Table1[[#This Row],[Chest Pain]]=2,"Non-anginal pain",IF(Table1[[#This Row],[Chest Pain]]=1,"Atypical angina","Typical angina")))</f>
        <v>Typical angina</v>
      </c>
      <c r="F1494">
        <v>128</v>
      </c>
      <c r="G1494">
        <v>259</v>
      </c>
      <c r="H1494">
        <v>0</v>
      </c>
      <c r="I1494">
        <v>2</v>
      </c>
      <c r="J1494" s="7">
        <f>220-Table1[[#This Row],[Age]]</f>
        <v>162</v>
      </c>
      <c r="K1494" s="7">
        <v>130</v>
      </c>
      <c r="L1494" s="7">
        <f>Table1[[#This Row],[MHR -220]]-Table1[[#This Row],[Maximum Heart Rate ]]</f>
        <v>32</v>
      </c>
      <c r="M1494" s="7">
        <f>IF(Table1[[#This Row],[MhR220-Max heart rate]]&gt;=0,1,0)</f>
        <v>1</v>
      </c>
      <c r="N1494">
        <v>1</v>
      </c>
      <c r="O1494" t="str">
        <f>IF(Table1[[#This Row],[Exercise-Induced Angina]]=1,"Induced Angina","Safe from Angina")</f>
        <v>Induced Angina</v>
      </c>
      <c r="P1494">
        <v>3</v>
      </c>
      <c r="Q1494">
        <v>2</v>
      </c>
      <c r="R1494">
        <v>2</v>
      </c>
      <c r="S1494">
        <v>7</v>
      </c>
      <c r="T1494" t="str">
        <f>IF(OR((Table1[[#This Row],[Chest Pain]]=0),(Table1[[#This Row],[Resting Blood Pressure(mmHg)]]&gt;=139),(Table1[[#This Row],[Cholesterol(mg/dl)]]&gt;240),(Table1[[#This Row],[ECG]]=2),(Table1[[#This Row],[Heart Rate ]]=0)),"Chances of Heart Attack","Safe")</f>
        <v>Chances of Heart Attack</v>
      </c>
    </row>
    <row r="1495" spans="1:20" x14ac:dyDescent="0.35">
      <c r="A1495">
        <v>43</v>
      </c>
      <c r="B1495" t="s">
        <v>10</v>
      </c>
      <c r="C1495" t="str">
        <f>IF(Table1[[#This Row],[Age]]&gt;=50, "Senior", IF(Table1[[#This Row],[Age]]&gt;=30,"Adult","Teenager"))</f>
        <v>Adult</v>
      </c>
      <c r="D1495">
        <v>4</v>
      </c>
      <c r="E1495" t="str">
        <f>IF(Table1[[#This Row],[Chest Pain]]=3,"Asymptomatic",IF(Table1[[#This Row],[Chest Pain]]=2,"Non-anginal pain",IF(Table1[[#This Row],[Chest Pain]]=1,"Atypical angina","Typical angina")))</f>
        <v>Typical angina</v>
      </c>
      <c r="F1495">
        <v>110</v>
      </c>
      <c r="G1495">
        <v>211</v>
      </c>
      <c r="H1495">
        <v>0</v>
      </c>
      <c r="I1495">
        <v>0</v>
      </c>
      <c r="J1495" s="7">
        <f>220-Table1[[#This Row],[Age]]</f>
        <v>177</v>
      </c>
      <c r="K1495" s="7">
        <v>161</v>
      </c>
      <c r="L1495" s="7">
        <f>Table1[[#This Row],[MHR -220]]-Table1[[#This Row],[Maximum Heart Rate ]]</f>
        <v>16</v>
      </c>
      <c r="M1495" s="7">
        <f>IF(Table1[[#This Row],[MhR220-Max heart rate]]&gt;=0,1,0)</f>
        <v>1</v>
      </c>
      <c r="N1495">
        <v>0</v>
      </c>
      <c r="O1495" t="str">
        <f>IF(Table1[[#This Row],[Exercise-Induced Angina]]=1,"Induced Angina","Safe from Angina")</f>
        <v>Safe from Angina</v>
      </c>
      <c r="P1495">
        <v>0</v>
      </c>
      <c r="Q1495">
        <v>1</v>
      </c>
      <c r="R1495">
        <v>0</v>
      </c>
      <c r="S1495">
        <v>7</v>
      </c>
      <c r="T1495" t="str">
        <f>IF(OR((Table1[[#This Row],[Chest Pain]]=0),(Table1[[#This Row],[Resting Blood Pressure(mmHg)]]&gt;=139),(Table1[[#This Row],[Cholesterol(mg/dl)]]&gt;240),(Table1[[#This Row],[ECG]]=2),(Table1[[#This Row],[Heart Rate ]]=0)),"Chances of Heart Attack","Safe")</f>
        <v>Safe</v>
      </c>
    </row>
    <row r="1496" spans="1:20" x14ac:dyDescent="0.35">
      <c r="A1496">
        <v>64</v>
      </c>
      <c r="B1496" t="s">
        <v>11</v>
      </c>
      <c r="C1496" t="str">
        <f>IF(Table1[[#This Row],[Age]]&gt;=50, "Senior", IF(Table1[[#This Row],[Age]]&gt;=30,"Adult","Teenager"))</f>
        <v>Senior</v>
      </c>
      <c r="D1496">
        <v>4</v>
      </c>
      <c r="E1496" t="str">
        <f>IF(Table1[[#This Row],[Chest Pain]]=3,"Asymptomatic",IF(Table1[[#This Row],[Chest Pain]]=2,"Non-anginal pain",IF(Table1[[#This Row],[Chest Pain]]=1,"Atypical angina","Typical angina")))</f>
        <v>Typical angina</v>
      </c>
      <c r="F1496">
        <v>180</v>
      </c>
      <c r="G1496">
        <v>325</v>
      </c>
      <c r="H1496">
        <v>0</v>
      </c>
      <c r="I1496">
        <v>0</v>
      </c>
      <c r="J1496" s="7">
        <f>220-Table1[[#This Row],[Age]]</f>
        <v>156</v>
      </c>
      <c r="K1496" s="7">
        <v>154</v>
      </c>
      <c r="L1496" s="7">
        <f>Table1[[#This Row],[MHR -220]]-Table1[[#This Row],[Maximum Heart Rate ]]</f>
        <v>2</v>
      </c>
      <c r="M1496" s="7">
        <f>IF(Table1[[#This Row],[MhR220-Max heart rate]]&gt;=0,1,0)</f>
        <v>1</v>
      </c>
      <c r="N1496">
        <v>1</v>
      </c>
      <c r="O1496" t="str">
        <f>IF(Table1[[#This Row],[Exercise-Induced Angina]]=1,"Induced Angina","Safe from Angina")</f>
        <v>Induced Angina</v>
      </c>
      <c r="P1496">
        <v>0</v>
      </c>
      <c r="Q1496">
        <v>1</v>
      </c>
      <c r="R1496">
        <v>0</v>
      </c>
      <c r="S1496">
        <v>3</v>
      </c>
      <c r="T1496" t="str">
        <f>IF(OR((Table1[[#This Row],[Chest Pain]]=0),(Table1[[#This Row],[Resting Blood Pressure(mmHg)]]&gt;=139),(Table1[[#This Row],[Cholesterol(mg/dl)]]&gt;240),(Table1[[#This Row],[ECG]]=2),(Table1[[#This Row],[Heart Rate ]]=0)),"Chances of Heart Attack","Safe")</f>
        <v>Chances of Heart Attack</v>
      </c>
    </row>
    <row r="1497" spans="1:20" x14ac:dyDescent="0.35">
      <c r="A1497">
        <v>50</v>
      </c>
      <c r="B1497" t="s">
        <v>11</v>
      </c>
      <c r="C1497" t="str">
        <f>IF(Table1[[#This Row],[Age]]&gt;=50, "Senior", IF(Table1[[#This Row],[Age]]&gt;=30,"Adult","Teenager"))</f>
        <v>Senior</v>
      </c>
      <c r="D1497">
        <v>4</v>
      </c>
      <c r="E1497" t="str">
        <f>IF(Table1[[#This Row],[Chest Pain]]=3,"Asymptomatic",IF(Table1[[#This Row],[Chest Pain]]=2,"Non-anginal pain",IF(Table1[[#This Row],[Chest Pain]]=1,"Atypical angina","Typical angina")))</f>
        <v>Typical angina</v>
      </c>
      <c r="F1497">
        <v>110</v>
      </c>
      <c r="G1497">
        <v>254</v>
      </c>
      <c r="H1497">
        <v>0</v>
      </c>
      <c r="I1497">
        <v>2</v>
      </c>
      <c r="J1497" s="7">
        <f>220-Table1[[#This Row],[Age]]</f>
        <v>170</v>
      </c>
      <c r="K1497" s="7">
        <v>159</v>
      </c>
      <c r="L1497" s="7">
        <f>Table1[[#This Row],[MHR -220]]-Table1[[#This Row],[Maximum Heart Rate ]]</f>
        <v>11</v>
      </c>
      <c r="M1497" s="7">
        <f>IF(Table1[[#This Row],[MhR220-Max heart rate]]&gt;=0,1,0)</f>
        <v>1</v>
      </c>
      <c r="N1497">
        <v>0</v>
      </c>
      <c r="O1497" t="str">
        <f>IF(Table1[[#This Row],[Exercise-Induced Angina]]=1,"Induced Angina","Safe from Angina")</f>
        <v>Safe from Angina</v>
      </c>
      <c r="P1497">
        <v>0</v>
      </c>
      <c r="Q1497">
        <v>1</v>
      </c>
      <c r="R1497">
        <v>0</v>
      </c>
      <c r="S1497">
        <v>3</v>
      </c>
      <c r="T1497" t="str">
        <f>IF(OR((Table1[[#This Row],[Chest Pain]]=0),(Table1[[#This Row],[Resting Blood Pressure(mmHg)]]&gt;=139),(Table1[[#This Row],[Cholesterol(mg/dl)]]&gt;240),(Table1[[#This Row],[ECG]]=2),(Table1[[#This Row],[Heart Rate ]]=0)),"Chances of Heart Attack","Safe")</f>
        <v>Chances of Heart Attack</v>
      </c>
    </row>
    <row r="1498" spans="1:20" x14ac:dyDescent="0.35">
      <c r="A1498">
        <v>53</v>
      </c>
      <c r="B1498" t="s">
        <v>10</v>
      </c>
      <c r="C1498" t="str">
        <f>IF(Table1[[#This Row],[Age]]&gt;=50, "Senior", IF(Table1[[#This Row],[Age]]&gt;=30,"Adult","Teenager"))</f>
        <v>Senior</v>
      </c>
      <c r="D1498">
        <v>3</v>
      </c>
      <c r="E1498" t="str">
        <f>IF(Table1[[#This Row],[Chest Pain]]=3,"Asymptomatic",IF(Table1[[#This Row],[Chest Pain]]=2,"Non-anginal pain",IF(Table1[[#This Row],[Chest Pain]]=1,"Atypical angina","Typical angina")))</f>
        <v>Asymptomatic</v>
      </c>
      <c r="F1498">
        <v>130</v>
      </c>
      <c r="G1498">
        <v>197</v>
      </c>
      <c r="H1498">
        <v>1</v>
      </c>
      <c r="I1498">
        <v>2</v>
      </c>
      <c r="J1498" s="7">
        <f>220-Table1[[#This Row],[Age]]</f>
        <v>167</v>
      </c>
      <c r="K1498" s="7">
        <v>152</v>
      </c>
      <c r="L1498" s="7">
        <f>Table1[[#This Row],[MHR -220]]-Table1[[#This Row],[Maximum Heart Rate ]]</f>
        <v>15</v>
      </c>
      <c r="M1498" s="7">
        <f>IF(Table1[[#This Row],[MhR220-Max heart rate]]&gt;=0,1,0)</f>
        <v>1</v>
      </c>
      <c r="N1498">
        <v>0</v>
      </c>
      <c r="O1498" t="str">
        <f>IF(Table1[[#This Row],[Exercise-Induced Angina]]=1,"Induced Angina","Safe from Angina")</f>
        <v>Safe from Angina</v>
      </c>
      <c r="P1498">
        <v>1.2</v>
      </c>
      <c r="Q1498">
        <v>3</v>
      </c>
      <c r="R1498">
        <v>0</v>
      </c>
      <c r="S1498">
        <v>3</v>
      </c>
      <c r="T1498" t="str">
        <f>IF(OR((Table1[[#This Row],[Chest Pain]]=0),(Table1[[#This Row],[Resting Blood Pressure(mmHg)]]&gt;=139),(Table1[[#This Row],[Cholesterol(mg/dl)]]&gt;240),(Table1[[#This Row],[ECG]]=2),(Table1[[#This Row],[Heart Rate ]]=0)),"Chances of Heart Attack","Safe")</f>
        <v>Chances of Heart Attack</v>
      </c>
    </row>
    <row r="1499" spans="1:20" x14ac:dyDescent="0.35">
      <c r="A1499">
        <v>45</v>
      </c>
      <c r="B1499" t="s">
        <v>11</v>
      </c>
      <c r="C1499" t="str">
        <f>IF(Table1[[#This Row],[Age]]&gt;=50, "Senior", IF(Table1[[#This Row],[Age]]&gt;=30,"Adult","Teenager"))</f>
        <v>Adult</v>
      </c>
      <c r="D1499">
        <v>4</v>
      </c>
      <c r="E1499" t="str">
        <f>IF(Table1[[#This Row],[Chest Pain]]=3,"Asymptomatic",IF(Table1[[#This Row],[Chest Pain]]=2,"Non-anginal pain",IF(Table1[[#This Row],[Chest Pain]]=1,"Atypical angina","Typical angina")))</f>
        <v>Typical angina</v>
      </c>
      <c r="F1499">
        <v>138</v>
      </c>
      <c r="G1499">
        <v>236</v>
      </c>
      <c r="H1499">
        <v>0</v>
      </c>
      <c r="I1499">
        <v>2</v>
      </c>
      <c r="J1499" s="7">
        <f>220-Table1[[#This Row],[Age]]</f>
        <v>175</v>
      </c>
      <c r="K1499" s="7">
        <v>152</v>
      </c>
      <c r="L1499" s="7">
        <f>Table1[[#This Row],[MHR -220]]-Table1[[#This Row],[Maximum Heart Rate ]]</f>
        <v>23</v>
      </c>
      <c r="M1499" s="7">
        <f>IF(Table1[[#This Row],[MhR220-Max heart rate]]&gt;=0,1,0)</f>
        <v>1</v>
      </c>
      <c r="N1499">
        <v>1</v>
      </c>
      <c r="O1499" t="str">
        <f>IF(Table1[[#This Row],[Exercise-Induced Angina]]=1,"Induced Angina","Safe from Angina")</f>
        <v>Induced Angina</v>
      </c>
      <c r="P1499">
        <v>0.2</v>
      </c>
      <c r="Q1499">
        <v>2</v>
      </c>
      <c r="R1499">
        <v>0</v>
      </c>
      <c r="S1499">
        <v>3</v>
      </c>
      <c r="T1499" t="str">
        <f>IF(OR((Table1[[#This Row],[Chest Pain]]=0),(Table1[[#This Row],[Resting Blood Pressure(mmHg)]]&gt;=139),(Table1[[#This Row],[Cholesterol(mg/dl)]]&gt;240),(Table1[[#This Row],[ECG]]=2),(Table1[[#This Row],[Heart Rate ]]=0)),"Chances of Heart Attack","Safe")</f>
        <v>Chances of Heart Attack</v>
      </c>
    </row>
    <row r="1500" spans="1:20" x14ac:dyDescent="0.35">
      <c r="A1500">
        <v>65</v>
      </c>
      <c r="B1500" t="s">
        <v>10</v>
      </c>
      <c r="C1500" t="str">
        <f>IF(Table1[[#This Row],[Age]]&gt;=50, "Senior", IF(Table1[[#This Row],[Age]]&gt;=30,"Adult","Teenager"))</f>
        <v>Senior</v>
      </c>
      <c r="D1500">
        <v>1</v>
      </c>
      <c r="E1500" t="str">
        <f>IF(Table1[[#This Row],[Chest Pain]]=3,"Asymptomatic",IF(Table1[[#This Row],[Chest Pain]]=2,"Non-anginal pain",IF(Table1[[#This Row],[Chest Pain]]=1,"Atypical angina","Typical angina")))</f>
        <v>Atypical angina</v>
      </c>
      <c r="F1500">
        <v>138</v>
      </c>
      <c r="G1500">
        <v>282</v>
      </c>
      <c r="H1500">
        <v>1</v>
      </c>
      <c r="I1500">
        <v>2</v>
      </c>
      <c r="J1500" s="7">
        <f>220-Table1[[#This Row],[Age]]</f>
        <v>155</v>
      </c>
      <c r="K1500" s="7">
        <v>174</v>
      </c>
      <c r="L1500" s="7">
        <f>Table1[[#This Row],[MHR -220]]-Table1[[#This Row],[Maximum Heart Rate ]]</f>
        <v>-19</v>
      </c>
      <c r="M1500" s="7">
        <f>IF(Table1[[#This Row],[MhR220-Max heart rate]]&gt;=0,1,0)</f>
        <v>0</v>
      </c>
      <c r="N1500">
        <v>0</v>
      </c>
      <c r="O1500" t="str">
        <f>IF(Table1[[#This Row],[Exercise-Induced Angina]]=1,"Induced Angina","Safe from Angina")</f>
        <v>Safe from Angina</v>
      </c>
      <c r="P1500">
        <v>1.4</v>
      </c>
      <c r="Q1500">
        <v>2</v>
      </c>
      <c r="R1500">
        <v>1</v>
      </c>
      <c r="S1500">
        <v>3</v>
      </c>
      <c r="T1500" t="str">
        <f>IF(OR((Table1[[#This Row],[Chest Pain]]=0),(Table1[[#This Row],[Resting Blood Pressure(mmHg)]]&gt;=139),(Table1[[#This Row],[Cholesterol(mg/dl)]]&gt;240),(Table1[[#This Row],[ECG]]=2),(Table1[[#This Row],[Heart Rate ]]=0)),"Chances of Heart Attack","Safe")</f>
        <v>Chances of Heart Attack</v>
      </c>
    </row>
    <row r="1501" spans="1:20" x14ac:dyDescent="0.35">
      <c r="A1501">
        <v>69</v>
      </c>
      <c r="B1501" t="s">
        <v>10</v>
      </c>
      <c r="C1501" t="str">
        <f>IF(Table1[[#This Row],[Age]]&gt;=50, "Senior", IF(Table1[[#This Row],[Age]]&gt;=30,"Adult","Teenager"))</f>
        <v>Senior</v>
      </c>
      <c r="D1501">
        <v>1</v>
      </c>
      <c r="E1501" t="str">
        <f>IF(Table1[[#This Row],[Chest Pain]]=3,"Asymptomatic",IF(Table1[[#This Row],[Chest Pain]]=2,"Non-anginal pain",IF(Table1[[#This Row],[Chest Pain]]=1,"Atypical angina","Typical angina")))</f>
        <v>Atypical angina</v>
      </c>
      <c r="F1501">
        <v>160</v>
      </c>
      <c r="G1501">
        <v>234</v>
      </c>
      <c r="H1501">
        <v>1</v>
      </c>
      <c r="I1501">
        <v>2</v>
      </c>
      <c r="J1501" s="7">
        <f>220-Table1[[#This Row],[Age]]</f>
        <v>151</v>
      </c>
      <c r="K1501" s="7">
        <v>131</v>
      </c>
      <c r="L1501" s="7">
        <f>Table1[[#This Row],[MHR -220]]-Table1[[#This Row],[Maximum Heart Rate ]]</f>
        <v>20</v>
      </c>
      <c r="M1501" s="7">
        <f>IF(Table1[[#This Row],[MhR220-Max heart rate]]&gt;=0,1,0)</f>
        <v>1</v>
      </c>
      <c r="N1501">
        <v>0</v>
      </c>
      <c r="O1501" t="str">
        <f>IF(Table1[[#This Row],[Exercise-Induced Angina]]=1,"Induced Angina","Safe from Angina")</f>
        <v>Safe from Angina</v>
      </c>
      <c r="P1501">
        <v>0.1</v>
      </c>
      <c r="Q1501">
        <v>2</v>
      </c>
      <c r="R1501">
        <v>1</v>
      </c>
      <c r="S1501">
        <v>3</v>
      </c>
      <c r="T1501" t="str">
        <f>IF(OR((Table1[[#This Row],[Chest Pain]]=0),(Table1[[#This Row],[Resting Blood Pressure(mmHg)]]&gt;=139),(Table1[[#This Row],[Cholesterol(mg/dl)]]&gt;240),(Table1[[#This Row],[ECG]]=2),(Table1[[#This Row],[Heart Rate ]]=0)),"Chances of Heart Attack","Safe")</f>
        <v>Chances of Heart Attack</v>
      </c>
    </row>
    <row r="1502" spans="1:20" x14ac:dyDescent="0.35">
      <c r="A1502">
        <v>69</v>
      </c>
      <c r="B1502" t="s">
        <v>10</v>
      </c>
      <c r="C1502" t="str">
        <f>IF(Table1[[#This Row],[Age]]&gt;=50, "Senior", IF(Table1[[#This Row],[Age]]&gt;=30,"Adult","Teenager"))</f>
        <v>Senior</v>
      </c>
      <c r="D1502">
        <v>3</v>
      </c>
      <c r="E1502" t="str">
        <f>IF(Table1[[#This Row],[Chest Pain]]=3,"Asymptomatic",IF(Table1[[#This Row],[Chest Pain]]=2,"Non-anginal pain",IF(Table1[[#This Row],[Chest Pain]]=1,"Atypical angina","Typical angina")))</f>
        <v>Asymptomatic</v>
      </c>
      <c r="F1502">
        <v>140</v>
      </c>
      <c r="G1502">
        <v>254</v>
      </c>
      <c r="H1502">
        <v>0</v>
      </c>
      <c r="I1502">
        <v>2</v>
      </c>
      <c r="J1502" s="7">
        <f>220-Table1[[#This Row],[Age]]</f>
        <v>151</v>
      </c>
      <c r="K1502" s="7">
        <v>146</v>
      </c>
      <c r="L1502" s="7">
        <f>Table1[[#This Row],[MHR -220]]-Table1[[#This Row],[Maximum Heart Rate ]]</f>
        <v>5</v>
      </c>
      <c r="M1502" s="7">
        <f>IF(Table1[[#This Row],[MhR220-Max heart rate]]&gt;=0,1,0)</f>
        <v>1</v>
      </c>
      <c r="N1502">
        <v>0</v>
      </c>
      <c r="O1502" t="str">
        <f>IF(Table1[[#This Row],[Exercise-Induced Angina]]=1,"Induced Angina","Safe from Angina")</f>
        <v>Safe from Angina</v>
      </c>
      <c r="P1502">
        <v>2</v>
      </c>
      <c r="Q1502">
        <v>2</v>
      </c>
      <c r="R1502">
        <v>3</v>
      </c>
      <c r="S1502">
        <v>7</v>
      </c>
      <c r="T1502" t="str">
        <f>IF(OR((Table1[[#This Row],[Chest Pain]]=0),(Table1[[#This Row],[Resting Blood Pressure(mmHg)]]&gt;=139),(Table1[[#This Row],[Cholesterol(mg/dl)]]&gt;240),(Table1[[#This Row],[ECG]]=2),(Table1[[#This Row],[Heart Rate ]]=0)),"Chances of Heart Attack","Safe")</f>
        <v>Chances of Heart Attack</v>
      </c>
    </row>
    <row r="1503" spans="1:20" x14ac:dyDescent="0.35">
      <c r="A1503">
        <v>67</v>
      </c>
      <c r="B1503" t="s">
        <v>10</v>
      </c>
      <c r="C1503" t="str">
        <f>IF(Table1[[#This Row],[Age]]&gt;=50, "Senior", IF(Table1[[#This Row],[Age]]&gt;=30,"Adult","Teenager"))</f>
        <v>Senior</v>
      </c>
      <c r="D1503">
        <v>4</v>
      </c>
      <c r="E1503" t="str">
        <f>IF(Table1[[#This Row],[Chest Pain]]=3,"Asymptomatic",IF(Table1[[#This Row],[Chest Pain]]=2,"Non-anginal pain",IF(Table1[[#This Row],[Chest Pain]]=1,"Atypical angina","Typical angina")))</f>
        <v>Typical angina</v>
      </c>
      <c r="F1503">
        <v>100</v>
      </c>
      <c r="G1503">
        <v>299</v>
      </c>
      <c r="H1503">
        <v>0</v>
      </c>
      <c r="I1503">
        <v>2</v>
      </c>
      <c r="J1503" s="7">
        <f>220-Table1[[#This Row],[Age]]</f>
        <v>153</v>
      </c>
      <c r="K1503" s="7">
        <v>125</v>
      </c>
      <c r="L1503" s="7">
        <f>Table1[[#This Row],[MHR -220]]-Table1[[#This Row],[Maximum Heart Rate ]]</f>
        <v>28</v>
      </c>
      <c r="M1503" s="7">
        <f>IF(Table1[[#This Row],[MhR220-Max heart rate]]&gt;=0,1,0)</f>
        <v>1</v>
      </c>
      <c r="N1503">
        <v>1</v>
      </c>
      <c r="O1503" t="str">
        <f>IF(Table1[[#This Row],[Exercise-Induced Angina]]=1,"Induced Angina","Safe from Angina")</f>
        <v>Induced Angina</v>
      </c>
      <c r="P1503">
        <v>0.9</v>
      </c>
      <c r="Q1503">
        <v>2</v>
      </c>
      <c r="R1503">
        <v>2</v>
      </c>
      <c r="S1503">
        <v>3</v>
      </c>
      <c r="T1503" t="str">
        <f>IF(OR((Table1[[#This Row],[Chest Pain]]=0),(Table1[[#This Row],[Resting Blood Pressure(mmHg)]]&gt;=139),(Table1[[#This Row],[Cholesterol(mg/dl)]]&gt;240),(Table1[[#This Row],[ECG]]=2),(Table1[[#This Row],[Heart Rate ]]=0)),"Chances of Heart Attack","Safe")</f>
        <v>Chances of Heart Attack</v>
      </c>
    </row>
    <row r="1504" spans="1:20" x14ac:dyDescent="0.35">
      <c r="A1504">
        <v>68</v>
      </c>
      <c r="B1504" t="s">
        <v>11</v>
      </c>
      <c r="C1504" t="str">
        <f>IF(Table1[[#This Row],[Age]]&gt;=50, "Senior", IF(Table1[[#This Row],[Age]]&gt;=30,"Adult","Teenager"))</f>
        <v>Senior</v>
      </c>
      <c r="D1504">
        <v>3</v>
      </c>
      <c r="E1504" t="str">
        <f>IF(Table1[[#This Row],[Chest Pain]]=3,"Asymptomatic",IF(Table1[[#This Row],[Chest Pain]]=2,"Non-anginal pain",IF(Table1[[#This Row],[Chest Pain]]=1,"Atypical angina","Typical angina")))</f>
        <v>Asymptomatic</v>
      </c>
      <c r="F1504">
        <v>120</v>
      </c>
      <c r="G1504">
        <v>211</v>
      </c>
      <c r="H1504">
        <v>0</v>
      </c>
      <c r="I1504">
        <v>2</v>
      </c>
      <c r="J1504" s="7">
        <f>220-Table1[[#This Row],[Age]]</f>
        <v>152</v>
      </c>
      <c r="K1504" s="7">
        <v>115</v>
      </c>
      <c r="L1504" s="7">
        <f>Table1[[#This Row],[MHR -220]]-Table1[[#This Row],[Maximum Heart Rate ]]</f>
        <v>37</v>
      </c>
      <c r="M1504" s="7">
        <f>IF(Table1[[#This Row],[MhR220-Max heart rate]]&gt;=0,1,0)</f>
        <v>1</v>
      </c>
      <c r="N1504">
        <v>0</v>
      </c>
      <c r="O1504" t="str">
        <f>IF(Table1[[#This Row],[Exercise-Induced Angina]]=1,"Induced Angina","Safe from Angina")</f>
        <v>Safe from Angina</v>
      </c>
      <c r="P1504">
        <v>1.5</v>
      </c>
      <c r="Q1504">
        <v>2</v>
      </c>
      <c r="R1504">
        <v>0</v>
      </c>
      <c r="S1504">
        <v>3</v>
      </c>
      <c r="T1504" t="str">
        <f>IF(OR((Table1[[#This Row],[Chest Pain]]=0),(Table1[[#This Row],[Resting Blood Pressure(mmHg)]]&gt;=139),(Table1[[#This Row],[Cholesterol(mg/dl)]]&gt;240),(Table1[[#This Row],[ECG]]=2),(Table1[[#This Row],[Heart Rate ]]=0)),"Chances of Heart Attack","Safe")</f>
        <v>Chances of Heart Attack</v>
      </c>
    </row>
    <row r="1505" spans="1:20" x14ac:dyDescent="0.35">
      <c r="A1505">
        <v>34</v>
      </c>
      <c r="B1505" t="s">
        <v>10</v>
      </c>
      <c r="C1505" t="str">
        <f>IF(Table1[[#This Row],[Age]]&gt;=50, "Senior", IF(Table1[[#This Row],[Age]]&gt;=30,"Adult","Teenager"))</f>
        <v>Adult</v>
      </c>
      <c r="D1505">
        <v>1</v>
      </c>
      <c r="E1505" t="str">
        <f>IF(Table1[[#This Row],[Chest Pain]]=3,"Asymptomatic",IF(Table1[[#This Row],[Chest Pain]]=2,"Non-anginal pain",IF(Table1[[#This Row],[Chest Pain]]=1,"Atypical angina","Typical angina")))</f>
        <v>Atypical angina</v>
      </c>
      <c r="F1505">
        <v>118</v>
      </c>
      <c r="G1505">
        <v>182</v>
      </c>
      <c r="H1505">
        <v>0</v>
      </c>
      <c r="I1505">
        <v>2</v>
      </c>
      <c r="J1505" s="7">
        <f>220-Table1[[#This Row],[Age]]</f>
        <v>186</v>
      </c>
      <c r="K1505" s="7">
        <v>174</v>
      </c>
      <c r="L1505" s="7">
        <f>Table1[[#This Row],[MHR -220]]-Table1[[#This Row],[Maximum Heart Rate ]]</f>
        <v>12</v>
      </c>
      <c r="M1505" s="7">
        <f>IF(Table1[[#This Row],[MhR220-Max heart rate]]&gt;=0,1,0)</f>
        <v>1</v>
      </c>
      <c r="N1505">
        <v>0</v>
      </c>
      <c r="O1505" t="str">
        <f>IF(Table1[[#This Row],[Exercise-Induced Angina]]=1,"Induced Angina","Safe from Angina")</f>
        <v>Safe from Angina</v>
      </c>
      <c r="P1505">
        <v>0</v>
      </c>
      <c r="Q1505">
        <v>1</v>
      </c>
      <c r="R1505">
        <v>0</v>
      </c>
      <c r="S1505">
        <v>3</v>
      </c>
      <c r="T1505" t="str">
        <f>IF(OR((Table1[[#This Row],[Chest Pain]]=0),(Table1[[#This Row],[Resting Blood Pressure(mmHg)]]&gt;=139),(Table1[[#This Row],[Cholesterol(mg/dl)]]&gt;240),(Table1[[#This Row],[ECG]]=2),(Table1[[#This Row],[Heart Rate ]]=0)),"Chances of Heart Attack","Safe")</f>
        <v>Chances of Heart Attack</v>
      </c>
    </row>
    <row r="1506" spans="1:20" x14ac:dyDescent="0.35">
      <c r="A1506">
        <v>62</v>
      </c>
      <c r="B1506" t="s">
        <v>11</v>
      </c>
      <c r="C1506" t="str">
        <f>IF(Table1[[#This Row],[Age]]&gt;=50, "Senior", IF(Table1[[#This Row],[Age]]&gt;=30,"Adult","Teenager"))</f>
        <v>Senior</v>
      </c>
      <c r="D1506">
        <v>4</v>
      </c>
      <c r="E1506" t="str">
        <f>IF(Table1[[#This Row],[Chest Pain]]=3,"Asymptomatic",IF(Table1[[#This Row],[Chest Pain]]=2,"Non-anginal pain",IF(Table1[[#This Row],[Chest Pain]]=1,"Atypical angina","Typical angina")))</f>
        <v>Typical angina</v>
      </c>
      <c r="F1506">
        <v>138</v>
      </c>
      <c r="G1506">
        <v>294</v>
      </c>
      <c r="H1506">
        <v>1</v>
      </c>
      <c r="I1506">
        <v>0</v>
      </c>
      <c r="J1506" s="7">
        <f>220-Table1[[#This Row],[Age]]</f>
        <v>158</v>
      </c>
      <c r="K1506" s="7">
        <v>106</v>
      </c>
      <c r="L1506" s="7">
        <f>Table1[[#This Row],[MHR -220]]-Table1[[#This Row],[Maximum Heart Rate ]]</f>
        <v>52</v>
      </c>
      <c r="M1506" s="7">
        <f>IF(Table1[[#This Row],[MhR220-Max heart rate]]&gt;=0,1,0)</f>
        <v>1</v>
      </c>
      <c r="N1506">
        <v>0</v>
      </c>
      <c r="O1506" t="str">
        <f>IF(Table1[[#This Row],[Exercise-Induced Angina]]=1,"Induced Angina","Safe from Angina")</f>
        <v>Safe from Angina</v>
      </c>
      <c r="P1506">
        <v>1.9</v>
      </c>
      <c r="Q1506">
        <v>2</v>
      </c>
      <c r="R1506">
        <v>3</v>
      </c>
      <c r="S1506">
        <v>3</v>
      </c>
      <c r="T1506" t="str">
        <f>IF(OR((Table1[[#This Row],[Chest Pain]]=0),(Table1[[#This Row],[Resting Blood Pressure(mmHg)]]&gt;=139),(Table1[[#This Row],[Cholesterol(mg/dl)]]&gt;240),(Table1[[#This Row],[ECG]]=2),(Table1[[#This Row],[Heart Rate ]]=0)),"Chances of Heart Attack","Safe")</f>
        <v>Chances of Heart Attack</v>
      </c>
    </row>
    <row r="1507" spans="1:20" x14ac:dyDescent="0.35">
      <c r="A1507">
        <v>51</v>
      </c>
      <c r="B1507" t="s">
        <v>10</v>
      </c>
      <c r="C1507" t="str">
        <f>IF(Table1[[#This Row],[Age]]&gt;=50, "Senior", IF(Table1[[#This Row],[Age]]&gt;=30,"Adult","Teenager"))</f>
        <v>Senior</v>
      </c>
      <c r="D1507">
        <v>4</v>
      </c>
      <c r="E1507" t="str">
        <f>IF(Table1[[#This Row],[Chest Pain]]=3,"Asymptomatic",IF(Table1[[#This Row],[Chest Pain]]=2,"Non-anginal pain",IF(Table1[[#This Row],[Chest Pain]]=1,"Atypical angina","Typical angina")))</f>
        <v>Typical angina</v>
      </c>
      <c r="F1507">
        <v>140</v>
      </c>
      <c r="G1507">
        <v>298</v>
      </c>
      <c r="H1507">
        <v>0</v>
      </c>
      <c r="I1507">
        <v>0</v>
      </c>
      <c r="J1507" s="7">
        <f>220-Table1[[#This Row],[Age]]</f>
        <v>169</v>
      </c>
      <c r="K1507" s="7">
        <v>122</v>
      </c>
      <c r="L1507" s="7">
        <f>Table1[[#This Row],[MHR -220]]-Table1[[#This Row],[Maximum Heart Rate ]]</f>
        <v>47</v>
      </c>
      <c r="M1507" s="7">
        <f>IF(Table1[[#This Row],[MhR220-Max heart rate]]&gt;=0,1,0)</f>
        <v>1</v>
      </c>
      <c r="N1507">
        <v>1</v>
      </c>
      <c r="O1507" t="str">
        <f>IF(Table1[[#This Row],[Exercise-Induced Angina]]=1,"Induced Angina","Safe from Angina")</f>
        <v>Induced Angina</v>
      </c>
      <c r="P1507">
        <v>4.2</v>
      </c>
      <c r="Q1507">
        <v>2</v>
      </c>
      <c r="R1507">
        <v>3</v>
      </c>
      <c r="S1507">
        <v>7</v>
      </c>
      <c r="T1507" t="str">
        <f>IF(OR((Table1[[#This Row],[Chest Pain]]=0),(Table1[[#This Row],[Resting Blood Pressure(mmHg)]]&gt;=139),(Table1[[#This Row],[Cholesterol(mg/dl)]]&gt;240),(Table1[[#This Row],[ECG]]=2),(Table1[[#This Row],[Heart Rate ]]=0)),"Chances of Heart Attack","Safe")</f>
        <v>Chances of Heart Attack</v>
      </c>
    </row>
    <row r="1508" spans="1:20" x14ac:dyDescent="0.35">
      <c r="A1508">
        <v>46</v>
      </c>
      <c r="B1508" t="s">
        <v>10</v>
      </c>
      <c r="C1508" t="str">
        <f>IF(Table1[[#This Row],[Age]]&gt;=50, "Senior", IF(Table1[[#This Row],[Age]]&gt;=30,"Adult","Teenager"))</f>
        <v>Adult</v>
      </c>
      <c r="D1508">
        <v>3</v>
      </c>
      <c r="E1508" t="str">
        <f>IF(Table1[[#This Row],[Chest Pain]]=3,"Asymptomatic",IF(Table1[[#This Row],[Chest Pain]]=2,"Non-anginal pain",IF(Table1[[#This Row],[Chest Pain]]=1,"Atypical angina","Typical angina")))</f>
        <v>Asymptomatic</v>
      </c>
      <c r="F1508">
        <v>150</v>
      </c>
      <c r="G1508">
        <v>231</v>
      </c>
      <c r="H1508">
        <v>0</v>
      </c>
      <c r="I1508">
        <v>0</v>
      </c>
      <c r="J1508" s="7">
        <f>220-Table1[[#This Row],[Age]]</f>
        <v>174</v>
      </c>
      <c r="K1508" s="7">
        <v>147</v>
      </c>
      <c r="L1508" s="7">
        <f>Table1[[#This Row],[MHR -220]]-Table1[[#This Row],[Maximum Heart Rate ]]</f>
        <v>27</v>
      </c>
      <c r="M1508" s="7">
        <f>IF(Table1[[#This Row],[MhR220-Max heart rate]]&gt;=0,1,0)</f>
        <v>1</v>
      </c>
      <c r="N1508">
        <v>0</v>
      </c>
      <c r="O1508" t="str">
        <f>IF(Table1[[#This Row],[Exercise-Induced Angina]]=1,"Induced Angina","Safe from Angina")</f>
        <v>Safe from Angina</v>
      </c>
      <c r="P1508">
        <v>3.6</v>
      </c>
      <c r="Q1508">
        <v>2</v>
      </c>
      <c r="R1508">
        <v>0</v>
      </c>
      <c r="S1508">
        <v>3</v>
      </c>
      <c r="T1508" t="str">
        <f>IF(OR((Table1[[#This Row],[Chest Pain]]=0),(Table1[[#This Row],[Resting Blood Pressure(mmHg)]]&gt;=139),(Table1[[#This Row],[Cholesterol(mg/dl)]]&gt;240),(Table1[[#This Row],[ECG]]=2),(Table1[[#This Row],[Heart Rate ]]=0)),"Chances of Heart Attack","Safe")</f>
        <v>Chances of Heart Attack</v>
      </c>
    </row>
    <row r="1509" spans="1:20" x14ac:dyDescent="0.35">
      <c r="A1509">
        <v>67</v>
      </c>
      <c r="B1509" t="s">
        <v>10</v>
      </c>
      <c r="C1509" t="str">
        <f>IF(Table1[[#This Row],[Age]]&gt;=50, "Senior", IF(Table1[[#This Row],[Age]]&gt;=30,"Adult","Teenager"))</f>
        <v>Senior</v>
      </c>
      <c r="D1509">
        <v>4</v>
      </c>
      <c r="E1509" t="str">
        <f>IF(Table1[[#This Row],[Chest Pain]]=3,"Asymptomatic",IF(Table1[[#This Row],[Chest Pain]]=2,"Non-anginal pain",IF(Table1[[#This Row],[Chest Pain]]=1,"Atypical angina","Typical angina")))</f>
        <v>Typical angina</v>
      </c>
      <c r="F1509">
        <v>125</v>
      </c>
      <c r="G1509">
        <v>254</v>
      </c>
      <c r="H1509">
        <v>1</v>
      </c>
      <c r="I1509">
        <v>0</v>
      </c>
      <c r="J1509" s="7">
        <f>220-Table1[[#This Row],[Age]]</f>
        <v>153</v>
      </c>
      <c r="K1509" s="7">
        <v>163</v>
      </c>
      <c r="L1509" s="7">
        <f>Table1[[#This Row],[MHR -220]]-Table1[[#This Row],[Maximum Heart Rate ]]</f>
        <v>-10</v>
      </c>
      <c r="M1509" s="7">
        <f>IF(Table1[[#This Row],[MhR220-Max heart rate]]&gt;=0,1,0)</f>
        <v>0</v>
      </c>
      <c r="N1509">
        <v>0</v>
      </c>
      <c r="O1509" t="str">
        <f>IF(Table1[[#This Row],[Exercise-Induced Angina]]=1,"Induced Angina","Safe from Angina")</f>
        <v>Safe from Angina</v>
      </c>
      <c r="P1509">
        <v>0.2</v>
      </c>
      <c r="Q1509">
        <v>2</v>
      </c>
      <c r="R1509">
        <v>2</v>
      </c>
      <c r="S1509">
        <v>7</v>
      </c>
      <c r="T1509" t="str">
        <f>IF(OR((Table1[[#This Row],[Chest Pain]]=0),(Table1[[#This Row],[Resting Blood Pressure(mmHg)]]&gt;=139),(Table1[[#This Row],[Cholesterol(mg/dl)]]&gt;240),(Table1[[#This Row],[ECG]]=2),(Table1[[#This Row],[Heart Rate ]]=0)),"Chances of Heart Attack","Safe")</f>
        <v>Chances of Heart Attack</v>
      </c>
    </row>
    <row r="1510" spans="1:20" x14ac:dyDescent="0.35">
      <c r="A1510">
        <v>50</v>
      </c>
      <c r="B1510" t="s">
        <v>10</v>
      </c>
      <c r="C1510" t="str">
        <f>IF(Table1[[#This Row],[Age]]&gt;=50, "Senior", IF(Table1[[#This Row],[Age]]&gt;=30,"Adult","Teenager"))</f>
        <v>Senior</v>
      </c>
      <c r="D1510">
        <v>3</v>
      </c>
      <c r="E1510" t="str">
        <f>IF(Table1[[#This Row],[Chest Pain]]=3,"Asymptomatic",IF(Table1[[#This Row],[Chest Pain]]=2,"Non-anginal pain",IF(Table1[[#This Row],[Chest Pain]]=1,"Atypical angina","Typical angina")))</f>
        <v>Asymptomatic</v>
      </c>
      <c r="F1510">
        <v>129</v>
      </c>
      <c r="G1510">
        <v>196</v>
      </c>
      <c r="H1510">
        <v>0</v>
      </c>
      <c r="I1510">
        <v>0</v>
      </c>
      <c r="J1510" s="7">
        <f>220-Table1[[#This Row],[Age]]</f>
        <v>170</v>
      </c>
      <c r="K1510" s="7">
        <v>163</v>
      </c>
      <c r="L1510" s="7">
        <f>Table1[[#This Row],[MHR -220]]-Table1[[#This Row],[Maximum Heart Rate ]]</f>
        <v>7</v>
      </c>
      <c r="M1510" s="7">
        <f>IF(Table1[[#This Row],[MhR220-Max heart rate]]&gt;=0,1,0)</f>
        <v>1</v>
      </c>
      <c r="N1510">
        <v>0</v>
      </c>
      <c r="O1510" t="str">
        <f>IF(Table1[[#This Row],[Exercise-Induced Angina]]=1,"Induced Angina","Safe from Angina")</f>
        <v>Safe from Angina</v>
      </c>
      <c r="P1510">
        <v>0</v>
      </c>
      <c r="Q1510">
        <v>1</v>
      </c>
      <c r="R1510">
        <v>0</v>
      </c>
      <c r="S1510">
        <v>3</v>
      </c>
      <c r="T1510" t="str">
        <f>IF(OR((Table1[[#This Row],[Chest Pain]]=0),(Table1[[#This Row],[Resting Blood Pressure(mmHg)]]&gt;=139),(Table1[[#This Row],[Cholesterol(mg/dl)]]&gt;240),(Table1[[#This Row],[ECG]]=2),(Table1[[#This Row],[Heart Rate ]]=0)),"Chances of Heart Attack","Safe")</f>
        <v>Safe</v>
      </c>
    </row>
    <row r="1511" spans="1:20" x14ac:dyDescent="0.35">
      <c r="A1511">
        <v>42</v>
      </c>
      <c r="B1511" t="s">
        <v>10</v>
      </c>
      <c r="C1511" t="str">
        <f>IF(Table1[[#This Row],[Age]]&gt;=50, "Senior", IF(Table1[[#This Row],[Age]]&gt;=30,"Adult","Teenager"))</f>
        <v>Adult</v>
      </c>
      <c r="D1511">
        <v>3</v>
      </c>
      <c r="E1511" t="str">
        <f>IF(Table1[[#This Row],[Chest Pain]]=3,"Asymptomatic",IF(Table1[[#This Row],[Chest Pain]]=2,"Non-anginal pain",IF(Table1[[#This Row],[Chest Pain]]=1,"Atypical angina","Typical angina")))</f>
        <v>Asymptomatic</v>
      </c>
      <c r="F1511">
        <v>120</v>
      </c>
      <c r="G1511">
        <v>240</v>
      </c>
      <c r="H1511">
        <v>1</v>
      </c>
      <c r="I1511">
        <v>0</v>
      </c>
      <c r="J1511" s="7">
        <f>220-Table1[[#This Row],[Age]]</f>
        <v>178</v>
      </c>
      <c r="K1511" s="7">
        <v>194</v>
      </c>
      <c r="L1511" s="7">
        <f>Table1[[#This Row],[MHR -220]]-Table1[[#This Row],[Maximum Heart Rate ]]</f>
        <v>-16</v>
      </c>
      <c r="M1511" s="7">
        <f>IF(Table1[[#This Row],[MhR220-Max heart rate]]&gt;=0,1,0)</f>
        <v>0</v>
      </c>
      <c r="N1511">
        <v>0</v>
      </c>
      <c r="O1511" t="str">
        <f>IF(Table1[[#This Row],[Exercise-Induced Angina]]=1,"Induced Angina","Safe from Angina")</f>
        <v>Safe from Angina</v>
      </c>
      <c r="P1511">
        <v>0.8</v>
      </c>
      <c r="Q1511">
        <v>3</v>
      </c>
      <c r="R1511">
        <v>0</v>
      </c>
      <c r="S1511">
        <v>7</v>
      </c>
      <c r="T1511" t="str">
        <f>IF(OR((Table1[[#This Row],[Chest Pain]]=0),(Table1[[#This Row],[Resting Blood Pressure(mmHg)]]&gt;=139),(Table1[[#This Row],[Cholesterol(mg/dl)]]&gt;240),(Table1[[#This Row],[ECG]]=2),(Table1[[#This Row],[Heart Rate ]]=0)),"Chances of Heart Attack","Safe")</f>
        <v>Chances of Heart Attack</v>
      </c>
    </row>
    <row r="1512" spans="1:20" x14ac:dyDescent="0.35">
      <c r="A1512">
        <v>56</v>
      </c>
      <c r="B1512" t="s">
        <v>11</v>
      </c>
      <c r="C1512" t="str">
        <f>IF(Table1[[#This Row],[Age]]&gt;=50, "Senior", IF(Table1[[#This Row],[Age]]&gt;=30,"Adult","Teenager"))</f>
        <v>Senior</v>
      </c>
      <c r="D1512">
        <v>4</v>
      </c>
      <c r="E1512" t="str">
        <f>IF(Table1[[#This Row],[Chest Pain]]=3,"Asymptomatic",IF(Table1[[#This Row],[Chest Pain]]=2,"Non-anginal pain",IF(Table1[[#This Row],[Chest Pain]]=1,"Atypical angina","Typical angina")))</f>
        <v>Typical angina</v>
      </c>
      <c r="F1512">
        <v>134</v>
      </c>
      <c r="G1512">
        <v>409</v>
      </c>
      <c r="H1512">
        <v>0</v>
      </c>
      <c r="I1512">
        <v>2</v>
      </c>
      <c r="J1512" s="7">
        <f>220-Table1[[#This Row],[Age]]</f>
        <v>164</v>
      </c>
      <c r="K1512" s="7">
        <v>150</v>
      </c>
      <c r="L1512" s="7">
        <f>Table1[[#This Row],[MHR -220]]-Table1[[#This Row],[Maximum Heart Rate ]]</f>
        <v>14</v>
      </c>
      <c r="M1512" s="7">
        <f>IF(Table1[[#This Row],[MhR220-Max heart rate]]&gt;=0,1,0)</f>
        <v>1</v>
      </c>
      <c r="N1512">
        <v>1</v>
      </c>
      <c r="O1512" t="str">
        <f>IF(Table1[[#This Row],[Exercise-Induced Angina]]=1,"Induced Angina","Safe from Angina")</f>
        <v>Induced Angina</v>
      </c>
      <c r="P1512">
        <v>1.9</v>
      </c>
      <c r="Q1512">
        <v>2</v>
      </c>
      <c r="R1512">
        <v>2</v>
      </c>
      <c r="S1512">
        <v>7</v>
      </c>
      <c r="T1512" t="str">
        <f>IF(OR((Table1[[#This Row],[Chest Pain]]=0),(Table1[[#This Row],[Resting Blood Pressure(mmHg)]]&gt;=139),(Table1[[#This Row],[Cholesterol(mg/dl)]]&gt;240),(Table1[[#This Row],[ECG]]=2),(Table1[[#This Row],[Heart Rate ]]=0)),"Chances of Heart Attack","Safe")</f>
        <v>Chances of Heart Attack</v>
      </c>
    </row>
    <row r="1513" spans="1:20" x14ac:dyDescent="0.35">
      <c r="A1513">
        <v>41</v>
      </c>
      <c r="B1513" t="s">
        <v>10</v>
      </c>
      <c r="C1513" t="str">
        <f>IF(Table1[[#This Row],[Age]]&gt;=50, "Senior", IF(Table1[[#This Row],[Age]]&gt;=30,"Adult","Teenager"))</f>
        <v>Adult</v>
      </c>
      <c r="D1513">
        <v>4</v>
      </c>
      <c r="E1513" t="str">
        <f>IF(Table1[[#This Row],[Chest Pain]]=3,"Asymptomatic",IF(Table1[[#This Row],[Chest Pain]]=2,"Non-anginal pain",IF(Table1[[#This Row],[Chest Pain]]=1,"Atypical angina","Typical angina")))</f>
        <v>Typical angina</v>
      </c>
      <c r="F1513">
        <v>110</v>
      </c>
      <c r="G1513">
        <v>172</v>
      </c>
      <c r="H1513">
        <v>0</v>
      </c>
      <c r="I1513">
        <v>2</v>
      </c>
      <c r="J1513" s="7">
        <f>220-Table1[[#This Row],[Age]]</f>
        <v>179</v>
      </c>
      <c r="K1513" s="7">
        <v>158</v>
      </c>
      <c r="L1513" s="7">
        <f>Table1[[#This Row],[MHR -220]]-Table1[[#This Row],[Maximum Heart Rate ]]</f>
        <v>21</v>
      </c>
      <c r="M1513" s="7">
        <f>IF(Table1[[#This Row],[MhR220-Max heart rate]]&gt;=0,1,0)</f>
        <v>1</v>
      </c>
      <c r="N1513">
        <v>0</v>
      </c>
      <c r="O1513" t="str">
        <f>IF(Table1[[#This Row],[Exercise-Induced Angina]]=1,"Induced Angina","Safe from Angina")</f>
        <v>Safe from Angina</v>
      </c>
      <c r="P1513">
        <v>0</v>
      </c>
      <c r="Q1513">
        <v>1</v>
      </c>
      <c r="R1513">
        <v>0</v>
      </c>
      <c r="S1513">
        <v>7</v>
      </c>
      <c r="T1513" t="str">
        <f>IF(OR((Table1[[#This Row],[Chest Pain]]=0),(Table1[[#This Row],[Resting Blood Pressure(mmHg)]]&gt;=139),(Table1[[#This Row],[Cholesterol(mg/dl)]]&gt;240),(Table1[[#This Row],[ECG]]=2),(Table1[[#This Row],[Heart Rate ]]=0)),"Chances of Heart Attack","Safe")</f>
        <v>Chances of Heart Attack</v>
      </c>
    </row>
    <row r="1514" spans="1:20" x14ac:dyDescent="0.35">
      <c r="A1514">
        <v>42</v>
      </c>
      <c r="B1514" t="s">
        <v>11</v>
      </c>
      <c r="C1514" t="str">
        <f>IF(Table1[[#This Row],[Age]]&gt;=50, "Senior", IF(Table1[[#This Row],[Age]]&gt;=30,"Adult","Teenager"))</f>
        <v>Adult</v>
      </c>
      <c r="D1514">
        <v>4</v>
      </c>
      <c r="E1514" t="str">
        <f>IF(Table1[[#This Row],[Chest Pain]]=3,"Asymptomatic",IF(Table1[[#This Row],[Chest Pain]]=2,"Non-anginal pain",IF(Table1[[#This Row],[Chest Pain]]=1,"Atypical angina","Typical angina")))</f>
        <v>Typical angina</v>
      </c>
      <c r="F1514">
        <v>102</v>
      </c>
      <c r="G1514">
        <v>265</v>
      </c>
      <c r="H1514">
        <v>0</v>
      </c>
      <c r="I1514">
        <v>2</v>
      </c>
      <c r="J1514" s="7">
        <f>220-Table1[[#This Row],[Age]]</f>
        <v>178</v>
      </c>
      <c r="K1514" s="7">
        <v>122</v>
      </c>
      <c r="L1514" s="7">
        <f>Table1[[#This Row],[MHR -220]]-Table1[[#This Row],[Maximum Heart Rate ]]</f>
        <v>56</v>
      </c>
      <c r="M1514" s="7">
        <f>IF(Table1[[#This Row],[MhR220-Max heart rate]]&gt;=0,1,0)</f>
        <v>1</v>
      </c>
      <c r="N1514">
        <v>0</v>
      </c>
      <c r="O1514" t="str">
        <f>IF(Table1[[#This Row],[Exercise-Induced Angina]]=1,"Induced Angina","Safe from Angina")</f>
        <v>Safe from Angina</v>
      </c>
      <c r="P1514">
        <v>0.6</v>
      </c>
      <c r="Q1514">
        <v>2</v>
      </c>
      <c r="R1514">
        <v>0</v>
      </c>
      <c r="S1514">
        <v>3</v>
      </c>
      <c r="T1514" t="str">
        <f>IF(OR((Table1[[#This Row],[Chest Pain]]=0),(Table1[[#This Row],[Resting Blood Pressure(mmHg)]]&gt;=139),(Table1[[#This Row],[Cholesterol(mg/dl)]]&gt;240),(Table1[[#This Row],[ECG]]=2),(Table1[[#This Row],[Heart Rate ]]=0)),"Chances of Heart Attack","Safe")</f>
        <v>Chances of Heart Attack</v>
      </c>
    </row>
    <row r="1515" spans="1:20" x14ac:dyDescent="0.35">
      <c r="A1515">
        <v>53</v>
      </c>
      <c r="B1515" t="s">
        <v>10</v>
      </c>
      <c r="C1515" t="str">
        <f>IF(Table1[[#This Row],[Age]]&gt;=50, "Senior", IF(Table1[[#This Row],[Age]]&gt;=30,"Adult","Teenager"))</f>
        <v>Senior</v>
      </c>
      <c r="D1515">
        <v>3</v>
      </c>
      <c r="E1515" t="str">
        <f>IF(Table1[[#This Row],[Chest Pain]]=3,"Asymptomatic",IF(Table1[[#This Row],[Chest Pain]]=2,"Non-anginal pain",IF(Table1[[#This Row],[Chest Pain]]=1,"Atypical angina","Typical angina")))</f>
        <v>Asymptomatic</v>
      </c>
      <c r="F1515">
        <v>130</v>
      </c>
      <c r="G1515">
        <v>246</v>
      </c>
      <c r="H1515">
        <v>1</v>
      </c>
      <c r="I1515">
        <v>2</v>
      </c>
      <c r="J1515" s="7">
        <f>220-Table1[[#This Row],[Age]]</f>
        <v>167</v>
      </c>
      <c r="K1515" s="7">
        <v>173</v>
      </c>
      <c r="L1515" s="7">
        <f>Table1[[#This Row],[MHR -220]]-Table1[[#This Row],[Maximum Heart Rate ]]</f>
        <v>-6</v>
      </c>
      <c r="M1515" s="7">
        <f>IF(Table1[[#This Row],[MhR220-Max heart rate]]&gt;=0,1,0)</f>
        <v>0</v>
      </c>
      <c r="N1515">
        <v>0</v>
      </c>
      <c r="O1515" t="str">
        <f>IF(Table1[[#This Row],[Exercise-Induced Angina]]=1,"Induced Angina","Safe from Angina")</f>
        <v>Safe from Angina</v>
      </c>
      <c r="P1515">
        <v>0</v>
      </c>
      <c r="Q1515">
        <v>1</v>
      </c>
      <c r="R1515">
        <v>3</v>
      </c>
      <c r="S1515">
        <v>3</v>
      </c>
      <c r="T1515" t="str">
        <f>IF(OR((Table1[[#This Row],[Chest Pain]]=0),(Table1[[#This Row],[Resting Blood Pressure(mmHg)]]&gt;=139),(Table1[[#This Row],[Cholesterol(mg/dl)]]&gt;240),(Table1[[#This Row],[ECG]]=2),(Table1[[#This Row],[Heart Rate ]]=0)),"Chances of Heart Attack","Safe")</f>
        <v>Chances of Heart Attack</v>
      </c>
    </row>
    <row r="1516" spans="1:20" x14ac:dyDescent="0.35">
      <c r="A1516">
        <v>43</v>
      </c>
      <c r="B1516" t="s">
        <v>10</v>
      </c>
      <c r="C1516" t="str">
        <f>IF(Table1[[#This Row],[Age]]&gt;=50, "Senior", IF(Table1[[#This Row],[Age]]&gt;=30,"Adult","Teenager"))</f>
        <v>Adult</v>
      </c>
      <c r="D1516">
        <v>3</v>
      </c>
      <c r="E1516" t="str">
        <f>IF(Table1[[#This Row],[Chest Pain]]=3,"Asymptomatic",IF(Table1[[#This Row],[Chest Pain]]=2,"Non-anginal pain",IF(Table1[[#This Row],[Chest Pain]]=1,"Atypical angina","Typical angina")))</f>
        <v>Asymptomatic</v>
      </c>
      <c r="F1516">
        <v>130</v>
      </c>
      <c r="G1516">
        <v>315</v>
      </c>
      <c r="H1516">
        <v>0</v>
      </c>
      <c r="I1516">
        <v>0</v>
      </c>
      <c r="J1516" s="7">
        <f>220-Table1[[#This Row],[Age]]</f>
        <v>177</v>
      </c>
      <c r="K1516" s="7">
        <v>162</v>
      </c>
      <c r="L1516" s="7">
        <f>Table1[[#This Row],[MHR -220]]-Table1[[#This Row],[Maximum Heart Rate ]]</f>
        <v>15</v>
      </c>
      <c r="M1516" s="7">
        <f>IF(Table1[[#This Row],[MhR220-Max heart rate]]&gt;=0,1,0)</f>
        <v>1</v>
      </c>
      <c r="N1516">
        <v>0</v>
      </c>
      <c r="O1516" t="str">
        <f>IF(Table1[[#This Row],[Exercise-Induced Angina]]=1,"Induced Angina","Safe from Angina")</f>
        <v>Safe from Angina</v>
      </c>
      <c r="P1516">
        <v>1.9</v>
      </c>
      <c r="Q1516">
        <v>1</v>
      </c>
      <c r="R1516">
        <v>1</v>
      </c>
      <c r="S1516">
        <v>3</v>
      </c>
      <c r="T1516" t="str">
        <f>IF(OR((Table1[[#This Row],[Chest Pain]]=0),(Table1[[#This Row],[Resting Blood Pressure(mmHg)]]&gt;=139),(Table1[[#This Row],[Cholesterol(mg/dl)]]&gt;240),(Table1[[#This Row],[ECG]]=2),(Table1[[#This Row],[Heart Rate ]]=0)),"Chances of Heart Attack","Safe")</f>
        <v>Chances of Heart Attack</v>
      </c>
    </row>
    <row r="1517" spans="1:20" x14ac:dyDescent="0.35">
      <c r="A1517">
        <v>56</v>
      </c>
      <c r="B1517" t="s">
        <v>10</v>
      </c>
      <c r="C1517" t="str">
        <f>IF(Table1[[#This Row],[Age]]&gt;=50, "Senior", IF(Table1[[#This Row],[Age]]&gt;=30,"Adult","Teenager"))</f>
        <v>Senior</v>
      </c>
      <c r="D1517">
        <v>4</v>
      </c>
      <c r="E1517" t="str">
        <f>IF(Table1[[#This Row],[Chest Pain]]=3,"Asymptomatic",IF(Table1[[#This Row],[Chest Pain]]=2,"Non-anginal pain",IF(Table1[[#This Row],[Chest Pain]]=1,"Atypical angina","Typical angina")))</f>
        <v>Typical angina</v>
      </c>
      <c r="F1517">
        <v>132</v>
      </c>
      <c r="G1517">
        <v>184</v>
      </c>
      <c r="H1517">
        <v>0</v>
      </c>
      <c r="I1517">
        <v>2</v>
      </c>
      <c r="J1517" s="7">
        <f>220-Table1[[#This Row],[Age]]</f>
        <v>164</v>
      </c>
      <c r="K1517" s="7">
        <v>105</v>
      </c>
      <c r="L1517" s="7">
        <f>Table1[[#This Row],[MHR -220]]-Table1[[#This Row],[Maximum Heart Rate ]]</f>
        <v>59</v>
      </c>
      <c r="M1517" s="7">
        <f>IF(Table1[[#This Row],[MhR220-Max heart rate]]&gt;=0,1,0)</f>
        <v>1</v>
      </c>
      <c r="N1517">
        <v>1</v>
      </c>
      <c r="O1517" t="str">
        <f>IF(Table1[[#This Row],[Exercise-Induced Angina]]=1,"Induced Angina","Safe from Angina")</f>
        <v>Induced Angina</v>
      </c>
      <c r="P1517">
        <v>2.1</v>
      </c>
      <c r="Q1517">
        <v>2</v>
      </c>
      <c r="R1517">
        <v>1</v>
      </c>
      <c r="S1517">
        <v>6</v>
      </c>
      <c r="T1517" t="str">
        <f>IF(OR((Table1[[#This Row],[Chest Pain]]=0),(Table1[[#This Row],[Resting Blood Pressure(mmHg)]]&gt;=139),(Table1[[#This Row],[Cholesterol(mg/dl)]]&gt;240),(Table1[[#This Row],[ECG]]=2),(Table1[[#This Row],[Heart Rate ]]=0)),"Chances of Heart Attack","Safe")</f>
        <v>Chances of Heart Attack</v>
      </c>
    </row>
    <row r="1518" spans="1:20" x14ac:dyDescent="0.35">
      <c r="A1518">
        <v>52</v>
      </c>
      <c r="B1518" t="s">
        <v>10</v>
      </c>
      <c r="C1518" t="str">
        <f>IF(Table1[[#This Row],[Age]]&gt;=50, "Senior", IF(Table1[[#This Row],[Age]]&gt;=30,"Adult","Teenager"))</f>
        <v>Senior</v>
      </c>
      <c r="D1518">
        <v>4</v>
      </c>
      <c r="E1518" t="str">
        <f>IF(Table1[[#This Row],[Chest Pain]]=3,"Asymptomatic",IF(Table1[[#This Row],[Chest Pain]]=2,"Non-anginal pain",IF(Table1[[#This Row],[Chest Pain]]=1,"Atypical angina","Typical angina")))</f>
        <v>Typical angina</v>
      </c>
      <c r="F1518">
        <v>108</v>
      </c>
      <c r="G1518">
        <v>233</v>
      </c>
      <c r="H1518">
        <v>1</v>
      </c>
      <c r="I1518">
        <v>0</v>
      </c>
      <c r="J1518" s="7">
        <f>220-Table1[[#This Row],[Age]]</f>
        <v>168</v>
      </c>
      <c r="K1518" s="7">
        <v>147</v>
      </c>
      <c r="L1518" s="7">
        <f>Table1[[#This Row],[MHR -220]]-Table1[[#This Row],[Maximum Heart Rate ]]</f>
        <v>21</v>
      </c>
      <c r="M1518" s="7">
        <f>IF(Table1[[#This Row],[MhR220-Max heart rate]]&gt;=0,1,0)</f>
        <v>1</v>
      </c>
      <c r="N1518">
        <v>0</v>
      </c>
      <c r="O1518" t="str">
        <f>IF(Table1[[#This Row],[Exercise-Induced Angina]]=1,"Induced Angina","Safe from Angina")</f>
        <v>Safe from Angina</v>
      </c>
      <c r="P1518">
        <v>0.1</v>
      </c>
      <c r="Q1518">
        <v>1</v>
      </c>
      <c r="R1518">
        <v>3</v>
      </c>
      <c r="S1518">
        <v>7</v>
      </c>
      <c r="T1518" t="str">
        <f>IF(OR((Table1[[#This Row],[Chest Pain]]=0),(Table1[[#This Row],[Resting Blood Pressure(mmHg)]]&gt;=139),(Table1[[#This Row],[Cholesterol(mg/dl)]]&gt;240),(Table1[[#This Row],[ECG]]=2),(Table1[[#This Row],[Heart Rate ]]=0)),"Chances of Heart Attack","Safe")</f>
        <v>Safe</v>
      </c>
    </row>
    <row r="1519" spans="1:20" x14ac:dyDescent="0.35">
      <c r="A1519">
        <v>62</v>
      </c>
      <c r="B1519" t="s">
        <v>11</v>
      </c>
      <c r="C1519" t="str">
        <f>IF(Table1[[#This Row],[Age]]&gt;=50, "Senior", IF(Table1[[#This Row],[Age]]&gt;=30,"Adult","Teenager"))</f>
        <v>Senior</v>
      </c>
      <c r="D1519">
        <v>4</v>
      </c>
      <c r="E1519" t="str">
        <f>IF(Table1[[#This Row],[Chest Pain]]=3,"Asymptomatic",IF(Table1[[#This Row],[Chest Pain]]=2,"Non-anginal pain",IF(Table1[[#This Row],[Chest Pain]]=1,"Atypical angina","Typical angina")))</f>
        <v>Typical angina</v>
      </c>
      <c r="F1519">
        <v>140</v>
      </c>
      <c r="G1519">
        <v>394</v>
      </c>
      <c r="H1519">
        <v>0</v>
      </c>
      <c r="I1519">
        <v>2</v>
      </c>
      <c r="J1519" s="7">
        <f>220-Table1[[#This Row],[Age]]</f>
        <v>158</v>
      </c>
      <c r="K1519" s="7">
        <v>157</v>
      </c>
      <c r="L1519" s="7">
        <f>Table1[[#This Row],[MHR -220]]-Table1[[#This Row],[Maximum Heart Rate ]]</f>
        <v>1</v>
      </c>
      <c r="M1519" s="7">
        <f>IF(Table1[[#This Row],[MhR220-Max heart rate]]&gt;=0,1,0)</f>
        <v>1</v>
      </c>
      <c r="N1519">
        <v>0</v>
      </c>
      <c r="O1519" t="str">
        <f>IF(Table1[[#This Row],[Exercise-Induced Angina]]=1,"Induced Angina","Safe from Angina")</f>
        <v>Safe from Angina</v>
      </c>
      <c r="P1519">
        <v>1.2</v>
      </c>
      <c r="Q1519">
        <v>2</v>
      </c>
      <c r="R1519">
        <v>0</v>
      </c>
      <c r="S1519">
        <v>3</v>
      </c>
      <c r="T1519" t="str">
        <f>IF(OR((Table1[[#This Row],[Chest Pain]]=0),(Table1[[#This Row],[Resting Blood Pressure(mmHg)]]&gt;=139),(Table1[[#This Row],[Cholesterol(mg/dl)]]&gt;240),(Table1[[#This Row],[ECG]]=2),(Table1[[#This Row],[Heart Rate ]]=0)),"Chances of Heart Attack","Safe")</f>
        <v>Chances of Heart Attack</v>
      </c>
    </row>
    <row r="1520" spans="1:20" x14ac:dyDescent="0.35">
      <c r="A1520">
        <v>70</v>
      </c>
      <c r="B1520" t="s">
        <v>10</v>
      </c>
      <c r="C1520" t="str">
        <f>IF(Table1[[#This Row],[Age]]&gt;=50, "Senior", IF(Table1[[#This Row],[Age]]&gt;=30,"Adult","Teenager"))</f>
        <v>Senior</v>
      </c>
      <c r="D1520">
        <v>3</v>
      </c>
      <c r="E1520" t="str">
        <f>IF(Table1[[#This Row],[Chest Pain]]=3,"Asymptomatic",IF(Table1[[#This Row],[Chest Pain]]=2,"Non-anginal pain",IF(Table1[[#This Row],[Chest Pain]]=1,"Atypical angina","Typical angina")))</f>
        <v>Asymptomatic</v>
      </c>
      <c r="F1520">
        <v>160</v>
      </c>
      <c r="G1520">
        <v>269</v>
      </c>
      <c r="H1520">
        <v>0</v>
      </c>
      <c r="I1520">
        <v>0</v>
      </c>
      <c r="J1520" s="7">
        <f>220-Table1[[#This Row],[Age]]</f>
        <v>150</v>
      </c>
      <c r="K1520" s="7">
        <v>112</v>
      </c>
      <c r="L1520" s="7">
        <f>Table1[[#This Row],[MHR -220]]-Table1[[#This Row],[Maximum Heart Rate ]]</f>
        <v>38</v>
      </c>
      <c r="M1520" s="7">
        <f>IF(Table1[[#This Row],[MhR220-Max heart rate]]&gt;=0,1,0)</f>
        <v>1</v>
      </c>
      <c r="N1520">
        <v>1</v>
      </c>
      <c r="O1520" t="str">
        <f>IF(Table1[[#This Row],[Exercise-Induced Angina]]=1,"Induced Angina","Safe from Angina")</f>
        <v>Induced Angina</v>
      </c>
      <c r="P1520">
        <v>2.9</v>
      </c>
      <c r="Q1520">
        <v>2</v>
      </c>
      <c r="R1520">
        <v>1</v>
      </c>
      <c r="S1520">
        <v>7</v>
      </c>
      <c r="T1520" t="str">
        <f>IF(OR((Table1[[#This Row],[Chest Pain]]=0),(Table1[[#This Row],[Resting Blood Pressure(mmHg)]]&gt;=139),(Table1[[#This Row],[Cholesterol(mg/dl)]]&gt;240),(Table1[[#This Row],[ECG]]=2),(Table1[[#This Row],[Heart Rate ]]=0)),"Chances of Heart Attack","Safe")</f>
        <v>Chances of Heart Attack</v>
      </c>
    </row>
    <row r="1521" spans="1:20" x14ac:dyDescent="0.35">
      <c r="A1521">
        <v>54</v>
      </c>
      <c r="B1521" t="s">
        <v>10</v>
      </c>
      <c r="C1521" t="str">
        <f>IF(Table1[[#This Row],[Age]]&gt;=50, "Senior", IF(Table1[[#This Row],[Age]]&gt;=30,"Adult","Teenager"))</f>
        <v>Senior</v>
      </c>
      <c r="D1521">
        <v>4</v>
      </c>
      <c r="E1521" t="str">
        <f>IF(Table1[[#This Row],[Chest Pain]]=3,"Asymptomatic",IF(Table1[[#This Row],[Chest Pain]]=2,"Non-anginal pain",IF(Table1[[#This Row],[Chest Pain]]=1,"Atypical angina","Typical angina")))</f>
        <v>Typical angina</v>
      </c>
      <c r="F1521">
        <v>140</v>
      </c>
      <c r="G1521">
        <v>239</v>
      </c>
      <c r="H1521">
        <v>0</v>
      </c>
      <c r="I1521">
        <v>0</v>
      </c>
      <c r="J1521" s="7">
        <f>220-Table1[[#This Row],[Age]]</f>
        <v>166</v>
      </c>
      <c r="K1521" s="7">
        <v>160</v>
      </c>
      <c r="L1521" s="7">
        <f>Table1[[#This Row],[MHR -220]]-Table1[[#This Row],[Maximum Heart Rate ]]</f>
        <v>6</v>
      </c>
      <c r="M1521" s="7">
        <f>IF(Table1[[#This Row],[MhR220-Max heart rate]]&gt;=0,1,0)</f>
        <v>1</v>
      </c>
      <c r="N1521">
        <v>0</v>
      </c>
      <c r="O1521" t="str">
        <f>IF(Table1[[#This Row],[Exercise-Induced Angina]]=1,"Induced Angina","Safe from Angina")</f>
        <v>Safe from Angina</v>
      </c>
      <c r="P1521">
        <v>1.2</v>
      </c>
      <c r="Q1521">
        <v>1</v>
      </c>
      <c r="R1521">
        <v>0</v>
      </c>
      <c r="S1521">
        <v>3</v>
      </c>
      <c r="T1521" t="str">
        <f>IF(OR((Table1[[#This Row],[Chest Pain]]=0),(Table1[[#This Row],[Resting Blood Pressure(mmHg)]]&gt;=139),(Table1[[#This Row],[Cholesterol(mg/dl)]]&gt;240),(Table1[[#This Row],[ECG]]=2),(Table1[[#This Row],[Heart Rate ]]=0)),"Chances of Heart Attack","Safe")</f>
        <v>Chances of Heart Attack</v>
      </c>
    </row>
    <row r="1522" spans="1:20" x14ac:dyDescent="0.35">
      <c r="A1522">
        <v>70</v>
      </c>
      <c r="B1522" t="s">
        <v>10</v>
      </c>
      <c r="C1522" t="str">
        <f>IF(Table1[[#This Row],[Age]]&gt;=50, "Senior", IF(Table1[[#This Row],[Age]]&gt;=30,"Adult","Teenager"))</f>
        <v>Senior</v>
      </c>
      <c r="D1522">
        <v>4</v>
      </c>
      <c r="E1522" t="str">
        <f>IF(Table1[[#This Row],[Chest Pain]]=3,"Asymptomatic",IF(Table1[[#This Row],[Chest Pain]]=2,"Non-anginal pain",IF(Table1[[#This Row],[Chest Pain]]=1,"Atypical angina","Typical angina")))</f>
        <v>Typical angina</v>
      </c>
      <c r="F1522">
        <v>145</v>
      </c>
      <c r="G1522">
        <v>174</v>
      </c>
      <c r="H1522">
        <v>0</v>
      </c>
      <c r="I1522">
        <v>0</v>
      </c>
      <c r="J1522" s="7">
        <f>220-Table1[[#This Row],[Age]]</f>
        <v>150</v>
      </c>
      <c r="K1522" s="7">
        <v>125</v>
      </c>
      <c r="L1522" s="7">
        <f>Table1[[#This Row],[MHR -220]]-Table1[[#This Row],[Maximum Heart Rate ]]</f>
        <v>25</v>
      </c>
      <c r="M1522" s="7">
        <f>IF(Table1[[#This Row],[MhR220-Max heart rate]]&gt;=0,1,0)</f>
        <v>1</v>
      </c>
      <c r="N1522">
        <v>1</v>
      </c>
      <c r="O1522" t="str">
        <f>IF(Table1[[#This Row],[Exercise-Induced Angina]]=1,"Induced Angina","Safe from Angina")</f>
        <v>Induced Angina</v>
      </c>
      <c r="P1522">
        <v>2.6</v>
      </c>
      <c r="Q1522">
        <v>3</v>
      </c>
      <c r="R1522">
        <v>0</v>
      </c>
      <c r="S1522">
        <v>7</v>
      </c>
      <c r="T1522" t="str">
        <f>IF(OR((Table1[[#This Row],[Chest Pain]]=0),(Table1[[#This Row],[Resting Blood Pressure(mmHg)]]&gt;=139),(Table1[[#This Row],[Cholesterol(mg/dl)]]&gt;240),(Table1[[#This Row],[ECG]]=2),(Table1[[#This Row],[Heart Rate ]]=0)),"Chances of Heart Attack","Safe")</f>
        <v>Chances of Heart Attack</v>
      </c>
    </row>
    <row r="1523" spans="1:20" x14ac:dyDescent="0.35">
      <c r="A1523">
        <v>54</v>
      </c>
      <c r="B1523" t="s">
        <v>10</v>
      </c>
      <c r="C1523" t="str">
        <f>IF(Table1[[#This Row],[Age]]&gt;=50, "Senior", IF(Table1[[#This Row],[Age]]&gt;=30,"Adult","Teenager"))</f>
        <v>Senior</v>
      </c>
      <c r="D1523">
        <v>2</v>
      </c>
      <c r="E1523" t="str">
        <f>IF(Table1[[#This Row],[Chest Pain]]=3,"Asymptomatic",IF(Table1[[#This Row],[Chest Pain]]=2,"Non-anginal pain",IF(Table1[[#This Row],[Chest Pain]]=1,"Atypical angina","Typical angina")))</f>
        <v>Non-anginal pain</v>
      </c>
      <c r="F1523">
        <v>108</v>
      </c>
      <c r="G1523">
        <v>309</v>
      </c>
      <c r="H1523">
        <v>0</v>
      </c>
      <c r="I1523">
        <v>0</v>
      </c>
      <c r="J1523" s="7">
        <f>220-Table1[[#This Row],[Age]]</f>
        <v>166</v>
      </c>
      <c r="K1523" s="7">
        <v>156</v>
      </c>
      <c r="L1523" s="7">
        <f>Table1[[#This Row],[MHR -220]]-Table1[[#This Row],[Maximum Heart Rate ]]</f>
        <v>10</v>
      </c>
      <c r="M1523" s="7">
        <f>IF(Table1[[#This Row],[MhR220-Max heart rate]]&gt;=0,1,0)</f>
        <v>1</v>
      </c>
      <c r="N1523">
        <v>0</v>
      </c>
      <c r="O1523" t="str">
        <f>IF(Table1[[#This Row],[Exercise-Induced Angina]]=1,"Induced Angina","Safe from Angina")</f>
        <v>Safe from Angina</v>
      </c>
      <c r="P1523">
        <v>0</v>
      </c>
      <c r="Q1523">
        <v>1</v>
      </c>
      <c r="R1523">
        <v>0</v>
      </c>
      <c r="S1523">
        <v>7</v>
      </c>
      <c r="T1523" t="str">
        <f>IF(OR((Table1[[#This Row],[Chest Pain]]=0),(Table1[[#This Row],[Resting Blood Pressure(mmHg)]]&gt;=139),(Table1[[#This Row],[Cholesterol(mg/dl)]]&gt;240),(Table1[[#This Row],[ECG]]=2),(Table1[[#This Row],[Heart Rate ]]=0)),"Chances of Heart Attack","Safe")</f>
        <v>Chances of Heart Attack</v>
      </c>
    </row>
    <row r="1524" spans="1:20" x14ac:dyDescent="0.35">
      <c r="A1524">
        <v>35</v>
      </c>
      <c r="B1524" t="s">
        <v>10</v>
      </c>
      <c r="C1524" t="str">
        <f>IF(Table1[[#This Row],[Age]]&gt;=50, "Senior", IF(Table1[[#This Row],[Age]]&gt;=30,"Adult","Teenager"))</f>
        <v>Adult</v>
      </c>
      <c r="D1524">
        <v>4</v>
      </c>
      <c r="E1524" t="str">
        <f>IF(Table1[[#This Row],[Chest Pain]]=3,"Asymptomatic",IF(Table1[[#This Row],[Chest Pain]]=2,"Non-anginal pain",IF(Table1[[#This Row],[Chest Pain]]=1,"Atypical angina","Typical angina")))</f>
        <v>Typical angina</v>
      </c>
      <c r="F1524">
        <v>126</v>
      </c>
      <c r="G1524">
        <v>282</v>
      </c>
      <c r="H1524">
        <v>0</v>
      </c>
      <c r="I1524">
        <v>2</v>
      </c>
      <c r="J1524" s="7">
        <f>220-Table1[[#This Row],[Age]]</f>
        <v>185</v>
      </c>
      <c r="K1524" s="7">
        <v>156</v>
      </c>
      <c r="L1524" s="7">
        <f>Table1[[#This Row],[MHR -220]]-Table1[[#This Row],[Maximum Heart Rate ]]</f>
        <v>29</v>
      </c>
      <c r="M1524" s="7">
        <f>IF(Table1[[#This Row],[MhR220-Max heart rate]]&gt;=0,1,0)</f>
        <v>1</v>
      </c>
      <c r="N1524">
        <v>1</v>
      </c>
      <c r="O1524" t="str">
        <f>IF(Table1[[#This Row],[Exercise-Induced Angina]]=1,"Induced Angina","Safe from Angina")</f>
        <v>Induced Angina</v>
      </c>
      <c r="P1524">
        <v>0</v>
      </c>
      <c r="Q1524">
        <v>1</v>
      </c>
      <c r="R1524">
        <v>0</v>
      </c>
      <c r="S1524">
        <v>7</v>
      </c>
      <c r="T1524" t="str">
        <f>IF(OR((Table1[[#This Row],[Chest Pain]]=0),(Table1[[#This Row],[Resting Blood Pressure(mmHg)]]&gt;=139),(Table1[[#This Row],[Cholesterol(mg/dl)]]&gt;240),(Table1[[#This Row],[ECG]]=2),(Table1[[#This Row],[Heart Rate ]]=0)),"Chances of Heart Attack","Safe")</f>
        <v>Chances of Heart Attack</v>
      </c>
    </row>
    <row r="1525" spans="1:20" x14ac:dyDescent="0.35">
      <c r="A1525">
        <v>48</v>
      </c>
      <c r="B1525" t="s">
        <v>10</v>
      </c>
      <c r="C1525" t="str">
        <f>IF(Table1[[#This Row],[Age]]&gt;=50, "Senior", IF(Table1[[#This Row],[Age]]&gt;=30,"Adult","Teenager"))</f>
        <v>Adult</v>
      </c>
      <c r="D1525">
        <v>3</v>
      </c>
      <c r="E1525" t="str">
        <f>IF(Table1[[#This Row],[Chest Pain]]=3,"Asymptomatic",IF(Table1[[#This Row],[Chest Pain]]=2,"Non-anginal pain",IF(Table1[[#This Row],[Chest Pain]]=1,"Atypical angina","Typical angina")))</f>
        <v>Asymptomatic</v>
      </c>
      <c r="F1525">
        <v>124</v>
      </c>
      <c r="G1525">
        <v>255</v>
      </c>
      <c r="H1525">
        <v>1</v>
      </c>
      <c r="I1525">
        <v>0</v>
      </c>
      <c r="J1525" s="7">
        <f>220-Table1[[#This Row],[Age]]</f>
        <v>172</v>
      </c>
      <c r="K1525" s="7">
        <v>175</v>
      </c>
      <c r="L1525" s="7">
        <f>Table1[[#This Row],[MHR -220]]-Table1[[#This Row],[Maximum Heart Rate ]]</f>
        <v>-3</v>
      </c>
      <c r="M1525" s="7">
        <f>IF(Table1[[#This Row],[MhR220-Max heart rate]]&gt;=0,1,0)</f>
        <v>0</v>
      </c>
      <c r="N1525">
        <v>0</v>
      </c>
      <c r="O1525" t="str">
        <f>IF(Table1[[#This Row],[Exercise-Induced Angina]]=1,"Induced Angina","Safe from Angina")</f>
        <v>Safe from Angina</v>
      </c>
      <c r="P1525">
        <v>0</v>
      </c>
      <c r="Q1525">
        <v>1</v>
      </c>
      <c r="R1525">
        <v>2</v>
      </c>
      <c r="S1525">
        <v>3</v>
      </c>
      <c r="T1525" t="str">
        <f>IF(OR((Table1[[#This Row],[Chest Pain]]=0),(Table1[[#This Row],[Resting Blood Pressure(mmHg)]]&gt;=139),(Table1[[#This Row],[Cholesterol(mg/dl)]]&gt;240),(Table1[[#This Row],[ECG]]=2),(Table1[[#This Row],[Heart Rate ]]=0)),"Chances of Heart Attack","Safe")</f>
        <v>Chances of Heart Attack</v>
      </c>
    </row>
    <row r="1526" spans="1:20" x14ac:dyDescent="0.35">
      <c r="A1526">
        <v>55</v>
      </c>
      <c r="B1526" t="s">
        <v>11</v>
      </c>
      <c r="C1526" t="str">
        <f>IF(Table1[[#This Row],[Age]]&gt;=50, "Senior", IF(Table1[[#This Row],[Age]]&gt;=30,"Adult","Teenager"))</f>
        <v>Senior</v>
      </c>
      <c r="D1526">
        <v>2</v>
      </c>
      <c r="E1526" t="str">
        <f>IF(Table1[[#This Row],[Chest Pain]]=3,"Asymptomatic",IF(Table1[[#This Row],[Chest Pain]]=2,"Non-anginal pain",IF(Table1[[#This Row],[Chest Pain]]=1,"Atypical angina","Typical angina")))</f>
        <v>Non-anginal pain</v>
      </c>
      <c r="F1526">
        <v>135</v>
      </c>
      <c r="G1526">
        <v>250</v>
      </c>
      <c r="H1526">
        <v>0</v>
      </c>
      <c r="I1526">
        <v>2</v>
      </c>
      <c r="J1526" s="7">
        <f>220-Table1[[#This Row],[Age]]</f>
        <v>165</v>
      </c>
      <c r="K1526" s="7">
        <v>161</v>
      </c>
      <c r="L1526" s="7">
        <f>Table1[[#This Row],[MHR -220]]-Table1[[#This Row],[Maximum Heart Rate ]]</f>
        <v>4</v>
      </c>
      <c r="M1526" s="7">
        <f>IF(Table1[[#This Row],[MhR220-Max heart rate]]&gt;=0,1,0)</f>
        <v>1</v>
      </c>
      <c r="N1526">
        <v>0</v>
      </c>
      <c r="O1526" t="str">
        <f>IF(Table1[[#This Row],[Exercise-Induced Angina]]=1,"Induced Angina","Safe from Angina")</f>
        <v>Safe from Angina</v>
      </c>
      <c r="P1526">
        <v>1.4</v>
      </c>
      <c r="Q1526">
        <v>2</v>
      </c>
      <c r="R1526">
        <v>0</v>
      </c>
      <c r="S1526">
        <v>3</v>
      </c>
      <c r="T1526" t="str">
        <f>IF(OR((Table1[[#This Row],[Chest Pain]]=0),(Table1[[#This Row],[Resting Blood Pressure(mmHg)]]&gt;=139),(Table1[[#This Row],[Cholesterol(mg/dl)]]&gt;240),(Table1[[#This Row],[ECG]]=2),(Table1[[#This Row],[Heart Rate ]]=0)),"Chances of Heart Attack","Safe")</f>
        <v>Chances of Heart Attack</v>
      </c>
    </row>
    <row r="1527" spans="1:20" x14ac:dyDescent="0.35">
      <c r="A1527">
        <v>58</v>
      </c>
      <c r="B1527" t="s">
        <v>11</v>
      </c>
      <c r="C1527" t="str">
        <f>IF(Table1[[#This Row],[Age]]&gt;=50, "Senior", IF(Table1[[#This Row],[Age]]&gt;=30,"Adult","Teenager"))</f>
        <v>Senior</v>
      </c>
      <c r="D1527">
        <v>4</v>
      </c>
      <c r="E1527" t="str">
        <f>IF(Table1[[#This Row],[Chest Pain]]=3,"Asymptomatic",IF(Table1[[#This Row],[Chest Pain]]=2,"Non-anginal pain",IF(Table1[[#This Row],[Chest Pain]]=1,"Atypical angina","Typical angina")))</f>
        <v>Typical angina</v>
      </c>
      <c r="F1527">
        <v>100</v>
      </c>
      <c r="G1527">
        <v>248</v>
      </c>
      <c r="H1527">
        <v>0</v>
      </c>
      <c r="I1527">
        <v>2</v>
      </c>
      <c r="J1527" s="7">
        <f>220-Table1[[#This Row],[Age]]</f>
        <v>162</v>
      </c>
      <c r="K1527" s="7">
        <v>122</v>
      </c>
      <c r="L1527" s="7">
        <f>Table1[[#This Row],[MHR -220]]-Table1[[#This Row],[Maximum Heart Rate ]]</f>
        <v>40</v>
      </c>
      <c r="M1527" s="7">
        <f>IF(Table1[[#This Row],[MhR220-Max heart rate]]&gt;=0,1,0)</f>
        <v>1</v>
      </c>
      <c r="N1527">
        <v>0</v>
      </c>
      <c r="O1527" t="str">
        <f>IF(Table1[[#This Row],[Exercise-Induced Angina]]=1,"Induced Angina","Safe from Angina")</f>
        <v>Safe from Angina</v>
      </c>
      <c r="P1527">
        <v>1</v>
      </c>
      <c r="Q1527">
        <v>2</v>
      </c>
      <c r="R1527">
        <v>0</v>
      </c>
      <c r="S1527">
        <v>3</v>
      </c>
      <c r="T1527" t="str">
        <f>IF(OR((Table1[[#This Row],[Chest Pain]]=0),(Table1[[#This Row],[Resting Blood Pressure(mmHg)]]&gt;=139),(Table1[[#This Row],[Cholesterol(mg/dl)]]&gt;240),(Table1[[#This Row],[ECG]]=2),(Table1[[#This Row],[Heart Rate ]]=0)),"Chances of Heart Attack","Safe")</f>
        <v>Chances of Heart Attack</v>
      </c>
    </row>
    <row r="1528" spans="1:20" x14ac:dyDescent="0.35">
      <c r="A1528">
        <v>54</v>
      </c>
      <c r="B1528" t="s">
        <v>11</v>
      </c>
      <c r="C1528" t="str">
        <f>IF(Table1[[#This Row],[Age]]&gt;=50, "Senior", IF(Table1[[#This Row],[Age]]&gt;=30,"Adult","Teenager"))</f>
        <v>Senior</v>
      </c>
      <c r="D1528">
        <v>3</v>
      </c>
      <c r="E1528" t="str">
        <f>IF(Table1[[#This Row],[Chest Pain]]=3,"Asymptomatic",IF(Table1[[#This Row],[Chest Pain]]=2,"Non-anginal pain",IF(Table1[[#This Row],[Chest Pain]]=1,"Atypical angina","Typical angina")))</f>
        <v>Asymptomatic</v>
      </c>
      <c r="F1528">
        <v>110</v>
      </c>
      <c r="G1528">
        <v>214</v>
      </c>
      <c r="H1528">
        <v>0</v>
      </c>
      <c r="I1528">
        <v>0</v>
      </c>
      <c r="J1528" s="7">
        <f>220-Table1[[#This Row],[Age]]</f>
        <v>166</v>
      </c>
      <c r="K1528" s="7">
        <v>158</v>
      </c>
      <c r="L1528" s="7">
        <f>Table1[[#This Row],[MHR -220]]-Table1[[#This Row],[Maximum Heart Rate ]]</f>
        <v>8</v>
      </c>
      <c r="M1528" s="7">
        <f>IF(Table1[[#This Row],[MhR220-Max heart rate]]&gt;=0,1,0)</f>
        <v>1</v>
      </c>
      <c r="N1528">
        <v>0</v>
      </c>
      <c r="O1528" t="str">
        <f>IF(Table1[[#This Row],[Exercise-Induced Angina]]=1,"Induced Angina","Safe from Angina")</f>
        <v>Safe from Angina</v>
      </c>
      <c r="P1528">
        <v>1.6</v>
      </c>
      <c r="Q1528">
        <v>2</v>
      </c>
      <c r="R1528">
        <v>0</v>
      </c>
      <c r="S1528">
        <v>3</v>
      </c>
      <c r="T1528" t="str">
        <f>IF(OR((Table1[[#This Row],[Chest Pain]]=0),(Table1[[#This Row],[Resting Blood Pressure(mmHg)]]&gt;=139),(Table1[[#This Row],[Cholesterol(mg/dl)]]&gt;240),(Table1[[#This Row],[ECG]]=2),(Table1[[#This Row],[Heart Rate ]]=0)),"Chances of Heart Attack","Safe")</f>
        <v>Safe</v>
      </c>
    </row>
    <row r="1529" spans="1:20" x14ac:dyDescent="0.35">
      <c r="A1529">
        <v>69</v>
      </c>
      <c r="B1529" t="s">
        <v>11</v>
      </c>
      <c r="C1529" t="str">
        <f>IF(Table1[[#This Row],[Age]]&gt;=50, "Senior", IF(Table1[[#This Row],[Age]]&gt;=30,"Adult","Teenager"))</f>
        <v>Senior</v>
      </c>
      <c r="D1529">
        <v>1</v>
      </c>
      <c r="E1529" t="str">
        <f>IF(Table1[[#This Row],[Chest Pain]]=3,"Asymptomatic",IF(Table1[[#This Row],[Chest Pain]]=2,"Non-anginal pain",IF(Table1[[#This Row],[Chest Pain]]=1,"Atypical angina","Typical angina")))</f>
        <v>Atypical angina</v>
      </c>
      <c r="F1529">
        <v>140</v>
      </c>
      <c r="G1529">
        <v>239</v>
      </c>
      <c r="H1529">
        <v>0</v>
      </c>
      <c r="I1529">
        <v>0</v>
      </c>
      <c r="J1529" s="7">
        <f>220-Table1[[#This Row],[Age]]</f>
        <v>151</v>
      </c>
      <c r="K1529" s="7">
        <v>151</v>
      </c>
      <c r="L1529" s="7">
        <f>Table1[[#This Row],[MHR -220]]-Table1[[#This Row],[Maximum Heart Rate ]]</f>
        <v>0</v>
      </c>
      <c r="M1529" s="7">
        <f>IF(Table1[[#This Row],[MhR220-Max heart rate]]&gt;=0,1,0)</f>
        <v>1</v>
      </c>
      <c r="N1529">
        <v>0</v>
      </c>
      <c r="O1529" t="str">
        <f>IF(Table1[[#This Row],[Exercise-Induced Angina]]=1,"Induced Angina","Safe from Angina")</f>
        <v>Safe from Angina</v>
      </c>
      <c r="P1529">
        <v>1.8</v>
      </c>
      <c r="Q1529">
        <v>1</v>
      </c>
      <c r="R1529">
        <v>2</v>
      </c>
      <c r="S1529">
        <v>3</v>
      </c>
      <c r="T1529" t="str">
        <f>IF(OR((Table1[[#This Row],[Chest Pain]]=0),(Table1[[#This Row],[Resting Blood Pressure(mmHg)]]&gt;=139),(Table1[[#This Row],[Cholesterol(mg/dl)]]&gt;240),(Table1[[#This Row],[ECG]]=2),(Table1[[#This Row],[Heart Rate ]]=0)),"Chances of Heart Attack","Safe")</f>
        <v>Chances of Heart Attack</v>
      </c>
    </row>
    <row r="1530" spans="1:20" x14ac:dyDescent="0.35">
      <c r="A1530">
        <v>77</v>
      </c>
      <c r="B1530" t="s">
        <v>10</v>
      </c>
      <c r="C1530" t="str">
        <f>IF(Table1[[#This Row],[Age]]&gt;=50, "Senior", IF(Table1[[#This Row],[Age]]&gt;=30,"Adult","Teenager"))</f>
        <v>Senior</v>
      </c>
      <c r="D1530">
        <v>4</v>
      </c>
      <c r="E1530" t="str">
        <f>IF(Table1[[#This Row],[Chest Pain]]=3,"Asymptomatic",IF(Table1[[#This Row],[Chest Pain]]=2,"Non-anginal pain",IF(Table1[[#This Row],[Chest Pain]]=1,"Atypical angina","Typical angina")))</f>
        <v>Typical angina</v>
      </c>
      <c r="F1530">
        <v>125</v>
      </c>
      <c r="G1530">
        <v>304</v>
      </c>
      <c r="H1530">
        <v>0</v>
      </c>
      <c r="I1530">
        <v>2</v>
      </c>
      <c r="J1530" s="7">
        <f>220-Table1[[#This Row],[Age]]</f>
        <v>143</v>
      </c>
      <c r="K1530" s="7">
        <v>162</v>
      </c>
      <c r="L1530" s="7">
        <f>Table1[[#This Row],[MHR -220]]-Table1[[#This Row],[Maximum Heart Rate ]]</f>
        <v>-19</v>
      </c>
      <c r="M1530" s="7">
        <f>IF(Table1[[#This Row],[MhR220-Max heart rate]]&gt;=0,1,0)</f>
        <v>0</v>
      </c>
      <c r="N1530">
        <v>1</v>
      </c>
      <c r="O1530" t="str">
        <f>IF(Table1[[#This Row],[Exercise-Induced Angina]]=1,"Induced Angina","Safe from Angina")</f>
        <v>Induced Angina</v>
      </c>
      <c r="P1530">
        <v>0</v>
      </c>
      <c r="Q1530">
        <v>1</v>
      </c>
      <c r="R1530">
        <v>3</v>
      </c>
      <c r="S1530">
        <v>3</v>
      </c>
      <c r="T1530" t="str">
        <f>IF(OR((Table1[[#This Row],[Chest Pain]]=0),(Table1[[#This Row],[Resting Blood Pressure(mmHg)]]&gt;=139),(Table1[[#This Row],[Cholesterol(mg/dl)]]&gt;240),(Table1[[#This Row],[ECG]]=2),(Table1[[#This Row],[Heart Rate ]]=0)),"Chances of Heart Attack","Safe")</f>
        <v>Chances of Heart Attack</v>
      </c>
    </row>
    <row r="1531" spans="1:20" x14ac:dyDescent="0.35">
      <c r="A1531">
        <v>68</v>
      </c>
      <c r="B1531" t="s">
        <v>10</v>
      </c>
      <c r="C1531" t="str">
        <f>IF(Table1[[#This Row],[Age]]&gt;=50, "Senior", IF(Table1[[#This Row],[Age]]&gt;=30,"Adult","Teenager"))</f>
        <v>Senior</v>
      </c>
      <c r="D1531">
        <v>3</v>
      </c>
      <c r="E1531" t="str">
        <f>IF(Table1[[#This Row],[Chest Pain]]=3,"Asymptomatic",IF(Table1[[#This Row],[Chest Pain]]=2,"Non-anginal pain",IF(Table1[[#This Row],[Chest Pain]]=1,"Atypical angina","Typical angina")))</f>
        <v>Asymptomatic</v>
      </c>
      <c r="F1531">
        <v>118</v>
      </c>
      <c r="G1531">
        <v>277</v>
      </c>
      <c r="H1531">
        <v>0</v>
      </c>
      <c r="I1531">
        <v>0</v>
      </c>
      <c r="J1531" s="7">
        <f>220-Table1[[#This Row],[Age]]</f>
        <v>152</v>
      </c>
      <c r="K1531" s="7">
        <v>151</v>
      </c>
      <c r="L1531" s="7">
        <f>Table1[[#This Row],[MHR -220]]-Table1[[#This Row],[Maximum Heart Rate ]]</f>
        <v>1</v>
      </c>
      <c r="M1531" s="7">
        <f>IF(Table1[[#This Row],[MhR220-Max heart rate]]&gt;=0,1,0)</f>
        <v>1</v>
      </c>
      <c r="N1531">
        <v>0</v>
      </c>
      <c r="O1531" t="str">
        <f>IF(Table1[[#This Row],[Exercise-Induced Angina]]=1,"Induced Angina","Safe from Angina")</f>
        <v>Safe from Angina</v>
      </c>
      <c r="P1531">
        <v>1</v>
      </c>
      <c r="Q1531">
        <v>1</v>
      </c>
      <c r="R1531">
        <v>1</v>
      </c>
      <c r="S1531">
        <v>7</v>
      </c>
      <c r="T1531" t="str">
        <f>IF(OR((Table1[[#This Row],[Chest Pain]]=0),(Table1[[#This Row],[Resting Blood Pressure(mmHg)]]&gt;=139),(Table1[[#This Row],[Cholesterol(mg/dl)]]&gt;240),(Table1[[#This Row],[ECG]]=2),(Table1[[#This Row],[Heart Rate ]]=0)),"Chances of Heart Attack","Safe")</f>
        <v>Chances of Heart Attack</v>
      </c>
    </row>
    <row r="1532" spans="1:20" x14ac:dyDescent="0.35">
      <c r="A1532">
        <v>58</v>
      </c>
      <c r="B1532" t="s">
        <v>10</v>
      </c>
      <c r="C1532" t="str">
        <f>IF(Table1[[#This Row],[Age]]&gt;=50, "Senior", IF(Table1[[#This Row],[Age]]&gt;=30,"Adult","Teenager"))</f>
        <v>Senior</v>
      </c>
      <c r="D1532">
        <v>4</v>
      </c>
      <c r="E1532" t="str">
        <f>IF(Table1[[#This Row],[Chest Pain]]=3,"Asymptomatic",IF(Table1[[#This Row],[Chest Pain]]=2,"Non-anginal pain",IF(Table1[[#This Row],[Chest Pain]]=1,"Atypical angina","Typical angina")))</f>
        <v>Typical angina</v>
      </c>
      <c r="F1532">
        <v>125</v>
      </c>
      <c r="G1532">
        <v>300</v>
      </c>
      <c r="H1532">
        <v>0</v>
      </c>
      <c r="I1532">
        <v>2</v>
      </c>
      <c r="J1532" s="7">
        <f>220-Table1[[#This Row],[Age]]</f>
        <v>162</v>
      </c>
      <c r="K1532" s="7">
        <v>171</v>
      </c>
      <c r="L1532" s="7">
        <f>Table1[[#This Row],[MHR -220]]-Table1[[#This Row],[Maximum Heart Rate ]]</f>
        <v>-9</v>
      </c>
      <c r="M1532" s="7">
        <f>IF(Table1[[#This Row],[MhR220-Max heart rate]]&gt;=0,1,0)</f>
        <v>0</v>
      </c>
      <c r="N1532">
        <v>0</v>
      </c>
      <c r="O1532" t="str">
        <f>IF(Table1[[#This Row],[Exercise-Induced Angina]]=1,"Induced Angina","Safe from Angina")</f>
        <v>Safe from Angina</v>
      </c>
      <c r="P1532">
        <v>0</v>
      </c>
      <c r="Q1532">
        <v>1</v>
      </c>
      <c r="R1532">
        <v>2</v>
      </c>
      <c r="S1532">
        <v>7</v>
      </c>
      <c r="T1532" t="str">
        <f>IF(OR((Table1[[#This Row],[Chest Pain]]=0),(Table1[[#This Row],[Resting Blood Pressure(mmHg)]]&gt;=139),(Table1[[#This Row],[Cholesterol(mg/dl)]]&gt;240),(Table1[[#This Row],[ECG]]=2),(Table1[[#This Row],[Heart Rate ]]=0)),"Chances of Heart Attack","Safe")</f>
        <v>Chances of Heart Attack</v>
      </c>
    </row>
    <row r="1533" spans="1:20" x14ac:dyDescent="0.35">
      <c r="A1533">
        <v>60</v>
      </c>
      <c r="B1533" t="s">
        <v>10</v>
      </c>
      <c r="C1533" t="str">
        <f>IF(Table1[[#This Row],[Age]]&gt;=50, "Senior", IF(Table1[[#This Row],[Age]]&gt;=30,"Adult","Teenager"))</f>
        <v>Senior</v>
      </c>
      <c r="D1533">
        <v>4</v>
      </c>
      <c r="E1533" t="str">
        <f>IF(Table1[[#This Row],[Chest Pain]]=3,"Asymptomatic",IF(Table1[[#This Row],[Chest Pain]]=2,"Non-anginal pain",IF(Table1[[#This Row],[Chest Pain]]=1,"Atypical angina","Typical angina")))</f>
        <v>Typical angina</v>
      </c>
      <c r="F1533">
        <v>125</v>
      </c>
      <c r="G1533">
        <v>258</v>
      </c>
      <c r="H1533">
        <v>0</v>
      </c>
      <c r="I1533">
        <v>2</v>
      </c>
      <c r="J1533" s="7">
        <f>220-Table1[[#This Row],[Age]]</f>
        <v>160</v>
      </c>
      <c r="K1533" s="7">
        <v>141</v>
      </c>
      <c r="L1533" s="7">
        <f>Table1[[#This Row],[MHR -220]]-Table1[[#This Row],[Maximum Heart Rate ]]</f>
        <v>19</v>
      </c>
      <c r="M1533" s="7">
        <f>IF(Table1[[#This Row],[MhR220-Max heart rate]]&gt;=0,1,0)</f>
        <v>1</v>
      </c>
      <c r="N1533">
        <v>1</v>
      </c>
      <c r="O1533" t="str">
        <f>IF(Table1[[#This Row],[Exercise-Induced Angina]]=1,"Induced Angina","Safe from Angina")</f>
        <v>Induced Angina</v>
      </c>
      <c r="P1533">
        <v>2.8</v>
      </c>
      <c r="Q1533">
        <v>2</v>
      </c>
      <c r="R1533">
        <v>1</v>
      </c>
      <c r="S1533">
        <v>7</v>
      </c>
      <c r="T1533" t="str">
        <f>IF(OR((Table1[[#This Row],[Chest Pain]]=0),(Table1[[#This Row],[Resting Blood Pressure(mmHg)]]&gt;=139),(Table1[[#This Row],[Cholesterol(mg/dl)]]&gt;240),(Table1[[#This Row],[ECG]]=2),(Table1[[#This Row],[Heart Rate ]]=0)),"Chances of Heart Attack","Safe")</f>
        <v>Chances of Heart Attack</v>
      </c>
    </row>
    <row r="1534" spans="1:20" x14ac:dyDescent="0.35">
      <c r="A1534">
        <v>51</v>
      </c>
      <c r="B1534" t="s">
        <v>10</v>
      </c>
      <c r="C1534" t="str">
        <f>IF(Table1[[#This Row],[Age]]&gt;=50, "Senior", IF(Table1[[#This Row],[Age]]&gt;=30,"Adult","Teenager"))</f>
        <v>Senior</v>
      </c>
      <c r="D1534">
        <v>4</v>
      </c>
      <c r="E1534" t="str">
        <f>IF(Table1[[#This Row],[Chest Pain]]=3,"Asymptomatic",IF(Table1[[#This Row],[Chest Pain]]=2,"Non-anginal pain",IF(Table1[[#This Row],[Chest Pain]]=1,"Atypical angina","Typical angina")))</f>
        <v>Typical angina</v>
      </c>
      <c r="F1534">
        <v>140</v>
      </c>
      <c r="G1534">
        <v>299</v>
      </c>
      <c r="H1534">
        <v>0</v>
      </c>
      <c r="I1534">
        <v>0</v>
      </c>
      <c r="J1534" s="7">
        <f>220-Table1[[#This Row],[Age]]</f>
        <v>169</v>
      </c>
      <c r="K1534" s="7">
        <v>173</v>
      </c>
      <c r="L1534" s="7">
        <f>Table1[[#This Row],[MHR -220]]-Table1[[#This Row],[Maximum Heart Rate ]]</f>
        <v>-4</v>
      </c>
      <c r="M1534" s="7">
        <f>IF(Table1[[#This Row],[MhR220-Max heart rate]]&gt;=0,1,0)</f>
        <v>0</v>
      </c>
      <c r="N1534">
        <v>1</v>
      </c>
      <c r="O1534" t="str">
        <f>IF(Table1[[#This Row],[Exercise-Induced Angina]]=1,"Induced Angina","Safe from Angina")</f>
        <v>Induced Angina</v>
      </c>
      <c r="P1534">
        <v>1.6</v>
      </c>
      <c r="Q1534">
        <v>1</v>
      </c>
      <c r="R1534">
        <v>0</v>
      </c>
      <c r="S1534">
        <v>7</v>
      </c>
      <c r="T1534" t="str">
        <f>IF(OR((Table1[[#This Row],[Chest Pain]]=0),(Table1[[#This Row],[Resting Blood Pressure(mmHg)]]&gt;=139),(Table1[[#This Row],[Cholesterol(mg/dl)]]&gt;240),(Table1[[#This Row],[ECG]]=2),(Table1[[#This Row],[Heart Rate ]]=0)),"Chances of Heart Attack","Safe")</f>
        <v>Chances of Heart Attack</v>
      </c>
    </row>
    <row r="1535" spans="1:20" x14ac:dyDescent="0.35">
      <c r="A1535">
        <v>55</v>
      </c>
      <c r="B1535" t="s">
        <v>10</v>
      </c>
      <c r="C1535" t="str">
        <f>IF(Table1[[#This Row],[Age]]&gt;=50, "Senior", IF(Table1[[#This Row],[Age]]&gt;=30,"Adult","Teenager"))</f>
        <v>Senior</v>
      </c>
      <c r="D1535">
        <v>4</v>
      </c>
      <c r="E1535" t="str">
        <f>IF(Table1[[#This Row],[Chest Pain]]=3,"Asymptomatic",IF(Table1[[#This Row],[Chest Pain]]=2,"Non-anginal pain",IF(Table1[[#This Row],[Chest Pain]]=1,"Atypical angina","Typical angina")))</f>
        <v>Typical angina</v>
      </c>
      <c r="F1535">
        <v>160</v>
      </c>
      <c r="G1535">
        <v>289</v>
      </c>
      <c r="H1535">
        <v>0</v>
      </c>
      <c r="I1535">
        <v>2</v>
      </c>
      <c r="J1535" s="7">
        <f>220-Table1[[#This Row],[Age]]</f>
        <v>165</v>
      </c>
      <c r="K1535" s="7">
        <v>145</v>
      </c>
      <c r="L1535" s="7">
        <f>Table1[[#This Row],[MHR -220]]-Table1[[#This Row],[Maximum Heart Rate ]]</f>
        <v>20</v>
      </c>
      <c r="M1535" s="7">
        <f>IF(Table1[[#This Row],[MhR220-Max heart rate]]&gt;=0,1,0)</f>
        <v>1</v>
      </c>
      <c r="N1535">
        <v>1</v>
      </c>
      <c r="O1535" t="str">
        <f>IF(Table1[[#This Row],[Exercise-Induced Angina]]=1,"Induced Angina","Safe from Angina")</f>
        <v>Induced Angina</v>
      </c>
      <c r="P1535">
        <v>0.8</v>
      </c>
      <c r="Q1535">
        <v>2</v>
      </c>
      <c r="R1535">
        <v>1</v>
      </c>
      <c r="S1535">
        <v>7</v>
      </c>
      <c r="T1535" t="str">
        <f>IF(OR((Table1[[#This Row],[Chest Pain]]=0),(Table1[[#This Row],[Resting Blood Pressure(mmHg)]]&gt;=139),(Table1[[#This Row],[Cholesterol(mg/dl)]]&gt;240),(Table1[[#This Row],[ECG]]=2),(Table1[[#This Row],[Heart Rate ]]=0)),"Chances of Heart Attack","Safe")</f>
        <v>Chances of Heart Attack</v>
      </c>
    </row>
    <row r="1536" spans="1:20" x14ac:dyDescent="0.35">
      <c r="A1536">
        <v>52</v>
      </c>
      <c r="B1536" t="s">
        <v>10</v>
      </c>
      <c r="C1536" t="str">
        <f>IF(Table1[[#This Row],[Age]]&gt;=50, "Senior", IF(Table1[[#This Row],[Age]]&gt;=30,"Adult","Teenager"))</f>
        <v>Senior</v>
      </c>
      <c r="D1536">
        <v>1</v>
      </c>
      <c r="E1536" t="str">
        <f>IF(Table1[[#This Row],[Chest Pain]]=3,"Asymptomatic",IF(Table1[[#This Row],[Chest Pain]]=2,"Non-anginal pain",IF(Table1[[#This Row],[Chest Pain]]=1,"Atypical angina","Typical angina")))</f>
        <v>Atypical angina</v>
      </c>
      <c r="F1536">
        <v>152</v>
      </c>
      <c r="G1536">
        <v>298</v>
      </c>
      <c r="H1536">
        <v>1</v>
      </c>
      <c r="I1536">
        <v>0</v>
      </c>
      <c r="J1536" s="7">
        <f>220-Table1[[#This Row],[Age]]</f>
        <v>168</v>
      </c>
      <c r="K1536" s="7">
        <v>178</v>
      </c>
      <c r="L1536" s="7">
        <f>Table1[[#This Row],[MHR -220]]-Table1[[#This Row],[Maximum Heart Rate ]]</f>
        <v>-10</v>
      </c>
      <c r="M1536" s="7">
        <f>IF(Table1[[#This Row],[MhR220-Max heart rate]]&gt;=0,1,0)</f>
        <v>0</v>
      </c>
      <c r="N1536">
        <v>0</v>
      </c>
      <c r="O1536" t="str">
        <f>IF(Table1[[#This Row],[Exercise-Induced Angina]]=1,"Induced Angina","Safe from Angina")</f>
        <v>Safe from Angina</v>
      </c>
      <c r="P1536">
        <v>1.2</v>
      </c>
      <c r="Q1536">
        <v>2</v>
      </c>
      <c r="R1536">
        <v>0</v>
      </c>
      <c r="S1536">
        <v>7</v>
      </c>
      <c r="T1536" t="str">
        <f>IF(OR((Table1[[#This Row],[Chest Pain]]=0),(Table1[[#This Row],[Resting Blood Pressure(mmHg)]]&gt;=139),(Table1[[#This Row],[Cholesterol(mg/dl)]]&gt;240),(Table1[[#This Row],[ECG]]=2),(Table1[[#This Row],[Heart Rate ]]=0)),"Chances of Heart Attack","Safe")</f>
        <v>Chances of Heart Attack</v>
      </c>
    </row>
    <row r="1537" spans="1:20" x14ac:dyDescent="0.35">
      <c r="A1537">
        <v>60</v>
      </c>
      <c r="B1537" t="s">
        <v>11</v>
      </c>
      <c r="C1537" t="str">
        <f>IF(Table1[[#This Row],[Age]]&gt;=50, "Senior", IF(Table1[[#This Row],[Age]]&gt;=30,"Adult","Teenager"))</f>
        <v>Senior</v>
      </c>
      <c r="D1537">
        <v>3</v>
      </c>
      <c r="E1537" t="str">
        <f>IF(Table1[[#This Row],[Chest Pain]]=3,"Asymptomatic",IF(Table1[[#This Row],[Chest Pain]]=2,"Non-anginal pain",IF(Table1[[#This Row],[Chest Pain]]=1,"Atypical angina","Typical angina")))</f>
        <v>Asymptomatic</v>
      </c>
      <c r="F1537">
        <v>102</v>
      </c>
      <c r="G1537">
        <v>318</v>
      </c>
      <c r="H1537">
        <v>0</v>
      </c>
      <c r="I1537">
        <v>0</v>
      </c>
      <c r="J1537" s="7">
        <f>220-Table1[[#This Row],[Age]]</f>
        <v>160</v>
      </c>
      <c r="K1537" s="7">
        <v>160</v>
      </c>
      <c r="L1537" s="7">
        <f>Table1[[#This Row],[MHR -220]]-Table1[[#This Row],[Maximum Heart Rate ]]</f>
        <v>0</v>
      </c>
      <c r="M1537" s="7">
        <f>IF(Table1[[#This Row],[MhR220-Max heart rate]]&gt;=0,1,0)</f>
        <v>1</v>
      </c>
      <c r="N1537">
        <v>0</v>
      </c>
      <c r="O1537" t="str">
        <f>IF(Table1[[#This Row],[Exercise-Induced Angina]]=1,"Induced Angina","Safe from Angina")</f>
        <v>Safe from Angina</v>
      </c>
      <c r="P1537">
        <v>0</v>
      </c>
      <c r="Q1537">
        <v>1</v>
      </c>
      <c r="R1537">
        <v>1</v>
      </c>
      <c r="S1537">
        <v>3</v>
      </c>
      <c r="T1537" t="str">
        <f>IF(OR((Table1[[#This Row],[Chest Pain]]=0),(Table1[[#This Row],[Resting Blood Pressure(mmHg)]]&gt;=139),(Table1[[#This Row],[Cholesterol(mg/dl)]]&gt;240),(Table1[[#This Row],[ECG]]=2),(Table1[[#This Row],[Heart Rate ]]=0)),"Chances of Heart Attack","Safe")</f>
        <v>Chances of Heart Attack</v>
      </c>
    </row>
    <row r="1538" spans="1:20" x14ac:dyDescent="0.35">
      <c r="A1538">
        <v>58</v>
      </c>
      <c r="B1538" t="s">
        <v>10</v>
      </c>
      <c r="C1538" t="str">
        <f>IF(Table1[[#This Row],[Age]]&gt;=50, "Senior", IF(Table1[[#This Row],[Age]]&gt;=30,"Adult","Teenager"))</f>
        <v>Senior</v>
      </c>
      <c r="D1538">
        <v>3</v>
      </c>
      <c r="E1538" t="str">
        <f>IF(Table1[[#This Row],[Chest Pain]]=3,"Asymptomatic",IF(Table1[[#This Row],[Chest Pain]]=2,"Non-anginal pain",IF(Table1[[#This Row],[Chest Pain]]=1,"Atypical angina","Typical angina")))</f>
        <v>Asymptomatic</v>
      </c>
      <c r="F1538">
        <v>105</v>
      </c>
      <c r="G1538">
        <v>240</v>
      </c>
      <c r="H1538">
        <v>0</v>
      </c>
      <c r="I1538">
        <v>2</v>
      </c>
      <c r="J1538" s="7">
        <f>220-Table1[[#This Row],[Age]]</f>
        <v>162</v>
      </c>
      <c r="K1538" s="7">
        <v>154</v>
      </c>
      <c r="L1538" s="7">
        <f>Table1[[#This Row],[MHR -220]]-Table1[[#This Row],[Maximum Heart Rate ]]</f>
        <v>8</v>
      </c>
      <c r="M1538" s="7">
        <f>IF(Table1[[#This Row],[MhR220-Max heart rate]]&gt;=0,1,0)</f>
        <v>1</v>
      </c>
      <c r="N1538">
        <v>1</v>
      </c>
      <c r="O1538" t="str">
        <f>IF(Table1[[#This Row],[Exercise-Induced Angina]]=1,"Induced Angina","Safe from Angina")</f>
        <v>Induced Angina</v>
      </c>
      <c r="P1538">
        <v>0.6</v>
      </c>
      <c r="Q1538">
        <v>2</v>
      </c>
      <c r="R1538">
        <v>0</v>
      </c>
      <c r="S1538">
        <v>7</v>
      </c>
      <c r="T1538" t="str">
        <f>IF(OR((Table1[[#This Row],[Chest Pain]]=0),(Table1[[#This Row],[Resting Blood Pressure(mmHg)]]&gt;=139),(Table1[[#This Row],[Cholesterol(mg/dl)]]&gt;240),(Table1[[#This Row],[ECG]]=2),(Table1[[#This Row],[Heart Rate ]]=0)),"Chances of Heart Attack","Safe")</f>
        <v>Chances of Heart Attack</v>
      </c>
    </row>
    <row r="1539" spans="1:20" x14ac:dyDescent="0.35">
      <c r="A1539">
        <v>64</v>
      </c>
      <c r="B1539" t="s">
        <v>10</v>
      </c>
      <c r="C1539" t="str">
        <f>IF(Table1[[#This Row],[Age]]&gt;=50, "Senior", IF(Table1[[#This Row],[Age]]&gt;=30,"Adult","Teenager"))</f>
        <v>Senior</v>
      </c>
      <c r="D1539">
        <v>3</v>
      </c>
      <c r="E1539" t="str">
        <f>IF(Table1[[#This Row],[Chest Pain]]=3,"Asymptomatic",IF(Table1[[#This Row],[Chest Pain]]=2,"Non-anginal pain",IF(Table1[[#This Row],[Chest Pain]]=1,"Atypical angina","Typical angina")))</f>
        <v>Asymptomatic</v>
      </c>
      <c r="F1539">
        <v>125</v>
      </c>
      <c r="G1539">
        <v>309</v>
      </c>
      <c r="H1539">
        <v>0</v>
      </c>
      <c r="I1539">
        <v>0</v>
      </c>
      <c r="J1539" s="7">
        <f>220-Table1[[#This Row],[Age]]</f>
        <v>156</v>
      </c>
      <c r="K1539" s="7">
        <v>131</v>
      </c>
      <c r="L1539" s="7">
        <f>Table1[[#This Row],[MHR -220]]-Table1[[#This Row],[Maximum Heart Rate ]]</f>
        <v>25</v>
      </c>
      <c r="M1539" s="7">
        <f>IF(Table1[[#This Row],[MhR220-Max heart rate]]&gt;=0,1,0)</f>
        <v>1</v>
      </c>
      <c r="N1539">
        <v>1</v>
      </c>
      <c r="O1539" t="str">
        <f>IF(Table1[[#This Row],[Exercise-Induced Angina]]=1,"Induced Angina","Safe from Angina")</f>
        <v>Induced Angina</v>
      </c>
      <c r="P1539">
        <v>1.8</v>
      </c>
      <c r="Q1539">
        <v>2</v>
      </c>
      <c r="R1539">
        <v>0</v>
      </c>
      <c r="S1539">
        <v>7</v>
      </c>
      <c r="T1539" t="str">
        <f>IF(OR((Table1[[#This Row],[Chest Pain]]=0),(Table1[[#This Row],[Resting Blood Pressure(mmHg)]]&gt;=139),(Table1[[#This Row],[Cholesterol(mg/dl)]]&gt;240),(Table1[[#This Row],[ECG]]=2),(Table1[[#This Row],[Heart Rate ]]=0)),"Chances of Heart Attack","Safe")</f>
        <v>Chances of Heart Attack</v>
      </c>
    </row>
    <row r="1540" spans="1:20" x14ac:dyDescent="0.35">
      <c r="A1540">
        <v>37</v>
      </c>
      <c r="B1540" t="s">
        <v>10</v>
      </c>
      <c r="C1540" t="str">
        <f>IF(Table1[[#This Row],[Age]]&gt;=50, "Senior", IF(Table1[[#This Row],[Age]]&gt;=30,"Adult","Teenager"))</f>
        <v>Adult</v>
      </c>
      <c r="D1540">
        <v>3</v>
      </c>
      <c r="E1540" t="str">
        <f>IF(Table1[[#This Row],[Chest Pain]]=3,"Asymptomatic",IF(Table1[[#This Row],[Chest Pain]]=2,"Non-anginal pain",IF(Table1[[#This Row],[Chest Pain]]=1,"Atypical angina","Typical angina")))</f>
        <v>Asymptomatic</v>
      </c>
      <c r="F1540">
        <v>130</v>
      </c>
      <c r="G1540">
        <v>250</v>
      </c>
      <c r="H1540">
        <v>0</v>
      </c>
      <c r="I1540">
        <v>0</v>
      </c>
      <c r="J1540" s="7">
        <f>220-Table1[[#This Row],[Age]]</f>
        <v>183</v>
      </c>
      <c r="K1540" s="7">
        <v>187</v>
      </c>
      <c r="L1540" s="7">
        <f>Table1[[#This Row],[MHR -220]]-Table1[[#This Row],[Maximum Heart Rate ]]</f>
        <v>-4</v>
      </c>
      <c r="M1540" s="7">
        <f>IF(Table1[[#This Row],[MhR220-Max heart rate]]&gt;=0,1,0)</f>
        <v>0</v>
      </c>
      <c r="N1540">
        <v>0</v>
      </c>
      <c r="O1540" t="str">
        <f>IF(Table1[[#This Row],[Exercise-Induced Angina]]=1,"Induced Angina","Safe from Angina")</f>
        <v>Safe from Angina</v>
      </c>
      <c r="P1540">
        <v>3.5</v>
      </c>
      <c r="Q1540">
        <v>3</v>
      </c>
      <c r="R1540">
        <v>0</v>
      </c>
      <c r="S1540">
        <v>3</v>
      </c>
      <c r="T1540" t="str">
        <f>IF(OR((Table1[[#This Row],[Chest Pain]]=0),(Table1[[#This Row],[Resting Blood Pressure(mmHg)]]&gt;=139),(Table1[[#This Row],[Cholesterol(mg/dl)]]&gt;240),(Table1[[#This Row],[ECG]]=2),(Table1[[#This Row],[Heart Rate ]]=0)),"Chances of Heart Attack","Safe")</f>
        <v>Chances of Heart Attack</v>
      </c>
    </row>
    <row r="1541" spans="1:20" x14ac:dyDescent="0.35">
      <c r="A1541">
        <v>59</v>
      </c>
      <c r="B1541" t="s">
        <v>10</v>
      </c>
      <c r="C1541" t="str">
        <f>IF(Table1[[#This Row],[Age]]&gt;=50, "Senior", IF(Table1[[#This Row],[Age]]&gt;=30,"Adult","Teenager"))</f>
        <v>Senior</v>
      </c>
      <c r="D1541">
        <v>1</v>
      </c>
      <c r="E1541" t="str">
        <f>IF(Table1[[#This Row],[Chest Pain]]=3,"Asymptomatic",IF(Table1[[#This Row],[Chest Pain]]=2,"Non-anginal pain",IF(Table1[[#This Row],[Chest Pain]]=1,"Atypical angina","Typical angina")))</f>
        <v>Atypical angina</v>
      </c>
      <c r="F1541">
        <v>170</v>
      </c>
      <c r="G1541">
        <v>288</v>
      </c>
      <c r="H1541">
        <v>0</v>
      </c>
      <c r="I1541">
        <v>2</v>
      </c>
      <c r="J1541" s="7">
        <f>220-Table1[[#This Row],[Age]]</f>
        <v>161</v>
      </c>
      <c r="K1541" s="7">
        <v>159</v>
      </c>
      <c r="L1541" s="7">
        <f>Table1[[#This Row],[MHR -220]]-Table1[[#This Row],[Maximum Heart Rate ]]</f>
        <v>2</v>
      </c>
      <c r="M1541" s="7">
        <f>IF(Table1[[#This Row],[MhR220-Max heart rate]]&gt;=0,1,0)</f>
        <v>1</v>
      </c>
      <c r="N1541">
        <v>0</v>
      </c>
      <c r="O1541" t="str">
        <f>IF(Table1[[#This Row],[Exercise-Induced Angina]]=1,"Induced Angina","Safe from Angina")</f>
        <v>Safe from Angina</v>
      </c>
      <c r="P1541">
        <v>0.2</v>
      </c>
      <c r="Q1541">
        <v>2</v>
      </c>
      <c r="R1541">
        <v>0</v>
      </c>
      <c r="S1541">
        <v>7</v>
      </c>
      <c r="T1541" t="str">
        <f>IF(OR((Table1[[#This Row],[Chest Pain]]=0),(Table1[[#This Row],[Resting Blood Pressure(mmHg)]]&gt;=139),(Table1[[#This Row],[Cholesterol(mg/dl)]]&gt;240),(Table1[[#This Row],[ECG]]=2),(Table1[[#This Row],[Heart Rate ]]=0)),"Chances of Heart Attack","Safe")</f>
        <v>Chances of Heart Attack</v>
      </c>
    </row>
    <row r="1542" spans="1:20" x14ac:dyDescent="0.35">
      <c r="A1542">
        <v>51</v>
      </c>
      <c r="B1542" t="s">
        <v>10</v>
      </c>
      <c r="C1542" t="str">
        <f>IF(Table1[[#This Row],[Age]]&gt;=50, "Senior", IF(Table1[[#This Row],[Age]]&gt;=30,"Adult","Teenager"))</f>
        <v>Senior</v>
      </c>
      <c r="D1542">
        <v>3</v>
      </c>
      <c r="E1542" t="str">
        <f>IF(Table1[[#This Row],[Chest Pain]]=3,"Asymptomatic",IF(Table1[[#This Row],[Chest Pain]]=2,"Non-anginal pain",IF(Table1[[#This Row],[Chest Pain]]=1,"Atypical angina","Typical angina")))</f>
        <v>Asymptomatic</v>
      </c>
      <c r="F1542">
        <v>125</v>
      </c>
      <c r="G1542">
        <v>245</v>
      </c>
      <c r="H1542">
        <v>1</v>
      </c>
      <c r="I1542">
        <v>2</v>
      </c>
      <c r="J1542" s="7">
        <f>220-Table1[[#This Row],[Age]]</f>
        <v>169</v>
      </c>
      <c r="K1542" s="7">
        <v>166</v>
      </c>
      <c r="L1542" s="7">
        <f>Table1[[#This Row],[MHR -220]]-Table1[[#This Row],[Maximum Heart Rate ]]</f>
        <v>3</v>
      </c>
      <c r="M1542" s="7">
        <f>IF(Table1[[#This Row],[MhR220-Max heart rate]]&gt;=0,1,0)</f>
        <v>1</v>
      </c>
      <c r="N1542">
        <v>0</v>
      </c>
      <c r="O1542" t="str">
        <f>IF(Table1[[#This Row],[Exercise-Induced Angina]]=1,"Induced Angina","Safe from Angina")</f>
        <v>Safe from Angina</v>
      </c>
      <c r="P1542">
        <v>2.4</v>
      </c>
      <c r="Q1542">
        <v>2</v>
      </c>
      <c r="R1542">
        <v>0</v>
      </c>
      <c r="S1542">
        <v>3</v>
      </c>
      <c r="T1542" t="str">
        <f>IF(OR((Table1[[#This Row],[Chest Pain]]=0),(Table1[[#This Row],[Resting Blood Pressure(mmHg)]]&gt;=139),(Table1[[#This Row],[Cholesterol(mg/dl)]]&gt;240),(Table1[[#This Row],[ECG]]=2),(Table1[[#This Row],[Heart Rate ]]=0)),"Chances of Heart Attack","Safe")</f>
        <v>Chances of Heart Attack</v>
      </c>
    </row>
    <row r="1543" spans="1:20" x14ac:dyDescent="0.35">
      <c r="A1543">
        <v>43</v>
      </c>
      <c r="B1543" t="s">
        <v>11</v>
      </c>
      <c r="C1543" t="str">
        <f>IF(Table1[[#This Row],[Age]]&gt;=50, "Senior", IF(Table1[[#This Row],[Age]]&gt;=30,"Adult","Teenager"))</f>
        <v>Adult</v>
      </c>
      <c r="D1543">
        <v>3</v>
      </c>
      <c r="E1543" t="str">
        <f>IF(Table1[[#This Row],[Chest Pain]]=3,"Asymptomatic",IF(Table1[[#This Row],[Chest Pain]]=2,"Non-anginal pain",IF(Table1[[#This Row],[Chest Pain]]=1,"Atypical angina","Typical angina")))</f>
        <v>Asymptomatic</v>
      </c>
      <c r="F1543">
        <v>122</v>
      </c>
      <c r="G1543">
        <v>213</v>
      </c>
      <c r="H1543">
        <v>0</v>
      </c>
      <c r="I1543">
        <v>0</v>
      </c>
      <c r="J1543" s="7">
        <f>220-Table1[[#This Row],[Age]]</f>
        <v>177</v>
      </c>
      <c r="K1543" s="7">
        <v>165</v>
      </c>
      <c r="L1543" s="7">
        <f>Table1[[#This Row],[MHR -220]]-Table1[[#This Row],[Maximum Heart Rate ]]</f>
        <v>12</v>
      </c>
      <c r="M1543" s="7">
        <f>IF(Table1[[#This Row],[MhR220-Max heart rate]]&gt;=0,1,0)</f>
        <v>1</v>
      </c>
      <c r="N1543">
        <v>0</v>
      </c>
      <c r="O1543" t="str">
        <f>IF(Table1[[#This Row],[Exercise-Induced Angina]]=1,"Induced Angina","Safe from Angina")</f>
        <v>Safe from Angina</v>
      </c>
      <c r="P1543">
        <v>0.2</v>
      </c>
      <c r="Q1543">
        <v>2</v>
      </c>
      <c r="R1543">
        <v>0</v>
      </c>
      <c r="S1543">
        <v>3</v>
      </c>
      <c r="T1543" t="str">
        <f>IF(OR((Table1[[#This Row],[Chest Pain]]=0),(Table1[[#This Row],[Resting Blood Pressure(mmHg)]]&gt;=139),(Table1[[#This Row],[Cholesterol(mg/dl)]]&gt;240),(Table1[[#This Row],[ECG]]=2),(Table1[[#This Row],[Heart Rate ]]=0)),"Chances of Heart Attack","Safe")</f>
        <v>Safe</v>
      </c>
    </row>
    <row r="1544" spans="1:20" x14ac:dyDescent="0.35">
      <c r="A1544">
        <v>58</v>
      </c>
      <c r="B1544" t="s">
        <v>10</v>
      </c>
      <c r="C1544" t="str">
        <f>IF(Table1[[#This Row],[Age]]&gt;=50, "Senior", IF(Table1[[#This Row],[Age]]&gt;=30,"Adult","Teenager"))</f>
        <v>Senior</v>
      </c>
      <c r="D1544">
        <v>4</v>
      </c>
      <c r="E1544" t="str">
        <f>IF(Table1[[#This Row],[Chest Pain]]=3,"Asymptomatic",IF(Table1[[#This Row],[Chest Pain]]=2,"Non-anginal pain",IF(Table1[[#This Row],[Chest Pain]]=1,"Atypical angina","Typical angina")))</f>
        <v>Typical angina</v>
      </c>
      <c r="F1544">
        <v>128</v>
      </c>
      <c r="G1544">
        <v>216</v>
      </c>
      <c r="H1544">
        <v>0</v>
      </c>
      <c r="I1544">
        <v>2</v>
      </c>
      <c r="J1544" s="7">
        <f>220-Table1[[#This Row],[Age]]</f>
        <v>162</v>
      </c>
      <c r="K1544" s="7">
        <v>131</v>
      </c>
      <c r="L1544" s="7">
        <f>Table1[[#This Row],[MHR -220]]-Table1[[#This Row],[Maximum Heart Rate ]]</f>
        <v>31</v>
      </c>
      <c r="M1544" s="7">
        <f>IF(Table1[[#This Row],[MhR220-Max heart rate]]&gt;=0,1,0)</f>
        <v>1</v>
      </c>
      <c r="N1544">
        <v>1</v>
      </c>
      <c r="O1544" t="str">
        <f>IF(Table1[[#This Row],[Exercise-Induced Angina]]=1,"Induced Angina","Safe from Angina")</f>
        <v>Induced Angina</v>
      </c>
      <c r="P1544">
        <v>2.2000000000000002</v>
      </c>
      <c r="Q1544">
        <v>2</v>
      </c>
      <c r="R1544">
        <v>3</v>
      </c>
      <c r="S1544">
        <v>7</v>
      </c>
      <c r="T1544" t="str">
        <f>IF(OR((Table1[[#This Row],[Chest Pain]]=0),(Table1[[#This Row],[Resting Blood Pressure(mmHg)]]&gt;=139),(Table1[[#This Row],[Cholesterol(mg/dl)]]&gt;240),(Table1[[#This Row],[ECG]]=2),(Table1[[#This Row],[Heart Rate ]]=0)),"Chances of Heart Attack","Safe")</f>
        <v>Chances of Heart Attack</v>
      </c>
    </row>
    <row r="1545" spans="1:20" x14ac:dyDescent="0.35">
      <c r="A1545">
        <v>29</v>
      </c>
      <c r="B1545" t="s">
        <v>10</v>
      </c>
      <c r="C1545" t="str">
        <f>IF(Table1[[#This Row],[Age]]&gt;=50, "Senior", IF(Table1[[#This Row],[Age]]&gt;=30,"Adult","Teenager"))</f>
        <v>Teenager</v>
      </c>
      <c r="D1545">
        <v>2</v>
      </c>
      <c r="E1545" t="str">
        <f>IF(Table1[[#This Row],[Chest Pain]]=3,"Asymptomatic",IF(Table1[[#This Row],[Chest Pain]]=2,"Non-anginal pain",IF(Table1[[#This Row],[Chest Pain]]=1,"Atypical angina","Typical angina")))</f>
        <v>Non-anginal pain</v>
      </c>
      <c r="F1545">
        <v>130</v>
      </c>
      <c r="G1545">
        <v>204</v>
      </c>
      <c r="H1545">
        <v>0</v>
      </c>
      <c r="I1545">
        <v>2</v>
      </c>
      <c r="J1545" s="7">
        <f>220-Table1[[#This Row],[Age]]</f>
        <v>191</v>
      </c>
      <c r="K1545" s="7">
        <v>202</v>
      </c>
      <c r="L1545" s="7">
        <f>Table1[[#This Row],[MHR -220]]-Table1[[#This Row],[Maximum Heart Rate ]]</f>
        <v>-11</v>
      </c>
      <c r="M1545" s="7">
        <f>IF(Table1[[#This Row],[MhR220-Max heart rate]]&gt;=0,1,0)</f>
        <v>0</v>
      </c>
      <c r="N1545">
        <v>0</v>
      </c>
      <c r="O1545" t="str">
        <f>IF(Table1[[#This Row],[Exercise-Induced Angina]]=1,"Induced Angina","Safe from Angina")</f>
        <v>Safe from Angina</v>
      </c>
      <c r="P1545">
        <v>0</v>
      </c>
      <c r="Q1545">
        <v>1</v>
      </c>
      <c r="R1545">
        <v>0</v>
      </c>
      <c r="S1545">
        <v>3</v>
      </c>
      <c r="T1545" t="str">
        <f>IF(OR((Table1[[#This Row],[Chest Pain]]=0),(Table1[[#This Row],[Resting Blood Pressure(mmHg)]]&gt;=139),(Table1[[#This Row],[Cholesterol(mg/dl)]]&gt;240),(Table1[[#This Row],[ECG]]=2),(Table1[[#This Row],[Heart Rate ]]=0)),"Chances of Heart Attack","Safe")</f>
        <v>Chances of Heart Attack</v>
      </c>
    </row>
    <row r="1546" spans="1:20" x14ac:dyDescent="0.35">
      <c r="A1546">
        <v>41</v>
      </c>
      <c r="B1546" t="s">
        <v>11</v>
      </c>
      <c r="C1546" t="str">
        <f>IF(Table1[[#This Row],[Age]]&gt;=50, "Senior", IF(Table1[[#This Row],[Age]]&gt;=30,"Adult","Teenager"))</f>
        <v>Adult</v>
      </c>
      <c r="D1546">
        <v>2</v>
      </c>
      <c r="E1546" t="str">
        <f>IF(Table1[[#This Row],[Chest Pain]]=3,"Asymptomatic",IF(Table1[[#This Row],[Chest Pain]]=2,"Non-anginal pain",IF(Table1[[#This Row],[Chest Pain]]=1,"Atypical angina","Typical angina")))</f>
        <v>Non-anginal pain</v>
      </c>
      <c r="F1546">
        <v>130</v>
      </c>
      <c r="G1546">
        <v>204</v>
      </c>
      <c r="H1546">
        <v>0</v>
      </c>
      <c r="I1546">
        <v>2</v>
      </c>
      <c r="J1546" s="7">
        <f>220-Table1[[#This Row],[Age]]</f>
        <v>179</v>
      </c>
      <c r="K1546" s="7">
        <v>172</v>
      </c>
      <c r="L1546" s="7">
        <f>Table1[[#This Row],[MHR -220]]-Table1[[#This Row],[Maximum Heart Rate ]]</f>
        <v>7</v>
      </c>
      <c r="M1546" s="7">
        <f>IF(Table1[[#This Row],[MhR220-Max heart rate]]&gt;=0,1,0)</f>
        <v>1</v>
      </c>
      <c r="N1546">
        <v>0</v>
      </c>
      <c r="O1546" t="str">
        <f>IF(Table1[[#This Row],[Exercise-Induced Angina]]=1,"Induced Angina","Safe from Angina")</f>
        <v>Safe from Angina</v>
      </c>
      <c r="P1546">
        <v>1.4</v>
      </c>
      <c r="Q1546">
        <v>1</v>
      </c>
      <c r="R1546">
        <v>0</v>
      </c>
      <c r="S1546">
        <v>3</v>
      </c>
      <c r="T1546" t="str">
        <f>IF(OR((Table1[[#This Row],[Chest Pain]]=0),(Table1[[#This Row],[Resting Blood Pressure(mmHg)]]&gt;=139),(Table1[[#This Row],[Cholesterol(mg/dl)]]&gt;240),(Table1[[#This Row],[ECG]]=2),(Table1[[#This Row],[Heart Rate ]]=0)),"Chances of Heart Attack","Safe")</f>
        <v>Chances of Heart Attack</v>
      </c>
    </row>
    <row r="1547" spans="1:20" x14ac:dyDescent="0.35">
      <c r="A1547">
        <v>63</v>
      </c>
      <c r="B1547" t="s">
        <v>11</v>
      </c>
      <c r="C1547" t="str">
        <f>IF(Table1[[#This Row],[Age]]&gt;=50, "Senior", IF(Table1[[#This Row],[Age]]&gt;=30,"Adult","Teenager"))</f>
        <v>Senior</v>
      </c>
      <c r="D1547">
        <v>3</v>
      </c>
      <c r="E1547" t="str">
        <f>IF(Table1[[#This Row],[Chest Pain]]=3,"Asymptomatic",IF(Table1[[#This Row],[Chest Pain]]=2,"Non-anginal pain",IF(Table1[[#This Row],[Chest Pain]]=1,"Atypical angina","Typical angina")))</f>
        <v>Asymptomatic</v>
      </c>
      <c r="F1547">
        <v>135</v>
      </c>
      <c r="G1547">
        <v>252</v>
      </c>
      <c r="H1547">
        <v>0</v>
      </c>
      <c r="I1547">
        <v>2</v>
      </c>
      <c r="J1547" s="7">
        <f>220-Table1[[#This Row],[Age]]</f>
        <v>157</v>
      </c>
      <c r="K1547" s="7">
        <v>172</v>
      </c>
      <c r="L1547" s="7">
        <f>Table1[[#This Row],[MHR -220]]-Table1[[#This Row],[Maximum Heart Rate ]]</f>
        <v>-15</v>
      </c>
      <c r="M1547" s="7">
        <f>IF(Table1[[#This Row],[MhR220-Max heart rate]]&gt;=0,1,0)</f>
        <v>0</v>
      </c>
      <c r="N1547">
        <v>0</v>
      </c>
      <c r="O1547" t="str">
        <f>IF(Table1[[#This Row],[Exercise-Induced Angina]]=1,"Induced Angina","Safe from Angina")</f>
        <v>Safe from Angina</v>
      </c>
      <c r="P1547">
        <v>0</v>
      </c>
      <c r="Q1547">
        <v>1</v>
      </c>
      <c r="R1547">
        <v>0</v>
      </c>
      <c r="S1547">
        <v>3</v>
      </c>
      <c r="T1547" t="str">
        <f>IF(OR((Table1[[#This Row],[Chest Pain]]=0),(Table1[[#This Row],[Resting Blood Pressure(mmHg)]]&gt;=139),(Table1[[#This Row],[Cholesterol(mg/dl)]]&gt;240),(Table1[[#This Row],[ECG]]=2),(Table1[[#This Row],[Heart Rate ]]=0)),"Chances of Heart Attack","Safe")</f>
        <v>Chances of Heart Attack</v>
      </c>
    </row>
    <row r="1548" spans="1:20" x14ac:dyDescent="0.35">
      <c r="A1548">
        <v>51</v>
      </c>
      <c r="B1548" t="s">
        <v>10</v>
      </c>
      <c r="C1548" t="str">
        <f>IF(Table1[[#This Row],[Age]]&gt;=50, "Senior", IF(Table1[[#This Row],[Age]]&gt;=30,"Adult","Teenager"))</f>
        <v>Senior</v>
      </c>
      <c r="D1548">
        <v>3</v>
      </c>
      <c r="E1548" t="str">
        <f>IF(Table1[[#This Row],[Chest Pain]]=3,"Asymptomatic",IF(Table1[[#This Row],[Chest Pain]]=2,"Non-anginal pain",IF(Table1[[#This Row],[Chest Pain]]=1,"Atypical angina","Typical angina")))</f>
        <v>Asymptomatic</v>
      </c>
      <c r="F1548">
        <v>94</v>
      </c>
      <c r="G1548">
        <v>227</v>
      </c>
      <c r="H1548">
        <v>0</v>
      </c>
      <c r="I1548">
        <v>0</v>
      </c>
      <c r="J1548" s="7">
        <f>220-Table1[[#This Row],[Age]]</f>
        <v>169</v>
      </c>
      <c r="K1548" s="7">
        <v>154</v>
      </c>
      <c r="L1548" s="7">
        <f>Table1[[#This Row],[MHR -220]]-Table1[[#This Row],[Maximum Heart Rate ]]</f>
        <v>15</v>
      </c>
      <c r="M1548" s="7">
        <f>IF(Table1[[#This Row],[MhR220-Max heart rate]]&gt;=0,1,0)</f>
        <v>1</v>
      </c>
      <c r="N1548">
        <v>1</v>
      </c>
      <c r="O1548" t="str">
        <f>IF(Table1[[#This Row],[Exercise-Induced Angina]]=1,"Induced Angina","Safe from Angina")</f>
        <v>Induced Angina</v>
      </c>
      <c r="P1548">
        <v>0</v>
      </c>
      <c r="Q1548">
        <v>1</v>
      </c>
      <c r="R1548">
        <v>1</v>
      </c>
      <c r="S1548">
        <v>7</v>
      </c>
      <c r="T1548" t="str">
        <f>IF(OR((Table1[[#This Row],[Chest Pain]]=0),(Table1[[#This Row],[Resting Blood Pressure(mmHg)]]&gt;=139),(Table1[[#This Row],[Cholesterol(mg/dl)]]&gt;240),(Table1[[#This Row],[ECG]]=2),(Table1[[#This Row],[Heart Rate ]]=0)),"Chances of Heart Attack","Safe")</f>
        <v>Safe</v>
      </c>
    </row>
    <row r="1549" spans="1:20" x14ac:dyDescent="0.35">
      <c r="A1549">
        <v>54</v>
      </c>
      <c r="B1549" t="s">
        <v>10</v>
      </c>
      <c r="C1549" t="str">
        <f>IF(Table1[[#This Row],[Age]]&gt;=50, "Senior", IF(Table1[[#This Row],[Age]]&gt;=30,"Adult","Teenager"))</f>
        <v>Senior</v>
      </c>
      <c r="D1549">
        <v>3</v>
      </c>
      <c r="E1549" t="str">
        <f>IF(Table1[[#This Row],[Chest Pain]]=3,"Asymptomatic",IF(Table1[[#This Row],[Chest Pain]]=2,"Non-anginal pain",IF(Table1[[#This Row],[Chest Pain]]=1,"Atypical angina","Typical angina")))</f>
        <v>Asymptomatic</v>
      </c>
      <c r="F1549">
        <v>120</v>
      </c>
      <c r="G1549">
        <v>258</v>
      </c>
      <c r="H1549">
        <v>0</v>
      </c>
      <c r="I1549">
        <v>2</v>
      </c>
      <c r="J1549" s="7">
        <f>220-Table1[[#This Row],[Age]]</f>
        <v>166</v>
      </c>
      <c r="K1549" s="7">
        <v>147</v>
      </c>
      <c r="L1549" s="7">
        <f>Table1[[#This Row],[MHR -220]]-Table1[[#This Row],[Maximum Heart Rate ]]</f>
        <v>19</v>
      </c>
      <c r="M1549" s="7">
        <f>IF(Table1[[#This Row],[MhR220-Max heart rate]]&gt;=0,1,0)</f>
        <v>1</v>
      </c>
      <c r="N1549">
        <v>0</v>
      </c>
      <c r="O1549" t="str">
        <f>IF(Table1[[#This Row],[Exercise-Induced Angina]]=1,"Induced Angina","Safe from Angina")</f>
        <v>Safe from Angina</v>
      </c>
      <c r="P1549">
        <v>0.4</v>
      </c>
      <c r="Q1549">
        <v>2</v>
      </c>
      <c r="R1549">
        <v>0</v>
      </c>
      <c r="S1549">
        <v>7</v>
      </c>
      <c r="T1549" t="str">
        <f>IF(OR((Table1[[#This Row],[Chest Pain]]=0),(Table1[[#This Row],[Resting Blood Pressure(mmHg)]]&gt;=139),(Table1[[#This Row],[Cholesterol(mg/dl)]]&gt;240),(Table1[[#This Row],[ECG]]=2),(Table1[[#This Row],[Heart Rate ]]=0)),"Chances of Heart Attack","Safe")</f>
        <v>Chances of Heart Attack</v>
      </c>
    </row>
    <row r="1550" spans="1:20" x14ac:dyDescent="0.35">
      <c r="A1550">
        <v>44</v>
      </c>
      <c r="B1550" t="s">
        <v>10</v>
      </c>
      <c r="C1550" t="str">
        <f>IF(Table1[[#This Row],[Age]]&gt;=50, "Senior", IF(Table1[[#This Row],[Age]]&gt;=30,"Adult","Teenager"))</f>
        <v>Adult</v>
      </c>
      <c r="D1550">
        <v>2</v>
      </c>
      <c r="E1550" t="str">
        <f>IF(Table1[[#This Row],[Chest Pain]]=3,"Asymptomatic",IF(Table1[[#This Row],[Chest Pain]]=2,"Non-anginal pain",IF(Table1[[#This Row],[Chest Pain]]=1,"Atypical angina","Typical angina")))</f>
        <v>Non-anginal pain</v>
      </c>
      <c r="F1550">
        <v>120</v>
      </c>
      <c r="G1550">
        <v>220</v>
      </c>
      <c r="H1550">
        <v>0</v>
      </c>
      <c r="I1550">
        <v>0</v>
      </c>
      <c r="J1550" s="7">
        <f>220-Table1[[#This Row],[Age]]</f>
        <v>176</v>
      </c>
      <c r="K1550" s="7">
        <v>170</v>
      </c>
      <c r="L1550" s="7">
        <f>Table1[[#This Row],[MHR -220]]-Table1[[#This Row],[Maximum Heart Rate ]]</f>
        <v>6</v>
      </c>
      <c r="M1550" s="7">
        <f>IF(Table1[[#This Row],[MhR220-Max heart rate]]&gt;=0,1,0)</f>
        <v>1</v>
      </c>
      <c r="N1550">
        <v>0</v>
      </c>
      <c r="O1550" t="str">
        <f>IF(Table1[[#This Row],[Exercise-Induced Angina]]=1,"Induced Angina","Safe from Angina")</f>
        <v>Safe from Angina</v>
      </c>
      <c r="P1550">
        <v>0</v>
      </c>
      <c r="Q1550">
        <v>1</v>
      </c>
      <c r="R1550">
        <v>0</v>
      </c>
      <c r="S1550">
        <v>3</v>
      </c>
      <c r="T1550" t="str">
        <f>IF(OR((Table1[[#This Row],[Chest Pain]]=0),(Table1[[#This Row],[Resting Blood Pressure(mmHg)]]&gt;=139),(Table1[[#This Row],[Cholesterol(mg/dl)]]&gt;240),(Table1[[#This Row],[ECG]]=2),(Table1[[#This Row],[Heart Rate ]]=0)),"Chances of Heart Attack","Safe")</f>
        <v>Safe</v>
      </c>
    </row>
    <row r="1551" spans="1:20" x14ac:dyDescent="0.35">
      <c r="A1551">
        <v>54</v>
      </c>
      <c r="B1551" t="s">
        <v>10</v>
      </c>
      <c r="C1551" t="str">
        <f>IF(Table1[[#This Row],[Age]]&gt;=50, "Senior", IF(Table1[[#This Row],[Age]]&gt;=30,"Adult","Teenager"))</f>
        <v>Senior</v>
      </c>
      <c r="D1551">
        <v>4</v>
      </c>
      <c r="E1551" t="str">
        <f>IF(Table1[[#This Row],[Chest Pain]]=3,"Asymptomatic",IF(Table1[[#This Row],[Chest Pain]]=2,"Non-anginal pain",IF(Table1[[#This Row],[Chest Pain]]=1,"Atypical angina","Typical angina")))</f>
        <v>Typical angina</v>
      </c>
      <c r="F1551">
        <v>110</v>
      </c>
      <c r="G1551">
        <v>239</v>
      </c>
      <c r="H1551">
        <v>0</v>
      </c>
      <c r="I1551">
        <v>0</v>
      </c>
      <c r="J1551" s="7">
        <f>220-Table1[[#This Row],[Age]]</f>
        <v>166</v>
      </c>
      <c r="K1551" s="7">
        <v>126</v>
      </c>
      <c r="L1551" s="7">
        <f>Table1[[#This Row],[MHR -220]]-Table1[[#This Row],[Maximum Heart Rate ]]</f>
        <v>40</v>
      </c>
      <c r="M1551" s="7">
        <f>IF(Table1[[#This Row],[MhR220-Max heart rate]]&gt;=0,1,0)</f>
        <v>1</v>
      </c>
      <c r="N1551">
        <v>1</v>
      </c>
      <c r="O1551" t="str">
        <f>IF(Table1[[#This Row],[Exercise-Induced Angina]]=1,"Induced Angina","Safe from Angina")</f>
        <v>Induced Angina</v>
      </c>
      <c r="P1551">
        <v>2.8</v>
      </c>
      <c r="Q1551">
        <v>2</v>
      </c>
      <c r="R1551">
        <v>1</v>
      </c>
      <c r="S1551">
        <v>7</v>
      </c>
      <c r="T1551" t="str">
        <f>IF(OR((Table1[[#This Row],[Chest Pain]]=0),(Table1[[#This Row],[Resting Blood Pressure(mmHg)]]&gt;=139),(Table1[[#This Row],[Cholesterol(mg/dl)]]&gt;240),(Table1[[#This Row],[ECG]]=2),(Table1[[#This Row],[Heart Rate ]]=0)),"Chances of Heart Attack","Safe")</f>
        <v>Safe</v>
      </c>
    </row>
    <row r="1552" spans="1:20" x14ac:dyDescent="0.35">
      <c r="A1552">
        <v>65</v>
      </c>
      <c r="B1552" t="s">
        <v>10</v>
      </c>
      <c r="C1552" t="str">
        <f>IF(Table1[[#This Row],[Age]]&gt;=50, "Senior", IF(Table1[[#This Row],[Age]]&gt;=30,"Adult","Teenager"))</f>
        <v>Senior</v>
      </c>
      <c r="D1552">
        <v>4</v>
      </c>
      <c r="E1552" t="str">
        <f>IF(Table1[[#This Row],[Chest Pain]]=3,"Asymptomatic",IF(Table1[[#This Row],[Chest Pain]]=2,"Non-anginal pain",IF(Table1[[#This Row],[Chest Pain]]=1,"Atypical angina","Typical angina")))</f>
        <v>Typical angina</v>
      </c>
      <c r="F1552">
        <v>135</v>
      </c>
      <c r="G1552">
        <v>254</v>
      </c>
      <c r="H1552">
        <v>0</v>
      </c>
      <c r="I1552">
        <v>2</v>
      </c>
      <c r="J1552" s="7">
        <f>220-Table1[[#This Row],[Age]]</f>
        <v>155</v>
      </c>
      <c r="K1552" s="7">
        <v>127</v>
      </c>
      <c r="L1552" s="7">
        <f>Table1[[#This Row],[MHR -220]]-Table1[[#This Row],[Maximum Heart Rate ]]</f>
        <v>28</v>
      </c>
      <c r="M1552" s="7">
        <f>IF(Table1[[#This Row],[MhR220-Max heart rate]]&gt;=0,1,0)</f>
        <v>1</v>
      </c>
      <c r="N1552">
        <v>0</v>
      </c>
      <c r="O1552" t="str">
        <f>IF(Table1[[#This Row],[Exercise-Induced Angina]]=1,"Induced Angina","Safe from Angina")</f>
        <v>Safe from Angina</v>
      </c>
      <c r="P1552">
        <v>2.8</v>
      </c>
      <c r="Q1552">
        <v>2</v>
      </c>
      <c r="R1552">
        <v>1</v>
      </c>
      <c r="S1552">
        <v>7</v>
      </c>
      <c r="T1552" t="str">
        <f>IF(OR((Table1[[#This Row],[Chest Pain]]=0),(Table1[[#This Row],[Resting Blood Pressure(mmHg)]]&gt;=139),(Table1[[#This Row],[Cholesterol(mg/dl)]]&gt;240),(Table1[[#This Row],[ECG]]=2),(Table1[[#This Row],[Heart Rate ]]=0)),"Chances of Heart Attack","Safe")</f>
        <v>Chances of Heart Attack</v>
      </c>
    </row>
    <row r="1553" spans="1:20" x14ac:dyDescent="0.35">
      <c r="A1553">
        <v>57</v>
      </c>
      <c r="B1553" t="s">
        <v>10</v>
      </c>
      <c r="C1553" t="str">
        <f>IF(Table1[[#This Row],[Age]]&gt;=50, "Senior", IF(Table1[[#This Row],[Age]]&gt;=30,"Adult","Teenager"))</f>
        <v>Senior</v>
      </c>
      <c r="D1553">
        <v>3</v>
      </c>
      <c r="E1553" t="str">
        <f>IF(Table1[[#This Row],[Chest Pain]]=3,"Asymptomatic",IF(Table1[[#This Row],[Chest Pain]]=2,"Non-anginal pain",IF(Table1[[#This Row],[Chest Pain]]=1,"Atypical angina","Typical angina")))</f>
        <v>Asymptomatic</v>
      </c>
      <c r="F1553">
        <v>150</v>
      </c>
      <c r="G1553">
        <v>168</v>
      </c>
      <c r="H1553">
        <v>0</v>
      </c>
      <c r="I1553">
        <v>0</v>
      </c>
      <c r="J1553" s="7">
        <f>220-Table1[[#This Row],[Age]]</f>
        <v>163</v>
      </c>
      <c r="K1553" s="7">
        <v>174</v>
      </c>
      <c r="L1553" s="7">
        <f>Table1[[#This Row],[MHR -220]]-Table1[[#This Row],[Maximum Heart Rate ]]</f>
        <v>-11</v>
      </c>
      <c r="M1553" s="7">
        <f>IF(Table1[[#This Row],[MhR220-Max heart rate]]&gt;=0,1,0)</f>
        <v>0</v>
      </c>
      <c r="N1553">
        <v>0</v>
      </c>
      <c r="O1553" t="str">
        <f>IF(Table1[[#This Row],[Exercise-Induced Angina]]=1,"Induced Angina","Safe from Angina")</f>
        <v>Safe from Angina</v>
      </c>
      <c r="P1553">
        <v>1.6</v>
      </c>
      <c r="Q1553">
        <v>1</v>
      </c>
      <c r="R1553">
        <v>0</v>
      </c>
      <c r="S1553">
        <v>3</v>
      </c>
      <c r="T1553" t="str">
        <f>IF(OR((Table1[[#This Row],[Chest Pain]]=0),(Table1[[#This Row],[Resting Blood Pressure(mmHg)]]&gt;=139),(Table1[[#This Row],[Cholesterol(mg/dl)]]&gt;240),(Table1[[#This Row],[ECG]]=2),(Table1[[#This Row],[Heart Rate ]]=0)),"Chances of Heart Attack","Safe")</f>
        <v>Chances of Heart Attack</v>
      </c>
    </row>
    <row r="1554" spans="1:20" x14ac:dyDescent="0.35">
      <c r="A1554">
        <v>63</v>
      </c>
      <c r="B1554" t="s">
        <v>10</v>
      </c>
      <c r="C1554" t="str">
        <f>IF(Table1[[#This Row],[Age]]&gt;=50, "Senior", IF(Table1[[#This Row],[Age]]&gt;=30,"Adult","Teenager"))</f>
        <v>Senior</v>
      </c>
      <c r="D1554">
        <v>4</v>
      </c>
      <c r="E1554" t="str">
        <f>IF(Table1[[#This Row],[Chest Pain]]=3,"Asymptomatic",IF(Table1[[#This Row],[Chest Pain]]=2,"Non-anginal pain",IF(Table1[[#This Row],[Chest Pain]]=1,"Atypical angina","Typical angina")))</f>
        <v>Typical angina</v>
      </c>
      <c r="F1554">
        <v>130</v>
      </c>
      <c r="G1554">
        <v>330</v>
      </c>
      <c r="H1554">
        <v>1</v>
      </c>
      <c r="I1554">
        <v>2</v>
      </c>
      <c r="J1554" s="7">
        <f>220-Table1[[#This Row],[Age]]</f>
        <v>157</v>
      </c>
      <c r="K1554" s="7">
        <v>132</v>
      </c>
      <c r="L1554" s="7">
        <f>Table1[[#This Row],[MHR -220]]-Table1[[#This Row],[Maximum Heart Rate ]]</f>
        <v>25</v>
      </c>
      <c r="M1554" s="7">
        <f>IF(Table1[[#This Row],[MhR220-Max heart rate]]&gt;=0,1,0)</f>
        <v>1</v>
      </c>
      <c r="N1554">
        <v>1</v>
      </c>
      <c r="O1554" t="str">
        <f>IF(Table1[[#This Row],[Exercise-Induced Angina]]=1,"Induced Angina","Safe from Angina")</f>
        <v>Induced Angina</v>
      </c>
      <c r="P1554">
        <v>1.8</v>
      </c>
      <c r="Q1554">
        <v>1</v>
      </c>
      <c r="R1554">
        <v>3</v>
      </c>
      <c r="S1554">
        <v>7</v>
      </c>
      <c r="T1554" t="str">
        <f>IF(OR((Table1[[#This Row],[Chest Pain]]=0),(Table1[[#This Row],[Resting Blood Pressure(mmHg)]]&gt;=139),(Table1[[#This Row],[Cholesterol(mg/dl)]]&gt;240),(Table1[[#This Row],[ECG]]=2),(Table1[[#This Row],[Heart Rate ]]=0)),"Chances of Heart Attack","Safe")</f>
        <v>Chances of Heart Attack</v>
      </c>
    </row>
    <row r="1555" spans="1:20" x14ac:dyDescent="0.35">
      <c r="A1555">
        <v>35</v>
      </c>
      <c r="B1555" t="s">
        <v>11</v>
      </c>
      <c r="C1555" t="str">
        <f>IF(Table1[[#This Row],[Age]]&gt;=50, "Senior", IF(Table1[[#This Row],[Age]]&gt;=30,"Adult","Teenager"))</f>
        <v>Adult</v>
      </c>
      <c r="D1555">
        <v>4</v>
      </c>
      <c r="E1555" t="str">
        <f>IF(Table1[[#This Row],[Chest Pain]]=3,"Asymptomatic",IF(Table1[[#This Row],[Chest Pain]]=2,"Non-anginal pain",IF(Table1[[#This Row],[Chest Pain]]=1,"Atypical angina","Typical angina")))</f>
        <v>Typical angina</v>
      </c>
      <c r="F1555">
        <v>138</v>
      </c>
      <c r="G1555">
        <v>183</v>
      </c>
      <c r="H1555">
        <v>0</v>
      </c>
      <c r="I1555">
        <v>0</v>
      </c>
      <c r="J1555" s="7">
        <f>220-Table1[[#This Row],[Age]]</f>
        <v>185</v>
      </c>
      <c r="K1555" s="7">
        <v>182</v>
      </c>
      <c r="L1555" s="7">
        <f>Table1[[#This Row],[MHR -220]]-Table1[[#This Row],[Maximum Heart Rate ]]</f>
        <v>3</v>
      </c>
      <c r="M1555" s="7">
        <f>IF(Table1[[#This Row],[MhR220-Max heart rate]]&gt;=0,1,0)</f>
        <v>1</v>
      </c>
      <c r="N1555">
        <v>0</v>
      </c>
      <c r="O1555" t="str">
        <f>IF(Table1[[#This Row],[Exercise-Induced Angina]]=1,"Induced Angina","Safe from Angina")</f>
        <v>Safe from Angina</v>
      </c>
      <c r="P1555">
        <v>1.4</v>
      </c>
      <c r="Q1555">
        <v>1</v>
      </c>
      <c r="R1555">
        <v>0</v>
      </c>
      <c r="S1555">
        <v>3</v>
      </c>
      <c r="T1555" t="str">
        <f>IF(OR((Table1[[#This Row],[Chest Pain]]=0),(Table1[[#This Row],[Resting Blood Pressure(mmHg)]]&gt;=139),(Table1[[#This Row],[Cholesterol(mg/dl)]]&gt;240),(Table1[[#This Row],[ECG]]=2),(Table1[[#This Row],[Heart Rate ]]=0)),"Chances of Heart Attack","Safe")</f>
        <v>Safe</v>
      </c>
    </row>
    <row r="1556" spans="1:20" x14ac:dyDescent="0.35">
      <c r="A1556">
        <v>41</v>
      </c>
      <c r="B1556" t="s">
        <v>10</v>
      </c>
      <c r="C1556" t="str">
        <f>IF(Table1[[#This Row],[Age]]&gt;=50, "Senior", IF(Table1[[#This Row],[Age]]&gt;=30,"Adult","Teenager"))</f>
        <v>Adult</v>
      </c>
      <c r="D1556">
        <v>2</v>
      </c>
      <c r="E1556" t="str">
        <f>IF(Table1[[#This Row],[Chest Pain]]=3,"Asymptomatic",IF(Table1[[#This Row],[Chest Pain]]=2,"Non-anginal pain",IF(Table1[[#This Row],[Chest Pain]]=1,"Atypical angina","Typical angina")))</f>
        <v>Non-anginal pain</v>
      </c>
      <c r="F1556">
        <v>135</v>
      </c>
      <c r="G1556">
        <v>203</v>
      </c>
      <c r="H1556">
        <v>0</v>
      </c>
      <c r="I1556">
        <v>0</v>
      </c>
      <c r="J1556" s="7">
        <f>220-Table1[[#This Row],[Age]]</f>
        <v>179</v>
      </c>
      <c r="K1556" s="7">
        <v>132</v>
      </c>
      <c r="L1556" s="7">
        <f>Table1[[#This Row],[MHR -220]]-Table1[[#This Row],[Maximum Heart Rate ]]</f>
        <v>47</v>
      </c>
      <c r="M1556" s="7">
        <f>IF(Table1[[#This Row],[MhR220-Max heart rate]]&gt;=0,1,0)</f>
        <v>1</v>
      </c>
      <c r="N1556">
        <v>0</v>
      </c>
      <c r="O1556" t="str">
        <f>IF(Table1[[#This Row],[Exercise-Induced Angina]]=1,"Induced Angina","Safe from Angina")</f>
        <v>Safe from Angina</v>
      </c>
      <c r="P1556">
        <v>0</v>
      </c>
      <c r="Q1556">
        <v>2</v>
      </c>
      <c r="R1556">
        <v>0</v>
      </c>
      <c r="S1556">
        <v>6</v>
      </c>
      <c r="T1556" t="str">
        <f>IF(OR((Table1[[#This Row],[Chest Pain]]=0),(Table1[[#This Row],[Resting Blood Pressure(mmHg)]]&gt;=139),(Table1[[#This Row],[Cholesterol(mg/dl)]]&gt;240),(Table1[[#This Row],[ECG]]=2),(Table1[[#This Row],[Heart Rate ]]=0)),"Chances of Heart Attack","Safe")</f>
        <v>Safe</v>
      </c>
    </row>
    <row r="1557" spans="1:20" x14ac:dyDescent="0.35">
      <c r="A1557">
        <v>62</v>
      </c>
      <c r="B1557" t="s">
        <v>11</v>
      </c>
      <c r="C1557" t="str">
        <f>IF(Table1[[#This Row],[Age]]&gt;=50, "Senior", IF(Table1[[#This Row],[Age]]&gt;=30,"Adult","Teenager"))</f>
        <v>Senior</v>
      </c>
      <c r="D1557">
        <v>3</v>
      </c>
      <c r="E1557" t="str">
        <f>IF(Table1[[#This Row],[Chest Pain]]=3,"Asymptomatic",IF(Table1[[#This Row],[Chest Pain]]=2,"Non-anginal pain",IF(Table1[[#This Row],[Chest Pain]]=1,"Atypical angina","Typical angina")))</f>
        <v>Asymptomatic</v>
      </c>
      <c r="F1557">
        <v>130</v>
      </c>
      <c r="G1557">
        <v>263</v>
      </c>
      <c r="H1557">
        <v>0</v>
      </c>
      <c r="I1557">
        <v>0</v>
      </c>
      <c r="J1557" s="7">
        <f>220-Table1[[#This Row],[Age]]</f>
        <v>158</v>
      </c>
      <c r="K1557" s="7">
        <v>97</v>
      </c>
      <c r="L1557" s="7">
        <f>Table1[[#This Row],[MHR -220]]-Table1[[#This Row],[Maximum Heart Rate ]]</f>
        <v>61</v>
      </c>
      <c r="M1557" s="7">
        <f>IF(Table1[[#This Row],[MhR220-Max heart rate]]&gt;=0,1,0)</f>
        <v>1</v>
      </c>
      <c r="N1557">
        <v>0</v>
      </c>
      <c r="O1557" t="str">
        <f>IF(Table1[[#This Row],[Exercise-Induced Angina]]=1,"Induced Angina","Safe from Angina")</f>
        <v>Safe from Angina</v>
      </c>
      <c r="P1557">
        <v>1.2</v>
      </c>
      <c r="Q1557">
        <v>2</v>
      </c>
      <c r="R1557">
        <v>1</v>
      </c>
      <c r="S1557">
        <v>7</v>
      </c>
      <c r="T1557" t="str">
        <f>IF(OR((Table1[[#This Row],[Chest Pain]]=0),(Table1[[#This Row],[Resting Blood Pressure(mmHg)]]&gt;=139),(Table1[[#This Row],[Cholesterol(mg/dl)]]&gt;240),(Table1[[#This Row],[ECG]]=2),(Table1[[#This Row],[Heart Rate ]]=0)),"Chances of Heart Attack","Safe")</f>
        <v>Chances of Heart Attack</v>
      </c>
    </row>
    <row r="1558" spans="1:20" x14ac:dyDescent="0.35">
      <c r="A1558">
        <v>43</v>
      </c>
      <c r="B1558" t="s">
        <v>11</v>
      </c>
      <c r="C1558" t="str">
        <f>IF(Table1[[#This Row],[Age]]&gt;=50, "Senior", IF(Table1[[#This Row],[Age]]&gt;=30,"Adult","Teenager"))</f>
        <v>Adult</v>
      </c>
      <c r="D1558">
        <v>4</v>
      </c>
      <c r="E1558" t="str">
        <f>IF(Table1[[#This Row],[Chest Pain]]=3,"Asymptomatic",IF(Table1[[#This Row],[Chest Pain]]=2,"Non-anginal pain",IF(Table1[[#This Row],[Chest Pain]]=1,"Atypical angina","Typical angina")))</f>
        <v>Typical angina</v>
      </c>
      <c r="F1558">
        <v>132</v>
      </c>
      <c r="G1558">
        <v>341</v>
      </c>
      <c r="H1558">
        <v>1</v>
      </c>
      <c r="I1558">
        <v>2</v>
      </c>
      <c r="J1558" s="7">
        <f>220-Table1[[#This Row],[Age]]</f>
        <v>177</v>
      </c>
      <c r="K1558" s="7">
        <v>136</v>
      </c>
      <c r="L1558" s="7">
        <f>Table1[[#This Row],[MHR -220]]-Table1[[#This Row],[Maximum Heart Rate ]]</f>
        <v>41</v>
      </c>
      <c r="M1558" s="7">
        <f>IF(Table1[[#This Row],[MhR220-Max heart rate]]&gt;=0,1,0)</f>
        <v>1</v>
      </c>
      <c r="N1558">
        <v>1</v>
      </c>
      <c r="O1558" t="str">
        <f>IF(Table1[[#This Row],[Exercise-Induced Angina]]=1,"Induced Angina","Safe from Angina")</f>
        <v>Induced Angina</v>
      </c>
      <c r="P1558">
        <v>3</v>
      </c>
      <c r="Q1558">
        <v>2</v>
      </c>
      <c r="R1558">
        <v>0</v>
      </c>
      <c r="S1558">
        <v>7</v>
      </c>
      <c r="T1558" t="str">
        <f>IF(OR((Table1[[#This Row],[Chest Pain]]=0),(Table1[[#This Row],[Resting Blood Pressure(mmHg)]]&gt;=139),(Table1[[#This Row],[Cholesterol(mg/dl)]]&gt;240),(Table1[[#This Row],[ECG]]=2),(Table1[[#This Row],[Heart Rate ]]=0)),"Chances of Heart Attack","Safe")</f>
        <v>Chances of Heart Attack</v>
      </c>
    </row>
    <row r="1559" spans="1:20" x14ac:dyDescent="0.35">
      <c r="A1559">
        <v>58</v>
      </c>
      <c r="B1559" t="s">
        <v>11</v>
      </c>
      <c r="C1559" t="str">
        <f>IF(Table1[[#This Row],[Age]]&gt;=50, "Senior", IF(Table1[[#This Row],[Age]]&gt;=30,"Adult","Teenager"))</f>
        <v>Senior</v>
      </c>
      <c r="D1559">
        <v>1</v>
      </c>
      <c r="E1559" t="str">
        <f>IF(Table1[[#This Row],[Chest Pain]]=3,"Asymptomatic",IF(Table1[[#This Row],[Chest Pain]]=2,"Non-anginal pain",IF(Table1[[#This Row],[Chest Pain]]=1,"Atypical angina","Typical angina")))</f>
        <v>Atypical angina</v>
      </c>
      <c r="F1559">
        <v>150</v>
      </c>
      <c r="G1559">
        <v>283</v>
      </c>
      <c r="H1559">
        <v>1</v>
      </c>
      <c r="I1559">
        <v>2</v>
      </c>
      <c r="J1559" s="7">
        <f>220-Table1[[#This Row],[Age]]</f>
        <v>162</v>
      </c>
      <c r="K1559" s="7">
        <v>162</v>
      </c>
      <c r="L1559" s="7">
        <f>Table1[[#This Row],[MHR -220]]-Table1[[#This Row],[Maximum Heart Rate ]]</f>
        <v>0</v>
      </c>
      <c r="M1559" s="7">
        <f>IF(Table1[[#This Row],[MhR220-Max heart rate]]&gt;=0,1,0)</f>
        <v>1</v>
      </c>
      <c r="N1559">
        <v>0</v>
      </c>
      <c r="O1559" t="str">
        <f>IF(Table1[[#This Row],[Exercise-Induced Angina]]=1,"Induced Angina","Safe from Angina")</f>
        <v>Safe from Angina</v>
      </c>
      <c r="P1559">
        <v>1</v>
      </c>
      <c r="Q1559">
        <v>1</v>
      </c>
      <c r="R1559">
        <v>0</v>
      </c>
      <c r="S1559">
        <v>3</v>
      </c>
      <c r="T1559" t="str">
        <f>IF(OR((Table1[[#This Row],[Chest Pain]]=0),(Table1[[#This Row],[Resting Blood Pressure(mmHg)]]&gt;=139),(Table1[[#This Row],[Cholesterol(mg/dl)]]&gt;240),(Table1[[#This Row],[ECG]]=2),(Table1[[#This Row],[Heart Rate ]]=0)),"Chances of Heart Attack","Safe")</f>
        <v>Chances of Heart Attack</v>
      </c>
    </row>
    <row r="1560" spans="1:20" x14ac:dyDescent="0.35">
      <c r="A1560">
        <v>52</v>
      </c>
      <c r="B1560" t="s">
        <v>10</v>
      </c>
      <c r="C1560" t="str">
        <f>IF(Table1[[#This Row],[Age]]&gt;=50, "Senior", IF(Table1[[#This Row],[Age]]&gt;=30,"Adult","Teenager"))</f>
        <v>Senior</v>
      </c>
      <c r="D1560">
        <v>1</v>
      </c>
      <c r="E1560" t="str">
        <f>IF(Table1[[#This Row],[Chest Pain]]=3,"Asymptomatic",IF(Table1[[#This Row],[Chest Pain]]=2,"Non-anginal pain",IF(Table1[[#This Row],[Chest Pain]]=1,"Atypical angina","Typical angina")))</f>
        <v>Atypical angina</v>
      </c>
      <c r="F1560">
        <v>118</v>
      </c>
      <c r="G1560">
        <v>186</v>
      </c>
      <c r="H1560">
        <v>0</v>
      </c>
      <c r="I1560">
        <v>2</v>
      </c>
      <c r="J1560" s="7">
        <f>220-Table1[[#This Row],[Age]]</f>
        <v>168</v>
      </c>
      <c r="K1560" s="7">
        <v>190</v>
      </c>
      <c r="L1560" s="7">
        <f>Table1[[#This Row],[MHR -220]]-Table1[[#This Row],[Maximum Heart Rate ]]</f>
        <v>-22</v>
      </c>
      <c r="M1560" s="7">
        <f>IF(Table1[[#This Row],[MhR220-Max heart rate]]&gt;=0,1,0)</f>
        <v>0</v>
      </c>
      <c r="N1560">
        <v>0</v>
      </c>
      <c r="O1560" t="str">
        <f>IF(Table1[[#This Row],[Exercise-Induced Angina]]=1,"Induced Angina","Safe from Angina")</f>
        <v>Safe from Angina</v>
      </c>
      <c r="P1560">
        <v>0</v>
      </c>
      <c r="Q1560">
        <v>2</v>
      </c>
      <c r="R1560">
        <v>0</v>
      </c>
      <c r="S1560">
        <v>6</v>
      </c>
      <c r="T1560" t="str">
        <f>IF(OR((Table1[[#This Row],[Chest Pain]]=0),(Table1[[#This Row],[Resting Blood Pressure(mmHg)]]&gt;=139),(Table1[[#This Row],[Cholesterol(mg/dl)]]&gt;240),(Table1[[#This Row],[ECG]]=2),(Table1[[#This Row],[Heart Rate ]]=0)),"Chances of Heart Attack","Safe")</f>
        <v>Chances of Heart Attack</v>
      </c>
    </row>
    <row r="1561" spans="1:20" x14ac:dyDescent="0.35">
      <c r="A1561">
        <v>61</v>
      </c>
      <c r="B1561" t="s">
        <v>11</v>
      </c>
      <c r="C1561" t="str">
        <f>IF(Table1[[#This Row],[Age]]&gt;=50, "Senior", IF(Table1[[#This Row],[Age]]&gt;=30,"Adult","Teenager"))</f>
        <v>Senior</v>
      </c>
      <c r="D1561">
        <v>4</v>
      </c>
      <c r="E1561" t="str">
        <f>IF(Table1[[#This Row],[Chest Pain]]=3,"Asymptomatic",IF(Table1[[#This Row],[Chest Pain]]=2,"Non-anginal pain",IF(Table1[[#This Row],[Chest Pain]]=1,"Atypical angina","Typical angina")))</f>
        <v>Typical angina</v>
      </c>
      <c r="F1561">
        <v>145</v>
      </c>
      <c r="G1561">
        <v>307</v>
      </c>
      <c r="H1561">
        <v>0</v>
      </c>
      <c r="I1561">
        <v>2</v>
      </c>
      <c r="J1561" s="7">
        <f>220-Table1[[#This Row],[Age]]</f>
        <v>159</v>
      </c>
      <c r="K1561" s="7">
        <v>146</v>
      </c>
      <c r="L1561" s="7">
        <f>Table1[[#This Row],[MHR -220]]-Table1[[#This Row],[Maximum Heart Rate ]]</f>
        <v>13</v>
      </c>
      <c r="M1561" s="7">
        <f>IF(Table1[[#This Row],[MhR220-Max heart rate]]&gt;=0,1,0)</f>
        <v>1</v>
      </c>
      <c r="N1561">
        <v>1</v>
      </c>
      <c r="O1561" t="str">
        <f>IF(Table1[[#This Row],[Exercise-Induced Angina]]=1,"Induced Angina","Safe from Angina")</f>
        <v>Induced Angina</v>
      </c>
      <c r="P1561">
        <v>1</v>
      </c>
      <c r="Q1561">
        <v>2</v>
      </c>
      <c r="R1561">
        <v>0</v>
      </c>
      <c r="S1561">
        <v>7</v>
      </c>
      <c r="T1561" t="str">
        <f>IF(OR((Table1[[#This Row],[Chest Pain]]=0),(Table1[[#This Row],[Resting Blood Pressure(mmHg)]]&gt;=139),(Table1[[#This Row],[Cholesterol(mg/dl)]]&gt;240),(Table1[[#This Row],[ECG]]=2),(Table1[[#This Row],[Heart Rate ]]=0)),"Chances of Heart Attack","Safe")</f>
        <v>Chances of Heart Attack</v>
      </c>
    </row>
    <row r="1562" spans="1:20" x14ac:dyDescent="0.35">
      <c r="A1562">
        <v>39</v>
      </c>
      <c r="B1562" t="s">
        <v>10</v>
      </c>
      <c r="C1562" t="str">
        <f>IF(Table1[[#This Row],[Age]]&gt;=50, "Senior", IF(Table1[[#This Row],[Age]]&gt;=30,"Adult","Teenager"))</f>
        <v>Adult</v>
      </c>
      <c r="D1562">
        <v>4</v>
      </c>
      <c r="E1562" t="str">
        <f>IF(Table1[[#This Row],[Chest Pain]]=3,"Asymptomatic",IF(Table1[[#This Row],[Chest Pain]]=2,"Non-anginal pain",IF(Table1[[#This Row],[Chest Pain]]=1,"Atypical angina","Typical angina")))</f>
        <v>Typical angina</v>
      </c>
      <c r="F1562">
        <v>118</v>
      </c>
      <c r="G1562">
        <v>219</v>
      </c>
      <c r="H1562">
        <v>0</v>
      </c>
      <c r="I1562">
        <v>0</v>
      </c>
      <c r="J1562" s="7">
        <f>220-Table1[[#This Row],[Age]]</f>
        <v>181</v>
      </c>
      <c r="K1562" s="7">
        <v>140</v>
      </c>
      <c r="L1562" s="7">
        <f>Table1[[#This Row],[MHR -220]]-Table1[[#This Row],[Maximum Heart Rate ]]</f>
        <v>41</v>
      </c>
      <c r="M1562" s="7">
        <f>IF(Table1[[#This Row],[MhR220-Max heart rate]]&gt;=0,1,0)</f>
        <v>1</v>
      </c>
      <c r="N1562">
        <v>0</v>
      </c>
      <c r="O1562" t="str">
        <f>IF(Table1[[#This Row],[Exercise-Induced Angina]]=1,"Induced Angina","Safe from Angina")</f>
        <v>Safe from Angina</v>
      </c>
      <c r="P1562">
        <v>1.2</v>
      </c>
      <c r="Q1562">
        <v>2</v>
      </c>
      <c r="R1562">
        <v>0</v>
      </c>
      <c r="S1562">
        <v>7</v>
      </c>
      <c r="T1562" t="str">
        <f>IF(OR((Table1[[#This Row],[Chest Pain]]=0),(Table1[[#This Row],[Resting Blood Pressure(mmHg)]]&gt;=139),(Table1[[#This Row],[Cholesterol(mg/dl)]]&gt;240),(Table1[[#This Row],[ECG]]=2),(Table1[[#This Row],[Heart Rate ]]=0)),"Chances of Heart Attack","Safe")</f>
        <v>Safe</v>
      </c>
    </row>
    <row r="1563" spans="1:20" x14ac:dyDescent="0.35">
      <c r="A1563">
        <v>45</v>
      </c>
      <c r="B1563" t="s">
        <v>10</v>
      </c>
      <c r="C1563" t="str">
        <f>IF(Table1[[#This Row],[Age]]&gt;=50, "Senior", IF(Table1[[#This Row],[Age]]&gt;=30,"Adult","Teenager"))</f>
        <v>Adult</v>
      </c>
      <c r="D1563">
        <v>4</v>
      </c>
      <c r="E1563" t="str">
        <f>IF(Table1[[#This Row],[Chest Pain]]=3,"Asymptomatic",IF(Table1[[#This Row],[Chest Pain]]=2,"Non-anginal pain",IF(Table1[[#This Row],[Chest Pain]]=1,"Atypical angina","Typical angina")))</f>
        <v>Typical angina</v>
      </c>
      <c r="F1563">
        <v>115</v>
      </c>
      <c r="G1563">
        <v>260</v>
      </c>
      <c r="H1563">
        <v>0</v>
      </c>
      <c r="I1563">
        <v>2</v>
      </c>
      <c r="J1563" s="7">
        <f>220-Table1[[#This Row],[Age]]</f>
        <v>175</v>
      </c>
      <c r="K1563" s="7">
        <v>185</v>
      </c>
      <c r="L1563" s="7">
        <f>Table1[[#This Row],[MHR -220]]-Table1[[#This Row],[Maximum Heart Rate ]]</f>
        <v>-10</v>
      </c>
      <c r="M1563" s="7">
        <f>IF(Table1[[#This Row],[MhR220-Max heart rate]]&gt;=0,1,0)</f>
        <v>0</v>
      </c>
      <c r="N1563">
        <v>0</v>
      </c>
      <c r="O1563" t="str">
        <f>IF(Table1[[#This Row],[Exercise-Induced Angina]]=1,"Induced Angina","Safe from Angina")</f>
        <v>Safe from Angina</v>
      </c>
      <c r="P1563">
        <v>0</v>
      </c>
      <c r="Q1563">
        <v>1</v>
      </c>
      <c r="R1563">
        <v>0</v>
      </c>
      <c r="S1563">
        <v>3</v>
      </c>
      <c r="T1563" t="str">
        <f>IF(OR((Table1[[#This Row],[Chest Pain]]=0),(Table1[[#This Row],[Resting Blood Pressure(mmHg)]]&gt;=139),(Table1[[#This Row],[Cholesterol(mg/dl)]]&gt;240),(Table1[[#This Row],[ECG]]=2),(Table1[[#This Row],[Heart Rate ]]=0)),"Chances of Heart Attack","Safe")</f>
        <v>Chances of Heart Attack</v>
      </c>
    </row>
    <row r="1564" spans="1:20" x14ac:dyDescent="0.35">
      <c r="A1564">
        <v>52</v>
      </c>
      <c r="B1564" t="s">
        <v>10</v>
      </c>
      <c r="C1564" t="str">
        <f>IF(Table1[[#This Row],[Age]]&gt;=50, "Senior", IF(Table1[[#This Row],[Age]]&gt;=30,"Adult","Teenager"))</f>
        <v>Senior</v>
      </c>
      <c r="D1564">
        <v>4</v>
      </c>
      <c r="E1564" t="str">
        <f>IF(Table1[[#This Row],[Chest Pain]]=3,"Asymptomatic",IF(Table1[[#This Row],[Chest Pain]]=2,"Non-anginal pain",IF(Table1[[#This Row],[Chest Pain]]=1,"Atypical angina","Typical angina")))</f>
        <v>Typical angina</v>
      </c>
      <c r="F1564">
        <v>128</v>
      </c>
      <c r="G1564">
        <v>255</v>
      </c>
      <c r="H1564">
        <v>0</v>
      </c>
      <c r="I1564">
        <v>0</v>
      </c>
      <c r="J1564" s="7">
        <f>220-Table1[[#This Row],[Age]]</f>
        <v>168</v>
      </c>
      <c r="K1564" s="7">
        <v>161</v>
      </c>
      <c r="L1564" s="7">
        <f>Table1[[#This Row],[MHR -220]]-Table1[[#This Row],[Maximum Heart Rate ]]</f>
        <v>7</v>
      </c>
      <c r="M1564" s="7">
        <f>IF(Table1[[#This Row],[MhR220-Max heart rate]]&gt;=0,1,0)</f>
        <v>1</v>
      </c>
      <c r="N1564">
        <v>1</v>
      </c>
      <c r="O1564" t="str">
        <f>IF(Table1[[#This Row],[Exercise-Induced Angina]]=1,"Induced Angina","Safe from Angina")</f>
        <v>Induced Angina</v>
      </c>
      <c r="P1564">
        <v>0</v>
      </c>
      <c r="Q1564">
        <v>1</v>
      </c>
      <c r="R1564">
        <v>1</v>
      </c>
      <c r="S1564">
        <v>7</v>
      </c>
      <c r="T1564" t="str">
        <f>IF(OR((Table1[[#This Row],[Chest Pain]]=0),(Table1[[#This Row],[Resting Blood Pressure(mmHg)]]&gt;=139),(Table1[[#This Row],[Cholesterol(mg/dl)]]&gt;240),(Table1[[#This Row],[ECG]]=2),(Table1[[#This Row],[Heart Rate ]]=0)),"Chances of Heart Attack","Safe")</f>
        <v>Chances of Heart Attack</v>
      </c>
    </row>
    <row r="1565" spans="1:20" x14ac:dyDescent="0.35">
      <c r="A1565">
        <v>62</v>
      </c>
      <c r="B1565" t="s">
        <v>10</v>
      </c>
      <c r="C1565" t="str">
        <f>IF(Table1[[#This Row],[Age]]&gt;=50, "Senior", IF(Table1[[#This Row],[Age]]&gt;=30,"Adult","Teenager"))</f>
        <v>Senior</v>
      </c>
      <c r="D1565">
        <v>3</v>
      </c>
      <c r="E1565" t="str">
        <f>IF(Table1[[#This Row],[Chest Pain]]=3,"Asymptomatic",IF(Table1[[#This Row],[Chest Pain]]=2,"Non-anginal pain",IF(Table1[[#This Row],[Chest Pain]]=1,"Atypical angina","Typical angina")))</f>
        <v>Asymptomatic</v>
      </c>
      <c r="F1565">
        <v>130</v>
      </c>
      <c r="G1565">
        <v>231</v>
      </c>
      <c r="H1565">
        <v>0</v>
      </c>
      <c r="I1565">
        <v>0</v>
      </c>
      <c r="J1565" s="7">
        <f>220-Table1[[#This Row],[Age]]</f>
        <v>158</v>
      </c>
      <c r="K1565" s="7">
        <v>146</v>
      </c>
      <c r="L1565" s="7">
        <f>Table1[[#This Row],[MHR -220]]-Table1[[#This Row],[Maximum Heart Rate ]]</f>
        <v>12</v>
      </c>
      <c r="M1565" s="7">
        <f>IF(Table1[[#This Row],[MhR220-Max heart rate]]&gt;=0,1,0)</f>
        <v>1</v>
      </c>
      <c r="N1565">
        <v>0</v>
      </c>
      <c r="O1565" t="str">
        <f>IF(Table1[[#This Row],[Exercise-Induced Angina]]=1,"Induced Angina","Safe from Angina")</f>
        <v>Safe from Angina</v>
      </c>
      <c r="P1565">
        <v>1.8</v>
      </c>
      <c r="Q1565">
        <v>2</v>
      </c>
      <c r="R1565">
        <v>3</v>
      </c>
      <c r="S1565">
        <v>7</v>
      </c>
      <c r="T1565" t="str">
        <f>IF(OR((Table1[[#This Row],[Chest Pain]]=0),(Table1[[#This Row],[Resting Blood Pressure(mmHg)]]&gt;=139),(Table1[[#This Row],[Cholesterol(mg/dl)]]&gt;240),(Table1[[#This Row],[ECG]]=2),(Table1[[#This Row],[Heart Rate ]]=0)),"Chances of Heart Attack","Safe")</f>
        <v>Safe</v>
      </c>
    </row>
    <row r="1566" spans="1:20" x14ac:dyDescent="0.35">
      <c r="A1566">
        <v>62</v>
      </c>
      <c r="B1566" t="s">
        <v>11</v>
      </c>
      <c r="C1566" t="str">
        <f>IF(Table1[[#This Row],[Age]]&gt;=50, "Senior", IF(Table1[[#This Row],[Age]]&gt;=30,"Adult","Teenager"))</f>
        <v>Senior</v>
      </c>
      <c r="D1566">
        <v>4</v>
      </c>
      <c r="E1566" t="str">
        <f>IF(Table1[[#This Row],[Chest Pain]]=3,"Asymptomatic",IF(Table1[[#This Row],[Chest Pain]]=2,"Non-anginal pain",IF(Table1[[#This Row],[Chest Pain]]=1,"Atypical angina","Typical angina")))</f>
        <v>Typical angina</v>
      </c>
      <c r="F1566">
        <v>160</v>
      </c>
      <c r="G1566">
        <v>164</v>
      </c>
      <c r="H1566">
        <v>0</v>
      </c>
      <c r="I1566">
        <v>2</v>
      </c>
      <c r="J1566" s="7">
        <f>220-Table1[[#This Row],[Age]]</f>
        <v>158</v>
      </c>
      <c r="K1566" s="7">
        <v>145</v>
      </c>
      <c r="L1566" s="7">
        <f>Table1[[#This Row],[MHR -220]]-Table1[[#This Row],[Maximum Heart Rate ]]</f>
        <v>13</v>
      </c>
      <c r="M1566" s="7">
        <f>IF(Table1[[#This Row],[MhR220-Max heart rate]]&gt;=0,1,0)</f>
        <v>1</v>
      </c>
      <c r="N1566">
        <v>0</v>
      </c>
      <c r="O1566" t="str">
        <f>IF(Table1[[#This Row],[Exercise-Induced Angina]]=1,"Induced Angina","Safe from Angina")</f>
        <v>Safe from Angina</v>
      </c>
      <c r="P1566">
        <v>6.2</v>
      </c>
      <c r="Q1566">
        <v>3</v>
      </c>
      <c r="R1566">
        <v>3</v>
      </c>
      <c r="S1566">
        <v>7</v>
      </c>
      <c r="T1566" t="str">
        <f>IF(OR((Table1[[#This Row],[Chest Pain]]=0),(Table1[[#This Row],[Resting Blood Pressure(mmHg)]]&gt;=139),(Table1[[#This Row],[Cholesterol(mg/dl)]]&gt;240),(Table1[[#This Row],[ECG]]=2),(Table1[[#This Row],[Heart Rate ]]=0)),"Chances of Heart Attack","Safe")</f>
        <v>Chances of Heart Attack</v>
      </c>
    </row>
    <row r="1567" spans="1:20" x14ac:dyDescent="0.35">
      <c r="A1567">
        <v>53</v>
      </c>
      <c r="B1567" t="s">
        <v>11</v>
      </c>
      <c r="C1567" t="str">
        <f>IF(Table1[[#This Row],[Age]]&gt;=50, "Senior", IF(Table1[[#This Row],[Age]]&gt;=30,"Adult","Teenager"))</f>
        <v>Senior</v>
      </c>
      <c r="D1567">
        <v>4</v>
      </c>
      <c r="E1567" t="str">
        <f>IF(Table1[[#This Row],[Chest Pain]]=3,"Asymptomatic",IF(Table1[[#This Row],[Chest Pain]]=2,"Non-anginal pain",IF(Table1[[#This Row],[Chest Pain]]=1,"Atypical angina","Typical angina")))</f>
        <v>Typical angina</v>
      </c>
      <c r="F1567">
        <v>138</v>
      </c>
      <c r="G1567">
        <v>234</v>
      </c>
      <c r="H1567">
        <v>0</v>
      </c>
      <c r="I1567">
        <v>2</v>
      </c>
      <c r="J1567" s="7">
        <f>220-Table1[[#This Row],[Age]]</f>
        <v>167</v>
      </c>
      <c r="K1567" s="7">
        <v>160</v>
      </c>
      <c r="L1567" s="7">
        <f>Table1[[#This Row],[MHR -220]]-Table1[[#This Row],[Maximum Heart Rate ]]</f>
        <v>7</v>
      </c>
      <c r="M1567" s="7">
        <f>IF(Table1[[#This Row],[MhR220-Max heart rate]]&gt;=0,1,0)</f>
        <v>1</v>
      </c>
      <c r="N1567">
        <v>0</v>
      </c>
      <c r="O1567" t="str">
        <f>IF(Table1[[#This Row],[Exercise-Induced Angina]]=1,"Induced Angina","Safe from Angina")</f>
        <v>Safe from Angina</v>
      </c>
      <c r="P1567">
        <v>0</v>
      </c>
      <c r="Q1567">
        <v>1</v>
      </c>
      <c r="R1567">
        <v>0</v>
      </c>
      <c r="S1567">
        <v>3</v>
      </c>
      <c r="T1567" t="str">
        <f>IF(OR((Table1[[#This Row],[Chest Pain]]=0),(Table1[[#This Row],[Resting Blood Pressure(mmHg)]]&gt;=139),(Table1[[#This Row],[Cholesterol(mg/dl)]]&gt;240),(Table1[[#This Row],[ECG]]=2),(Table1[[#This Row],[Heart Rate ]]=0)),"Chances of Heart Attack","Safe")</f>
        <v>Chances of Heart Attack</v>
      </c>
    </row>
    <row r="1568" spans="1:20" x14ac:dyDescent="0.35">
      <c r="A1568">
        <v>43</v>
      </c>
      <c r="B1568" t="s">
        <v>10</v>
      </c>
      <c r="C1568" t="str">
        <f>IF(Table1[[#This Row],[Age]]&gt;=50, "Senior", IF(Table1[[#This Row],[Age]]&gt;=30,"Adult","Teenager"))</f>
        <v>Adult</v>
      </c>
      <c r="D1568">
        <v>4</v>
      </c>
      <c r="E1568" t="str">
        <f>IF(Table1[[#This Row],[Chest Pain]]=3,"Asymptomatic",IF(Table1[[#This Row],[Chest Pain]]=2,"Non-anginal pain",IF(Table1[[#This Row],[Chest Pain]]=1,"Atypical angina","Typical angina")))</f>
        <v>Typical angina</v>
      </c>
      <c r="F1568">
        <v>120</v>
      </c>
      <c r="G1568">
        <v>177</v>
      </c>
      <c r="H1568">
        <v>0</v>
      </c>
      <c r="I1568">
        <v>2</v>
      </c>
      <c r="J1568" s="7">
        <f>220-Table1[[#This Row],[Age]]</f>
        <v>177</v>
      </c>
      <c r="K1568" s="7">
        <v>120</v>
      </c>
      <c r="L1568" s="7">
        <f>Table1[[#This Row],[MHR -220]]-Table1[[#This Row],[Maximum Heart Rate ]]</f>
        <v>57</v>
      </c>
      <c r="M1568" s="7">
        <f>IF(Table1[[#This Row],[MhR220-Max heart rate]]&gt;=0,1,0)</f>
        <v>1</v>
      </c>
      <c r="N1568">
        <v>1</v>
      </c>
      <c r="O1568" t="str">
        <f>IF(Table1[[#This Row],[Exercise-Induced Angina]]=1,"Induced Angina","Safe from Angina")</f>
        <v>Induced Angina</v>
      </c>
      <c r="P1568">
        <v>2.5</v>
      </c>
      <c r="Q1568">
        <v>2</v>
      </c>
      <c r="R1568">
        <v>0</v>
      </c>
      <c r="S1568">
        <v>7</v>
      </c>
      <c r="T1568" t="str">
        <f>IF(OR((Table1[[#This Row],[Chest Pain]]=0),(Table1[[#This Row],[Resting Blood Pressure(mmHg)]]&gt;=139),(Table1[[#This Row],[Cholesterol(mg/dl)]]&gt;240),(Table1[[#This Row],[ECG]]=2),(Table1[[#This Row],[Heart Rate ]]=0)),"Chances of Heart Attack","Safe")</f>
        <v>Chances of Heart Attack</v>
      </c>
    </row>
    <row r="1569" spans="1:20" x14ac:dyDescent="0.35">
      <c r="A1569">
        <v>47</v>
      </c>
      <c r="B1569" t="s">
        <v>10</v>
      </c>
      <c r="C1569" t="str">
        <f>IF(Table1[[#This Row],[Age]]&gt;=50, "Senior", IF(Table1[[#This Row],[Age]]&gt;=30,"Adult","Teenager"))</f>
        <v>Adult</v>
      </c>
      <c r="D1569">
        <v>3</v>
      </c>
      <c r="E1569" t="str">
        <f>IF(Table1[[#This Row],[Chest Pain]]=3,"Asymptomatic",IF(Table1[[#This Row],[Chest Pain]]=2,"Non-anginal pain",IF(Table1[[#This Row],[Chest Pain]]=1,"Atypical angina","Typical angina")))</f>
        <v>Asymptomatic</v>
      </c>
      <c r="F1569">
        <v>138</v>
      </c>
      <c r="G1569">
        <v>257</v>
      </c>
      <c r="H1569">
        <v>0</v>
      </c>
      <c r="I1569">
        <v>2</v>
      </c>
      <c r="J1569" s="7">
        <f>220-Table1[[#This Row],[Age]]</f>
        <v>173</v>
      </c>
      <c r="K1569" s="7">
        <v>156</v>
      </c>
      <c r="L1569" s="7">
        <f>Table1[[#This Row],[MHR -220]]-Table1[[#This Row],[Maximum Heart Rate ]]</f>
        <v>17</v>
      </c>
      <c r="M1569" s="7">
        <f>IF(Table1[[#This Row],[MhR220-Max heart rate]]&gt;=0,1,0)</f>
        <v>1</v>
      </c>
      <c r="N1569">
        <v>0</v>
      </c>
      <c r="O1569" t="str">
        <f>IF(Table1[[#This Row],[Exercise-Induced Angina]]=1,"Induced Angina","Safe from Angina")</f>
        <v>Safe from Angina</v>
      </c>
      <c r="P1569">
        <v>0</v>
      </c>
      <c r="Q1569">
        <v>1</v>
      </c>
      <c r="R1569">
        <v>0</v>
      </c>
      <c r="S1569">
        <v>3</v>
      </c>
      <c r="T1569" t="str">
        <f>IF(OR((Table1[[#This Row],[Chest Pain]]=0),(Table1[[#This Row],[Resting Blood Pressure(mmHg)]]&gt;=139),(Table1[[#This Row],[Cholesterol(mg/dl)]]&gt;240),(Table1[[#This Row],[ECG]]=2),(Table1[[#This Row],[Heart Rate ]]=0)),"Chances of Heart Attack","Safe")</f>
        <v>Chances of Heart Attack</v>
      </c>
    </row>
    <row r="1570" spans="1:20" x14ac:dyDescent="0.35">
      <c r="A1570">
        <v>52</v>
      </c>
      <c r="B1570" t="s">
        <v>10</v>
      </c>
      <c r="C1570" t="str">
        <f>IF(Table1[[#This Row],[Age]]&gt;=50, "Senior", IF(Table1[[#This Row],[Age]]&gt;=30,"Adult","Teenager"))</f>
        <v>Senior</v>
      </c>
      <c r="D1570">
        <v>2</v>
      </c>
      <c r="E1570" t="str">
        <f>IF(Table1[[#This Row],[Chest Pain]]=3,"Asymptomatic",IF(Table1[[#This Row],[Chest Pain]]=2,"Non-anginal pain",IF(Table1[[#This Row],[Chest Pain]]=1,"Atypical angina","Typical angina")))</f>
        <v>Non-anginal pain</v>
      </c>
      <c r="F1570">
        <v>120</v>
      </c>
      <c r="G1570">
        <v>325</v>
      </c>
      <c r="H1570">
        <v>0</v>
      </c>
      <c r="I1570">
        <v>0</v>
      </c>
      <c r="J1570" s="7">
        <f>220-Table1[[#This Row],[Age]]</f>
        <v>168</v>
      </c>
      <c r="K1570" s="7">
        <v>172</v>
      </c>
      <c r="L1570" s="7">
        <f>Table1[[#This Row],[MHR -220]]-Table1[[#This Row],[Maximum Heart Rate ]]</f>
        <v>-4</v>
      </c>
      <c r="M1570" s="7">
        <f>IF(Table1[[#This Row],[MhR220-Max heart rate]]&gt;=0,1,0)</f>
        <v>0</v>
      </c>
      <c r="N1570">
        <v>0</v>
      </c>
      <c r="O1570" t="str">
        <f>IF(Table1[[#This Row],[Exercise-Induced Angina]]=1,"Induced Angina","Safe from Angina")</f>
        <v>Safe from Angina</v>
      </c>
      <c r="P1570">
        <v>0.2</v>
      </c>
      <c r="Q1570">
        <v>1</v>
      </c>
      <c r="R1570">
        <v>0</v>
      </c>
      <c r="S1570">
        <v>3</v>
      </c>
      <c r="T1570" t="str">
        <f>IF(OR((Table1[[#This Row],[Chest Pain]]=0),(Table1[[#This Row],[Resting Blood Pressure(mmHg)]]&gt;=139),(Table1[[#This Row],[Cholesterol(mg/dl)]]&gt;240),(Table1[[#This Row],[ECG]]=2),(Table1[[#This Row],[Heart Rate ]]=0)),"Chances of Heart Attack","Safe")</f>
        <v>Chances of Heart Attack</v>
      </c>
    </row>
    <row r="1571" spans="1:20" x14ac:dyDescent="0.35">
      <c r="A1571">
        <v>68</v>
      </c>
      <c r="B1571" t="s">
        <v>10</v>
      </c>
      <c r="C1571" t="str">
        <f>IF(Table1[[#This Row],[Age]]&gt;=50, "Senior", IF(Table1[[#This Row],[Age]]&gt;=30,"Adult","Teenager"))</f>
        <v>Senior</v>
      </c>
      <c r="D1571">
        <v>3</v>
      </c>
      <c r="E1571" t="str">
        <f>IF(Table1[[#This Row],[Chest Pain]]=3,"Asymptomatic",IF(Table1[[#This Row],[Chest Pain]]=2,"Non-anginal pain",IF(Table1[[#This Row],[Chest Pain]]=1,"Atypical angina","Typical angina")))</f>
        <v>Asymptomatic</v>
      </c>
      <c r="F1571">
        <v>180</v>
      </c>
      <c r="G1571">
        <v>274</v>
      </c>
      <c r="H1571">
        <v>1</v>
      </c>
      <c r="I1571">
        <v>2</v>
      </c>
      <c r="J1571" s="7">
        <f>220-Table1[[#This Row],[Age]]</f>
        <v>152</v>
      </c>
      <c r="K1571" s="7">
        <v>150</v>
      </c>
      <c r="L1571" s="7">
        <f>Table1[[#This Row],[MHR -220]]-Table1[[#This Row],[Maximum Heart Rate ]]</f>
        <v>2</v>
      </c>
      <c r="M1571" s="7">
        <f>IF(Table1[[#This Row],[MhR220-Max heart rate]]&gt;=0,1,0)</f>
        <v>1</v>
      </c>
      <c r="N1571">
        <v>1</v>
      </c>
      <c r="O1571" t="str">
        <f>IF(Table1[[#This Row],[Exercise-Induced Angina]]=1,"Induced Angina","Safe from Angina")</f>
        <v>Induced Angina</v>
      </c>
      <c r="P1571">
        <v>1.6</v>
      </c>
      <c r="Q1571">
        <v>2</v>
      </c>
      <c r="R1571">
        <v>0</v>
      </c>
      <c r="S1571">
        <v>7</v>
      </c>
      <c r="T1571" t="str">
        <f>IF(OR((Table1[[#This Row],[Chest Pain]]=0),(Table1[[#This Row],[Resting Blood Pressure(mmHg)]]&gt;=139),(Table1[[#This Row],[Cholesterol(mg/dl)]]&gt;240),(Table1[[#This Row],[ECG]]=2),(Table1[[#This Row],[Heart Rate ]]=0)),"Chances of Heart Attack","Safe")</f>
        <v>Chances of Heart Attack</v>
      </c>
    </row>
    <row r="1572" spans="1:20" x14ac:dyDescent="0.35">
      <c r="A1572">
        <v>39</v>
      </c>
      <c r="B1572" t="s">
        <v>10</v>
      </c>
      <c r="C1572" t="str">
        <f>IF(Table1[[#This Row],[Age]]&gt;=50, "Senior", IF(Table1[[#This Row],[Age]]&gt;=30,"Adult","Teenager"))</f>
        <v>Adult</v>
      </c>
      <c r="D1572">
        <v>3</v>
      </c>
      <c r="E1572" t="str">
        <f>IF(Table1[[#This Row],[Chest Pain]]=3,"Asymptomatic",IF(Table1[[#This Row],[Chest Pain]]=2,"Non-anginal pain",IF(Table1[[#This Row],[Chest Pain]]=1,"Atypical angina","Typical angina")))</f>
        <v>Asymptomatic</v>
      </c>
      <c r="F1572">
        <v>140</v>
      </c>
      <c r="G1572">
        <v>321</v>
      </c>
      <c r="H1572">
        <v>0</v>
      </c>
      <c r="I1572">
        <v>2</v>
      </c>
      <c r="J1572" s="7">
        <f>220-Table1[[#This Row],[Age]]</f>
        <v>181</v>
      </c>
      <c r="K1572" s="7">
        <v>182</v>
      </c>
      <c r="L1572" s="7">
        <f>Table1[[#This Row],[MHR -220]]-Table1[[#This Row],[Maximum Heart Rate ]]</f>
        <v>-1</v>
      </c>
      <c r="M1572" s="7">
        <f>IF(Table1[[#This Row],[MhR220-Max heart rate]]&gt;=0,1,0)</f>
        <v>0</v>
      </c>
      <c r="N1572">
        <v>0</v>
      </c>
      <c r="O1572" t="str">
        <f>IF(Table1[[#This Row],[Exercise-Induced Angina]]=1,"Induced Angina","Safe from Angina")</f>
        <v>Safe from Angina</v>
      </c>
      <c r="P1572">
        <v>0</v>
      </c>
      <c r="Q1572">
        <v>1</v>
      </c>
      <c r="R1572">
        <v>0</v>
      </c>
      <c r="S1572">
        <v>3</v>
      </c>
      <c r="T1572" t="str">
        <f>IF(OR((Table1[[#This Row],[Chest Pain]]=0),(Table1[[#This Row],[Resting Blood Pressure(mmHg)]]&gt;=139),(Table1[[#This Row],[Cholesterol(mg/dl)]]&gt;240),(Table1[[#This Row],[ECG]]=2),(Table1[[#This Row],[Heart Rate ]]=0)),"Chances of Heart Attack","Safe")</f>
        <v>Chances of Heart Attack</v>
      </c>
    </row>
    <row r="1573" spans="1:20" x14ac:dyDescent="0.35">
      <c r="A1573">
        <v>53</v>
      </c>
      <c r="B1573" t="s">
        <v>11</v>
      </c>
      <c r="C1573" t="str">
        <f>IF(Table1[[#This Row],[Age]]&gt;=50, "Senior", IF(Table1[[#This Row],[Age]]&gt;=30,"Adult","Teenager"))</f>
        <v>Senior</v>
      </c>
      <c r="D1573">
        <v>4</v>
      </c>
      <c r="E1573" t="str">
        <f>IF(Table1[[#This Row],[Chest Pain]]=3,"Asymptomatic",IF(Table1[[#This Row],[Chest Pain]]=2,"Non-anginal pain",IF(Table1[[#This Row],[Chest Pain]]=1,"Atypical angina","Typical angina")))</f>
        <v>Typical angina</v>
      </c>
      <c r="F1573">
        <v>130</v>
      </c>
      <c r="G1573">
        <v>264</v>
      </c>
      <c r="H1573">
        <v>0</v>
      </c>
      <c r="I1573">
        <v>2</v>
      </c>
      <c r="J1573" s="7">
        <f>220-Table1[[#This Row],[Age]]</f>
        <v>167</v>
      </c>
      <c r="K1573" s="7">
        <v>143</v>
      </c>
      <c r="L1573" s="7">
        <f>Table1[[#This Row],[MHR -220]]-Table1[[#This Row],[Maximum Heart Rate ]]</f>
        <v>24</v>
      </c>
      <c r="M1573" s="7">
        <f>IF(Table1[[#This Row],[MhR220-Max heart rate]]&gt;=0,1,0)</f>
        <v>1</v>
      </c>
      <c r="N1573">
        <v>0</v>
      </c>
      <c r="O1573" t="str">
        <f>IF(Table1[[#This Row],[Exercise-Induced Angina]]=1,"Induced Angina","Safe from Angina")</f>
        <v>Safe from Angina</v>
      </c>
      <c r="P1573">
        <v>0.4</v>
      </c>
      <c r="Q1573">
        <v>2</v>
      </c>
      <c r="R1573">
        <v>0</v>
      </c>
      <c r="S1573">
        <v>3</v>
      </c>
      <c r="T1573" t="str">
        <f>IF(OR((Table1[[#This Row],[Chest Pain]]=0),(Table1[[#This Row],[Resting Blood Pressure(mmHg)]]&gt;=139),(Table1[[#This Row],[Cholesterol(mg/dl)]]&gt;240),(Table1[[#This Row],[ECG]]=2),(Table1[[#This Row],[Heart Rate ]]=0)),"Chances of Heart Attack","Safe")</f>
        <v>Chances of Heart Attack</v>
      </c>
    </row>
    <row r="1574" spans="1:20" x14ac:dyDescent="0.35">
      <c r="A1574">
        <v>62</v>
      </c>
      <c r="B1574" t="s">
        <v>11</v>
      </c>
      <c r="C1574" t="str">
        <f>IF(Table1[[#This Row],[Age]]&gt;=50, "Senior", IF(Table1[[#This Row],[Age]]&gt;=30,"Adult","Teenager"))</f>
        <v>Senior</v>
      </c>
      <c r="D1574">
        <v>4</v>
      </c>
      <c r="E1574" t="str">
        <f>IF(Table1[[#This Row],[Chest Pain]]=3,"Asymptomatic",IF(Table1[[#This Row],[Chest Pain]]=2,"Non-anginal pain",IF(Table1[[#This Row],[Chest Pain]]=1,"Atypical angina","Typical angina")))</f>
        <v>Typical angina</v>
      </c>
      <c r="F1574">
        <v>140</v>
      </c>
      <c r="G1574">
        <v>268</v>
      </c>
      <c r="H1574">
        <v>0</v>
      </c>
      <c r="I1574">
        <v>2</v>
      </c>
      <c r="J1574" s="7">
        <f>220-Table1[[#This Row],[Age]]</f>
        <v>158</v>
      </c>
      <c r="K1574" s="7">
        <v>160</v>
      </c>
      <c r="L1574" s="7">
        <f>Table1[[#This Row],[MHR -220]]-Table1[[#This Row],[Maximum Heart Rate ]]</f>
        <v>-2</v>
      </c>
      <c r="M1574" s="7">
        <f>IF(Table1[[#This Row],[MhR220-Max heart rate]]&gt;=0,1,0)</f>
        <v>0</v>
      </c>
      <c r="N1574">
        <v>0</v>
      </c>
      <c r="O1574" t="str">
        <f>IF(Table1[[#This Row],[Exercise-Induced Angina]]=1,"Induced Angina","Safe from Angina")</f>
        <v>Safe from Angina</v>
      </c>
      <c r="P1574">
        <v>3.6</v>
      </c>
      <c r="Q1574">
        <v>3</v>
      </c>
      <c r="R1574">
        <v>2</v>
      </c>
      <c r="S1574">
        <v>3</v>
      </c>
      <c r="T1574" t="str">
        <f>IF(OR((Table1[[#This Row],[Chest Pain]]=0),(Table1[[#This Row],[Resting Blood Pressure(mmHg)]]&gt;=139),(Table1[[#This Row],[Cholesterol(mg/dl)]]&gt;240),(Table1[[#This Row],[ECG]]=2),(Table1[[#This Row],[Heart Rate ]]=0)),"Chances of Heart Attack","Safe")</f>
        <v>Chances of Heart Attack</v>
      </c>
    </row>
    <row r="1575" spans="1:20" x14ac:dyDescent="0.35">
      <c r="A1575">
        <v>51</v>
      </c>
      <c r="B1575" t="s">
        <v>11</v>
      </c>
      <c r="C1575" t="str">
        <f>IF(Table1[[#This Row],[Age]]&gt;=50, "Senior", IF(Table1[[#This Row],[Age]]&gt;=30,"Adult","Teenager"))</f>
        <v>Senior</v>
      </c>
      <c r="D1575">
        <v>3</v>
      </c>
      <c r="E1575" t="str">
        <f>IF(Table1[[#This Row],[Chest Pain]]=3,"Asymptomatic",IF(Table1[[#This Row],[Chest Pain]]=2,"Non-anginal pain",IF(Table1[[#This Row],[Chest Pain]]=1,"Atypical angina","Typical angina")))</f>
        <v>Asymptomatic</v>
      </c>
      <c r="F1575">
        <v>140</v>
      </c>
      <c r="G1575">
        <v>308</v>
      </c>
      <c r="H1575">
        <v>0</v>
      </c>
      <c r="I1575">
        <v>2</v>
      </c>
      <c r="J1575" s="7">
        <f>220-Table1[[#This Row],[Age]]</f>
        <v>169</v>
      </c>
      <c r="K1575" s="7">
        <v>142</v>
      </c>
      <c r="L1575" s="7">
        <f>Table1[[#This Row],[MHR -220]]-Table1[[#This Row],[Maximum Heart Rate ]]</f>
        <v>27</v>
      </c>
      <c r="M1575" s="7">
        <f>IF(Table1[[#This Row],[MhR220-Max heart rate]]&gt;=0,1,0)</f>
        <v>1</v>
      </c>
      <c r="N1575">
        <v>0</v>
      </c>
      <c r="O1575" t="str">
        <f>IF(Table1[[#This Row],[Exercise-Induced Angina]]=1,"Induced Angina","Safe from Angina")</f>
        <v>Safe from Angina</v>
      </c>
      <c r="P1575">
        <v>1.5</v>
      </c>
      <c r="Q1575">
        <v>1</v>
      </c>
      <c r="R1575">
        <v>1</v>
      </c>
      <c r="S1575">
        <v>3</v>
      </c>
      <c r="T1575" t="str">
        <f>IF(OR((Table1[[#This Row],[Chest Pain]]=0),(Table1[[#This Row],[Resting Blood Pressure(mmHg)]]&gt;=139),(Table1[[#This Row],[Cholesterol(mg/dl)]]&gt;240),(Table1[[#This Row],[ECG]]=2),(Table1[[#This Row],[Heart Rate ]]=0)),"Chances of Heart Attack","Safe")</f>
        <v>Chances of Heart Attack</v>
      </c>
    </row>
    <row r="1576" spans="1:20" x14ac:dyDescent="0.35">
      <c r="A1576">
        <v>60</v>
      </c>
      <c r="B1576" t="s">
        <v>10</v>
      </c>
      <c r="C1576" t="str">
        <f>IF(Table1[[#This Row],[Age]]&gt;=50, "Senior", IF(Table1[[#This Row],[Age]]&gt;=30,"Adult","Teenager"))</f>
        <v>Senior</v>
      </c>
      <c r="D1576">
        <v>4</v>
      </c>
      <c r="E1576" t="str">
        <f>IF(Table1[[#This Row],[Chest Pain]]=3,"Asymptomatic",IF(Table1[[#This Row],[Chest Pain]]=2,"Non-anginal pain",IF(Table1[[#This Row],[Chest Pain]]=1,"Atypical angina","Typical angina")))</f>
        <v>Typical angina</v>
      </c>
      <c r="F1576">
        <v>130</v>
      </c>
      <c r="G1576">
        <v>253</v>
      </c>
      <c r="H1576">
        <v>0</v>
      </c>
      <c r="I1576">
        <v>0</v>
      </c>
      <c r="J1576" s="7">
        <f>220-Table1[[#This Row],[Age]]</f>
        <v>160</v>
      </c>
      <c r="K1576" s="7">
        <v>144</v>
      </c>
      <c r="L1576" s="7">
        <f>Table1[[#This Row],[MHR -220]]-Table1[[#This Row],[Maximum Heart Rate ]]</f>
        <v>16</v>
      </c>
      <c r="M1576" s="7">
        <f>IF(Table1[[#This Row],[MhR220-Max heart rate]]&gt;=0,1,0)</f>
        <v>1</v>
      </c>
      <c r="N1576">
        <v>1</v>
      </c>
      <c r="O1576" t="str">
        <f>IF(Table1[[#This Row],[Exercise-Induced Angina]]=1,"Induced Angina","Safe from Angina")</f>
        <v>Induced Angina</v>
      </c>
      <c r="P1576">
        <v>1.4</v>
      </c>
      <c r="Q1576">
        <v>1</v>
      </c>
      <c r="R1576">
        <v>1</v>
      </c>
      <c r="S1576">
        <v>7</v>
      </c>
      <c r="T1576" t="str">
        <f>IF(OR((Table1[[#This Row],[Chest Pain]]=0),(Table1[[#This Row],[Resting Blood Pressure(mmHg)]]&gt;=139),(Table1[[#This Row],[Cholesterol(mg/dl)]]&gt;240),(Table1[[#This Row],[ECG]]=2),(Table1[[#This Row],[Heart Rate ]]=0)),"Chances of Heart Attack","Safe")</f>
        <v>Chances of Heart Attack</v>
      </c>
    </row>
    <row r="1577" spans="1:20" x14ac:dyDescent="0.35">
      <c r="A1577">
        <v>65</v>
      </c>
      <c r="B1577" t="s">
        <v>10</v>
      </c>
      <c r="C1577" t="str">
        <f>IF(Table1[[#This Row],[Age]]&gt;=50, "Senior", IF(Table1[[#This Row],[Age]]&gt;=30,"Adult","Teenager"))</f>
        <v>Senior</v>
      </c>
      <c r="D1577">
        <v>4</v>
      </c>
      <c r="E1577" t="str">
        <f>IF(Table1[[#This Row],[Chest Pain]]=3,"Asymptomatic",IF(Table1[[#This Row],[Chest Pain]]=2,"Non-anginal pain",IF(Table1[[#This Row],[Chest Pain]]=1,"Atypical angina","Typical angina")))</f>
        <v>Typical angina</v>
      </c>
      <c r="F1577">
        <v>110</v>
      </c>
      <c r="G1577">
        <v>248</v>
      </c>
      <c r="H1577">
        <v>0</v>
      </c>
      <c r="I1577">
        <v>2</v>
      </c>
      <c r="J1577" s="7">
        <f>220-Table1[[#This Row],[Age]]</f>
        <v>155</v>
      </c>
      <c r="K1577" s="7">
        <v>158</v>
      </c>
      <c r="L1577" s="7">
        <f>Table1[[#This Row],[MHR -220]]-Table1[[#This Row],[Maximum Heart Rate ]]</f>
        <v>-3</v>
      </c>
      <c r="M1577" s="7">
        <f>IF(Table1[[#This Row],[MhR220-Max heart rate]]&gt;=0,1,0)</f>
        <v>0</v>
      </c>
      <c r="N1577">
        <v>0</v>
      </c>
      <c r="O1577" t="str">
        <f>IF(Table1[[#This Row],[Exercise-Induced Angina]]=1,"Induced Angina","Safe from Angina")</f>
        <v>Safe from Angina</v>
      </c>
      <c r="P1577">
        <v>0.6</v>
      </c>
      <c r="Q1577">
        <v>1</v>
      </c>
      <c r="R1577">
        <v>2</v>
      </c>
      <c r="S1577">
        <v>6</v>
      </c>
      <c r="T1577" t="str">
        <f>IF(OR((Table1[[#This Row],[Chest Pain]]=0),(Table1[[#This Row],[Resting Blood Pressure(mmHg)]]&gt;=139),(Table1[[#This Row],[Cholesterol(mg/dl)]]&gt;240),(Table1[[#This Row],[ECG]]=2),(Table1[[#This Row],[Heart Rate ]]=0)),"Chances of Heart Attack","Safe")</f>
        <v>Chances of Heart Attack</v>
      </c>
    </row>
    <row r="1578" spans="1:20" x14ac:dyDescent="0.35">
      <c r="A1578">
        <v>65</v>
      </c>
      <c r="B1578" t="s">
        <v>11</v>
      </c>
      <c r="C1578" t="str">
        <f>IF(Table1[[#This Row],[Age]]&gt;=50, "Senior", IF(Table1[[#This Row],[Age]]&gt;=30,"Adult","Teenager"))</f>
        <v>Senior</v>
      </c>
      <c r="D1578">
        <v>3</v>
      </c>
      <c r="E1578" t="str">
        <f>IF(Table1[[#This Row],[Chest Pain]]=3,"Asymptomatic",IF(Table1[[#This Row],[Chest Pain]]=2,"Non-anginal pain",IF(Table1[[#This Row],[Chest Pain]]=1,"Atypical angina","Typical angina")))</f>
        <v>Asymptomatic</v>
      </c>
      <c r="F1578">
        <v>155</v>
      </c>
      <c r="G1578">
        <v>269</v>
      </c>
      <c r="H1578">
        <v>0</v>
      </c>
      <c r="I1578">
        <v>0</v>
      </c>
      <c r="J1578" s="7">
        <f>220-Table1[[#This Row],[Age]]</f>
        <v>155</v>
      </c>
      <c r="K1578" s="7">
        <v>148</v>
      </c>
      <c r="L1578" s="7">
        <f>Table1[[#This Row],[MHR -220]]-Table1[[#This Row],[Maximum Heart Rate ]]</f>
        <v>7</v>
      </c>
      <c r="M1578" s="7">
        <f>IF(Table1[[#This Row],[MhR220-Max heart rate]]&gt;=0,1,0)</f>
        <v>1</v>
      </c>
      <c r="N1578">
        <v>0</v>
      </c>
      <c r="O1578" t="str">
        <f>IF(Table1[[#This Row],[Exercise-Induced Angina]]=1,"Induced Angina","Safe from Angina")</f>
        <v>Safe from Angina</v>
      </c>
      <c r="P1578">
        <v>0.8</v>
      </c>
      <c r="Q1578">
        <v>1</v>
      </c>
      <c r="R1578">
        <v>0</v>
      </c>
      <c r="S1578">
        <v>3</v>
      </c>
      <c r="T1578" t="str">
        <f>IF(OR((Table1[[#This Row],[Chest Pain]]=0),(Table1[[#This Row],[Resting Blood Pressure(mmHg)]]&gt;=139),(Table1[[#This Row],[Cholesterol(mg/dl)]]&gt;240),(Table1[[#This Row],[ECG]]=2),(Table1[[#This Row],[Heart Rate ]]=0)),"Chances of Heart Attack","Safe")</f>
        <v>Chances of Heart Attack</v>
      </c>
    </row>
    <row r="1579" spans="1:20" x14ac:dyDescent="0.35">
      <c r="A1579">
        <v>60</v>
      </c>
      <c r="B1579" t="s">
        <v>10</v>
      </c>
      <c r="C1579" t="str">
        <f>IF(Table1[[#This Row],[Age]]&gt;=50, "Senior", IF(Table1[[#This Row],[Age]]&gt;=30,"Adult","Teenager"))</f>
        <v>Senior</v>
      </c>
      <c r="D1579">
        <v>3</v>
      </c>
      <c r="E1579" t="str">
        <f>IF(Table1[[#This Row],[Chest Pain]]=3,"Asymptomatic",IF(Table1[[#This Row],[Chest Pain]]=2,"Non-anginal pain",IF(Table1[[#This Row],[Chest Pain]]=1,"Atypical angina","Typical angina")))</f>
        <v>Asymptomatic</v>
      </c>
      <c r="F1579">
        <v>140</v>
      </c>
      <c r="G1579">
        <v>185</v>
      </c>
      <c r="H1579">
        <v>0</v>
      </c>
      <c r="I1579">
        <v>2</v>
      </c>
      <c r="J1579" s="7">
        <f>220-Table1[[#This Row],[Age]]</f>
        <v>160</v>
      </c>
      <c r="K1579" s="7">
        <v>155</v>
      </c>
      <c r="L1579" s="7">
        <f>Table1[[#This Row],[MHR -220]]-Table1[[#This Row],[Maximum Heart Rate ]]</f>
        <v>5</v>
      </c>
      <c r="M1579" s="7">
        <f>IF(Table1[[#This Row],[MhR220-Max heart rate]]&gt;=0,1,0)</f>
        <v>1</v>
      </c>
      <c r="N1579">
        <v>0</v>
      </c>
      <c r="O1579" t="str">
        <f>IF(Table1[[#This Row],[Exercise-Induced Angina]]=1,"Induced Angina","Safe from Angina")</f>
        <v>Safe from Angina</v>
      </c>
      <c r="P1579">
        <v>3</v>
      </c>
      <c r="Q1579">
        <v>2</v>
      </c>
      <c r="R1579">
        <v>0</v>
      </c>
      <c r="S1579">
        <v>3</v>
      </c>
      <c r="T1579" t="str">
        <f>IF(OR((Table1[[#This Row],[Chest Pain]]=0),(Table1[[#This Row],[Resting Blood Pressure(mmHg)]]&gt;=139),(Table1[[#This Row],[Cholesterol(mg/dl)]]&gt;240),(Table1[[#This Row],[ECG]]=2),(Table1[[#This Row],[Heart Rate ]]=0)),"Chances of Heart Attack","Safe")</f>
        <v>Chances of Heart Attack</v>
      </c>
    </row>
    <row r="1580" spans="1:20" x14ac:dyDescent="0.35">
      <c r="A1580">
        <v>60</v>
      </c>
      <c r="B1580" t="s">
        <v>10</v>
      </c>
      <c r="C1580" t="str">
        <f>IF(Table1[[#This Row],[Age]]&gt;=50, "Senior", IF(Table1[[#This Row],[Age]]&gt;=30,"Adult","Teenager"))</f>
        <v>Senior</v>
      </c>
      <c r="D1580">
        <v>4</v>
      </c>
      <c r="E1580" t="str">
        <f>IF(Table1[[#This Row],[Chest Pain]]=3,"Asymptomatic",IF(Table1[[#This Row],[Chest Pain]]=2,"Non-anginal pain",IF(Table1[[#This Row],[Chest Pain]]=1,"Atypical angina","Typical angina")))</f>
        <v>Typical angina</v>
      </c>
      <c r="F1580">
        <v>145</v>
      </c>
      <c r="G1580">
        <v>282</v>
      </c>
      <c r="H1580">
        <v>0</v>
      </c>
      <c r="I1580">
        <v>2</v>
      </c>
      <c r="J1580" s="7">
        <f>220-Table1[[#This Row],[Age]]</f>
        <v>160</v>
      </c>
      <c r="K1580" s="7">
        <v>142</v>
      </c>
      <c r="L1580" s="7">
        <f>Table1[[#This Row],[MHR -220]]-Table1[[#This Row],[Maximum Heart Rate ]]</f>
        <v>18</v>
      </c>
      <c r="M1580" s="7">
        <f>IF(Table1[[#This Row],[MhR220-Max heart rate]]&gt;=0,1,0)</f>
        <v>1</v>
      </c>
      <c r="N1580">
        <v>1</v>
      </c>
      <c r="O1580" t="str">
        <f>IF(Table1[[#This Row],[Exercise-Induced Angina]]=1,"Induced Angina","Safe from Angina")</f>
        <v>Induced Angina</v>
      </c>
      <c r="P1580">
        <v>2.8</v>
      </c>
      <c r="Q1580">
        <v>2</v>
      </c>
      <c r="R1580">
        <v>2</v>
      </c>
      <c r="S1580">
        <v>7</v>
      </c>
      <c r="T1580" t="str">
        <f>IF(OR((Table1[[#This Row],[Chest Pain]]=0),(Table1[[#This Row],[Resting Blood Pressure(mmHg)]]&gt;=139),(Table1[[#This Row],[Cholesterol(mg/dl)]]&gt;240),(Table1[[#This Row],[ECG]]=2),(Table1[[#This Row],[Heart Rate ]]=0)),"Chances of Heart Attack","Safe")</f>
        <v>Chances of Heart Attack</v>
      </c>
    </row>
    <row r="1581" spans="1:20" x14ac:dyDescent="0.35">
      <c r="A1581">
        <v>54</v>
      </c>
      <c r="B1581" t="s">
        <v>10</v>
      </c>
      <c r="C1581" t="str">
        <f>IF(Table1[[#This Row],[Age]]&gt;=50, "Senior", IF(Table1[[#This Row],[Age]]&gt;=30,"Adult","Teenager"))</f>
        <v>Senior</v>
      </c>
      <c r="D1581">
        <v>4</v>
      </c>
      <c r="E1581" t="str">
        <f>IF(Table1[[#This Row],[Chest Pain]]=3,"Asymptomatic",IF(Table1[[#This Row],[Chest Pain]]=2,"Non-anginal pain",IF(Table1[[#This Row],[Chest Pain]]=1,"Atypical angina","Typical angina")))</f>
        <v>Typical angina</v>
      </c>
      <c r="F1581">
        <v>120</v>
      </c>
      <c r="G1581">
        <v>188</v>
      </c>
      <c r="H1581">
        <v>0</v>
      </c>
      <c r="I1581">
        <v>0</v>
      </c>
      <c r="J1581" s="7">
        <f>220-Table1[[#This Row],[Age]]</f>
        <v>166</v>
      </c>
      <c r="K1581" s="7">
        <v>113</v>
      </c>
      <c r="L1581" s="7">
        <f>Table1[[#This Row],[MHR -220]]-Table1[[#This Row],[Maximum Heart Rate ]]</f>
        <v>53</v>
      </c>
      <c r="M1581" s="7">
        <f>IF(Table1[[#This Row],[MhR220-Max heart rate]]&gt;=0,1,0)</f>
        <v>1</v>
      </c>
      <c r="N1581">
        <v>0</v>
      </c>
      <c r="O1581" t="str">
        <f>IF(Table1[[#This Row],[Exercise-Induced Angina]]=1,"Induced Angina","Safe from Angina")</f>
        <v>Safe from Angina</v>
      </c>
      <c r="P1581">
        <v>1.4</v>
      </c>
      <c r="Q1581">
        <v>2</v>
      </c>
      <c r="R1581">
        <v>1</v>
      </c>
      <c r="S1581">
        <v>7</v>
      </c>
      <c r="T1581" t="str">
        <f>IF(OR((Table1[[#This Row],[Chest Pain]]=0),(Table1[[#This Row],[Resting Blood Pressure(mmHg)]]&gt;=139),(Table1[[#This Row],[Cholesterol(mg/dl)]]&gt;240),(Table1[[#This Row],[ECG]]=2),(Table1[[#This Row],[Heart Rate ]]=0)),"Chances of Heart Attack","Safe")</f>
        <v>Safe</v>
      </c>
    </row>
    <row r="1582" spans="1:20" x14ac:dyDescent="0.35">
      <c r="A1582">
        <v>44</v>
      </c>
      <c r="B1582" t="s">
        <v>10</v>
      </c>
      <c r="C1582" t="str">
        <f>IF(Table1[[#This Row],[Age]]&gt;=50, "Senior", IF(Table1[[#This Row],[Age]]&gt;=30,"Adult","Teenager"))</f>
        <v>Adult</v>
      </c>
      <c r="D1582">
        <v>2</v>
      </c>
      <c r="E1582" t="str">
        <f>IF(Table1[[#This Row],[Chest Pain]]=3,"Asymptomatic",IF(Table1[[#This Row],[Chest Pain]]=2,"Non-anginal pain",IF(Table1[[#This Row],[Chest Pain]]=1,"Atypical angina","Typical angina")))</f>
        <v>Non-anginal pain</v>
      </c>
      <c r="F1582">
        <v>130</v>
      </c>
      <c r="G1582">
        <v>219</v>
      </c>
      <c r="H1582">
        <v>0</v>
      </c>
      <c r="I1582">
        <v>2</v>
      </c>
      <c r="J1582" s="7">
        <f>220-Table1[[#This Row],[Age]]</f>
        <v>176</v>
      </c>
      <c r="K1582" s="7">
        <v>188</v>
      </c>
      <c r="L1582" s="7">
        <f>Table1[[#This Row],[MHR -220]]-Table1[[#This Row],[Maximum Heart Rate ]]</f>
        <v>-12</v>
      </c>
      <c r="M1582" s="7">
        <f>IF(Table1[[#This Row],[MhR220-Max heart rate]]&gt;=0,1,0)</f>
        <v>0</v>
      </c>
      <c r="N1582">
        <v>0</v>
      </c>
      <c r="O1582" t="str">
        <f>IF(Table1[[#This Row],[Exercise-Induced Angina]]=1,"Induced Angina","Safe from Angina")</f>
        <v>Safe from Angina</v>
      </c>
      <c r="P1582">
        <v>0</v>
      </c>
      <c r="Q1582">
        <v>1</v>
      </c>
      <c r="R1582">
        <v>0</v>
      </c>
      <c r="S1582">
        <v>3</v>
      </c>
      <c r="T1582" t="str">
        <f>IF(OR((Table1[[#This Row],[Chest Pain]]=0),(Table1[[#This Row],[Resting Blood Pressure(mmHg)]]&gt;=139),(Table1[[#This Row],[Cholesterol(mg/dl)]]&gt;240),(Table1[[#This Row],[ECG]]=2),(Table1[[#This Row],[Heart Rate ]]=0)),"Chances of Heart Attack","Safe")</f>
        <v>Chances of Heart Attack</v>
      </c>
    </row>
    <row r="1583" spans="1:20" x14ac:dyDescent="0.35">
      <c r="A1583">
        <v>44</v>
      </c>
      <c r="B1583" t="s">
        <v>10</v>
      </c>
      <c r="C1583" t="str">
        <f>IF(Table1[[#This Row],[Age]]&gt;=50, "Senior", IF(Table1[[#This Row],[Age]]&gt;=30,"Adult","Teenager"))</f>
        <v>Adult</v>
      </c>
      <c r="D1583">
        <v>4</v>
      </c>
      <c r="E1583" t="str">
        <f>IF(Table1[[#This Row],[Chest Pain]]=3,"Asymptomatic",IF(Table1[[#This Row],[Chest Pain]]=2,"Non-anginal pain",IF(Table1[[#This Row],[Chest Pain]]=1,"Atypical angina","Typical angina")))</f>
        <v>Typical angina</v>
      </c>
      <c r="F1583">
        <v>112</v>
      </c>
      <c r="G1583">
        <v>290</v>
      </c>
      <c r="H1583">
        <v>0</v>
      </c>
      <c r="I1583">
        <v>2</v>
      </c>
      <c r="J1583" s="7">
        <f>220-Table1[[#This Row],[Age]]</f>
        <v>176</v>
      </c>
      <c r="K1583" s="7">
        <v>153</v>
      </c>
      <c r="L1583" s="7">
        <f>Table1[[#This Row],[MHR -220]]-Table1[[#This Row],[Maximum Heart Rate ]]</f>
        <v>23</v>
      </c>
      <c r="M1583" s="7">
        <f>IF(Table1[[#This Row],[MhR220-Max heart rate]]&gt;=0,1,0)</f>
        <v>1</v>
      </c>
      <c r="N1583">
        <v>0</v>
      </c>
      <c r="O1583" t="str">
        <f>IF(Table1[[#This Row],[Exercise-Induced Angina]]=1,"Induced Angina","Safe from Angina")</f>
        <v>Safe from Angina</v>
      </c>
      <c r="P1583">
        <v>0</v>
      </c>
      <c r="Q1583">
        <v>1</v>
      </c>
      <c r="R1583">
        <v>1</v>
      </c>
      <c r="S1583">
        <v>3</v>
      </c>
      <c r="T1583" t="str">
        <f>IF(OR((Table1[[#This Row],[Chest Pain]]=0),(Table1[[#This Row],[Resting Blood Pressure(mmHg)]]&gt;=139),(Table1[[#This Row],[Cholesterol(mg/dl)]]&gt;240),(Table1[[#This Row],[ECG]]=2),(Table1[[#This Row],[Heart Rate ]]=0)),"Chances of Heart Attack","Safe")</f>
        <v>Chances of Heart Attack</v>
      </c>
    </row>
    <row r="1584" spans="1:20" x14ac:dyDescent="0.35">
      <c r="A1584">
        <v>51</v>
      </c>
      <c r="B1584" t="s">
        <v>10</v>
      </c>
      <c r="C1584" t="str">
        <f>IF(Table1[[#This Row],[Age]]&gt;=50, "Senior", IF(Table1[[#This Row],[Age]]&gt;=30,"Adult","Teenager"))</f>
        <v>Senior</v>
      </c>
      <c r="D1584">
        <v>3</v>
      </c>
      <c r="E1584" t="str">
        <f>IF(Table1[[#This Row],[Chest Pain]]=3,"Asymptomatic",IF(Table1[[#This Row],[Chest Pain]]=2,"Non-anginal pain",IF(Table1[[#This Row],[Chest Pain]]=1,"Atypical angina","Typical angina")))</f>
        <v>Asymptomatic</v>
      </c>
      <c r="F1584">
        <v>110</v>
      </c>
      <c r="G1584">
        <v>175</v>
      </c>
      <c r="H1584">
        <v>0</v>
      </c>
      <c r="I1584">
        <v>0</v>
      </c>
      <c r="J1584" s="7">
        <f>220-Table1[[#This Row],[Age]]</f>
        <v>169</v>
      </c>
      <c r="K1584" s="7">
        <v>123</v>
      </c>
      <c r="L1584" s="7">
        <f>Table1[[#This Row],[MHR -220]]-Table1[[#This Row],[Maximum Heart Rate ]]</f>
        <v>46</v>
      </c>
      <c r="M1584" s="7">
        <f>IF(Table1[[#This Row],[MhR220-Max heart rate]]&gt;=0,1,0)</f>
        <v>1</v>
      </c>
      <c r="N1584">
        <v>0</v>
      </c>
      <c r="O1584" t="str">
        <f>IF(Table1[[#This Row],[Exercise-Induced Angina]]=1,"Induced Angina","Safe from Angina")</f>
        <v>Safe from Angina</v>
      </c>
      <c r="P1584">
        <v>0.6</v>
      </c>
      <c r="Q1584">
        <v>1</v>
      </c>
      <c r="R1584">
        <v>0</v>
      </c>
      <c r="S1584">
        <v>3</v>
      </c>
      <c r="T1584" t="str">
        <f>IF(OR((Table1[[#This Row],[Chest Pain]]=0),(Table1[[#This Row],[Resting Blood Pressure(mmHg)]]&gt;=139),(Table1[[#This Row],[Cholesterol(mg/dl)]]&gt;240),(Table1[[#This Row],[ECG]]=2),(Table1[[#This Row],[Heart Rate ]]=0)),"Chances of Heart Attack","Safe")</f>
        <v>Safe</v>
      </c>
    </row>
    <row r="1585" spans="1:20" x14ac:dyDescent="0.35">
      <c r="A1585">
        <v>59</v>
      </c>
      <c r="B1585" t="s">
        <v>10</v>
      </c>
      <c r="C1585" t="str">
        <f>IF(Table1[[#This Row],[Age]]&gt;=50, "Senior", IF(Table1[[#This Row],[Age]]&gt;=30,"Adult","Teenager"))</f>
        <v>Senior</v>
      </c>
      <c r="D1585">
        <v>3</v>
      </c>
      <c r="E1585" t="str">
        <f>IF(Table1[[#This Row],[Chest Pain]]=3,"Asymptomatic",IF(Table1[[#This Row],[Chest Pain]]=2,"Non-anginal pain",IF(Table1[[#This Row],[Chest Pain]]=1,"Atypical angina","Typical angina")))</f>
        <v>Asymptomatic</v>
      </c>
      <c r="F1585">
        <v>150</v>
      </c>
      <c r="G1585">
        <v>212</v>
      </c>
      <c r="H1585">
        <v>1</v>
      </c>
      <c r="I1585">
        <v>0</v>
      </c>
      <c r="J1585" s="7">
        <f>220-Table1[[#This Row],[Age]]</f>
        <v>161</v>
      </c>
      <c r="K1585" s="7">
        <v>157</v>
      </c>
      <c r="L1585" s="7">
        <f>Table1[[#This Row],[MHR -220]]-Table1[[#This Row],[Maximum Heart Rate ]]</f>
        <v>4</v>
      </c>
      <c r="M1585" s="7">
        <f>IF(Table1[[#This Row],[MhR220-Max heart rate]]&gt;=0,1,0)</f>
        <v>1</v>
      </c>
      <c r="N1585">
        <v>0</v>
      </c>
      <c r="O1585" t="str">
        <f>IF(Table1[[#This Row],[Exercise-Induced Angina]]=1,"Induced Angina","Safe from Angina")</f>
        <v>Safe from Angina</v>
      </c>
      <c r="P1585">
        <v>1.6</v>
      </c>
      <c r="Q1585">
        <v>1</v>
      </c>
      <c r="R1585">
        <v>0</v>
      </c>
      <c r="S1585">
        <v>3</v>
      </c>
      <c r="T1585" t="str">
        <f>IF(OR((Table1[[#This Row],[Chest Pain]]=0),(Table1[[#This Row],[Resting Blood Pressure(mmHg)]]&gt;=139),(Table1[[#This Row],[Cholesterol(mg/dl)]]&gt;240),(Table1[[#This Row],[ECG]]=2),(Table1[[#This Row],[Heart Rate ]]=0)),"Chances of Heart Attack","Safe")</f>
        <v>Chances of Heart Attack</v>
      </c>
    </row>
    <row r="1586" spans="1:20" x14ac:dyDescent="0.35">
      <c r="A1586">
        <v>71</v>
      </c>
      <c r="B1586" t="s">
        <v>11</v>
      </c>
      <c r="C1586" t="str">
        <f>IF(Table1[[#This Row],[Age]]&gt;=50, "Senior", IF(Table1[[#This Row],[Age]]&gt;=30,"Adult","Teenager"))</f>
        <v>Senior</v>
      </c>
      <c r="D1586">
        <v>2</v>
      </c>
      <c r="E1586" t="str">
        <f>IF(Table1[[#This Row],[Chest Pain]]=3,"Asymptomatic",IF(Table1[[#This Row],[Chest Pain]]=2,"Non-anginal pain",IF(Table1[[#This Row],[Chest Pain]]=1,"Atypical angina","Typical angina")))</f>
        <v>Non-anginal pain</v>
      </c>
      <c r="F1586">
        <v>160</v>
      </c>
      <c r="G1586">
        <v>302</v>
      </c>
      <c r="H1586">
        <v>0</v>
      </c>
      <c r="I1586">
        <v>0</v>
      </c>
      <c r="J1586" s="7">
        <f>220-Table1[[#This Row],[Age]]</f>
        <v>149</v>
      </c>
      <c r="K1586" s="7">
        <v>162</v>
      </c>
      <c r="L1586" s="7">
        <f>Table1[[#This Row],[MHR -220]]-Table1[[#This Row],[Maximum Heart Rate ]]</f>
        <v>-13</v>
      </c>
      <c r="M1586" s="7">
        <f>IF(Table1[[#This Row],[MhR220-Max heart rate]]&gt;=0,1,0)</f>
        <v>0</v>
      </c>
      <c r="N1586">
        <v>0</v>
      </c>
      <c r="O1586" t="str">
        <f>IF(Table1[[#This Row],[Exercise-Induced Angina]]=1,"Induced Angina","Safe from Angina")</f>
        <v>Safe from Angina</v>
      </c>
      <c r="P1586">
        <v>0.4</v>
      </c>
      <c r="Q1586">
        <v>1</v>
      </c>
      <c r="R1586">
        <v>2</v>
      </c>
      <c r="S1586">
        <v>3</v>
      </c>
      <c r="T1586" t="str">
        <f>IF(OR((Table1[[#This Row],[Chest Pain]]=0),(Table1[[#This Row],[Resting Blood Pressure(mmHg)]]&gt;=139),(Table1[[#This Row],[Cholesterol(mg/dl)]]&gt;240),(Table1[[#This Row],[ECG]]=2),(Table1[[#This Row],[Heart Rate ]]=0)),"Chances of Heart Attack","Safe")</f>
        <v>Chances of Heart Attack</v>
      </c>
    </row>
    <row r="1587" spans="1:20" x14ac:dyDescent="0.35">
      <c r="A1587">
        <v>61</v>
      </c>
      <c r="B1587" t="s">
        <v>10</v>
      </c>
      <c r="C1587" t="str">
        <f>IF(Table1[[#This Row],[Age]]&gt;=50, "Senior", IF(Table1[[#This Row],[Age]]&gt;=30,"Adult","Teenager"))</f>
        <v>Senior</v>
      </c>
      <c r="D1587">
        <v>3</v>
      </c>
      <c r="E1587" t="str">
        <f>IF(Table1[[#This Row],[Chest Pain]]=3,"Asymptomatic",IF(Table1[[#This Row],[Chest Pain]]=2,"Non-anginal pain",IF(Table1[[#This Row],[Chest Pain]]=1,"Atypical angina","Typical angina")))</f>
        <v>Asymptomatic</v>
      </c>
      <c r="F1587">
        <v>150</v>
      </c>
      <c r="G1587">
        <v>243</v>
      </c>
      <c r="H1587">
        <v>1</v>
      </c>
      <c r="I1587">
        <v>0</v>
      </c>
      <c r="J1587" s="7">
        <f>220-Table1[[#This Row],[Age]]</f>
        <v>159</v>
      </c>
      <c r="K1587" s="7">
        <v>137</v>
      </c>
      <c r="L1587" s="7">
        <f>Table1[[#This Row],[MHR -220]]-Table1[[#This Row],[Maximum Heart Rate ]]</f>
        <v>22</v>
      </c>
      <c r="M1587" s="7">
        <f>IF(Table1[[#This Row],[MhR220-Max heart rate]]&gt;=0,1,0)</f>
        <v>1</v>
      </c>
      <c r="N1587">
        <v>1</v>
      </c>
      <c r="O1587" t="str">
        <f>IF(Table1[[#This Row],[Exercise-Induced Angina]]=1,"Induced Angina","Safe from Angina")</f>
        <v>Induced Angina</v>
      </c>
      <c r="P1587">
        <v>1</v>
      </c>
      <c r="Q1587">
        <v>2</v>
      </c>
      <c r="R1587">
        <v>0</v>
      </c>
      <c r="S1587">
        <v>3</v>
      </c>
      <c r="T1587" t="str">
        <f>IF(OR((Table1[[#This Row],[Chest Pain]]=0),(Table1[[#This Row],[Resting Blood Pressure(mmHg)]]&gt;=139),(Table1[[#This Row],[Cholesterol(mg/dl)]]&gt;240),(Table1[[#This Row],[ECG]]=2),(Table1[[#This Row],[Heart Rate ]]=0)),"Chances of Heart Attack","Safe")</f>
        <v>Chances of Heart Attack</v>
      </c>
    </row>
    <row r="1588" spans="1:20" x14ac:dyDescent="0.35">
      <c r="A1588">
        <v>55</v>
      </c>
      <c r="B1588" t="s">
        <v>10</v>
      </c>
      <c r="C1588" t="str">
        <f>IF(Table1[[#This Row],[Age]]&gt;=50, "Senior", IF(Table1[[#This Row],[Age]]&gt;=30,"Adult","Teenager"))</f>
        <v>Senior</v>
      </c>
      <c r="D1588">
        <v>4</v>
      </c>
      <c r="E1588" t="str">
        <f>IF(Table1[[#This Row],[Chest Pain]]=3,"Asymptomatic",IF(Table1[[#This Row],[Chest Pain]]=2,"Non-anginal pain",IF(Table1[[#This Row],[Chest Pain]]=1,"Atypical angina","Typical angina")))</f>
        <v>Typical angina</v>
      </c>
      <c r="F1588">
        <v>132</v>
      </c>
      <c r="G1588">
        <v>353</v>
      </c>
      <c r="H1588">
        <v>0</v>
      </c>
      <c r="I1588">
        <v>0</v>
      </c>
      <c r="J1588" s="7">
        <f>220-Table1[[#This Row],[Age]]</f>
        <v>165</v>
      </c>
      <c r="K1588" s="7">
        <v>132</v>
      </c>
      <c r="L1588" s="7">
        <f>Table1[[#This Row],[MHR -220]]-Table1[[#This Row],[Maximum Heart Rate ]]</f>
        <v>33</v>
      </c>
      <c r="M1588" s="7">
        <f>IF(Table1[[#This Row],[MhR220-Max heart rate]]&gt;=0,1,0)</f>
        <v>1</v>
      </c>
      <c r="N1588">
        <v>1</v>
      </c>
      <c r="O1588" t="str">
        <f>IF(Table1[[#This Row],[Exercise-Induced Angina]]=1,"Induced Angina","Safe from Angina")</f>
        <v>Induced Angina</v>
      </c>
      <c r="P1588">
        <v>1.2</v>
      </c>
      <c r="Q1588">
        <v>2</v>
      </c>
      <c r="R1588">
        <v>1</v>
      </c>
      <c r="S1588">
        <v>7</v>
      </c>
      <c r="T1588" t="str">
        <f>IF(OR((Table1[[#This Row],[Chest Pain]]=0),(Table1[[#This Row],[Resting Blood Pressure(mmHg)]]&gt;=139),(Table1[[#This Row],[Cholesterol(mg/dl)]]&gt;240),(Table1[[#This Row],[ECG]]=2),(Table1[[#This Row],[Heart Rate ]]=0)),"Chances of Heart Attack","Safe")</f>
        <v>Chances of Heart Attack</v>
      </c>
    </row>
    <row r="1589" spans="1:20" x14ac:dyDescent="0.35">
      <c r="A1589">
        <v>64</v>
      </c>
      <c r="B1589" t="s">
        <v>10</v>
      </c>
      <c r="C1589" t="str">
        <f>IF(Table1[[#This Row],[Age]]&gt;=50, "Senior", IF(Table1[[#This Row],[Age]]&gt;=30,"Adult","Teenager"))</f>
        <v>Senior</v>
      </c>
      <c r="D1589">
        <v>3</v>
      </c>
      <c r="E1589" t="str">
        <f>IF(Table1[[#This Row],[Chest Pain]]=3,"Asymptomatic",IF(Table1[[#This Row],[Chest Pain]]=2,"Non-anginal pain",IF(Table1[[#This Row],[Chest Pain]]=1,"Atypical angina","Typical angina")))</f>
        <v>Asymptomatic</v>
      </c>
      <c r="F1589">
        <v>140</v>
      </c>
      <c r="G1589">
        <v>335</v>
      </c>
      <c r="H1589">
        <v>0</v>
      </c>
      <c r="I1589">
        <v>0</v>
      </c>
      <c r="J1589" s="7">
        <f>220-Table1[[#This Row],[Age]]</f>
        <v>156</v>
      </c>
      <c r="K1589" s="7">
        <v>158</v>
      </c>
      <c r="L1589" s="7">
        <f>Table1[[#This Row],[MHR -220]]-Table1[[#This Row],[Maximum Heart Rate ]]</f>
        <v>-2</v>
      </c>
      <c r="M1589" s="7">
        <f>IF(Table1[[#This Row],[MhR220-Max heart rate]]&gt;=0,1,0)</f>
        <v>0</v>
      </c>
      <c r="N1589">
        <v>0</v>
      </c>
      <c r="O1589" t="str">
        <f>IF(Table1[[#This Row],[Exercise-Induced Angina]]=1,"Induced Angina","Safe from Angina")</f>
        <v>Safe from Angina</v>
      </c>
      <c r="P1589">
        <v>0</v>
      </c>
      <c r="Q1589">
        <v>1</v>
      </c>
      <c r="R1589">
        <v>0</v>
      </c>
      <c r="S1589">
        <v>3</v>
      </c>
      <c r="T1589" t="str">
        <f>IF(OR((Table1[[#This Row],[Chest Pain]]=0),(Table1[[#This Row],[Resting Blood Pressure(mmHg)]]&gt;=139),(Table1[[#This Row],[Cholesterol(mg/dl)]]&gt;240),(Table1[[#This Row],[ECG]]=2),(Table1[[#This Row],[Heart Rate ]]=0)),"Chances of Heart Attack","Safe")</f>
        <v>Chances of Heart Attack</v>
      </c>
    </row>
    <row r="1590" spans="1:20" x14ac:dyDescent="0.35">
      <c r="A1590">
        <v>43</v>
      </c>
      <c r="B1590" t="s">
        <v>10</v>
      </c>
      <c r="C1590" t="str">
        <f>IF(Table1[[#This Row],[Age]]&gt;=50, "Senior", IF(Table1[[#This Row],[Age]]&gt;=30,"Adult","Teenager"))</f>
        <v>Adult</v>
      </c>
      <c r="D1590">
        <v>4</v>
      </c>
      <c r="E1590" t="str">
        <f>IF(Table1[[#This Row],[Chest Pain]]=3,"Asymptomatic",IF(Table1[[#This Row],[Chest Pain]]=2,"Non-anginal pain",IF(Table1[[#This Row],[Chest Pain]]=1,"Atypical angina","Typical angina")))</f>
        <v>Typical angina</v>
      </c>
      <c r="F1590">
        <v>150</v>
      </c>
      <c r="G1590">
        <v>247</v>
      </c>
      <c r="H1590">
        <v>0</v>
      </c>
      <c r="I1590">
        <v>0</v>
      </c>
      <c r="J1590" s="7">
        <f>220-Table1[[#This Row],[Age]]</f>
        <v>177</v>
      </c>
      <c r="K1590" s="7">
        <v>171</v>
      </c>
      <c r="L1590" s="7">
        <f>Table1[[#This Row],[MHR -220]]-Table1[[#This Row],[Maximum Heart Rate ]]</f>
        <v>6</v>
      </c>
      <c r="M1590" s="7">
        <f>IF(Table1[[#This Row],[MhR220-Max heart rate]]&gt;=0,1,0)</f>
        <v>1</v>
      </c>
      <c r="N1590">
        <v>0</v>
      </c>
      <c r="O1590" t="str">
        <f>IF(Table1[[#This Row],[Exercise-Induced Angina]]=1,"Induced Angina","Safe from Angina")</f>
        <v>Safe from Angina</v>
      </c>
      <c r="P1590">
        <v>1.5</v>
      </c>
      <c r="Q1590">
        <v>1</v>
      </c>
      <c r="R1590">
        <v>0</v>
      </c>
      <c r="S1590">
        <v>3</v>
      </c>
      <c r="T1590" t="str">
        <f>IF(OR((Table1[[#This Row],[Chest Pain]]=0),(Table1[[#This Row],[Resting Blood Pressure(mmHg)]]&gt;=139),(Table1[[#This Row],[Cholesterol(mg/dl)]]&gt;240),(Table1[[#This Row],[ECG]]=2),(Table1[[#This Row],[Heart Rate ]]=0)),"Chances of Heart Attack","Safe")</f>
        <v>Chances of Heart Attack</v>
      </c>
    </row>
    <row r="1591" spans="1:20" x14ac:dyDescent="0.35">
      <c r="A1591">
        <v>58</v>
      </c>
      <c r="B1591" t="s">
        <v>11</v>
      </c>
      <c r="C1591" t="str">
        <f>IF(Table1[[#This Row],[Age]]&gt;=50, "Senior", IF(Table1[[#This Row],[Age]]&gt;=30,"Adult","Teenager"))</f>
        <v>Senior</v>
      </c>
      <c r="D1591">
        <v>3</v>
      </c>
      <c r="E1591" t="str">
        <f>IF(Table1[[#This Row],[Chest Pain]]=3,"Asymptomatic",IF(Table1[[#This Row],[Chest Pain]]=2,"Non-anginal pain",IF(Table1[[#This Row],[Chest Pain]]=1,"Atypical angina","Typical angina")))</f>
        <v>Asymptomatic</v>
      </c>
      <c r="F1591">
        <v>120</v>
      </c>
      <c r="G1591">
        <v>340</v>
      </c>
      <c r="H1591">
        <v>0</v>
      </c>
      <c r="I1591">
        <v>0</v>
      </c>
      <c r="J1591" s="7">
        <f>220-Table1[[#This Row],[Age]]</f>
        <v>162</v>
      </c>
      <c r="K1591" s="7">
        <v>172</v>
      </c>
      <c r="L1591" s="7">
        <f>Table1[[#This Row],[MHR -220]]-Table1[[#This Row],[Maximum Heart Rate ]]</f>
        <v>-10</v>
      </c>
      <c r="M1591" s="7">
        <f>IF(Table1[[#This Row],[MhR220-Max heart rate]]&gt;=0,1,0)</f>
        <v>0</v>
      </c>
      <c r="N1591">
        <v>0</v>
      </c>
      <c r="O1591" t="str">
        <f>IF(Table1[[#This Row],[Exercise-Induced Angina]]=1,"Induced Angina","Safe from Angina")</f>
        <v>Safe from Angina</v>
      </c>
      <c r="P1591">
        <v>0</v>
      </c>
      <c r="Q1591">
        <v>1</v>
      </c>
      <c r="R1591">
        <v>0</v>
      </c>
      <c r="S1591">
        <v>3</v>
      </c>
      <c r="T1591" t="str">
        <f>IF(OR((Table1[[#This Row],[Chest Pain]]=0),(Table1[[#This Row],[Resting Blood Pressure(mmHg)]]&gt;=139),(Table1[[#This Row],[Cholesterol(mg/dl)]]&gt;240),(Table1[[#This Row],[ECG]]=2),(Table1[[#This Row],[Heart Rate ]]=0)),"Chances of Heart Attack","Safe")</f>
        <v>Chances of Heart Attack</v>
      </c>
    </row>
    <row r="1592" spans="1:20" x14ac:dyDescent="0.35">
      <c r="A1592">
        <v>60</v>
      </c>
      <c r="B1592" t="s">
        <v>10</v>
      </c>
      <c r="C1592" t="str">
        <f>IF(Table1[[#This Row],[Age]]&gt;=50, "Senior", IF(Table1[[#This Row],[Age]]&gt;=30,"Adult","Teenager"))</f>
        <v>Senior</v>
      </c>
      <c r="D1592">
        <v>4</v>
      </c>
      <c r="E1592" t="str">
        <f>IF(Table1[[#This Row],[Chest Pain]]=3,"Asymptomatic",IF(Table1[[#This Row],[Chest Pain]]=2,"Non-anginal pain",IF(Table1[[#This Row],[Chest Pain]]=1,"Atypical angina","Typical angina")))</f>
        <v>Typical angina</v>
      </c>
      <c r="F1592">
        <v>130</v>
      </c>
      <c r="G1592">
        <v>206</v>
      </c>
      <c r="H1592">
        <v>0</v>
      </c>
      <c r="I1592">
        <v>2</v>
      </c>
      <c r="J1592" s="7">
        <f>220-Table1[[#This Row],[Age]]</f>
        <v>160</v>
      </c>
      <c r="K1592" s="7">
        <v>132</v>
      </c>
      <c r="L1592" s="7">
        <f>Table1[[#This Row],[MHR -220]]-Table1[[#This Row],[Maximum Heart Rate ]]</f>
        <v>28</v>
      </c>
      <c r="M1592" s="7">
        <f>IF(Table1[[#This Row],[MhR220-Max heart rate]]&gt;=0,1,0)</f>
        <v>1</v>
      </c>
      <c r="N1592">
        <v>1</v>
      </c>
      <c r="O1592" t="str">
        <f>IF(Table1[[#This Row],[Exercise-Induced Angina]]=1,"Induced Angina","Safe from Angina")</f>
        <v>Induced Angina</v>
      </c>
      <c r="P1592">
        <v>2.4</v>
      </c>
      <c r="Q1592">
        <v>2</v>
      </c>
      <c r="R1592">
        <v>2</v>
      </c>
      <c r="S1592">
        <v>7</v>
      </c>
      <c r="T1592" t="str">
        <f>IF(OR((Table1[[#This Row],[Chest Pain]]=0),(Table1[[#This Row],[Resting Blood Pressure(mmHg)]]&gt;=139),(Table1[[#This Row],[Cholesterol(mg/dl)]]&gt;240),(Table1[[#This Row],[ECG]]=2),(Table1[[#This Row],[Heart Rate ]]=0)),"Chances of Heart Attack","Safe")</f>
        <v>Chances of Heart Attack</v>
      </c>
    </row>
    <row r="1593" spans="1:20" x14ac:dyDescent="0.35">
      <c r="A1593">
        <v>58</v>
      </c>
      <c r="B1593" t="s">
        <v>10</v>
      </c>
      <c r="C1593" t="str">
        <f>IF(Table1[[#This Row],[Age]]&gt;=50, "Senior", IF(Table1[[#This Row],[Age]]&gt;=30,"Adult","Teenager"))</f>
        <v>Senior</v>
      </c>
      <c r="D1593">
        <v>2</v>
      </c>
      <c r="E1593" t="str">
        <f>IF(Table1[[#This Row],[Chest Pain]]=3,"Asymptomatic",IF(Table1[[#This Row],[Chest Pain]]=2,"Non-anginal pain",IF(Table1[[#This Row],[Chest Pain]]=1,"Atypical angina","Typical angina")))</f>
        <v>Non-anginal pain</v>
      </c>
      <c r="F1593">
        <v>120</v>
      </c>
      <c r="G1593">
        <v>284</v>
      </c>
      <c r="H1593">
        <v>0</v>
      </c>
      <c r="I1593">
        <v>2</v>
      </c>
      <c r="J1593" s="7">
        <f>220-Table1[[#This Row],[Age]]</f>
        <v>162</v>
      </c>
      <c r="K1593" s="7">
        <v>160</v>
      </c>
      <c r="L1593" s="7">
        <f>Table1[[#This Row],[MHR -220]]-Table1[[#This Row],[Maximum Heart Rate ]]</f>
        <v>2</v>
      </c>
      <c r="M1593" s="7">
        <f>IF(Table1[[#This Row],[MhR220-Max heart rate]]&gt;=0,1,0)</f>
        <v>1</v>
      </c>
      <c r="N1593">
        <v>0</v>
      </c>
      <c r="O1593" t="str">
        <f>IF(Table1[[#This Row],[Exercise-Induced Angina]]=1,"Induced Angina","Safe from Angina")</f>
        <v>Safe from Angina</v>
      </c>
      <c r="P1593">
        <v>1.8</v>
      </c>
      <c r="Q1593">
        <v>2</v>
      </c>
      <c r="R1593">
        <v>0</v>
      </c>
      <c r="S1593">
        <v>3</v>
      </c>
      <c r="T1593" t="str">
        <f>IF(OR((Table1[[#This Row],[Chest Pain]]=0),(Table1[[#This Row],[Resting Blood Pressure(mmHg)]]&gt;=139),(Table1[[#This Row],[Cholesterol(mg/dl)]]&gt;240),(Table1[[#This Row],[ECG]]=2),(Table1[[#This Row],[Heart Rate ]]=0)),"Chances of Heart Attack","Safe")</f>
        <v>Chances of Heart Attack</v>
      </c>
    </row>
    <row r="1594" spans="1:20" x14ac:dyDescent="0.35">
      <c r="A1594">
        <v>49</v>
      </c>
      <c r="B1594" t="s">
        <v>10</v>
      </c>
      <c r="C1594" t="str">
        <f>IF(Table1[[#This Row],[Age]]&gt;=50, "Senior", IF(Table1[[#This Row],[Age]]&gt;=30,"Adult","Teenager"))</f>
        <v>Adult</v>
      </c>
      <c r="D1594">
        <v>2</v>
      </c>
      <c r="E1594" t="str">
        <f>IF(Table1[[#This Row],[Chest Pain]]=3,"Asymptomatic",IF(Table1[[#This Row],[Chest Pain]]=2,"Non-anginal pain",IF(Table1[[#This Row],[Chest Pain]]=1,"Atypical angina","Typical angina")))</f>
        <v>Non-anginal pain</v>
      </c>
      <c r="F1594">
        <v>130</v>
      </c>
      <c r="G1594">
        <v>266</v>
      </c>
      <c r="H1594">
        <v>0</v>
      </c>
      <c r="I1594">
        <v>0</v>
      </c>
      <c r="J1594" s="7">
        <f>220-Table1[[#This Row],[Age]]</f>
        <v>171</v>
      </c>
      <c r="K1594" s="7">
        <v>171</v>
      </c>
      <c r="L1594" s="7">
        <f>Table1[[#This Row],[MHR -220]]-Table1[[#This Row],[Maximum Heart Rate ]]</f>
        <v>0</v>
      </c>
      <c r="M1594" s="7">
        <f>IF(Table1[[#This Row],[MhR220-Max heart rate]]&gt;=0,1,0)</f>
        <v>1</v>
      </c>
      <c r="N1594">
        <v>0</v>
      </c>
      <c r="O1594" t="str">
        <f>IF(Table1[[#This Row],[Exercise-Induced Angina]]=1,"Induced Angina","Safe from Angina")</f>
        <v>Safe from Angina</v>
      </c>
      <c r="P1594">
        <v>0.6</v>
      </c>
      <c r="Q1594">
        <v>1</v>
      </c>
      <c r="R1594">
        <v>0</v>
      </c>
      <c r="S1594">
        <v>3</v>
      </c>
      <c r="T1594" t="str">
        <f>IF(OR((Table1[[#This Row],[Chest Pain]]=0),(Table1[[#This Row],[Resting Blood Pressure(mmHg)]]&gt;=139),(Table1[[#This Row],[Cholesterol(mg/dl)]]&gt;240),(Table1[[#This Row],[ECG]]=2),(Table1[[#This Row],[Heart Rate ]]=0)),"Chances of Heart Attack","Safe")</f>
        <v>Chances of Heart Attack</v>
      </c>
    </row>
    <row r="1595" spans="1:20" x14ac:dyDescent="0.35">
      <c r="A1595">
        <v>48</v>
      </c>
      <c r="B1595" t="s">
        <v>10</v>
      </c>
      <c r="C1595" t="str">
        <f>IF(Table1[[#This Row],[Age]]&gt;=50, "Senior", IF(Table1[[#This Row],[Age]]&gt;=30,"Adult","Teenager"))</f>
        <v>Adult</v>
      </c>
      <c r="D1595">
        <v>2</v>
      </c>
      <c r="E1595" t="str">
        <f>IF(Table1[[#This Row],[Chest Pain]]=3,"Asymptomatic",IF(Table1[[#This Row],[Chest Pain]]=2,"Non-anginal pain",IF(Table1[[#This Row],[Chest Pain]]=1,"Atypical angina","Typical angina")))</f>
        <v>Non-anginal pain</v>
      </c>
      <c r="F1595">
        <v>110</v>
      </c>
      <c r="G1595">
        <v>229</v>
      </c>
      <c r="H1595">
        <v>0</v>
      </c>
      <c r="I1595">
        <v>0</v>
      </c>
      <c r="J1595" s="7">
        <f>220-Table1[[#This Row],[Age]]</f>
        <v>172</v>
      </c>
      <c r="K1595" s="7">
        <v>168</v>
      </c>
      <c r="L1595" s="7">
        <f>Table1[[#This Row],[MHR -220]]-Table1[[#This Row],[Maximum Heart Rate ]]</f>
        <v>4</v>
      </c>
      <c r="M1595" s="7">
        <f>IF(Table1[[#This Row],[MhR220-Max heart rate]]&gt;=0,1,0)</f>
        <v>1</v>
      </c>
      <c r="N1595">
        <v>0</v>
      </c>
      <c r="O1595" t="str">
        <f>IF(Table1[[#This Row],[Exercise-Induced Angina]]=1,"Induced Angina","Safe from Angina")</f>
        <v>Safe from Angina</v>
      </c>
      <c r="P1595">
        <v>1</v>
      </c>
      <c r="Q1595">
        <v>3</v>
      </c>
      <c r="R1595">
        <v>0</v>
      </c>
      <c r="S1595">
        <v>7</v>
      </c>
      <c r="T1595" t="str">
        <f>IF(OR((Table1[[#This Row],[Chest Pain]]=0),(Table1[[#This Row],[Resting Blood Pressure(mmHg)]]&gt;=139),(Table1[[#This Row],[Cholesterol(mg/dl)]]&gt;240),(Table1[[#This Row],[ECG]]=2),(Table1[[#This Row],[Heart Rate ]]=0)),"Chances of Heart Attack","Safe")</f>
        <v>Safe</v>
      </c>
    </row>
    <row r="1596" spans="1:20" x14ac:dyDescent="0.35">
      <c r="A1596">
        <v>52</v>
      </c>
      <c r="B1596" t="s">
        <v>10</v>
      </c>
      <c r="C1596" t="str">
        <f>IF(Table1[[#This Row],[Age]]&gt;=50, "Senior", IF(Table1[[#This Row],[Age]]&gt;=30,"Adult","Teenager"))</f>
        <v>Senior</v>
      </c>
      <c r="D1596">
        <v>3</v>
      </c>
      <c r="E1596" t="str">
        <f>IF(Table1[[#This Row],[Chest Pain]]=3,"Asymptomatic",IF(Table1[[#This Row],[Chest Pain]]=2,"Non-anginal pain",IF(Table1[[#This Row],[Chest Pain]]=1,"Atypical angina","Typical angina")))</f>
        <v>Asymptomatic</v>
      </c>
      <c r="F1596">
        <v>172</v>
      </c>
      <c r="G1596">
        <v>199</v>
      </c>
      <c r="H1596">
        <v>1</v>
      </c>
      <c r="I1596">
        <v>0</v>
      </c>
      <c r="J1596" s="7">
        <f>220-Table1[[#This Row],[Age]]</f>
        <v>168</v>
      </c>
      <c r="K1596" s="7">
        <v>162</v>
      </c>
      <c r="L1596" s="7">
        <f>Table1[[#This Row],[MHR -220]]-Table1[[#This Row],[Maximum Heart Rate ]]</f>
        <v>6</v>
      </c>
      <c r="M1596" s="7">
        <f>IF(Table1[[#This Row],[MhR220-Max heart rate]]&gt;=0,1,0)</f>
        <v>1</v>
      </c>
      <c r="N1596">
        <v>0</v>
      </c>
      <c r="O1596" t="str">
        <f>IF(Table1[[#This Row],[Exercise-Induced Angina]]=1,"Induced Angina","Safe from Angina")</f>
        <v>Safe from Angina</v>
      </c>
      <c r="P1596">
        <v>0.5</v>
      </c>
      <c r="Q1596">
        <v>1</v>
      </c>
      <c r="R1596">
        <v>0</v>
      </c>
      <c r="S1596">
        <v>7</v>
      </c>
      <c r="T1596" t="str">
        <f>IF(OR((Table1[[#This Row],[Chest Pain]]=0),(Table1[[#This Row],[Resting Blood Pressure(mmHg)]]&gt;=139),(Table1[[#This Row],[Cholesterol(mg/dl)]]&gt;240),(Table1[[#This Row],[ECG]]=2),(Table1[[#This Row],[Heart Rate ]]=0)),"Chances of Heart Attack","Safe")</f>
        <v>Chances of Heart Attack</v>
      </c>
    </row>
    <row r="1597" spans="1:20" x14ac:dyDescent="0.35">
      <c r="A1597">
        <v>44</v>
      </c>
      <c r="B1597" t="s">
        <v>10</v>
      </c>
      <c r="C1597" t="str">
        <f>IF(Table1[[#This Row],[Age]]&gt;=50, "Senior", IF(Table1[[#This Row],[Age]]&gt;=30,"Adult","Teenager"))</f>
        <v>Adult</v>
      </c>
      <c r="D1597">
        <v>2</v>
      </c>
      <c r="E1597" t="str">
        <f>IF(Table1[[#This Row],[Chest Pain]]=3,"Asymptomatic",IF(Table1[[#This Row],[Chest Pain]]=2,"Non-anginal pain",IF(Table1[[#This Row],[Chest Pain]]=1,"Atypical angina","Typical angina")))</f>
        <v>Non-anginal pain</v>
      </c>
      <c r="F1597">
        <v>120</v>
      </c>
      <c r="G1597">
        <v>263</v>
      </c>
      <c r="H1597">
        <v>0</v>
      </c>
      <c r="I1597">
        <v>0</v>
      </c>
      <c r="J1597" s="7">
        <f>220-Table1[[#This Row],[Age]]</f>
        <v>176</v>
      </c>
      <c r="K1597" s="7">
        <v>173</v>
      </c>
      <c r="L1597" s="7">
        <f>Table1[[#This Row],[MHR -220]]-Table1[[#This Row],[Maximum Heart Rate ]]</f>
        <v>3</v>
      </c>
      <c r="M1597" s="7">
        <f>IF(Table1[[#This Row],[MhR220-Max heart rate]]&gt;=0,1,0)</f>
        <v>1</v>
      </c>
      <c r="N1597">
        <v>0</v>
      </c>
      <c r="O1597" t="str">
        <f>IF(Table1[[#This Row],[Exercise-Induced Angina]]=1,"Induced Angina","Safe from Angina")</f>
        <v>Safe from Angina</v>
      </c>
      <c r="P1597">
        <v>0</v>
      </c>
      <c r="Q1597">
        <v>1</v>
      </c>
      <c r="R1597">
        <v>0</v>
      </c>
      <c r="S1597">
        <v>7</v>
      </c>
      <c r="T1597" t="str">
        <f>IF(OR((Table1[[#This Row],[Chest Pain]]=0),(Table1[[#This Row],[Resting Blood Pressure(mmHg)]]&gt;=139),(Table1[[#This Row],[Cholesterol(mg/dl)]]&gt;240),(Table1[[#This Row],[ECG]]=2),(Table1[[#This Row],[Heart Rate ]]=0)),"Chances of Heart Attack","Safe")</f>
        <v>Chances of Heart Attack</v>
      </c>
    </row>
    <row r="1598" spans="1:20" x14ac:dyDescent="0.35">
      <c r="A1598">
        <v>56</v>
      </c>
      <c r="B1598" t="s">
        <v>11</v>
      </c>
      <c r="C1598" t="str">
        <f>IF(Table1[[#This Row],[Age]]&gt;=50, "Senior", IF(Table1[[#This Row],[Age]]&gt;=30,"Adult","Teenager"))</f>
        <v>Senior</v>
      </c>
      <c r="D1598">
        <v>2</v>
      </c>
      <c r="E1598" t="str">
        <f>IF(Table1[[#This Row],[Chest Pain]]=3,"Asymptomatic",IF(Table1[[#This Row],[Chest Pain]]=2,"Non-anginal pain",IF(Table1[[#This Row],[Chest Pain]]=1,"Atypical angina","Typical angina")))</f>
        <v>Non-anginal pain</v>
      </c>
      <c r="F1598">
        <v>140</v>
      </c>
      <c r="G1598">
        <v>294</v>
      </c>
      <c r="H1598">
        <v>0</v>
      </c>
      <c r="I1598">
        <v>2</v>
      </c>
      <c r="J1598" s="7">
        <f>220-Table1[[#This Row],[Age]]</f>
        <v>164</v>
      </c>
      <c r="K1598" s="7">
        <v>153</v>
      </c>
      <c r="L1598" s="7">
        <f>Table1[[#This Row],[MHR -220]]-Table1[[#This Row],[Maximum Heart Rate ]]</f>
        <v>11</v>
      </c>
      <c r="M1598" s="7">
        <f>IF(Table1[[#This Row],[MhR220-Max heart rate]]&gt;=0,1,0)</f>
        <v>1</v>
      </c>
      <c r="N1598">
        <v>0</v>
      </c>
      <c r="O1598" t="str">
        <f>IF(Table1[[#This Row],[Exercise-Induced Angina]]=1,"Induced Angina","Safe from Angina")</f>
        <v>Safe from Angina</v>
      </c>
      <c r="P1598">
        <v>1.3</v>
      </c>
      <c r="Q1598">
        <v>2</v>
      </c>
      <c r="R1598">
        <v>0</v>
      </c>
      <c r="S1598">
        <v>3</v>
      </c>
      <c r="T1598" t="str">
        <f>IF(OR((Table1[[#This Row],[Chest Pain]]=0),(Table1[[#This Row],[Resting Blood Pressure(mmHg)]]&gt;=139),(Table1[[#This Row],[Cholesterol(mg/dl)]]&gt;240),(Table1[[#This Row],[ECG]]=2),(Table1[[#This Row],[Heart Rate ]]=0)),"Chances of Heart Attack","Safe")</f>
        <v>Chances of Heart Attack</v>
      </c>
    </row>
    <row r="1599" spans="1:20" x14ac:dyDescent="0.35">
      <c r="A1599">
        <v>57</v>
      </c>
      <c r="B1599" t="s">
        <v>10</v>
      </c>
      <c r="C1599" t="str">
        <f>IF(Table1[[#This Row],[Age]]&gt;=50, "Senior", IF(Table1[[#This Row],[Age]]&gt;=30,"Adult","Teenager"))</f>
        <v>Senior</v>
      </c>
      <c r="D1599">
        <v>4</v>
      </c>
      <c r="E1599" t="str">
        <f>IF(Table1[[#This Row],[Chest Pain]]=3,"Asymptomatic",IF(Table1[[#This Row],[Chest Pain]]=2,"Non-anginal pain",IF(Table1[[#This Row],[Chest Pain]]=1,"Atypical angina","Typical angina")))</f>
        <v>Typical angina</v>
      </c>
      <c r="F1599">
        <v>140</v>
      </c>
      <c r="G1599">
        <v>192</v>
      </c>
      <c r="H1599">
        <v>0</v>
      </c>
      <c r="I1599">
        <v>0</v>
      </c>
      <c r="J1599" s="7">
        <f>220-Table1[[#This Row],[Age]]</f>
        <v>163</v>
      </c>
      <c r="K1599" s="7">
        <v>148</v>
      </c>
      <c r="L1599" s="7">
        <f>Table1[[#This Row],[MHR -220]]-Table1[[#This Row],[Maximum Heart Rate ]]</f>
        <v>15</v>
      </c>
      <c r="M1599" s="7">
        <f>IF(Table1[[#This Row],[MhR220-Max heart rate]]&gt;=0,1,0)</f>
        <v>1</v>
      </c>
      <c r="N1599">
        <v>0</v>
      </c>
      <c r="O1599" t="str">
        <f>IF(Table1[[#This Row],[Exercise-Induced Angina]]=1,"Induced Angina","Safe from Angina")</f>
        <v>Safe from Angina</v>
      </c>
      <c r="P1599">
        <v>0.4</v>
      </c>
      <c r="Q1599">
        <v>2</v>
      </c>
      <c r="R1599">
        <v>0</v>
      </c>
      <c r="S1599">
        <v>6</v>
      </c>
      <c r="T1599" t="str">
        <f>IF(OR((Table1[[#This Row],[Chest Pain]]=0),(Table1[[#This Row],[Resting Blood Pressure(mmHg)]]&gt;=139),(Table1[[#This Row],[Cholesterol(mg/dl)]]&gt;240),(Table1[[#This Row],[ECG]]=2),(Table1[[#This Row],[Heart Rate ]]=0)),"Chances of Heart Attack","Safe")</f>
        <v>Chances of Heart Attack</v>
      </c>
    </row>
    <row r="1600" spans="1:20" x14ac:dyDescent="0.35">
      <c r="A1600">
        <v>67</v>
      </c>
      <c r="B1600" t="s">
        <v>10</v>
      </c>
      <c r="C1600" t="str">
        <f>IF(Table1[[#This Row],[Age]]&gt;=50, "Senior", IF(Table1[[#This Row],[Age]]&gt;=30,"Adult","Teenager"))</f>
        <v>Senior</v>
      </c>
      <c r="D1600">
        <v>4</v>
      </c>
      <c r="E1600" t="str">
        <f>IF(Table1[[#This Row],[Chest Pain]]=3,"Asymptomatic",IF(Table1[[#This Row],[Chest Pain]]=2,"Non-anginal pain",IF(Table1[[#This Row],[Chest Pain]]=1,"Atypical angina","Typical angina")))</f>
        <v>Typical angina</v>
      </c>
      <c r="F1600">
        <v>160</v>
      </c>
      <c r="G1600">
        <v>286</v>
      </c>
      <c r="H1600">
        <v>0</v>
      </c>
      <c r="I1600">
        <v>2</v>
      </c>
      <c r="J1600" s="7">
        <f>220-Table1[[#This Row],[Age]]</f>
        <v>153</v>
      </c>
      <c r="K1600" s="7">
        <v>108</v>
      </c>
      <c r="L1600" s="7">
        <f>Table1[[#This Row],[MHR -220]]-Table1[[#This Row],[Maximum Heart Rate ]]</f>
        <v>45</v>
      </c>
      <c r="M1600" s="7">
        <f>IF(Table1[[#This Row],[MhR220-Max heart rate]]&gt;=0,1,0)</f>
        <v>1</v>
      </c>
      <c r="N1600">
        <v>1</v>
      </c>
      <c r="O1600" t="str">
        <f>IF(Table1[[#This Row],[Exercise-Induced Angina]]=1,"Induced Angina","Safe from Angina")</f>
        <v>Induced Angina</v>
      </c>
      <c r="P1600">
        <v>1.5</v>
      </c>
      <c r="Q1600">
        <v>2</v>
      </c>
      <c r="R1600">
        <v>3</v>
      </c>
      <c r="S1600">
        <v>3</v>
      </c>
      <c r="T1600" t="str">
        <f>IF(OR((Table1[[#This Row],[Chest Pain]]=0),(Table1[[#This Row],[Resting Blood Pressure(mmHg)]]&gt;=139),(Table1[[#This Row],[Cholesterol(mg/dl)]]&gt;240),(Table1[[#This Row],[ECG]]=2),(Table1[[#This Row],[Heart Rate ]]=0)),"Chances of Heart Attack","Safe")</f>
        <v>Chances of Heart Attack</v>
      </c>
    </row>
    <row r="1601" spans="1:20" x14ac:dyDescent="0.35">
      <c r="A1601">
        <v>60</v>
      </c>
      <c r="B1601" t="s">
        <v>10</v>
      </c>
      <c r="C1601" t="str">
        <f>IF(Table1[[#This Row],[Age]]&gt;=50, "Senior", IF(Table1[[#This Row],[Age]]&gt;=30,"Adult","Teenager"))</f>
        <v>Senior</v>
      </c>
      <c r="D1601">
        <v>3</v>
      </c>
      <c r="E1601" t="str">
        <f>IF(Table1[[#This Row],[Chest Pain]]=3,"Asymptomatic",IF(Table1[[#This Row],[Chest Pain]]=2,"Non-anginal pain",IF(Table1[[#This Row],[Chest Pain]]=1,"Atypical angina","Typical angina")))</f>
        <v>Asymptomatic</v>
      </c>
      <c r="F1601">
        <v>145</v>
      </c>
      <c r="G1601">
        <v>233</v>
      </c>
      <c r="H1601">
        <v>1</v>
      </c>
      <c r="I1601">
        <v>0</v>
      </c>
      <c r="J1601" s="7">
        <f>220-Table1[[#This Row],[Age]]</f>
        <v>160</v>
      </c>
      <c r="K1601" s="7">
        <v>150</v>
      </c>
      <c r="L1601" s="7">
        <f>Table1[[#This Row],[MHR -220]]-Table1[[#This Row],[Maximum Heart Rate ]]</f>
        <v>10</v>
      </c>
      <c r="M1601" s="7">
        <f>IF(Table1[[#This Row],[MhR220-Max heart rate]]&gt;=0,1,0)</f>
        <v>1</v>
      </c>
      <c r="N1601">
        <v>0</v>
      </c>
      <c r="O1601" t="str">
        <f>IF(Table1[[#This Row],[Exercise-Induced Angina]]=1,"Induced Angina","Safe from Angina")</f>
        <v>Safe from Angina</v>
      </c>
      <c r="P1601">
        <v>2.2999999999999998</v>
      </c>
      <c r="Q1601">
        <v>0</v>
      </c>
      <c r="R1601">
        <v>0</v>
      </c>
      <c r="S1601">
        <v>1</v>
      </c>
      <c r="T1601" t="str">
        <f>IF(OR((Table1[[#This Row],[Chest Pain]]=0),(Table1[[#This Row],[Resting Blood Pressure(mmHg)]]&gt;=139),(Table1[[#This Row],[Cholesterol(mg/dl)]]&gt;240),(Table1[[#This Row],[ECG]]=2),(Table1[[#This Row],[Heart Rate ]]=0)),"Chances of Heart Attack","Safe")</f>
        <v>Chances of Heart Attack</v>
      </c>
    </row>
    <row r="1602" spans="1:20" x14ac:dyDescent="0.35">
      <c r="A1602">
        <v>35</v>
      </c>
      <c r="B1602" t="s">
        <v>10</v>
      </c>
      <c r="C1602" t="str">
        <f>IF(Table1[[#This Row],[Age]]&gt;=50, "Senior", IF(Table1[[#This Row],[Age]]&gt;=30,"Adult","Teenager"))</f>
        <v>Adult</v>
      </c>
      <c r="D1602">
        <v>2</v>
      </c>
      <c r="E1602" t="str">
        <f>IF(Table1[[#This Row],[Chest Pain]]=3,"Asymptomatic",IF(Table1[[#This Row],[Chest Pain]]=2,"Non-anginal pain",IF(Table1[[#This Row],[Chest Pain]]=1,"Atypical angina","Typical angina")))</f>
        <v>Non-anginal pain</v>
      </c>
      <c r="F1602">
        <v>130</v>
      </c>
      <c r="G1602">
        <v>250</v>
      </c>
      <c r="H1602">
        <v>0</v>
      </c>
      <c r="I1602">
        <v>1</v>
      </c>
      <c r="J1602" s="7">
        <f>220-Table1[[#This Row],[Age]]</f>
        <v>185</v>
      </c>
      <c r="K1602" s="7">
        <v>187</v>
      </c>
      <c r="L1602" s="7">
        <f>Table1[[#This Row],[MHR -220]]-Table1[[#This Row],[Maximum Heart Rate ]]</f>
        <v>-2</v>
      </c>
      <c r="M1602" s="7">
        <f>IF(Table1[[#This Row],[MhR220-Max heart rate]]&gt;=0,1,0)</f>
        <v>0</v>
      </c>
      <c r="N1602">
        <v>0</v>
      </c>
      <c r="O1602" t="str">
        <f>IF(Table1[[#This Row],[Exercise-Induced Angina]]=1,"Induced Angina","Safe from Angina")</f>
        <v>Safe from Angina</v>
      </c>
      <c r="P1602">
        <v>3.5</v>
      </c>
      <c r="Q1602">
        <v>0</v>
      </c>
      <c r="R1602">
        <v>0</v>
      </c>
      <c r="S1602">
        <v>2</v>
      </c>
      <c r="T1602" t="str">
        <f>IF(OR((Table1[[#This Row],[Chest Pain]]=0),(Table1[[#This Row],[Resting Blood Pressure(mmHg)]]&gt;=139),(Table1[[#This Row],[Cholesterol(mg/dl)]]&gt;240),(Table1[[#This Row],[ECG]]=2),(Table1[[#This Row],[Heart Rate ]]=0)),"Chances of Heart Attack","Safe")</f>
        <v>Chances of Heart Attack</v>
      </c>
    </row>
    <row r="1603" spans="1:20" x14ac:dyDescent="0.35">
      <c r="A1603">
        <v>41</v>
      </c>
      <c r="B1603" t="s">
        <v>11</v>
      </c>
      <c r="C1603" t="str">
        <f>IF(Table1[[#This Row],[Age]]&gt;=50, "Senior", IF(Table1[[#This Row],[Age]]&gt;=30,"Adult","Teenager"))</f>
        <v>Adult</v>
      </c>
      <c r="D1603">
        <v>1</v>
      </c>
      <c r="E1603" t="str">
        <f>IF(Table1[[#This Row],[Chest Pain]]=3,"Asymptomatic",IF(Table1[[#This Row],[Chest Pain]]=2,"Non-anginal pain",IF(Table1[[#This Row],[Chest Pain]]=1,"Atypical angina","Typical angina")))</f>
        <v>Atypical angina</v>
      </c>
      <c r="F1603">
        <v>130</v>
      </c>
      <c r="G1603">
        <v>204</v>
      </c>
      <c r="H1603">
        <v>0</v>
      </c>
      <c r="I1603">
        <v>0</v>
      </c>
      <c r="J1603" s="7">
        <f>220-Table1[[#This Row],[Age]]</f>
        <v>179</v>
      </c>
      <c r="K1603" s="7">
        <v>172</v>
      </c>
      <c r="L1603" s="7">
        <f>Table1[[#This Row],[MHR -220]]-Table1[[#This Row],[Maximum Heart Rate ]]</f>
        <v>7</v>
      </c>
      <c r="M1603" s="7">
        <f>IF(Table1[[#This Row],[MhR220-Max heart rate]]&gt;=0,1,0)</f>
        <v>1</v>
      </c>
      <c r="N1603">
        <v>0</v>
      </c>
      <c r="O1603" t="str">
        <f>IF(Table1[[#This Row],[Exercise-Induced Angina]]=1,"Induced Angina","Safe from Angina")</f>
        <v>Safe from Angina</v>
      </c>
      <c r="P1603">
        <v>1.4</v>
      </c>
      <c r="Q1603">
        <v>2</v>
      </c>
      <c r="R1603">
        <v>0</v>
      </c>
      <c r="S1603">
        <v>2</v>
      </c>
      <c r="T1603" t="str">
        <f>IF(OR((Table1[[#This Row],[Chest Pain]]=0),(Table1[[#This Row],[Resting Blood Pressure(mmHg)]]&gt;=139),(Table1[[#This Row],[Cholesterol(mg/dl)]]&gt;240),(Table1[[#This Row],[ECG]]=2),(Table1[[#This Row],[Heart Rate ]]=0)),"Chances of Heart Attack","Safe")</f>
        <v>Safe</v>
      </c>
    </row>
    <row r="1604" spans="1:20" x14ac:dyDescent="0.35">
      <c r="A1604">
        <v>55</v>
      </c>
      <c r="B1604" t="s">
        <v>10</v>
      </c>
      <c r="C1604" t="str">
        <f>IF(Table1[[#This Row],[Age]]&gt;=50, "Senior", IF(Table1[[#This Row],[Age]]&gt;=30,"Adult","Teenager"))</f>
        <v>Senior</v>
      </c>
      <c r="D1604">
        <v>1</v>
      </c>
      <c r="E1604" t="str">
        <f>IF(Table1[[#This Row],[Chest Pain]]=3,"Asymptomatic",IF(Table1[[#This Row],[Chest Pain]]=2,"Non-anginal pain",IF(Table1[[#This Row],[Chest Pain]]=1,"Atypical angina","Typical angina")))</f>
        <v>Atypical angina</v>
      </c>
      <c r="F1604">
        <v>120</v>
      </c>
      <c r="G1604">
        <v>236</v>
      </c>
      <c r="H1604">
        <v>0</v>
      </c>
      <c r="I1604">
        <v>1</v>
      </c>
      <c r="J1604" s="7">
        <f>220-Table1[[#This Row],[Age]]</f>
        <v>165</v>
      </c>
      <c r="K1604" s="7">
        <v>178</v>
      </c>
      <c r="L1604" s="7">
        <f>Table1[[#This Row],[MHR -220]]-Table1[[#This Row],[Maximum Heart Rate ]]</f>
        <v>-13</v>
      </c>
      <c r="M1604" s="7">
        <f>IF(Table1[[#This Row],[MhR220-Max heart rate]]&gt;=0,1,0)</f>
        <v>0</v>
      </c>
      <c r="N1604">
        <v>0</v>
      </c>
      <c r="O1604" t="str">
        <f>IF(Table1[[#This Row],[Exercise-Induced Angina]]=1,"Induced Angina","Safe from Angina")</f>
        <v>Safe from Angina</v>
      </c>
      <c r="P1604">
        <v>0.8</v>
      </c>
      <c r="Q1604">
        <v>2</v>
      </c>
      <c r="R1604">
        <v>0</v>
      </c>
      <c r="S1604">
        <v>2</v>
      </c>
      <c r="T1604" t="str">
        <f>IF(OR((Table1[[#This Row],[Chest Pain]]=0),(Table1[[#This Row],[Resting Blood Pressure(mmHg)]]&gt;=139),(Table1[[#This Row],[Cholesterol(mg/dl)]]&gt;240),(Table1[[#This Row],[ECG]]=2),(Table1[[#This Row],[Heart Rate ]]=0)),"Chances of Heart Attack","Safe")</f>
        <v>Chances of Heart Attack</v>
      </c>
    </row>
    <row r="1605" spans="1:20" x14ac:dyDescent="0.35">
      <c r="A1605">
        <v>56</v>
      </c>
      <c r="B1605" t="s">
        <v>11</v>
      </c>
      <c r="C1605" t="str">
        <f>IF(Table1[[#This Row],[Age]]&gt;=50, "Senior", IF(Table1[[#This Row],[Age]]&gt;=30,"Adult","Teenager"))</f>
        <v>Senior</v>
      </c>
      <c r="D1605">
        <v>0</v>
      </c>
      <c r="E1605" t="str">
        <f>IF(Table1[[#This Row],[Chest Pain]]=3,"Asymptomatic",IF(Table1[[#This Row],[Chest Pain]]=2,"Non-anginal pain",IF(Table1[[#This Row],[Chest Pain]]=1,"Atypical angina","Typical angina")))</f>
        <v>Typical angina</v>
      </c>
      <c r="F1605">
        <v>120</v>
      </c>
      <c r="G1605">
        <v>354</v>
      </c>
      <c r="H1605">
        <v>0</v>
      </c>
      <c r="I1605">
        <v>1</v>
      </c>
      <c r="J1605" s="7">
        <f>220-Table1[[#This Row],[Age]]</f>
        <v>164</v>
      </c>
      <c r="K1605" s="7">
        <v>163</v>
      </c>
      <c r="L1605" s="7">
        <f>Table1[[#This Row],[MHR -220]]-Table1[[#This Row],[Maximum Heart Rate ]]</f>
        <v>1</v>
      </c>
      <c r="M1605" s="7">
        <f>IF(Table1[[#This Row],[MhR220-Max heart rate]]&gt;=0,1,0)</f>
        <v>1</v>
      </c>
      <c r="N1605">
        <v>1</v>
      </c>
      <c r="O1605" t="str">
        <f>IF(Table1[[#This Row],[Exercise-Induced Angina]]=1,"Induced Angina","Safe from Angina")</f>
        <v>Induced Angina</v>
      </c>
      <c r="P1605">
        <v>0.6</v>
      </c>
      <c r="Q1605">
        <v>2</v>
      </c>
      <c r="R1605">
        <v>0</v>
      </c>
      <c r="S1605">
        <v>2</v>
      </c>
      <c r="T1605" t="str">
        <f>IF(OR((Table1[[#This Row],[Chest Pain]]=0),(Table1[[#This Row],[Resting Blood Pressure(mmHg)]]&gt;=139),(Table1[[#This Row],[Cholesterol(mg/dl)]]&gt;240),(Table1[[#This Row],[ECG]]=2),(Table1[[#This Row],[Heart Rate ]]=0)),"Chances of Heart Attack","Safe")</f>
        <v>Chances of Heart Attack</v>
      </c>
    </row>
    <row r="1606" spans="1:20" x14ac:dyDescent="0.35">
      <c r="A1606">
        <v>55</v>
      </c>
      <c r="B1606" t="s">
        <v>10</v>
      </c>
      <c r="C1606" t="str">
        <f>IF(Table1[[#This Row],[Age]]&gt;=50, "Senior", IF(Table1[[#This Row],[Age]]&gt;=30,"Adult","Teenager"))</f>
        <v>Senior</v>
      </c>
      <c r="D1606">
        <v>0</v>
      </c>
      <c r="E1606" t="str">
        <f>IF(Table1[[#This Row],[Chest Pain]]=3,"Asymptomatic",IF(Table1[[#This Row],[Chest Pain]]=2,"Non-anginal pain",IF(Table1[[#This Row],[Chest Pain]]=1,"Atypical angina","Typical angina")))</f>
        <v>Typical angina</v>
      </c>
      <c r="F1606">
        <v>140</v>
      </c>
      <c r="G1606">
        <v>192</v>
      </c>
      <c r="H1606">
        <v>0</v>
      </c>
      <c r="I1606">
        <v>1</v>
      </c>
      <c r="J1606" s="7">
        <f>220-Table1[[#This Row],[Age]]</f>
        <v>165</v>
      </c>
      <c r="K1606" s="7">
        <v>148</v>
      </c>
      <c r="L1606" s="7">
        <f>Table1[[#This Row],[MHR -220]]-Table1[[#This Row],[Maximum Heart Rate ]]</f>
        <v>17</v>
      </c>
      <c r="M1606" s="7">
        <f>IF(Table1[[#This Row],[MhR220-Max heart rate]]&gt;=0,1,0)</f>
        <v>1</v>
      </c>
      <c r="N1606">
        <v>0</v>
      </c>
      <c r="O1606" t="str">
        <f>IF(Table1[[#This Row],[Exercise-Induced Angina]]=1,"Induced Angina","Safe from Angina")</f>
        <v>Safe from Angina</v>
      </c>
      <c r="P1606">
        <v>0.4</v>
      </c>
      <c r="Q1606">
        <v>1</v>
      </c>
      <c r="R1606">
        <v>0</v>
      </c>
      <c r="S1606">
        <v>1</v>
      </c>
      <c r="T1606" t="str">
        <f>IF(OR((Table1[[#This Row],[Chest Pain]]=0),(Table1[[#This Row],[Resting Blood Pressure(mmHg)]]&gt;=139),(Table1[[#This Row],[Cholesterol(mg/dl)]]&gt;240),(Table1[[#This Row],[ECG]]=2),(Table1[[#This Row],[Heart Rate ]]=0)),"Chances of Heart Attack","Safe")</f>
        <v>Chances of Heart Attack</v>
      </c>
    </row>
    <row r="1607" spans="1:20" x14ac:dyDescent="0.35">
      <c r="A1607">
        <v>56</v>
      </c>
      <c r="B1607" t="s">
        <v>11</v>
      </c>
      <c r="C1607" t="str">
        <f>IF(Table1[[#This Row],[Age]]&gt;=50, "Senior", IF(Table1[[#This Row],[Age]]&gt;=30,"Adult","Teenager"))</f>
        <v>Senior</v>
      </c>
      <c r="D1607">
        <v>1</v>
      </c>
      <c r="E1607" t="str">
        <f>IF(Table1[[#This Row],[Chest Pain]]=3,"Asymptomatic",IF(Table1[[#This Row],[Chest Pain]]=2,"Non-anginal pain",IF(Table1[[#This Row],[Chest Pain]]=1,"Atypical angina","Typical angina")))</f>
        <v>Atypical angina</v>
      </c>
      <c r="F1607">
        <v>140</v>
      </c>
      <c r="G1607">
        <v>294</v>
      </c>
      <c r="H1607">
        <v>0</v>
      </c>
      <c r="I1607">
        <v>0</v>
      </c>
      <c r="J1607" s="7">
        <f>220-Table1[[#This Row],[Age]]</f>
        <v>164</v>
      </c>
      <c r="K1607" s="7">
        <v>153</v>
      </c>
      <c r="L1607" s="7">
        <f>Table1[[#This Row],[MHR -220]]-Table1[[#This Row],[Maximum Heart Rate ]]</f>
        <v>11</v>
      </c>
      <c r="M1607" s="7">
        <f>IF(Table1[[#This Row],[MhR220-Max heart rate]]&gt;=0,1,0)</f>
        <v>1</v>
      </c>
      <c r="N1607">
        <v>0</v>
      </c>
      <c r="O1607" t="str">
        <f>IF(Table1[[#This Row],[Exercise-Induced Angina]]=1,"Induced Angina","Safe from Angina")</f>
        <v>Safe from Angina</v>
      </c>
      <c r="P1607">
        <v>1.3</v>
      </c>
      <c r="Q1607">
        <v>1</v>
      </c>
      <c r="R1607">
        <v>0</v>
      </c>
      <c r="S1607">
        <v>2</v>
      </c>
      <c r="T1607" t="str">
        <f>IF(OR((Table1[[#This Row],[Chest Pain]]=0),(Table1[[#This Row],[Resting Blood Pressure(mmHg)]]&gt;=139),(Table1[[#This Row],[Cholesterol(mg/dl)]]&gt;240),(Table1[[#This Row],[ECG]]=2),(Table1[[#This Row],[Heart Rate ]]=0)),"Chances of Heart Attack","Safe")</f>
        <v>Chances of Heart Attack</v>
      </c>
    </row>
    <row r="1608" spans="1:20" x14ac:dyDescent="0.35">
      <c r="A1608">
        <v>44</v>
      </c>
      <c r="B1608" t="s">
        <v>10</v>
      </c>
      <c r="C1608" t="str">
        <f>IF(Table1[[#This Row],[Age]]&gt;=50, "Senior", IF(Table1[[#This Row],[Age]]&gt;=30,"Adult","Teenager"))</f>
        <v>Adult</v>
      </c>
      <c r="D1608">
        <v>1</v>
      </c>
      <c r="E1608" t="str">
        <f>IF(Table1[[#This Row],[Chest Pain]]=3,"Asymptomatic",IF(Table1[[#This Row],[Chest Pain]]=2,"Non-anginal pain",IF(Table1[[#This Row],[Chest Pain]]=1,"Atypical angina","Typical angina")))</f>
        <v>Atypical angina</v>
      </c>
      <c r="F1608">
        <v>120</v>
      </c>
      <c r="G1608">
        <v>263</v>
      </c>
      <c r="H1608">
        <v>0</v>
      </c>
      <c r="I1608">
        <v>1</v>
      </c>
      <c r="J1608" s="7">
        <f>220-Table1[[#This Row],[Age]]</f>
        <v>176</v>
      </c>
      <c r="K1608" s="7">
        <v>173</v>
      </c>
      <c r="L1608" s="7">
        <f>Table1[[#This Row],[MHR -220]]-Table1[[#This Row],[Maximum Heart Rate ]]</f>
        <v>3</v>
      </c>
      <c r="M1608" s="7">
        <f>IF(Table1[[#This Row],[MhR220-Max heart rate]]&gt;=0,1,0)</f>
        <v>1</v>
      </c>
      <c r="N1608">
        <v>0</v>
      </c>
      <c r="O1608" t="str">
        <f>IF(Table1[[#This Row],[Exercise-Induced Angina]]=1,"Induced Angina","Safe from Angina")</f>
        <v>Safe from Angina</v>
      </c>
      <c r="P1608">
        <v>0</v>
      </c>
      <c r="Q1608">
        <v>2</v>
      </c>
      <c r="R1608">
        <v>0</v>
      </c>
      <c r="S1608">
        <v>3</v>
      </c>
      <c r="T1608" t="str">
        <f>IF(OR((Table1[[#This Row],[Chest Pain]]=0),(Table1[[#This Row],[Resting Blood Pressure(mmHg)]]&gt;=139),(Table1[[#This Row],[Cholesterol(mg/dl)]]&gt;240),(Table1[[#This Row],[ECG]]=2),(Table1[[#This Row],[Heart Rate ]]=0)),"Chances of Heart Attack","Safe")</f>
        <v>Chances of Heart Attack</v>
      </c>
    </row>
    <row r="1609" spans="1:20" x14ac:dyDescent="0.35">
      <c r="A1609">
        <v>52</v>
      </c>
      <c r="B1609" t="s">
        <v>10</v>
      </c>
      <c r="C1609" t="str">
        <f>IF(Table1[[#This Row],[Age]]&gt;=50, "Senior", IF(Table1[[#This Row],[Age]]&gt;=30,"Adult","Teenager"))</f>
        <v>Senior</v>
      </c>
      <c r="D1609">
        <v>2</v>
      </c>
      <c r="E1609" t="str">
        <f>IF(Table1[[#This Row],[Chest Pain]]=3,"Asymptomatic",IF(Table1[[#This Row],[Chest Pain]]=2,"Non-anginal pain",IF(Table1[[#This Row],[Chest Pain]]=1,"Atypical angina","Typical angina")))</f>
        <v>Non-anginal pain</v>
      </c>
      <c r="F1609">
        <v>172</v>
      </c>
      <c r="G1609">
        <v>199</v>
      </c>
      <c r="H1609">
        <v>1</v>
      </c>
      <c r="I1609">
        <v>1</v>
      </c>
      <c r="J1609" s="7">
        <f>220-Table1[[#This Row],[Age]]</f>
        <v>168</v>
      </c>
      <c r="K1609" s="7">
        <v>162</v>
      </c>
      <c r="L1609" s="7">
        <f>Table1[[#This Row],[MHR -220]]-Table1[[#This Row],[Maximum Heart Rate ]]</f>
        <v>6</v>
      </c>
      <c r="M1609" s="7">
        <f>IF(Table1[[#This Row],[MhR220-Max heart rate]]&gt;=0,1,0)</f>
        <v>1</v>
      </c>
      <c r="N1609">
        <v>0</v>
      </c>
      <c r="O1609" t="str">
        <f>IF(Table1[[#This Row],[Exercise-Induced Angina]]=1,"Induced Angina","Safe from Angina")</f>
        <v>Safe from Angina</v>
      </c>
      <c r="P1609">
        <v>0.5</v>
      </c>
      <c r="Q1609">
        <v>2</v>
      </c>
      <c r="R1609">
        <v>0</v>
      </c>
      <c r="S1609">
        <v>3</v>
      </c>
      <c r="T1609" t="str">
        <f>IF(OR((Table1[[#This Row],[Chest Pain]]=0),(Table1[[#This Row],[Resting Blood Pressure(mmHg)]]&gt;=139),(Table1[[#This Row],[Cholesterol(mg/dl)]]&gt;240),(Table1[[#This Row],[ECG]]=2),(Table1[[#This Row],[Heart Rate ]]=0)),"Chances of Heart Attack","Safe")</f>
        <v>Chances of Heart Attack</v>
      </c>
    </row>
    <row r="1610" spans="1:20" x14ac:dyDescent="0.35">
      <c r="A1610">
        <v>57</v>
      </c>
      <c r="B1610" t="s">
        <v>10</v>
      </c>
      <c r="C1610" t="str">
        <f>IF(Table1[[#This Row],[Age]]&gt;=50, "Senior", IF(Table1[[#This Row],[Age]]&gt;=30,"Adult","Teenager"))</f>
        <v>Senior</v>
      </c>
      <c r="D1610">
        <v>2</v>
      </c>
      <c r="E1610" t="str">
        <f>IF(Table1[[#This Row],[Chest Pain]]=3,"Asymptomatic",IF(Table1[[#This Row],[Chest Pain]]=2,"Non-anginal pain",IF(Table1[[#This Row],[Chest Pain]]=1,"Atypical angina","Typical angina")))</f>
        <v>Non-anginal pain</v>
      </c>
      <c r="F1610">
        <v>150</v>
      </c>
      <c r="G1610">
        <v>168</v>
      </c>
      <c r="H1610">
        <v>0</v>
      </c>
      <c r="I1610">
        <v>1</v>
      </c>
      <c r="J1610" s="7">
        <f>220-Table1[[#This Row],[Age]]</f>
        <v>163</v>
      </c>
      <c r="K1610" s="7">
        <v>174</v>
      </c>
      <c r="L1610" s="7">
        <f>Table1[[#This Row],[MHR -220]]-Table1[[#This Row],[Maximum Heart Rate ]]</f>
        <v>-11</v>
      </c>
      <c r="M1610" s="7">
        <f>IF(Table1[[#This Row],[MhR220-Max heart rate]]&gt;=0,1,0)</f>
        <v>0</v>
      </c>
      <c r="N1610">
        <v>0</v>
      </c>
      <c r="O1610" t="str">
        <f>IF(Table1[[#This Row],[Exercise-Induced Angina]]=1,"Induced Angina","Safe from Angina")</f>
        <v>Safe from Angina</v>
      </c>
      <c r="P1610">
        <v>1.6</v>
      </c>
      <c r="Q1610">
        <v>2</v>
      </c>
      <c r="R1610">
        <v>0</v>
      </c>
      <c r="S1610">
        <v>2</v>
      </c>
      <c r="T1610" t="str">
        <f>IF(OR((Table1[[#This Row],[Chest Pain]]=0),(Table1[[#This Row],[Resting Blood Pressure(mmHg)]]&gt;=139),(Table1[[#This Row],[Cholesterol(mg/dl)]]&gt;240),(Table1[[#This Row],[ECG]]=2),(Table1[[#This Row],[Heart Rate ]]=0)),"Chances of Heart Attack","Safe")</f>
        <v>Chances of Heart Attack</v>
      </c>
    </row>
    <row r="1611" spans="1:20" x14ac:dyDescent="0.35">
      <c r="A1611">
        <v>54</v>
      </c>
      <c r="B1611" t="s">
        <v>10</v>
      </c>
      <c r="C1611" t="str">
        <f>IF(Table1[[#This Row],[Age]]&gt;=50, "Senior", IF(Table1[[#This Row],[Age]]&gt;=30,"Adult","Teenager"))</f>
        <v>Senior</v>
      </c>
      <c r="D1611">
        <v>0</v>
      </c>
      <c r="E1611" t="str">
        <f>IF(Table1[[#This Row],[Chest Pain]]=3,"Asymptomatic",IF(Table1[[#This Row],[Chest Pain]]=2,"Non-anginal pain",IF(Table1[[#This Row],[Chest Pain]]=1,"Atypical angina","Typical angina")))</f>
        <v>Typical angina</v>
      </c>
      <c r="F1611">
        <v>140</v>
      </c>
      <c r="G1611">
        <v>239</v>
      </c>
      <c r="H1611">
        <v>0</v>
      </c>
      <c r="I1611">
        <v>1</v>
      </c>
      <c r="J1611" s="7">
        <f>220-Table1[[#This Row],[Age]]</f>
        <v>166</v>
      </c>
      <c r="K1611" s="7">
        <v>160</v>
      </c>
      <c r="L1611" s="7">
        <f>Table1[[#This Row],[MHR -220]]-Table1[[#This Row],[Maximum Heart Rate ]]</f>
        <v>6</v>
      </c>
      <c r="M1611" s="7">
        <f>IF(Table1[[#This Row],[MhR220-Max heart rate]]&gt;=0,1,0)</f>
        <v>1</v>
      </c>
      <c r="N1611">
        <v>0</v>
      </c>
      <c r="O1611" t="str">
        <f>IF(Table1[[#This Row],[Exercise-Induced Angina]]=1,"Induced Angina","Safe from Angina")</f>
        <v>Safe from Angina</v>
      </c>
      <c r="P1611">
        <v>1.2</v>
      </c>
      <c r="Q1611">
        <v>2</v>
      </c>
      <c r="R1611">
        <v>0</v>
      </c>
      <c r="S1611">
        <v>2</v>
      </c>
      <c r="T1611" t="str">
        <f>IF(OR((Table1[[#This Row],[Chest Pain]]=0),(Table1[[#This Row],[Resting Blood Pressure(mmHg)]]&gt;=139),(Table1[[#This Row],[Cholesterol(mg/dl)]]&gt;240),(Table1[[#This Row],[ECG]]=2),(Table1[[#This Row],[Heart Rate ]]=0)),"Chances of Heart Attack","Safe")</f>
        <v>Chances of Heart Attack</v>
      </c>
    </row>
    <row r="1612" spans="1:20" x14ac:dyDescent="0.35">
      <c r="A1612">
        <v>48</v>
      </c>
      <c r="B1612" t="s">
        <v>11</v>
      </c>
      <c r="C1612" t="str">
        <f>IF(Table1[[#This Row],[Age]]&gt;=50, "Senior", IF(Table1[[#This Row],[Age]]&gt;=30,"Adult","Teenager"))</f>
        <v>Adult</v>
      </c>
      <c r="D1612">
        <v>2</v>
      </c>
      <c r="E1612" t="str">
        <f>IF(Table1[[#This Row],[Chest Pain]]=3,"Asymptomatic",IF(Table1[[#This Row],[Chest Pain]]=2,"Non-anginal pain",IF(Table1[[#This Row],[Chest Pain]]=1,"Atypical angina","Typical angina")))</f>
        <v>Non-anginal pain</v>
      </c>
      <c r="F1612">
        <v>130</v>
      </c>
      <c r="G1612">
        <v>275</v>
      </c>
      <c r="H1612">
        <v>0</v>
      </c>
      <c r="I1612">
        <v>1</v>
      </c>
      <c r="J1612" s="7">
        <f>220-Table1[[#This Row],[Age]]</f>
        <v>172</v>
      </c>
      <c r="K1612" s="7">
        <v>139</v>
      </c>
      <c r="L1612" s="7">
        <f>Table1[[#This Row],[MHR -220]]-Table1[[#This Row],[Maximum Heart Rate ]]</f>
        <v>33</v>
      </c>
      <c r="M1612" s="7">
        <f>IF(Table1[[#This Row],[MhR220-Max heart rate]]&gt;=0,1,0)</f>
        <v>1</v>
      </c>
      <c r="N1612">
        <v>0</v>
      </c>
      <c r="O1612" t="str">
        <f>IF(Table1[[#This Row],[Exercise-Induced Angina]]=1,"Induced Angina","Safe from Angina")</f>
        <v>Safe from Angina</v>
      </c>
      <c r="P1612">
        <v>0.2</v>
      </c>
      <c r="Q1612">
        <v>2</v>
      </c>
      <c r="R1612">
        <v>0</v>
      </c>
      <c r="S1612">
        <v>2</v>
      </c>
      <c r="T1612" t="str">
        <f>IF(OR((Table1[[#This Row],[Chest Pain]]=0),(Table1[[#This Row],[Resting Blood Pressure(mmHg)]]&gt;=139),(Table1[[#This Row],[Cholesterol(mg/dl)]]&gt;240),(Table1[[#This Row],[ECG]]=2),(Table1[[#This Row],[Heart Rate ]]=0)),"Chances of Heart Attack","Safe")</f>
        <v>Chances of Heart Attack</v>
      </c>
    </row>
    <row r="1613" spans="1:20" x14ac:dyDescent="0.35">
      <c r="A1613">
        <v>49</v>
      </c>
      <c r="B1613" t="s">
        <v>10</v>
      </c>
      <c r="C1613" t="str">
        <f>IF(Table1[[#This Row],[Age]]&gt;=50, "Senior", IF(Table1[[#This Row],[Age]]&gt;=30,"Adult","Teenager"))</f>
        <v>Adult</v>
      </c>
      <c r="D1613">
        <v>1</v>
      </c>
      <c r="E1613" t="str">
        <f>IF(Table1[[#This Row],[Chest Pain]]=3,"Asymptomatic",IF(Table1[[#This Row],[Chest Pain]]=2,"Non-anginal pain",IF(Table1[[#This Row],[Chest Pain]]=1,"Atypical angina","Typical angina")))</f>
        <v>Atypical angina</v>
      </c>
      <c r="F1613">
        <v>130</v>
      </c>
      <c r="G1613">
        <v>266</v>
      </c>
      <c r="H1613">
        <v>0</v>
      </c>
      <c r="I1613">
        <v>1</v>
      </c>
      <c r="J1613" s="7">
        <f>220-Table1[[#This Row],[Age]]</f>
        <v>171</v>
      </c>
      <c r="K1613" s="7">
        <v>171</v>
      </c>
      <c r="L1613" s="7">
        <f>Table1[[#This Row],[MHR -220]]-Table1[[#This Row],[Maximum Heart Rate ]]</f>
        <v>0</v>
      </c>
      <c r="M1613" s="7">
        <f>IF(Table1[[#This Row],[MhR220-Max heart rate]]&gt;=0,1,0)</f>
        <v>1</v>
      </c>
      <c r="N1613">
        <v>0</v>
      </c>
      <c r="O1613" t="str">
        <f>IF(Table1[[#This Row],[Exercise-Induced Angina]]=1,"Induced Angina","Safe from Angina")</f>
        <v>Safe from Angina</v>
      </c>
      <c r="P1613">
        <v>0.6</v>
      </c>
      <c r="Q1613">
        <v>2</v>
      </c>
      <c r="R1613">
        <v>0</v>
      </c>
      <c r="S1613">
        <v>2</v>
      </c>
      <c r="T1613" t="str">
        <f>IF(OR((Table1[[#This Row],[Chest Pain]]=0),(Table1[[#This Row],[Resting Blood Pressure(mmHg)]]&gt;=139),(Table1[[#This Row],[Cholesterol(mg/dl)]]&gt;240),(Table1[[#This Row],[ECG]]=2),(Table1[[#This Row],[Heart Rate ]]=0)),"Chances of Heart Attack","Safe")</f>
        <v>Chances of Heart Attack</v>
      </c>
    </row>
    <row r="1614" spans="1:20" x14ac:dyDescent="0.35">
      <c r="A1614">
        <v>64</v>
      </c>
      <c r="B1614" t="s">
        <v>10</v>
      </c>
      <c r="C1614" t="str">
        <f>IF(Table1[[#This Row],[Age]]&gt;=50, "Senior", IF(Table1[[#This Row],[Age]]&gt;=30,"Adult","Teenager"))</f>
        <v>Senior</v>
      </c>
      <c r="D1614">
        <v>3</v>
      </c>
      <c r="E1614" t="str">
        <f>IF(Table1[[#This Row],[Chest Pain]]=3,"Asymptomatic",IF(Table1[[#This Row],[Chest Pain]]=2,"Non-anginal pain",IF(Table1[[#This Row],[Chest Pain]]=1,"Atypical angina","Typical angina")))</f>
        <v>Asymptomatic</v>
      </c>
      <c r="F1614">
        <v>110</v>
      </c>
      <c r="G1614">
        <v>211</v>
      </c>
      <c r="H1614">
        <v>0</v>
      </c>
      <c r="I1614">
        <v>0</v>
      </c>
      <c r="J1614" s="7">
        <f>220-Table1[[#This Row],[Age]]</f>
        <v>156</v>
      </c>
      <c r="K1614" s="7">
        <v>144</v>
      </c>
      <c r="L1614" s="7">
        <f>Table1[[#This Row],[MHR -220]]-Table1[[#This Row],[Maximum Heart Rate ]]</f>
        <v>12</v>
      </c>
      <c r="M1614" s="7">
        <f>IF(Table1[[#This Row],[MhR220-Max heart rate]]&gt;=0,1,0)</f>
        <v>1</v>
      </c>
      <c r="N1614">
        <v>1</v>
      </c>
      <c r="O1614" t="str">
        <f>IF(Table1[[#This Row],[Exercise-Induced Angina]]=1,"Induced Angina","Safe from Angina")</f>
        <v>Induced Angina</v>
      </c>
      <c r="P1614">
        <v>1.8</v>
      </c>
      <c r="Q1614">
        <v>1</v>
      </c>
      <c r="R1614">
        <v>0</v>
      </c>
      <c r="S1614">
        <v>2</v>
      </c>
      <c r="T1614" t="str">
        <f>IF(OR((Table1[[#This Row],[Chest Pain]]=0),(Table1[[#This Row],[Resting Blood Pressure(mmHg)]]&gt;=139),(Table1[[#This Row],[Cholesterol(mg/dl)]]&gt;240),(Table1[[#This Row],[ECG]]=2),(Table1[[#This Row],[Heart Rate ]]=0)),"Chances of Heart Attack","Safe")</f>
        <v>Safe</v>
      </c>
    </row>
    <row r="1615" spans="1:20" x14ac:dyDescent="0.35">
      <c r="A1615">
        <v>55</v>
      </c>
      <c r="B1615" t="s">
        <v>11</v>
      </c>
      <c r="C1615" t="str">
        <f>IF(Table1[[#This Row],[Age]]&gt;=50, "Senior", IF(Table1[[#This Row],[Age]]&gt;=30,"Adult","Teenager"))</f>
        <v>Senior</v>
      </c>
      <c r="D1615">
        <v>3</v>
      </c>
      <c r="E1615" t="str">
        <f>IF(Table1[[#This Row],[Chest Pain]]=3,"Asymptomatic",IF(Table1[[#This Row],[Chest Pain]]=2,"Non-anginal pain",IF(Table1[[#This Row],[Chest Pain]]=1,"Atypical angina","Typical angina")))</f>
        <v>Asymptomatic</v>
      </c>
      <c r="F1615">
        <v>150</v>
      </c>
      <c r="G1615">
        <v>283</v>
      </c>
      <c r="H1615">
        <v>1</v>
      </c>
      <c r="I1615">
        <v>0</v>
      </c>
      <c r="J1615" s="7">
        <f>220-Table1[[#This Row],[Age]]</f>
        <v>165</v>
      </c>
      <c r="K1615" s="7">
        <v>162</v>
      </c>
      <c r="L1615" s="7">
        <f>Table1[[#This Row],[MHR -220]]-Table1[[#This Row],[Maximum Heart Rate ]]</f>
        <v>3</v>
      </c>
      <c r="M1615" s="7">
        <f>IF(Table1[[#This Row],[MhR220-Max heart rate]]&gt;=0,1,0)</f>
        <v>1</v>
      </c>
      <c r="N1615">
        <v>0</v>
      </c>
      <c r="O1615" t="str">
        <f>IF(Table1[[#This Row],[Exercise-Induced Angina]]=1,"Induced Angina","Safe from Angina")</f>
        <v>Safe from Angina</v>
      </c>
      <c r="P1615">
        <v>1</v>
      </c>
      <c r="Q1615">
        <v>2</v>
      </c>
      <c r="R1615">
        <v>0</v>
      </c>
      <c r="S1615">
        <v>2</v>
      </c>
      <c r="T1615" t="str">
        <f>IF(OR((Table1[[#This Row],[Chest Pain]]=0),(Table1[[#This Row],[Resting Blood Pressure(mmHg)]]&gt;=139),(Table1[[#This Row],[Cholesterol(mg/dl)]]&gt;240),(Table1[[#This Row],[ECG]]=2),(Table1[[#This Row],[Heart Rate ]]=0)),"Chances of Heart Attack","Safe")</f>
        <v>Chances of Heart Attack</v>
      </c>
    </row>
    <row r="1616" spans="1:20" x14ac:dyDescent="0.35">
      <c r="A1616">
        <v>50</v>
      </c>
      <c r="B1616" t="s">
        <v>11</v>
      </c>
      <c r="C1616" t="str">
        <f>IF(Table1[[#This Row],[Age]]&gt;=50, "Senior", IF(Table1[[#This Row],[Age]]&gt;=30,"Adult","Teenager"))</f>
        <v>Senior</v>
      </c>
      <c r="D1616">
        <v>2</v>
      </c>
      <c r="E1616" t="str">
        <f>IF(Table1[[#This Row],[Chest Pain]]=3,"Asymptomatic",IF(Table1[[#This Row],[Chest Pain]]=2,"Non-anginal pain",IF(Table1[[#This Row],[Chest Pain]]=1,"Atypical angina","Typical angina")))</f>
        <v>Non-anginal pain</v>
      </c>
      <c r="F1616">
        <v>120</v>
      </c>
      <c r="G1616">
        <v>219</v>
      </c>
      <c r="H1616">
        <v>0</v>
      </c>
      <c r="I1616">
        <v>1</v>
      </c>
      <c r="J1616" s="7">
        <f>220-Table1[[#This Row],[Age]]</f>
        <v>170</v>
      </c>
      <c r="K1616" s="7">
        <v>158</v>
      </c>
      <c r="L1616" s="7">
        <f>Table1[[#This Row],[MHR -220]]-Table1[[#This Row],[Maximum Heart Rate ]]</f>
        <v>12</v>
      </c>
      <c r="M1616" s="7">
        <f>IF(Table1[[#This Row],[MhR220-Max heart rate]]&gt;=0,1,0)</f>
        <v>1</v>
      </c>
      <c r="N1616">
        <v>0</v>
      </c>
      <c r="O1616" t="str">
        <f>IF(Table1[[#This Row],[Exercise-Induced Angina]]=1,"Induced Angina","Safe from Angina")</f>
        <v>Safe from Angina</v>
      </c>
      <c r="P1616">
        <v>1.6</v>
      </c>
      <c r="Q1616">
        <v>1</v>
      </c>
      <c r="R1616">
        <v>0</v>
      </c>
      <c r="S1616">
        <v>2</v>
      </c>
      <c r="T1616" t="str">
        <f>IF(OR((Table1[[#This Row],[Chest Pain]]=0),(Table1[[#This Row],[Resting Blood Pressure(mmHg)]]&gt;=139),(Table1[[#This Row],[Cholesterol(mg/dl)]]&gt;240),(Table1[[#This Row],[ECG]]=2),(Table1[[#This Row],[Heart Rate ]]=0)),"Chances of Heart Attack","Safe")</f>
        <v>Safe</v>
      </c>
    </row>
    <row r="1617" spans="1:20" x14ac:dyDescent="0.35">
      <c r="A1617">
        <v>58</v>
      </c>
      <c r="B1617" t="s">
        <v>11</v>
      </c>
      <c r="C1617" t="str">
        <f>IF(Table1[[#This Row],[Age]]&gt;=50, "Senior", IF(Table1[[#This Row],[Age]]&gt;=30,"Adult","Teenager"))</f>
        <v>Senior</v>
      </c>
      <c r="D1617">
        <v>2</v>
      </c>
      <c r="E1617" t="str">
        <f>IF(Table1[[#This Row],[Chest Pain]]=3,"Asymptomatic",IF(Table1[[#This Row],[Chest Pain]]=2,"Non-anginal pain",IF(Table1[[#This Row],[Chest Pain]]=1,"Atypical angina","Typical angina")))</f>
        <v>Non-anginal pain</v>
      </c>
      <c r="F1617">
        <v>120</v>
      </c>
      <c r="G1617">
        <v>340</v>
      </c>
      <c r="H1617">
        <v>0</v>
      </c>
      <c r="I1617">
        <v>1</v>
      </c>
      <c r="J1617" s="7">
        <f>220-Table1[[#This Row],[Age]]</f>
        <v>162</v>
      </c>
      <c r="K1617" s="7">
        <v>172</v>
      </c>
      <c r="L1617" s="7">
        <f>Table1[[#This Row],[MHR -220]]-Table1[[#This Row],[Maximum Heart Rate ]]</f>
        <v>-10</v>
      </c>
      <c r="M1617" s="7">
        <f>IF(Table1[[#This Row],[MhR220-Max heart rate]]&gt;=0,1,0)</f>
        <v>0</v>
      </c>
      <c r="N1617">
        <v>0</v>
      </c>
      <c r="O1617" t="str">
        <f>IF(Table1[[#This Row],[Exercise-Induced Angina]]=1,"Induced Angina","Safe from Angina")</f>
        <v>Safe from Angina</v>
      </c>
      <c r="P1617">
        <v>0</v>
      </c>
      <c r="Q1617">
        <v>2</v>
      </c>
      <c r="R1617">
        <v>0</v>
      </c>
      <c r="S1617">
        <v>2</v>
      </c>
      <c r="T1617" t="str">
        <f>IF(OR((Table1[[#This Row],[Chest Pain]]=0),(Table1[[#This Row],[Resting Blood Pressure(mmHg)]]&gt;=139),(Table1[[#This Row],[Cholesterol(mg/dl)]]&gt;240),(Table1[[#This Row],[ECG]]=2),(Table1[[#This Row],[Heart Rate ]]=0)),"Chances of Heart Attack","Safe")</f>
        <v>Chances of Heart Attack</v>
      </c>
    </row>
    <row r="1618" spans="1:20" x14ac:dyDescent="0.35">
      <c r="A1618">
        <v>66</v>
      </c>
      <c r="B1618" t="s">
        <v>11</v>
      </c>
      <c r="C1618" t="str">
        <f>IF(Table1[[#This Row],[Age]]&gt;=50, "Senior", IF(Table1[[#This Row],[Age]]&gt;=30,"Adult","Teenager"))</f>
        <v>Senior</v>
      </c>
      <c r="D1618">
        <v>3</v>
      </c>
      <c r="E1618" t="str">
        <f>IF(Table1[[#This Row],[Chest Pain]]=3,"Asymptomatic",IF(Table1[[#This Row],[Chest Pain]]=2,"Non-anginal pain",IF(Table1[[#This Row],[Chest Pain]]=1,"Atypical angina","Typical angina")))</f>
        <v>Asymptomatic</v>
      </c>
      <c r="F1618">
        <v>150</v>
      </c>
      <c r="G1618">
        <v>226</v>
      </c>
      <c r="H1618">
        <v>0</v>
      </c>
      <c r="I1618">
        <v>1</v>
      </c>
      <c r="J1618" s="7">
        <f>220-Table1[[#This Row],[Age]]</f>
        <v>154</v>
      </c>
      <c r="K1618" s="7">
        <v>114</v>
      </c>
      <c r="L1618" s="7">
        <f>Table1[[#This Row],[MHR -220]]-Table1[[#This Row],[Maximum Heart Rate ]]</f>
        <v>40</v>
      </c>
      <c r="M1618" s="7">
        <f>IF(Table1[[#This Row],[MhR220-Max heart rate]]&gt;=0,1,0)</f>
        <v>1</v>
      </c>
      <c r="N1618">
        <v>0</v>
      </c>
      <c r="O1618" t="str">
        <f>IF(Table1[[#This Row],[Exercise-Induced Angina]]=1,"Induced Angina","Safe from Angina")</f>
        <v>Safe from Angina</v>
      </c>
      <c r="P1618">
        <v>2.6</v>
      </c>
      <c r="Q1618">
        <v>0</v>
      </c>
      <c r="R1618">
        <v>0</v>
      </c>
      <c r="S1618">
        <v>2</v>
      </c>
      <c r="T1618" t="str">
        <f>IF(OR((Table1[[#This Row],[Chest Pain]]=0),(Table1[[#This Row],[Resting Blood Pressure(mmHg)]]&gt;=139),(Table1[[#This Row],[Cholesterol(mg/dl)]]&gt;240),(Table1[[#This Row],[ECG]]=2),(Table1[[#This Row],[Heart Rate ]]=0)),"Chances of Heart Attack","Safe")</f>
        <v>Chances of Heart Attack</v>
      </c>
    </row>
    <row r="1619" spans="1:20" x14ac:dyDescent="0.35">
      <c r="A1619">
        <v>40</v>
      </c>
      <c r="B1619" t="s">
        <v>10</v>
      </c>
      <c r="C1619" t="str">
        <f>IF(Table1[[#This Row],[Age]]&gt;=50, "Senior", IF(Table1[[#This Row],[Age]]&gt;=30,"Adult","Teenager"))</f>
        <v>Adult</v>
      </c>
      <c r="D1619">
        <v>0</v>
      </c>
      <c r="E1619" t="str">
        <f>IF(Table1[[#This Row],[Chest Pain]]=3,"Asymptomatic",IF(Table1[[#This Row],[Chest Pain]]=2,"Non-anginal pain",IF(Table1[[#This Row],[Chest Pain]]=1,"Atypical angina","Typical angina")))</f>
        <v>Typical angina</v>
      </c>
      <c r="F1619">
        <v>150</v>
      </c>
      <c r="G1619">
        <v>247</v>
      </c>
      <c r="H1619">
        <v>0</v>
      </c>
      <c r="I1619">
        <v>1</v>
      </c>
      <c r="J1619" s="7">
        <f>220-Table1[[#This Row],[Age]]</f>
        <v>180</v>
      </c>
      <c r="K1619" s="7">
        <v>171</v>
      </c>
      <c r="L1619" s="7">
        <f>Table1[[#This Row],[MHR -220]]-Table1[[#This Row],[Maximum Heart Rate ]]</f>
        <v>9</v>
      </c>
      <c r="M1619" s="7">
        <f>IF(Table1[[#This Row],[MhR220-Max heart rate]]&gt;=0,1,0)</f>
        <v>1</v>
      </c>
      <c r="N1619">
        <v>0</v>
      </c>
      <c r="O1619" t="str">
        <f>IF(Table1[[#This Row],[Exercise-Induced Angina]]=1,"Induced Angina","Safe from Angina")</f>
        <v>Safe from Angina</v>
      </c>
      <c r="P1619">
        <v>1.5</v>
      </c>
      <c r="Q1619">
        <v>2</v>
      </c>
      <c r="R1619">
        <v>0</v>
      </c>
      <c r="S1619">
        <v>2</v>
      </c>
      <c r="T1619" t="str">
        <f>IF(OR((Table1[[#This Row],[Chest Pain]]=0),(Table1[[#This Row],[Resting Blood Pressure(mmHg)]]&gt;=139),(Table1[[#This Row],[Cholesterol(mg/dl)]]&gt;240),(Table1[[#This Row],[ECG]]=2),(Table1[[#This Row],[Heart Rate ]]=0)),"Chances of Heart Attack","Safe")</f>
        <v>Chances of Heart Attack</v>
      </c>
    </row>
    <row r="1620" spans="1:20" x14ac:dyDescent="0.35">
      <c r="A1620">
        <v>69</v>
      </c>
      <c r="B1620" t="s">
        <v>11</v>
      </c>
      <c r="C1620" t="str">
        <f>IF(Table1[[#This Row],[Age]]&gt;=50, "Senior", IF(Table1[[#This Row],[Age]]&gt;=30,"Adult","Teenager"))</f>
        <v>Senior</v>
      </c>
      <c r="D1620">
        <v>3</v>
      </c>
      <c r="E1620" t="str">
        <f>IF(Table1[[#This Row],[Chest Pain]]=3,"Asymptomatic",IF(Table1[[#This Row],[Chest Pain]]=2,"Non-anginal pain",IF(Table1[[#This Row],[Chest Pain]]=1,"Atypical angina","Typical angina")))</f>
        <v>Asymptomatic</v>
      </c>
      <c r="F1620">
        <v>140</v>
      </c>
      <c r="G1620">
        <v>239</v>
      </c>
      <c r="H1620">
        <v>0</v>
      </c>
      <c r="I1620">
        <v>1</v>
      </c>
      <c r="J1620" s="7">
        <f>220-Table1[[#This Row],[Age]]</f>
        <v>151</v>
      </c>
      <c r="K1620" s="7">
        <v>151</v>
      </c>
      <c r="L1620" s="7">
        <f>Table1[[#This Row],[MHR -220]]-Table1[[#This Row],[Maximum Heart Rate ]]</f>
        <v>0</v>
      </c>
      <c r="M1620" s="7">
        <f>IF(Table1[[#This Row],[MhR220-Max heart rate]]&gt;=0,1,0)</f>
        <v>1</v>
      </c>
      <c r="N1620">
        <v>0</v>
      </c>
      <c r="O1620" t="str">
        <f>IF(Table1[[#This Row],[Exercise-Induced Angina]]=1,"Induced Angina","Safe from Angina")</f>
        <v>Safe from Angina</v>
      </c>
      <c r="P1620">
        <v>1.8</v>
      </c>
      <c r="Q1620">
        <v>2</v>
      </c>
      <c r="R1620">
        <v>2</v>
      </c>
      <c r="S1620">
        <v>2</v>
      </c>
      <c r="T1620" t="str">
        <f>IF(OR((Table1[[#This Row],[Chest Pain]]=0),(Table1[[#This Row],[Resting Blood Pressure(mmHg)]]&gt;=139),(Table1[[#This Row],[Cholesterol(mg/dl)]]&gt;240),(Table1[[#This Row],[ECG]]=2),(Table1[[#This Row],[Heart Rate ]]=0)),"Chances of Heart Attack","Safe")</f>
        <v>Chances of Heart Attack</v>
      </c>
    </row>
    <row r="1621" spans="1:20" x14ac:dyDescent="0.35">
      <c r="A1621">
        <v>59</v>
      </c>
      <c r="B1621" t="s">
        <v>10</v>
      </c>
      <c r="C1621" t="str">
        <f>IF(Table1[[#This Row],[Age]]&gt;=50, "Senior", IF(Table1[[#This Row],[Age]]&gt;=30,"Adult","Teenager"))</f>
        <v>Senior</v>
      </c>
      <c r="D1621">
        <v>0</v>
      </c>
      <c r="E1621" t="str">
        <f>IF(Table1[[#This Row],[Chest Pain]]=3,"Asymptomatic",IF(Table1[[#This Row],[Chest Pain]]=2,"Non-anginal pain",IF(Table1[[#This Row],[Chest Pain]]=1,"Atypical angina","Typical angina")))</f>
        <v>Typical angina</v>
      </c>
      <c r="F1621">
        <v>135</v>
      </c>
      <c r="G1621">
        <v>234</v>
      </c>
      <c r="H1621">
        <v>0</v>
      </c>
      <c r="I1621">
        <v>1</v>
      </c>
      <c r="J1621" s="7">
        <f>220-Table1[[#This Row],[Age]]</f>
        <v>161</v>
      </c>
      <c r="K1621" s="7">
        <v>161</v>
      </c>
      <c r="L1621" s="7">
        <f>Table1[[#This Row],[MHR -220]]-Table1[[#This Row],[Maximum Heart Rate ]]</f>
        <v>0</v>
      </c>
      <c r="M1621" s="7">
        <f>IF(Table1[[#This Row],[MhR220-Max heart rate]]&gt;=0,1,0)</f>
        <v>1</v>
      </c>
      <c r="N1621">
        <v>0</v>
      </c>
      <c r="O1621" t="str">
        <f>IF(Table1[[#This Row],[Exercise-Induced Angina]]=1,"Induced Angina","Safe from Angina")</f>
        <v>Safe from Angina</v>
      </c>
      <c r="P1621">
        <v>0.5</v>
      </c>
      <c r="Q1621">
        <v>1</v>
      </c>
      <c r="R1621">
        <v>0</v>
      </c>
      <c r="S1621">
        <v>3</v>
      </c>
      <c r="T1621" t="str">
        <f>IF(OR((Table1[[#This Row],[Chest Pain]]=0),(Table1[[#This Row],[Resting Blood Pressure(mmHg)]]&gt;=139),(Table1[[#This Row],[Cholesterol(mg/dl)]]&gt;240),(Table1[[#This Row],[ECG]]=2),(Table1[[#This Row],[Heart Rate ]]=0)),"Chances of Heart Attack","Safe")</f>
        <v>Chances of Heart Attack</v>
      </c>
    </row>
    <row r="1622" spans="1:20" x14ac:dyDescent="0.35">
      <c r="A1622">
        <v>44</v>
      </c>
      <c r="B1622" t="s">
        <v>10</v>
      </c>
      <c r="C1622" t="str">
        <f>IF(Table1[[#This Row],[Age]]&gt;=50, "Senior", IF(Table1[[#This Row],[Age]]&gt;=30,"Adult","Teenager"))</f>
        <v>Adult</v>
      </c>
      <c r="D1622">
        <v>2</v>
      </c>
      <c r="E1622" t="str">
        <f>IF(Table1[[#This Row],[Chest Pain]]=3,"Asymptomatic",IF(Table1[[#This Row],[Chest Pain]]=2,"Non-anginal pain",IF(Table1[[#This Row],[Chest Pain]]=1,"Atypical angina","Typical angina")))</f>
        <v>Non-anginal pain</v>
      </c>
      <c r="F1622">
        <v>130</v>
      </c>
      <c r="G1622">
        <v>233</v>
      </c>
      <c r="H1622">
        <v>0</v>
      </c>
      <c r="I1622">
        <v>1</v>
      </c>
      <c r="J1622" s="7">
        <f>220-Table1[[#This Row],[Age]]</f>
        <v>176</v>
      </c>
      <c r="K1622" s="7">
        <v>179</v>
      </c>
      <c r="L1622" s="7">
        <f>Table1[[#This Row],[MHR -220]]-Table1[[#This Row],[Maximum Heart Rate ]]</f>
        <v>-3</v>
      </c>
      <c r="M1622" s="7">
        <f>IF(Table1[[#This Row],[MhR220-Max heart rate]]&gt;=0,1,0)</f>
        <v>0</v>
      </c>
      <c r="N1622">
        <v>1</v>
      </c>
      <c r="O1622" t="str">
        <f>IF(Table1[[#This Row],[Exercise-Induced Angina]]=1,"Induced Angina","Safe from Angina")</f>
        <v>Induced Angina</v>
      </c>
      <c r="P1622">
        <v>0.4</v>
      </c>
      <c r="Q1622">
        <v>2</v>
      </c>
      <c r="R1622">
        <v>0</v>
      </c>
      <c r="S1622">
        <v>2</v>
      </c>
      <c r="T1622" t="str">
        <f>IF(OR((Table1[[#This Row],[Chest Pain]]=0),(Table1[[#This Row],[Resting Blood Pressure(mmHg)]]&gt;=139),(Table1[[#This Row],[Cholesterol(mg/dl)]]&gt;240),(Table1[[#This Row],[ECG]]=2),(Table1[[#This Row],[Heart Rate ]]=0)),"Chances of Heart Attack","Safe")</f>
        <v>Chances of Heart Attack</v>
      </c>
    </row>
    <row r="1623" spans="1:20" x14ac:dyDescent="0.35">
      <c r="A1623">
        <v>42</v>
      </c>
      <c r="B1623" t="s">
        <v>10</v>
      </c>
      <c r="C1623" t="str">
        <f>IF(Table1[[#This Row],[Age]]&gt;=50, "Senior", IF(Table1[[#This Row],[Age]]&gt;=30,"Adult","Teenager"))</f>
        <v>Adult</v>
      </c>
      <c r="D1623">
        <v>0</v>
      </c>
      <c r="E1623" t="str">
        <f>IF(Table1[[#This Row],[Chest Pain]]=3,"Asymptomatic",IF(Table1[[#This Row],[Chest Pain]]=2,"Non-anginal pain",IF(Table1[[#This Row],[Chest Pain]]=1,"Atypical angina","Typical angina")))</f>
        <v>Typical angina</v>
      </c>
      <c r="F1623">
        <v>140</v>
      </c>
      <c r="G1623">
        <v>226</v>
      </c>
      <c r="H1623">
        <v>0</v>
      </c>
      <c r="I1623">
        <v>1</v>
      </c>
      <c r="J1623" s="7">
        <f>220-Table1[[#This Row],[Age]]</f>
        <v>178</v>
      </c>
      <c r="K1623" s="7">
        <v>178</v>
      </c>
      <c r="L1623" s="7">
        <f>Table1[[#This Row],[MHR -220]]-Table1[[#This Row],[Maximum Heart Rate ]]</f>
        <v>0</v>
      </c>
      <c r="M1623" s="7">
        <f>IF(Table1[[#This Row],[MhR220-Max heart rate]]&gt;=0,1,0)</f>
        <v>1</v>
      </c>
      <c r="N1623">
        <v>0</v>
      </c>
      <c r="O1623" t="str">
        <f>IF(Table1[[#This Row],[Exercise-Induced Angina]]=1,"Induced Angina","Safe from Angina")</f>
        <v>Safe from Angina</v>
      </c>
      <c r="P1623">
        <v>0</v>
      </c>
      <c r="Q1623">
        <v>2</v>
      </c>
      <c r="R1623">
        <v>0</v>
      </c>
      <c r="S1623">
        <v>2</v>
      </c>
      <c r="T1623" t="str">
        <f>IF(OR((Table1[[#This Row],[Chest Pain]]=0),(Table1[[#This Row],[Resting Blood Pressure(mmHg)]]&gt;=139),(Table1[[#This Row],[Cholesterol(mg/dl)]]&gt;240),(Table1[[#This Row],[ECG]]=2),(Table1[[#This Row],[Heart Rate ]]=0)),"Chances of Heart Attack","Safe")</f>
        <v>Chances of Heart Attack</v>
      </c>
    </row>
    <row r="1624" spans="1:20" x14ac:dyDescent="0.35">
      <c r="A1624">
        <v>61</v>
      </c>
      <c r="B1624" t="s">
        <v>10</v>
      </c>
      <c r="C1624" t="str">
        <f>IF(Table1[[#This Row],[Age]]&gt;=50, "Senior", IF(Table1[[#This Row],[Age]]&gt;=30,"Adult","Teenager"))</f>
        <v>Senior</v>
      </c>
      <c r="D1624">
        <v>2</v>
      </c>
      <c r="E1624" t="str">
        <f>IF(Table1[[#This Row],[Chest Pain]]=3,"Asymptomatic",IF(Table1[[#This Row],[Chest Pain]]=2,"Non-anginal pain",IF(Table1[[#This Row],[Chest Pain]]=1,"Atypical angina","Typical angina")))</f>
        <v>Non-anginal pain</v>
      </c>
      <c r="F1624">
        <v>150</v>
      </c>
      <c r="G1624">
        <v>243</v>
      </c>
      <c r="H1624">
        <v>1</v>
      </c>
      <c r="I1624">
        <v>1</v>
      </c>
      <c r="J1624" s="7">
        <f>220-Table1[[#This Row],[Age]]</f>
        <v>159</v>
      </c>
      <c r="K1624" s="7">
        <v>137</v>
      </c>
      <c r="L1624" s="7">
        <f>Table1[[#This Row],[MHR -220]]-Table1[[#This Row],[Maximum Heart Rate ]]</f>
        <v>22</v>
      </c>
      <c r="M1624" s="7">
        <f>IF(Table1[[#This Row],[MhR220-Max heart rate]]&gt;=0,1,0)</f>
        <v>1</v>
      </c>
      <c r="N1624">
        <v>1</v>
      </c>
      <c r="O1624" t="str">
        <f>IF(Table1[[#This Row],[Exercise-Induced Angina]]=1,"Induced Angina","Safe from Angina")</f>
        <v>Induced Angina</v>
      </c>
      <c r="P1624">
        <v>1</v>
      </c>
      <c r="Q1624">
        <v>1</v>
      </c>
      <c r="R1624">
        <v>0</v>
      </c>
      <c r="S1624">
        <v>2</v>
      </c>
      <c r="T1624" t="str">
        <f>IF(OR((Table1[[#This Row],[Chest Pain]]=0),(Table1[[#This Row],[Resting Blood Pressure(mmHg)]]&gt;=139),(Table1[[#This Row],[Cholesterol(mg/dl)]]&gt;240),(Table1[[#This Row],[ECG]]=2),(Table1[[#This Row],[Heart Rate ]]=0)),"Chances of Heart Attack","Safe")</f>
        <v>Chances of Heart Attack</v>
      </c>
    </row>
    <row r="1625" spans="1:20" x14ac:dyDescent="0.35">
      <c r="A1625">
        <v>40</v>
      </c>
      <c r="B1625" t="s">
        <v>10</v>
      </c>
      <c r="C1625" t="str">
        <f>IF(Table1[[#This Row],[Age]]&gt;=50, "Senior", IF(Table1[[#This Row],[Age]]&gt;=30,"Adult","Teenager"))</f>
        <v>Adult</v>
      </c>
      <c r="D1625">
        <v>3</v>
      </c>
      <c r="E1625" t="str">
        <f>IF(Table1[[#This Row],[Chest Pain]]=3,"Asymptomatic",IF(Table1[[#This Row],[Chest Pain]]=2,"Non-anginal pain",IF(Table1[[#This Row],[Chest Pain]]=1,"Atypical angina","Typical angina")))</f>
        <v>Asymptomatic</v>
      </c>
      <c r="F1625">
        <v>140</v>
      </c>
      <c r="G1625">
        <v>199</v>
      </c>
      <c r="H1625">
        <v>0</v>
      </c>
      <c r="I1625">
        <v>1</v>
      </c>
      <c r="J1625" s="7">
        <f>220-Table1[[#This Row],[Age]]</f>
        <v>180</v>
      </c>
      <c r="K1625" s="7">
        <v>178</v>
      </c>
      <c r="L1625" s="7">
        <f>Table1[[#This Row],[MHR -220]]-Table1[[#This Row],[Maximum Heart Rate ]]</f>
        <v>2</v>
      </c>
      <c r="M1625" s="7">
        <f>IF(Table1[[#This Row],[MhR220-Max heart rate]]&gt;=0,1,0)</f>
        <v>1</v>
      </c>
      <c r="N1625">
        <v>1</v>
      </c>
      <c r="O1625" t="str">
        <f>IF(Table1[[#This Row],[Exercise-Induced Angina]]=1,"Induced Angina","Safe from Angina")</f>
        <v>Induced Angina</v>
      </c>
      <c r="P1625">
        <v>1.4</v>
      </c>
      <c r="Q1625">
        <v>2</v>
      </c>
      <c r="R1625">
        <v>0</v>
      </c>
      <c r="S1625">
        <v>3</v>
      </c>
      <c r="T1625" t="str">
        <f>IF(OR((Table1[[#This Row],[Chest Pain]]=0),(Table1[[#This Row],[Resting Blood Pressure(mmHg)]]&gt;=139),(Table1[[#This Row],[Cholesterol(mg/dl)]]&gt;240),(Table1[[#This Row],[ECG]]=2),(Table1[[#This Row],[Heart Rate ]]=0)),"Chances of Heart Attack","Safe")</f>
        <v>Chances of Heart Attack</v>
      </c>
    </row>
    <row r="1626" spans="1:20" x14ac:dyDescent="0.35">
      <c r="A1626">
        <v>71</v>
      </c>
      <c r="B1626" t="s">
        <v>11</v>
      </c>
      <c r="C1626" t="str">
        <f>IF(Table1[[#This Row],[Age]]&gt;=50, "Senior", IF(Table1[[#This Row],[Age]]&gt;=30,"Adult","Teenager"))</f>
        <v>Senior</v>
      </c>
      <c r="D1626">
        <v>1</v>
      </c>
      <c r="E1626" t="str">
        <f>IF(Table1[[#This Row],[Chest Pain]]=3,"Asymptomatic",IF(Table1[[#This Row],[Chest Pain]]=2,"Non-anginal pain",IF(Table1[[#This Row],[Chest Pain]]=1,"Atypical angina","Typical angina")))</f>
        <v>Atypical angina</v>
      </c>
      <c r="F1626">
        <v>160</v>
      </c>
      <c r="G1626">
        <v>302</v>
      </c>
      <c r="H1626">
        <v>0</v>
      </c>
      <c r="I1626">
        <v>1</v>
      </c>
      <c r="J1626" s="7">
        <f>220-Table1[[#This Row],[Age]]</f>
        <v>149</v>
      </c>
      <c r="K1626" s="7">
        <v>162</v>
      </c>
      <c r="L1626" s="7">
        <f>Table1[[#This Row],[MHR -220]]-Table1[[#This Row],[Maximum Heart Rate ]]</f>
        <v>-13</v>
      </c>
      <c r="M1626" s="7">
        <f>IF(Table1[[#This Row],[MhR220-Max heart rate]]&gt;=0,1,0)</f>
        <v>0</v>
      </c>
      <c r="N1626">
        <v>0</v>
      </c>
      <c r="O1626" t="str">
        <f>IF(Table1[[#This Row],[Exercise-Induced Angina]]=1,"Induced Angina","Safe from Angina")</f>
        <v>Safe from Angina</v>
      </c>
      <c r="P1626">
        <v>0.4</v>
      </c>
      <c r="Q1626">
        <v>2</v>
      </c>
      <c r="R1626">
        <v>2</v>
      </c>
      <c r="S1626">
        <v>2</v>
      </c>
      <c r="T1626" t="str">
        <f>IF(OR((Table1[[#This Row],[Chest Pain]]=0),(Table1[[#This Row],[Resting Blood Pressure(mmHg)]]&gt;=139),(Table1[[#This Row],[Cholesterol(mg/dl)]]&gt;240),(Table1[[#This Row],[ECG]]=2),(Table1[[#This Row],[Heart Rate ]]=0)),"Chances of Heart Attack","Safe")</f>
        <v>Chances of Heart Attack</v>
      </c>
    </row>
    <row r="1627" spans="1:20" x14ac:dyDescent="0.35">
      <c r="A1627">
        <v>59</v>
      </c>
      <c r="B1627" t="s">
        <v>10</v>
      </c>
      <c r="C1627" t="str">
        <f>IF(Table1[[#This Row],[Age]]&gt;=50, "Senior", IF(Table1[[#This Row],[Age]]&gt;=30,"Adult","Teenager"))</f>
        <v>Senior</v>
      </c>
      <c r="D1627">
        <v>2</v>
      </c>
      <c r="E1627" t="str">
        <f>IF(Table1[[#This Row],[Chest Pain]]=3,"Asymptomatic",IF(Table1[[#This Row],[Chest Pain]]=2,"Non-anginal pain",IF(Table1[[#This Row],[Chest Pain]]=1,"Atypical angina","Typical angina")))</f>
        <v>Non-anginal pain</v>
      </c>
      <c r="F1627">
        <v>150</v>
      </c>
      <c r="G1627">
        <v>212</v>
      </c>
      <c r="H1627">
        <v>1</v>
      </c>
      <c r="I1627">
        <v>1</v>
      </c>
      <c r="J1627" s="7">
        <f>220-Table1[[#This Row],[Age]]</f>
        <v>161</v>
      </c>
      <c r="K1627" s="7">
        <v>157</v>
      </c>
      <c r="L1627" s="7">
        <f>Table1[[#This Row],[MHR -220]]-Table1[[#This Row],[Maximum Heart Rate ]]</f>
        <v>4</v>
      </c>
      <c r="M1627" s="7">
        <f>IF(Table1[[#This Row],[MhR220-Max heart rate]]&gt;=0,1,0)</f>
        <v>1</v>
      </c>
      <c r="N1627">
        <v>0</v>
      </c>
      <c r="O1627" t="str">
        <f>IF(Table1[[#This Row],[Exercise-Induced Angina]]=1,"Induced Angina","Safe from Angina")</f>
        <v>Safe from Angina</v>
      </c>
      <c r="P1627">
        <v>1.6</v>
      </c>
      <c r="Q1627">
        <v>2</v>
      </c>
      <c r="R1627">
        <v>0</v>
      </c>
      <c r="S1627">
        <v>2</v>
      </c>
      <c r="T1627" t="str">
        <f>IF(OR((Table1[[#This Row],[Chest Pain]]=0),(Table1[[#This Row],[Resting Blood Pressure(mmHg)]]&gt;=139),(Table1[[#This Row],[Cholesterol(mg/dl)]]&gt;240),(Table1[[#This Row],[ECG]]=2),(Table1[[#This Row],[Heart Rate ]]=0)),"Chances of Heart Attack","Safe")</f>
        <v>Chances of Heart Attack</v>
      </c>
    </row>
    <row r="1628" spans="1:20" x14ac:dyDescent="0.35">
      <c r="A1628">
        <v>51</v>
      </c>
      <c r="B1628" t="s">
        <v>10</v>
      </c>
      <c r="C1628" t="str">
        <f>IF(Table1[[#This Row],[Age]]&gt;=50, "Senior", IF(Table1[[#This Row],[Age]]&gt;=30,"Adult","Teenager"))</f>
        <v>Senior</v>
      </c>
      <c r="D1628">
        <v>2</v>
      </c>
      <c r="E1628" t="str">
        <f>IF(Table1[[#This Row],[Chest Pain]]=3,"Asymptomatic",IF(Table1[[#This Row],[Chest Pain]]=2,"Non-anginal pain",IF(Table1[[#This Row],[Chest Pain]]=1,"Atypical angina","Typical angina")))</f>
        <v>Non-anginal pain</v>
      </c>
      <c r="F1628">
        <v>110</v>
      </c>
      <c r="G1628">
        <v>175</v>
      </c>
      <c r="H1628">
        <v>0</v>
      </c>
      <c r="I1628">
        <v>1</v>
      </c>
      <c r="J1628" s="7">
        <f>220-Table1[[#This Row],[Age]]</f>
        <v>169</v>
      </c>
      <c r="K1628" s="7">
        <v>123</v>
      </c>
      <c r="L1628" s="7">
        <f>Table1[[#This Row],[MHR -220]]-Table1[[#This Row],[Maximum Heart Rate ]]</f>
        <v>46</v>
      </c>
      <c r="M1628" s="7">
        <f>IF(Table1[[#This Row],[MhR220-Max heart rate]]&gt;=0,1,0)</f>
        <v>1</v>
      </c>
      <c r="N1628">
        <v>0</v>
      </c>
      <c r="O1628" t="str">
        <f>IF(Table1[[#This Row],[Exercise-Induced Angina]]=1,"Induced Angina","Safe from Angina")</f>
        <v>Safe from Angina</v>
      </c>
      <c r="P1628">
        <v>0.6</v>
      </c>
      <c r="Q1628">
        <v>2</v>
      </c>
      <c r="R1628">
        <v>0</v>
      </c>
      <c r="S1628">
        <v>2</v>
      </c>
      <c r="T1628" t="str">
        <f>IF(OR((Table1[[#This Row],[Chest Pain]]=0),(Table1[[#This Row],[Resting Blood Pressure(mmHg)]]&gt;=139),(Table1[[#This Row],[Cholesterol(mg/dl)]]&gt;240),(Table1[[#This Row],[ECG]]=2),(Table1[[#This Row],[Heart Rate ]]=0)),"Chances of Heart Attack","Safe")</f>
        <v>Safe</v>
      </c>
    </row>
    <row r="1629" spans="1:20" x14ac:dyDescent="0.35">
      <c r="A1629">
        <v>65</v>
      </c>
      <c r="B1629" t="s">
        <v>11</v>
      </c>
      <c r="C1629" t="str">
        <f>IF(Table1[[#This Row],[Age]]&gt;=50, "Senior", IF(Table1[[#This Row],[Age]]&gt;=30,"Adult","Teenager"))</f>
        <v>Senior</v>
      </c>
      <c r="D1629">
        <v>2</v>
      </c>
      <c r="E1629" t="str">
        <f>IF(Table1[[#This Row],[Chest Pain]]=3,"Asymptomatic",IF(Table1[[#This Row],[Chest Pain]]=2,"Non-anginal pain",IF(Table1[[#This Row],[Chest Pain]]=1,"Atypical angina","Typical angina")))</f>
        <v>Non-anginal pain</v>
      </c>
      <c r="F1629">
        <v>140</v>
      </c>
      <c r="G1629">
        <v>417</v>
      </c>
      <c r="H1629">
        <v>1</v>
      </c>
      <c r="I1629">
        <v>0</v>
      </c>
      <c r="J1629" s="7">
        <f>220-Table1[[#This Row],[Age]]</f>
        <v>155</v>
      </c>
      <c r="K1629" s="7">
        <v>157</v>
      </c>
      <c r="L1629" s="7">
        <f>Table1[[#This Row],[MHR -220]]-Table1[[#This Row],[Maximum Heart Rate ]]</f>
        <v>-2</v>
      </c>
      <c r="M1629" s="7">
        <f>IF(Table1[[#This Row],[MhR220-Max heart rate]]&gt;=0,1,0)</f>
        <v>0</v>
      </c>
      <c r="N1629">
        <v>0</v>
      </c>
      <c r="O1629" t="str">
        <f>IF(Table1[[#This Row],[Exercise-Induced Angina]]=1,"Induced Angina","Safe from Angina")</f>
        <v>Safe from Angina</v>
      </c>
      <c r="P1629">
        <v>0.8</v>
      </c>
      <c r="Q1629">
        <v>2</v>
      </c>
      <c r="R1629">
        <v>1</v>
      </c>
      <c r="S1629">
        <v>2</v>
      </c>
      <c r="T1629" t="str">
        <f>IF(OR((Table1[[#This Row],[Chest Pain]]=0),(Table1[[#This Row],[Resting Blood Pressure(mmHg)]]&gt;=139),(Table1[[#This Row],[Cholesterol(mg/dl)]]&gt;240),(Table1[[#This Row],[ECG]]=2),(Table1[[#This Row],[Heart Rate ]]=0)),"Chances of Heart Attack","Safe")</f>
        <v>Chances of Heart Attack</v>
      </c>
    </row>
    <row r="1630" spans="1:20" x14ac:dyDescent="0.35">
      <c r="A1630">
        <v>53</v>
      </c>
      <c r="B1630" t="s">
        <v>10</v>
      </c>
      <c r="C1630" t="str">
        <f>IF(Table1[[#This Row],[Age]]&gt;=50, "Senior", IF(Table1[[#This Row],[Age]]&gt;=30,"Adult","Teenager"))</f>
        <v>Senior</v>
      </c>
      <c r="D1630">
        <v>2</v>
      </c>
      <c r="E1630" t="str">
        <f>IF(Table1[[#This Row],[Chest Pain]]=3,"Asymptomatic",IF(Table1[[#This Row],[Chest Pain]]=2,"Non-anginal pain",IF(Table1[[#This Row],[Chest Pain]]=1,"Atypical angina","Typical angina")))</f>
        <v>Non-anginal pain</v>
      </c>
      <c r="F1630">
        <v>130</v>
      </c>
      <c r="G1630">
        <v>197</v>
      </c>
      <c r="H1630">
        <v>1</v>
      </c>
      <c r="I1630">
        <v>0</v>
      </c>
      <c r="J1630" s="7">
        <f>220-Table1[[#This Row],[Age]]</f>
        <v>167</v>
      </c>
      <c r="K1630" s="7">
        <v>152</v>
      </c>
      <c r="L1630" s="7">
        <f>Table1[[#This Row],[MHR -220]]-Table1[[#This Row],[Maximum Heart Rate ]]</f>
        <v>15</v>
      </c>
      <c r="M1630" s="7">
        <f>IF(Table1[[#This Row],[MhR220-Max heart rate]]&gt;=0,1,0)</f>
        <v>1</v>
      </c>
      <c r="N1630">
        <v>0</v>
      </c>
      <c r="O1630" t="str">
        <f>IF(Table1[[#This Row],[Exercise-Induced Angina]]=1,"Induced Angina","Safe from Angina")</f>
        <v>Safe from Angina</v>
      </c>
      <c r="P1630">
        <v>1.2</v>
      </c>
      <c r="Q1630">
        <v>0</v>
      </c>
      <c r="R1630">
        <v>0</v>
      </c>
      <c r="S1630">
        <v>2</v>
      </c>
      <c r="T1630" t="str">
        <f>IF(OR((Table1[[#This Row],[Chest Pain]]=0),(Table1[[#This Row],[Resting Blood Pressure(mmHg)]]&gt;=139),(Table1[[#This Row],[Cholesterol(mg/dl)]]&gt;240),(Table1[[#This Row],[ECG]]=2),(Table1[[#This Row],[Heart Rate ]]=0)),"Chances of Heart Attack","Safe")</f>
        <v>Safe</v>
      </c>
    </row>
    <row r="1631" spans="1:20" x14ac:dyDescent="0.35">
      <c r="A1631">
        <v>41</v>
      </c>
      <c r="B1631" t="s">
        <v>11</v>
      </c>
      <c r="C1631" t="str">
        <f>IF(Table1[[#This Row],[Age]]&gt;=50, "Senior", IF(Table1[[#This Row],[Age]]&gt;=30,"Adult","Teenager"))</f>
        <v>Adult</v>
      </c>
      <c r="D1631">
        <v>1</v>
      </c>
      <c r="E1631" t="str">
        <f>IF(Table1[[#This Row],[Chest Pain]]=3,"Asymptomatic",IF(Table1[[#This Row],[Chest Pain]]=2,"Non-anginal pain",IF(Table1[[#This Row],[Chest Pain]]=1,"Atypical angina","Typical angina")))</f>
        <v>Atypical angina</v>
      </c>
      <c r="F1631">
        <v>105</v>
      </c>
      <c r="G1631">
        <v>198</v>
      </c>
      <c r="H1631">
        <v>0</v>
      </c>
      <c r="I1631">
        <v>1</v>
      </c>
      <c r="J1631" s="7">
        <f>220-Table1[[#This Row],[Age]]</f>
        <v>179</v>
      </c>
      <c r="K1631" s="7">
        <v>168</v>
      </c>
      <c r="L1631" s="7">
        <f>Table1[[#This Row],[MHR -220]]-Table1[[#This Row],[Maximum Heart Rate ]]</f>
        <v>11</v>
      </c>
      <c r="M1631" s="7">
        <f>IF(Table1[[#This Row],[MhR220-Max heart rate]]&gt;=0,1,0)</f>
        <v>1</v>
      </c>
      <c r="N1631">
        <v>0</v>
      </c>
      <c r="O1631" t="str">
        <f>IF(Table1[[#This Row],[Exercise-Induced Angina]]=1,"Induced Angina","Safe from Angina")</f>
        <v>Safe from Angina</v>
      </c>
      <c r="P1631">
        <v>0</v>
      </c>
      <c r="Q1631">
        <v>2</v>
      </c>
      <c r="R1631">
        <v>1</v>
      </c>
      <c r="S1631">
        <v>2</v>
      </c>
      <c r="T1631" t="str">
        <f>IF(OR((Table1[[#This Row],[Chest Pain]]=0),(Table1[[#This Row],[Resting Blood Pressure(mmHg)]]&gt;=139),(Table1[[#This Row],[Cholesterol(mg/dl)]]&gt;240),(Table1[[#This Row],[ECG]]=2),(Table1[[#This Row],[Heart Rate ]]=0)),"Chances of Heart Attack","Safe")</f>
        <v>Safe</v>
      </c>
    </row>
    <row r="1632" spans="1:20" x14ac:dyDescent="0.35">
      <c r="A1632">
        <v>65</v>
      </c>
      <c r="B1632" t="s">
        <v>10</v>
      </c>
      <c r="C1632" t="str">
        <f>IF(Table1[[#This Row],[Age]]&gt;=50, "Senior", IF(Table1[[#This Row],[Age]]&gt;=30,"Adult","Teenager"))</f>
        <v>Senior</v>
      </c>
      <c r="D1632">
        <v>0</v>
      </c>
      <c r="E1632" t="str">
        <f>IF(Table1[[#This Row],[Chest Pain]]=3,"Asymptomatic",IF(Table1[[#This Row],[Chest Pain]]=2,"Non-anginal pain",IF(Table1[[#This Row],[Chest Pain]]=1,"Atypical angina","Typical angina")))</f>
        <v>Typical angina</v>
      </c>
      <c r="F1632">
        <v>120</v>
      </c>
      <c r="G1632">
        <v>177</v>
      </c>
      <c r="H1632">
        <v>0</v>
      </c>
      <c r="I1632">
        <v>1</v>
      </c>
      <c r="J1632" s="7">
        <f>220-Table1[[#This Row],[Age]]</f>
        <v>155</v>
      </c>
      <c r="K1632" s="7">
        <v>140</v>
      </c>
      <c r="L1632" s="7">
        <f>Table1[[#This Row],[MHR -220]]-Table1[[#This Row],[Maximum Heart Rate ]]</f>
        <v>15</v>
      </c>
      <c r="M1632" s="7">
        <f>IF(Table1[[#This Row],[MhR220-Max heart rate]]&gt;=0,1,0)</f>
        <v>1</v>
      </c>
      <c r="N1632">
        <v>0</v>
      </c>
      <c r="O1632" t="str">
        <f>IF(Table1[[#This Row],[Exercise-Induced Angina]]=1,"Induced Angina","Safe from Angina")</f>
        <v>Safe from Angina</v>
      </c>
      <c r="P1632">
        <v>0.4</v>
      </c>
      <c r="Q1632">
        <v>2</v>
      </c>
      <c r="R1632">
        <v>0</v>
      </c>
      <c r="S1632">
        <v>3</v>
      </c>
      <c r="T1632" t="str">
        <f>IF(OR((Table1[[#This Row],[Chest Pain]]=0),(Table1[[#This Row],[Resting Blood Pressure(mmHg)]]&gt;=139),(Table1[[#This Row],[Cholesterol(mg/dl)]]&gt;240),(Table1[[#This Row],[ECG]]=2),(Table1[[#This Row],[Heart Rate ]]=0)),"Chances of Heart Attack","Safe")</f>
        <v>Chances of Heart Attack</v>
      </c>
    </row>
    <row r="1633" spans="1:20" x14ac:dyDescent="0.35">
      <c r="A1633">
        <v>44</v>
      </c>
      <c r="B1633" t="s">
        <v>10</v>
      </c>
      <c r="C1633" t="str">
        <f>IF(Table1[[#This Row],[Age]]&gt;=50, "Senior", IF(Table1[[#This Row],[Age]]&gt;=30,"Adult","Teenager"))</f>
        <v>Adult</v>
      </c>
      <c r="D1633">
        <v>1</v>
      </c>
      <c r="E1633" t="str">
        <f>IF(Table1[[#This Row],[Chest Pain]]=3,"Asymptomatic",IF(Table1[[#This Row],[Chest Pain]]=2,"Non-anginal pain",IF(Table1[[#This Row],[Chest Pain]]=1,"Atypical angina","Typical angina")))</f>
        <v>Atypical angina</v>
      </c>
      <c r="F1633">
        <v>130</v>
      </c>
      <c r="G1633">
        <v>219</v>
      </c>
      <c r="H1633">
        <v>0</v>
      </c>
      <c r="I1633">
        <v>0</v>
      </c>
      <c r="J1633" s="7">
        <f>220-Table1[[#This Row],[Age]]</f>
        <v>176</v>
      </c>
      <c r="K1633" s="7">
        <v>188</v>
      </c>
      <c r="L1633" s="7">
        <f>Table1[[#This Row],[MHR -220]]-Table1[[#This Row],[Maximum Heart Rate ]]</f>
        <v>-12</v>
      </c>
      <c r="M1633" s="7">
        <f>IF(Table1[[#This Row],[MhR220-Max heart rate]]&gt;=0,1,0)</f>
        <v>0</v>
      </c>
      <c r="N1633">
        <v>0</v>
      </c>
      <c r="O1633" t="str">
        <f>IF(Table1[[#This Row],[Exercise-Induced Angina]]=1,"Induced Angina","Safe from Angina")</f>
        <v>Safe from Angina</v>
      </c>
      <c r="P1633">
        <v>0</v>
      </c>
      <c r="Q1633">
        <v>2</v>
      </c>
      <c r="R1633">
        <v>0</v>
      </c>
      <c r="S1633">
        <v>2</v>
      </c>
      <c r="T1633" t="str">
        <f>IF(OR((Table1[[#This Row],[Chest Pain]]=0),(Table1[[#This Row],[Resting Blood Pressure(mmHg)]]&gt;=139),(Table1[[#This Row],[Cholesterol(mg/dl)]]&gt;240),(Table1[[#This Row],[ECG]]=2),(Table1[[#This Row],[Heart Rate ]]=0)),"Chances of Heart Attack","Safe")</f>
        <v>Chances of Heart Attack</v>
      </c>
    </row>
    <row r="1634" spans="1:20" x14ac:dyDescent="0.35">
      <c r="A1634">
        <v>54</v>
      </c>
      <c r="B1634" t="s">
        <v>10</v>
      </c>
      <c r="C1634" t="str">
        <f>IF(Table1[[#This Row],[Age]]&gt;=50, "Senior", IF(Table1[[#This Row],[Age]]&gt;=30,"Adult","Teenager"))</f>
        <v>Senior</v>
      </c>
      <c r="D1634">
        <v>2</v>
      </c>
      <c r="E1634" t="str">
        <f>IF(Table1[[#This Row],[Chest Pain]]=3,"Asymptomatic",IF(Table1[[#This Row],[Chest Pain]]=2,"Non-anginal pain",IF(Table1[[#This Row],[Chest Pain]]=1,"Atypical angina","Typical angina")))</f>
        <v>Non-anginal pain</v>
      </c>
      <c r="F1634">
        <v>125</v>
      </c>
      <c r="G1634">
        <v>273</v>
      </c>
      <c r="H1634">
        <v>0</v>
      </c>
      <c r="I1634">
        <v>0</v>
      </c>
      <c r="J1634" s="7">
        <f>220-Table1[[#This Row],[Age]]</f>
        <v>166</v>
      </c>
      <c r="K1634" s="7">
        <v>152</v>
      </c>
      <c r="L1634" s="7">
        <f>Table1[[#This Row],[MHR -220]]-Table1[[#This Row],[Maximum Heart Rate ]]</f>
        <v>14</v>
      </c>
      <c r="M1634" s="7">
        <f>IF(Table1[[#This Row],[MhR220-Max heart rate]]&gt;=0,1,0)</f>
        <v>1</v>
      </c>
      <c r="N1634">
        <v>0</v>
      </c>
      <c r="O1634" t="str">
        <f>IF(Table1[[#This Row],[Exercise-Induced Angina]]=1,"Induced Angina","Safe from Angina")</f>
        <v>Safe from Angina</v>
      </c>
      <c r="P1634">
        <v>0.5</v>
      </c>
      <c r="Q1634">
        <v>0</v>
      </c>
      <c r="R1634">
        <v>1</v>
      </c>
      <c r="S1634">
        <v>2</v>
      </c>
      <c r="T1634" t="str">
        <f>IF(OR((Table1[[#This Row],[Chest Pain]]=0),(Table1[[#This Row],[Resting Blood Pressure(mmHg)]]&gt;=139),(Table1[[#This Row],[Cholesterol(mg/dl)]]&gt;240),(Table1[[#This Row],[ECG]]=2),(Table1[[#This Row],[Heart Rate ]]=0)),"Chances of Heart Attack","Safe")</f>
        <v>Chances of Heart Attack</v>
      </c>
    </row>
    <row r="1635" spans="1:20" x14ac:dyDescent="0.35">
      <c r="A1635">
        <v>51</v>
      </c>
      <c r="B1635" t="s">
        <v>10</v>
      </c>
      <c r="C1635" t="str">
        <f>IF(Table1[[#This Row],[Age]]&gt;=50, "Senior", IF(Table1[[#This Row],[Age]]&gt;=30,"Adult","Teenager"))</f>
        <v>Senior</v>
      </c>
      <c r="D1635">
        <v>3</v>
      </c>
      <c r="E1635" t="str">
        <f>IF(Table1[[#This Row],[Chest Pain]]=3,"Asymptomatic",IF(Table1[[#This Row],[Chest Pain]]=2,"Non-anginal pain",IF(Table1[[#This Row],[Chest Pain]]=1,"Atypical angina","Typical angina")))</f>
        <v>Asymptomatic</v>
      </c>
      <c r="F1635">
        <v>125</v>
      </c>
      <c r="G1635">
        <v>213</v>
      </c>
      <c r="H1635">
        <v>0</v>
      </c>
      <c r="I1635">
        <v>0</v>
      </c>
      <c r="J1635" s="7">
        <f>220-Table1[[#This Row],[Age]]</f>
        <v>169</v>
      </c>
      <c r="K1635" s="7">
        <v>125</v>
      </c>
      <c r="L1635" s="7">
        <f>Table1[[#This Row],[MHR -220]]-Table1[[#This Row],[Maximum Heart Rate ]]</f>
        <v>44</v>
      </c>
      <c r="M1635" s="7">
        <f>IF(Table1[[#This Row],[MhR220-Max heart rate]]&gt;=0,1,0)</f>
        <v>1</v>
      </c>
      <c r="N1635">
        <v>1</v>
      </c>
      <c r="O1635" t="str">
        <f>IF(Table1[[#This Row],[Exercise-Induced Angina]]=1,"Induced Angina","Safe from Angina")</f>
        <v>Induced Angina</v>
      </c>
      <c r="P1635">
        <v>1.4</v>
      </c>
      <c r="Q1635">
        <v>2</v>
      </c>
      <c r="R1635">
        <v>1</v>
      </c>
      <c r="S1635">
        <v>2</v>
      </c>
      <c r="T1635" t="str">
        <f>IF(OR((Table1[[#This Row],[Chest Pain]]=0),(Table1[[#This Row],[Resting Blood Pressure(mmHg)]]&gt;=139),(Table1[[#This Row],[Cholesterol(mg/dl)]]&gt;240),(Table1[[#This Row],[ECG]]=2),(Table1[[#This Row],[Heart Rate ]]=0)),"Chances of Heart Attack","Safe")</f>
        <v>Safe</v>
      </c>
    </row>
    <row r="1636" spans="1:20" x14ac:dyDescent="0.35">
      <c r="A1636">
        <v>46</v>
      </c>
      <c r="B1636" t="s">
        <v>11</v>
      </c>
      <c r="C1636" t="str">
        <f>IF(Table1[[#This Row],[Age]]&gt;=50, "Senior", IF(Table1[[#This Row],[Age]]&gt;=30,"Adult","Teenager"))</f>
        <v>Adult</v>
      </c>
      <c r="D1636">
        <v>2</v>
      </c>
      <c r="E1636" t="str">
        <f>IF(Table1[[#This Row],[Chest Pain]]=3,"Asymptomatic",IF(Table1[[#This Row],[Chest Pain]]=2,"Non-anginal pain",IF(Table1[[#This Row],[Chest Pain]]=1,"Atypical angina","Typical angina")))</f>
        <v>Non-anginal pain</v>
      </c>
      <c r="F1636">
        <v>142</v>
      </c>
      <c r="G1636">
        <v>177</v>
      </c>
      <c r="H1636">
        <v>0</v>
      </c>
      <c r="I1636">
        <v>0</v>
      </c>
      <c r="J1636" s="7">
        <f>220-Table1[[#This Row],[Age]]</f>
        <v>174</v>
      </c>
      <c r="K1636" s="7">
        <v>160</v>
      </c>
      <c r="L1636" s="7">
        <f>Table1[[#This Row],[MHR -220]]-Table1[[#This Row],[Maximum Heart Rate ]]</f>
        <v>14</v>
      </c>
      <c r="M1636" s="7">
        <f>IF(Table1[[#This Row],[MhR220-Max heart rate]]&gt;=0,1,0)</f>
        <v>1</v>
      </c>
      <c r="N1636">
        <v>1</v>
      </c>
      <c r="O1636" t="str">
        <f>IF(Table1[[#This Row],[Exercise-Induced Angina]]=1,"Induced Angina","Safe from Angina")</f>
        <v>Induced Angina</v>
      </c>
      <c r="P1636">
        <v>1.4</v>
      </c>
      <c r="Q1636">
        <v>0</v>
      </c>
      <c r="R1636">
        <v>0</v>
      </c>
      <c r="S1636">
        <v>2</v>
      </c>
      <c r="T1636" t="str">
        <f>IF(OR((Table1[[#This Row],[Chest Pain]]=0),(Table1[[#This Row],[Resting Blood Pressure(mmHg)]]&gt;=139),(Table1[[#This Row],[Cholesterol(mg/dl)]]&gt;240),(Table1[[#This Row],[ECG]]=2),(Table1[[#This Row],[Heart Rate ]]=0)),"Chances of Heart Attack","Safe")</f>
        <v>Chances of Heart Attack</v>
      </c>
    </row>
    <row r="1637" spans="1:20" x14ac:dyDescent="0.35">
      <c r="A1637">
        <v>54</v>
      </c>
      <c r="B1637" t="s">
        <v>11</v>
      </c>
      <c r="C1637" t="str">
        <f>IF(Table1[[#This Row],[Age]]&gt;=50, "Senior", IF(Table1[[#This Row],[Age]]&gt;=30,"Adult","Teenager"))</f>
        <v>Senior</v>
      </c>
      <c r="D1637">
        <v>2</v>
      </c>
      <c r="E1637" t="str">
        <f>IF(Table1[[#This Row],[Chest Pain]]=3,"Asymptomatic",IF(Table1[[#This Row],[Chest Pain]]=2,"Non-anginal pain",IF(Table1[[#This Row],[Chest Pain]]=1,"Atypical angina","Typical angina")))</f>
        <v>Non-anginal pain</v>
      </c>
      <c r="F1637">
        <v>135</v>
      </c>
      <c r="G1637">
        <v>304</v>
      </c>
      <c r="H1637">
        <v>1</v>
      </c>
      <c r="I1637">
        <v>1</v>
      </c>
      <c r="J1637" s="7">
        <f>220-Table1[[#This Row],[Age]]</f>
        <v>166</v>
      </c>
      <c r="K1637" s="7">
        <v>170</v>
      </c>
      <c r="L1637" s="7">
        <f>Table1[[#This Row],[MHR -220]]-Table1[[#This Row],[Maximum Heart Rate ]]</f>
        <v>-4</v>
      </c>
      <c r="M1637" s="7">
        <f>IF(Table1[[#This Row],[MhR220-Max heart rate]]&gt;=0,1,0)</f>
        <v>0</v>
      </c>
      <c r="N1637">
        <v>0</v>
      </c>
      <c r="O1637" t="str">
        <f>IF(Table1[[#This Row],[Exercise-Induced Angina]]=1,"Induced Angina","Safe from Angina")</f>
        <v>Safe from Angina</v>
      </c>
      <c r="P1637">
        <v>0</v>
      </c>
      <c r="Q1637">
        <v>2</v>
      </c>
      <c r="R1637">
        <v>0</v>
      </c>
      <c r="S1637">
        <v>2</v>
      </c>
      <c r="T1637" t="str">
        <f>IF(OR((Table1[[#This Row],[Chest Pain]]=0),(Table1[[#This Row],[Resting Blood Pressure(mmHg)]]&gt;=139),(Table1[[#This Row],[Cholesterol(mg/dl)]]&gt;240),(Table1[[#This Row],[ECG]]=2),(Table1[[#This Row],[Heart Rate ]]=0)),"Chances of Heart Attack","Safe")</f>
        <v>Chances of Heart Attack</v>
      </c>
    </row>
    <row r="1638" spans="1:20" x14ac:dyDescent="0.35">
      <c r="A1638">
        <v>54</v>
      </c>
      <c r="B1638" t="s">
        <v>10</v>
      </c>
      <c r="C1638" t="str">
        <f>IF(Table1[[#This Row],[Age]]&gt;=50, "Senior", IF(Table1[[#This Row],[Age]]&gt;=30,"Adult","Teenager"))</f>
        <v>Senior</v>
      </c>
      <c r="D1638">
        <v>2</v>
      </c>
      <c r="E1638" t="str">
        <f>IF(Table1[[#This Row],[Chest Pain]]=3,"Asymptomatic",IF(Table1[[#This Row],[Chest Pain]]=2,"Non-anginal pain",IF(Table1[[#This Row],[Chest Pain]]=1,"Atypical angina","Typical angina")))</f>
        <v>Non-anginal pain</v>
      </c>
      <c r="F1638">
        <v>150</v>
      </c>
      <c r="G1638">
        <v>232</v>
      </c>
      <c r="H1638">
        <v>0</v>
      </c>
      <c r="I1638">
        <v>0</v>
      </c>
      <c r="J1638" s="7">
        <f>220-Table1[[#This Row],[Age]]</f>
        <v>166</v>
      </c>
      <c r="K1638" s="7">
        <v>165</v>
      </c>
      <c r="L1638" s="7">
        <f>Table1[[#This Row],[MHR -220]]-Table1[[#This Row],[Maximum Heart Rate ]]</f>
        <v>1</v>
      </c>
      <c r="M1638" s="7">
        <f>IF(Table1[[#This Row],[MhR220-Max heart rate]]&gt;=0,1,0)</f>
        <v>1</v>
      </c>
      <c r="N1638">
        <v>0</v>
      </c>
      <c r="O1638" t="str">
        <f>IF(Table1[[#This Row],[Exercise-Induced Angina]]=1,"Induced Angina","Safe from Angina")</f>
        <v>Safe from Angina</v>
      </c>
      <c r="P1638">
        <v>1.6</v>
      </c>
      <c r="Q1638">
        <v>2</v>
      </c>
      <c r="R1638">
        <v>0</v>
      </c>
      <c r="S1638">
        <v>3</v>
      </c>
      <c r="T1638" t="str">
        <f>IF(OR((Table1[[#This Row],[Chest Pain]]=0),(Table1[[#This Row],[Resting Blood Pressure(mmHg)]]&gt;=139),(Table1[[#This Row],[Cholesterol(mg/dl)]]&gt;240),(Table1[[#This Row],[ECG]]=2),(Table1[[#This Row],[Heart Rate ]]=0)),"Chances of Heart Attack","Safe")</f>
        <v>Chances of Heart Attack</v>
      </c>
    </row>
    <row r="1639" spans="1:20" x14ac:dyDescent="0.35">
      <c r="A1639">
        <v>65</v>
      </c>
      <c r="B1639" t="s">
        <v>11</v>
      </c>
      <c r="C1639" t="str">
        <f>IF(Table1[[#This Row],[Age]]&gt;=50, "Senior", IF(Table1[[#This Row],[Age]]&gt;=30,"Adult","Teenager"))</f>
        <v>Senior</v>
      </c>
      <c r="D1639">
        <v>2</v>
      </c>
      <c r="E1639" t="str">
        <f>IF(Table1[[#This Row],[Chest Pain]]=3,"Asymptomatic",IF(Table1[[#This Row],[Chest Pain]]=2,"Non-anginal pain",IF(Table1[[#This Row],[Chest Pain]]=1,"Atypical angina","Typical angina")))</f>
        <v>Non-anginal pain</v>
      </c>
      <c r="F1639">
        <v>155</v>
      </c>
      <c r="G1639">
        <v>269</v>
      </c>
      <c r="H1639">
        <v>0</v>
      </c>
      <c r="I1639">
        <v>1</v>
      </c>
      <c r="J1639" s="7">
        <f>220-Table1[[#This Row],[Age]]</f>
        <v>155</v>
      </c>
      <c r="K1639" s="7">
        <v>148</v>
      </c>
      <c r="L1639" s="7">
        <f>Table1[[#This Row],[MHR -220]]-Table1[[#This Row],[Maximum Heart Rate ]]</f>
        <v>7</v>
      </c>
      <c r="M1639" s="7">
        <f>IF(Table1[[#This Row],[MhR220-Max heart rate]]&gt;=0,1,0)</f>
        <v>1</v>
      </c>
      <c r="N1639">
        <v>0</v>
      </c>
      <c r="O1639" t="str">
        <f>IF(Table1[[#This Row],[Exercise-Induced Angina]]=1,"Induced Angina","Safe from Angina")</f>
        <v>Safe from Angina</v>
      </c>
      <c r="P1639">
        <v>0.8</v>
      </c>
      <c r="Q1639">
        <v>2</v>
      </c>
      <c r="R1639">
        <v>0</v>
      </c>
      <c r="S1639">
        <v>2</v>
      </c>
      <c r="T1639" t="str">
        <f>IF(OR((Table1[[#This Row],[Chest Pain]]=0),(Table1[[#This Row],[Resting Blood Pressure(mmHg)]]&gt;=139),(Table1[[#This Row],[Cholesterol(mg/dl)]]&gt;240),(Table1[[#This Row],[ECG]]=2),(Table1[[#This Row],[Heart Rate ]]=0)),"Chances of Heart Attack","Safe")</f>
        <v>Chances of Heart Attack</v>
      </c>
    </row>
    <row r="1640" spans="1:20" x14ac:dyDescent="0.35">
      <c r="A1640">
        <v>65</v>
      </c>
      <c r="B1640" t="s">
        <v>11</v>
      </c>
      <c r="C1640" t="str">
        <f>IF(Table1[[#This Row],[Age]]&gt;=50, "Senior", IF(Table1[[#This Row],[Age]]&gt;=30,"Adult","Teenager"))</f>
        <v>Senior</v>
      </c>
      <c r="D1640">
        <v>2</v>
      </c>
      <c r="E1640" t="str">
        <f>IF(Table1[[#This Row],[Chest Pain]]=3,"Asymptomatic",IF(Table1[[#This Row],[Chest Pain]]=2,"Non-anginal pain",IF(Table1[[#This Row],[Chest Pain]]=1,"Atypical angina","Typical angina")))</f>
        <v>Non-anginal pain</v>
      </c>
      <c r="F1640">
        <v>160</v>
      </c>
      <c r="G1640">
        <v>360</v>
      </c>
      <c r="H1640">
        <v>0</v>
      </c>
      <c r="I1640">
        <v>0</v>
      </c>
      <c r="J1640" s="7">
        <f>220-Table1[[#This Row],[Age]]</f>
        <v>155</v>
      </c>
      <c r="K1640" s="7">
        <v>151</v>
      </c>
      <c r="L1640" s="7">
        <f>Table1[[#This Row],[MHR -220]]-Table1[[#This Row],[Maximum Heart Rate ]]</f>
        <v>4</v>
      </c>
      <c r="M1640" s="7">
        <f>IF(Table1[[#This Row],[MhR220-Max heart rate]]&gt;=0,1,0)</f>
        <v>1</v>
      </c>
      <c r="N1640">
        <v>0</v>
      </c>
      <c r="O1640" t="str">
        <f>IF(Table1[[#This Row],[Exercise-Induced Angina]]=1,"Induced Angina","Safe from Angina")</f>
        <v>Safe from Angina</v>
      </c>
      <c r="P1640">
        <v>0.8</v>
      </c>
      <c r="Q1640">
        <v>2</v>
      </c>
      <c r="R1640">
        <v>0</v>
      </c>
      <c r="S1640">
        <v>2</v>
      </c>
      <c r="T1640" t="str">
        <f>IF(OR((Table1[[#This Row],[Chest Pain]]=0),(Table1[[#This Row],[Resting Blood Pressure(mmHg)]]&gt;=139),(Table1[[#This Row],[Cholesterol(mg/dl)]]&gt;240),(Table1[[#This Row],[ECG]]=2),(Table1[[#This Row],[Heart Rate ]]=0)),"Chances of Heart Attack","Safe")</f>
        <v>Chances of Heart Attack</v>
      </c>
    </row>
    <row r="1641" spans="1:20" x14ac:dyDescent="0.35">
      <c r="A1641">
        <v>51</v>
      </c>
      <c r="B1641" t="s">
        <v>11</v>
      </c>
      <c r="C1641" t="str">
        <f>IF(Table1[[#This Row],[Age]]&gt;=50, "Senior", IF(Table1[[#This Row],[Age]]&gt;=30,"Adult","Teenager"))</f>
        <v>Senior</v>
      </c>
      <c r="D1641">
        <v>2</v>
      </c>
      <c r="E1641" t="str">
        <f>IF(Table1[[#This Row],[Chest Pain]]=3,"Asymptomatic",IF(Table1[[#This Row],[Chest Pain]]=2,"Non-anginal pain",IF(Table1[[#This Row],[Chest Pain]]=1,"Atypical angina","Typical angina")))</f>
        <v>Non-anginal pain</v>
      </c>
      <c r="F1641">
        <v>140</v>
      </c>
      <c r="G1641">
        <v>308</v>
      </c>
      <c r="H1641">
        <v>0</v>
      </c>
      <c r="I1641">
        <v>0</v>
      </c>
      <c r="J1641" s="7">
        <f>220-Table1[[#This Row],[Age]]</f>
        <v>169</v>
      </c>
      <c r="K1641" s="7">
        <v>142</v>
      </c>
      <c r="L1641" s="7">
        <f>Table1[[#This Row],[MHR -220]]-Table1[[#This Row],[Maximum Heart Rate ]]</f>
        <v>27</v>
      </c>
      <c r="M1641" s="7">
        <f>IF(Table1[[#This Row],[MhR220-Max heart rate]]&gt;=0,1,0)</f>
        <v>1</v>
      </c>
      <c r="N1641">
        <v>0</v>
      </c>
      <c r="O1641" t="str">
        <f>IF(Table1[[#This Row],[Exercise-Induced Angina]]=1,"Induced Angina","Safe from Angina")</f>
        <v>Safe from Angina</v>
      </c>
      <c r="P1641">
        <v>1.5</v>
      </c>
      <c r="Q1641">
        <v>2</v>
      </c>
      <c r="R1641">
        <v>1</v>
      </c>
      <c r="S1641">
        <v>2</v>
      </c>
      <c r="T1641" t="str">
        <f>IF(OR((Table1[[#This Row],[Chest Pain]]=0),(Table1[[#This Row],[Resting Blood Pressure(mmHg)]]&gt;=139),(Table1[[#This Row],[Cholesterol(mg/dl)]]&gt;240),(Table1[[#This Row],[ECG]]=2),(Table1[[#This Row],[Heart Rate ]]=0)),"Chances of Heart Attack","Safe")</f>
        <v>Chances of Heart Attack</v>
      </c>
    </row>
    <row r="1642" spans="1:20" x14ac:dyDescent="0.35">
      <c r="A1642">
        <v>48</v>
      </c>
      <c r="B1642" t="s">
        <v>10</v>
      </c>
      <c r="C1642" t="str">
        <f>IF(Table1[[#This Row],[Age]]&gt;=50, "Senior", IF(Table1[[#This Row],[Age]]&gt;=30,"Adult","Teenager"))</f>
        <v>Adult</v>
      </c>
      <c r="D1642">
        <v>1</v>
      </c>
      <c r="E1642" t="str">
        <f>IF(Table1[[#This Row],[Chest Pain]]=3,"Asymptomatic",IF(Table1[[#This Row],[Chest Pain]]=2,"Non-anginal pain",IF(Table1[[#This Row],[Chest Pain]]=1,"Atypical angina","Typical angina")))</f>
        <v>Atypical angina</v>
      </c>
      <c r="F1642">
        <v>130</v>
      </c>
      <c r="G1642">
        <v>245</v>
      </c>
      <c r="H1642">
        <v>0</v>
      </c>
      <c r="I1642">
        <v>0</v>
      </c>
      <c r="J1642" s="7">
        <f>220-Table1[[#This Row],[Age]]</f>
        <v>172</v>
      </c>
      <c r="K1642" s="7">
        <v>180</v>
      </c>
      <c r="L1642" s="7">
        <f>Table1[[#This Row],[MHR -220]]-Table1[[#This Row],[Maximum Heart Rate ]]</f>
        <v>-8</v>
      </c>
      <c r="M1642" s="7">
        <f>IF(Table1[[#This Row],[MhR220-Max heart rate]]&gt;=0,1,0)</f>
        <v>0</v>
      </c>
      <c r="N1642">
        <v>0</v>
      </c>
      <c r="O1642" t="str">
        <f>IF(Table1[[#This Row],[Exercise-Induced Angina]]=1,"Induced Angina","Safe from Angina")</f>
        <v>Safe from Angina</v>
      </c>
      <c r="P1642">
        <v>0.2</v>
      </c>
      <c r="Q1642">
        <v>1</v>
      </c>
      <c r="R1642">
        <v>0</v>
      </c>
      <c r="S1642">
        <v>2</v>
      </c>
      <c r="T1642" t="str">
        <f>IF(OR((Table1[[#This Row],[Chest Pain]]=0),(Table1[[#This Row],[Resting Blood Pressure(mmHg)]]&gt;=139),(Table1[[#This Row],[Cholesterol(mg/dl)]]&gt;240),(Table1[[#This Row],[ECG]]=2),(Table1[[#This Row],[Heart Rate ]]=0)),"Chances of Heart Attack","Safe")</f>
        <v>Chances of Heart Attack</v>
      </c>
    </row>
    <row r="1643" spans="1:20" x14ac:dyDescent="0.35">
      <c r="A1643">
        <v>45</v>
      </c>
      <c r="B1643" t="s">
        <v>10</v>
      </c>
      <c r="C1643" t="str">
        <f>IF(Table1[[#This Row],[Age]]&gt;=50, "Senior", IF(Table1[[#This Row],[Age]]&gt;=30,"Adult","Teenager"))</f>
        <v>Adult</v>
      </c>
      <c r="D1643">
        <v>0</v>
      </c>
      <c r="E1643" t="str">
        <f>IF(Table1[[#This Row],[Chest Pain]]=3,"Asymptomatic",IF(Table1[[#This Row],[Chest Pain]]=2,"Non-anginal pain",IF(Table1[[#This Row],[Chest Pain]]=1,"Atypical angina","Typical angina")))</f>
        <v>Typical angina</v>
      </c>
      <c r="F1643">
        <v>104</v>
      </c>
      <c r="G1643">
        <v>208</v>
      </c>
      <c r="H1643">
        <v>0</v>
      </c>
      <c r="I1643">
        <v>0</v>
      </c>
      <c r="J1643" s="7">
        <f>220-Table1[[#This Row],[Age]]</f>
        <v>175</v>
      </c>
      <c r="K1643" s="7">
        <v>148</v>
      </c>
      <c r="L1643" s="7">
        <f>Table1[[#This Row],[MHR -220]]-Table1[[#This Row],[Maximum Heart Rate ]]</f>
        <v>27</v>
      </c>
      <c r="M1643" s="7">
        <f>IF(Table1[[#This Row],[MhR220-Max heart rate]]&gt;=0,1,0)</f>
        <v>1</v>
      </c>
      <c r="N1643">
        <v>1</v>
      </c>
      <c r="O1643" t="str">
        <f>IF(Table1[[#This Row],[Exercise-Induced Angina]]=1,"Induced Angina","Safe from Angina")</f>
        <v>Induced Angina</v>
      </c>
      <c r="P1643">
        <v>3</v>
      </c>
      <c r="Q1643">
        <v>1</v>
      </c>
      <c r="R1643">
        <v>0</v>
      </c>
      <c r="S1643">
        <v>2</v>
      </c>
      <c r="T1643" t="str">
        <f>IF(OR((Table1[[#This Row],[Chest Pain]]=0),(Table1[[#This Row],[Resting Blood Pressure(mmHg)]]&gt;=139),(Table1[[#This Row],[Cholesterol(mg/dl)]]&gt;240),(Table1[[#This Row],[ECG]]=2),(Table1[[#This Row],[Heart Rate ]]=0)),"Chances of Heart Attack","Safe")</f>
        <v>Chances of Heart Attack</v>
      </c>
    </row>
    <row r="1644" spans="1:20" x14ac:dyDescent="0.35">
      <c r="A1644">
        <v>53</v>
      </c>
      <c r="B1644" t="s">
        <v>11</v>
      </c>
      <c r="C1644" t="str">
        <f>IF(Table1[[#This Row],[Age]]&gt;=50, "Senior", IF(Table1[[#This Row],[Age]]&gt;=30,"Adult","Teenager"))</f>
        <v>Senior</v>
      </c>
      <c r="D1644">
        <v>0</v>
      </c>
      <c r="E1644" t="str">
        <f>IF(Table1[[#This Row],[Chest Pain]]=3,"Asymptomatic",IF(Table1[[#This Row],[Chest Pain]]=2,"Non-anginal pain",IF(Table1[[#This Row],[Chest Pain]]=1,"Atypical angina","Typical angina")))</f>
        <v>Typical angina</v>
      </c>
      <c r="F1644">
        <v>130</v>
      </c>
      <c r="G1644">
        <v>264</v>
      </c>
      <c r="H1644">
        <v>0</v>
      </c>
      <c r="I1644">
        <v>0</v>
      </c>
      <c r="J1644" s="7">
        <f>220-Table1[[#This Row],[Age]]</f>
        <v>167</v>
      </c>
      <c r="K1644" s="7">
        <v>143</v>
      </c>
      <c r="L1644" s="7">
        <f>Table1[[#This Row],[MHR -220]]-Table1[[#This Row],[Maximum Heart Rate ]]</f>
        <v>24</v>
      </c>
      <c r="M1644" s="7">
        <f>IF(Table1[[#This Row],[MhR220-Max heart rate]]&gt;=0,1,0)</f>
        <v>1</v>
      </c>
      <c r="N1644">
        <v>0</v>
      </c>
      <c r="O1644" t="str">
        <f>IF(Table1[[#This Row],[Exercise-Induced Angina]]=1,"Induced Angina","Safe from Angina")</f>
        <v>Safe from Angina</v>
      </c>
      <c r="P1644">
        <v>0.4</v>
      </c>
      <c r="Q1644">
        <v>1</v>
      </c>
      <c r="R1644">
        <v>0</v>
      </c>
      <c r="S1644">
        <v>2</v>
      </c>
      <c r="T1644" t="str">
        <f>IF(OR((Table1[[#This Row],[Chest Pain]]=0),(Table1[[#This Row],[Resting Blood Pressure(mmHg)]]&gt;=139),(Table1[[#This Row],[Cholesterol(mg/dl)]]&gt;240),(Table1[[#This Row],[ECG]]=2),(Table1[[#This Row],[Heart Rate ]]=0)),"Chances of Heart Attack","Safe")</f>
        <v>Chances of Heart Attack</v>
      </c>
    </row>
    <row r="1645" spans="1:20" x14ac:dyDescent="0.35">
      <c r="A1645">
        <v>39</v>
      </c>
      <c r="B1645" t="s">
        <v>10</v>
      </c>
      <c r="C1645" t="str">
        <f>IF(Table1[[#This Row],[Age]]&gt;=50, "Senior", IF(Table1[[#This Row],[Age]]&gt;=30,"Adult","Teenager"))</f>
        <v>Adult</v>
      </c>
      <c r="D1645">
        <v>2</v>
      </c>
      <c r="E1645" t="str">
        <f>IF(Table1[[#This Row],[Chest Pain]]=3,"Asymptomatic",IF(Table1[[#This Row],[Chest Pain]]=2,"Non-anginal pain",IF(Table1[[#This Row],[Chest Pain]]=1,"Atypical angina","Typical angina")))</f>
        <v>Non-anginal pain</v>
      </c>
      <c r="F1645">
        <v>140</v>
      </c>
      <c r="G1645">
        <v>321</v>
      </c>
      <c r="H1645">
        <v>0</v>
      </c>
      <c r="I1645">
        <v>0</v>
      </c>
      <c r="J1645" s="7">
        <f>220-Table1[[#This Row],[Age]]</f>
        <v>181</v>
      </c>
      <c r="K1645" s="7">
        <v>182</v>
      </c>
      <c r="L1645" s="7">
        <f>Table1[[#This Row],[MHR -220]]-Table1[[#This Row],[Maximum Heart Rate ]]</f>
        <v>-1</v>
      </c>
      <c r="M1645" s="7">
        <f>IF(Table1[[#This Row],[MhR220-Max heart rate]]&gt;=0,1,0)</f>
        <v>0</v>
      </c>
      <c r="N1645">
        <v>0</v>
      </c>
      <c r="O1645" t="str">
        <f>IF(Table1[[#This Row],[Exercise-Induced Angina]]=1,"Induced Angina","Safe from Angina")</f>
        <v>Safe from Angina</v>
      </c>
      <c r="P1645">
        <v>0</v>
      </c>
      <c r="Q1645">
        <v>2</v>
      </c>
      <c r="R1645">
        <v>0</v>
      </c>
      <c r="S1645">
        <v>2</v>
      </c>
      <c r="T1645" t="str">
        <f>IF(OR((Table1[[#This Row],[Chest Pain]]=0),(Table1[[#This Row],[Resting Blood Pressure(mmHg)]]&gt;=139),(Table1[[#This Row],[Cholesterol(mg/dl)]]&gt;240),(Table1[[#This Row],[ECG]]=2),(Table1[[#This Row],[Heart Rate ]]=0)),"Chances of Heart Attack","Safe")</f>
        <v>Chances of Heart Attack</v>
      </c>
    </row>
    <row r="1646" spans="1:20" x14ac:dyDescent="0.35">
      <c r="A1646">
        <v>52</v>
      </c>
      <c r="B1646" t="s">
        <v>10</v>
      </c>
      <c r="C1646" t="str">
        <f>IF(Table1[[#This Row],[Age]]&gt;=50, "Senior", IF(Table1[[#This Row],[Age]]&gt;=30,"Adult","Teenager"))</f>
        <v>Senior</v>
      </c>
      <c r="D1646">
        <v>1</v>
      </c>
      <c r="E1646" t="str">
        <f>IF(Table1[[#This Row],[Chest Pain]]=3,"Asymptomatic",IF(Table1[[#This Row],[Chest Pain]]=2,"Non-anginal pain",IF(Table1[[#This Row],[Chest Pain]]=1,"Atypical angina","Typical angina")))</f>
        <v>Atypical angina</v>
      </c>
      <c r="F1646">
        <v>120</v>
      </c>
      <c r="G1646">
        <v>325</v>
      </c>
      <c r="H1646">
        <v>0</v>
      </c>
      <c r="I1646">
        <v>1</v>
      </c>
      <c r="J1646" s="7">
        <f>220-Table1[[#This Row],[Age]]</f>
        <v>168</v>
      </c>
      <c r="K1646" s="7">
        <v>172</v>
      </c>
      <c r="L1646" s="7">
        <f>Table1[[#This Row],[MHR -220]]-Table1[[#This Row],[Maximum Heart Rate ]]</f>
        <v>-4</v>
      </c>
      <c r="M1646" s="7">
        <f>IF(Table1[[#This Row],[MhR220-Max heart rate]]&gt;=0,1,0)</f>
        <v>0</v>
      </c>
      <c r="N1646">
        <v>0</v>
      </c>
      <c r="O1646" t="str">
        <f>IF(Table1[[#This Row],[Exercise-Induced Angina]]=1,"Induced Angina","Safe from Angina")</f>
        <v>Safe from Angina</v>
      </c>
      <c r="P1646">
        <v>0.2</v>
      </c>
      <c r="Q1646">
        <v>2</v>
      </c>
      <c r="R1646">
        <v>0</v>
      </c>
      <c r="S1646">
        <v>2</v>
      </c>
      <c r="T1646" t="str">
        <f>IF(OR((Table1[[#This Row],[Chest Pain]]=0),(Table1[[#This Row],[Resting Blood Pressure(mmHg)]]&gt;=139),(Table1[[#This Row],[Cholesterol(mg/dl)]]&gt;240),(Table1[[#This Row],[ECG]]=2),(Table1[[#This Row],[Heart Rate ]]=0)),"Chances of Heart Attack","Safe")</f>
        <v>Chances of Heart Attack</v>
      </c>
    </row>
    <row r="1647" spans="1:20" x14ac:dyDescent="0.35">
      <c r="A1647">
        <v>44</v>
      </c>
      <c r="B1647" t="s">
        <v>10</v>
      </c>
      <c r="C1647" t="str">
        <f>IF(Table1[[#This Row],[Age]]&gt;=50, "Senior", IF(Table1[[#This Row],[Age]]&gt;=30,"Adult","Teenager"))</f>
        <v>Adult</v>
      </c>
      <c r="D1647">
        <v>2</v>
      </c>
      <c r="E1647" t="str">
        <f>IF(Table1[[#This Row],[Chest Pain]]=3,"Asymptomatic",IF(Table1[[#This Row],[Chest Pain]]=2,"Non-anginal pain",IF(Table1[[#This Row],[Chest Pain]]=1,"Atypical angina","Typical angina")))</f>
        <v>Non-anginal pain</v>
      </c>
      <c r="F1647">
        <v>140</v>
      </c>
      <c r="G1647">
        <v>235</v>
      </c>
      <c r="H1647">
        <v>0</v>
      </c>
      <c r="I1647">
        <v>0</v>
      </c>
      <c r="J1647" s="7">
        <f>220-Table1[[#This Row],[Age]]</f>
        <v>176</v>
      </c>
      <c r="K1647" s="7">
        <v>180</v>
      </c>
      <c r="L1647" s="7">
        <f>Table1[[#This Row],[MHR -220]]-Table1[[#This Row],[Maximum Heart Rate ]]</f>
        <v>-4</v>
      </c>
      <c r="M1647" s="7">
        <f>IF(Table1[[#This Row],[MhR220-Max heart rate]]&gt;=0,1,0)</f>
        <v>0</v>
      </c>
      <c r="N1647">
        <v>0</v>
      </c>
      <c r="O1647" t="str">
        <f>IF(Table1[[#This Row],[Exercise-Induced Angina]]=1,"Induced Angina","Safe from Angina")</f>
        <v>Safe from Angina</v>
      </c>
      <c r="P1647">
        <v>0</v>
      </c>
      <c r="Q1647">
        <v>2</v>
      </c>
      <c r="R1647">
        <v>0</v>
      </c>
      <c r="S1647">
        <v>2</v>
      </c>
      <c r="T1647" t="str">
        <f>IF(OR((Table1[[#This Row],[Chest Pain]]=0),(Table1[[#This Row],[Resting Blood Pressure(mmHg)]]&gt;=139),(Table1[[#This Row],[Cholesterol(mg/dl)]]&gt;240),(Table1[[#This Row],[ECG]]=2),(Table1[[#This Row],[Heart Rate ]]=0)),"Chances of Heart Attack","Safe")</f>
        <v>Chances of Heart Attack</v>
      </c>
    </row>
    <row r="1648" spans="1:20" x14ac:dyDescent="0.35">
      <c r="A1648">
        <v>47</v>
      </c>
      <c r="B1648" t="s">
        <v>10</v>
      </c>
      <c r="C1648" t="str">
        <f>IF(Table1[[#This Row],[Age]]&gt;=50, "Senior", IF(Table1[[#This Row],[Age]]&gt;=30,"Adult","Teenager"))</f>
        <v>Adult</v>
      </c>
      <c r="D1648">
        <v>2</v>
      </c>
      <c r="E1648" t="str">
        <f>IF(Table1[[#This Row],[Chest Pain]]=3,"Asymptomatic",IF(Table1[[#This Row],[Chest Pain]]=2,"Non-anginal pain",IF(Table1[[#This Row],[Chest Pain]]=1,"Atypical angina","Typical angina")))</f>
        <v>Non-anginal pain</v>
      </c>
      <c r="F1648">
        <v>138</v>
      </c>
      <c r="G1648">
        <v>257</v>
      </c>
      <c r="H1648">
        <v>0</v>
      </c>
      <c r="I1648">
        <v>0</v>
      </c>
      <c r="J1648" s="7">
        <f>220-Table1[[#This Row],[Age]]</f>
        <v>173</v>
      </c>
      <c r="K1648" s="7">
        <v>156</v>
      </c>
      <c r="L1648" s="7">
        <f>Table1[[#This Row],[MHR -220]]-Table1[[#This Row],[Maximum Heart Rate ]]</f>
        <v>17</v>
      </c>
      <c r="M1648" s="7">
        <f>IF(Table1[[#This Row],[MhR220-Max heart rate]]&gt;=0,1,0)</f>
        <v>1</v>
      </c>
      <c r="N1648">
        <v>0</v>
      </c>
      <c r="O1648" t="str">
        <f>IF(Table1[[#This Row],[Exercise-Induced Angina]]=1,"Induced Angina","Safe from Angina")</f>
        <v>Safe from Angina</v>
      </c>
      <c r="P1648">
        <v>0</v>
      </c>
      <c r="Q1648">
        <v>2</v>
      </c>
      <c r="R1648">
        <v>0</v>
      </c>
      <c r="S1648">
        <v>2</v>
      </c>
      <c r="T1648" t="str">
        <f>IF(OR((Table1[[#This Row],[Chest Pain]]=0),(Table1[[#This Row],[Resting Blood Pressure(mmHg)]]&gt;=139),(Table1[[#This Row],[Cholesterol(mg/dl)]]&gt;240),(Table1[[#This Row],[ECG]]=2),(Table1[[#This Row],[Heart Rate ]]=0)),"Chances of Heart Attack","Safe")</f>
        <v>Chances of Heart Attack</v>
      </c>
    </row>
    <row r="1649" spans="1:20" x14ac:dyDescent="0.35">
      <c r="A1649">
        <v>53</v>
      </c>
      <c r="B1649" t="s">
        <v>11</v>
      </c>
      <c r="C1649" t="str">
        <f>IF(Table1[[#This Row],[Age]]&gt;=50, "Senior", IF(Table1[[#This Row],[Age]]&gt;=30,"Adult","Teenager"))</f>
        <v>Senior</v>
      </c>
      <c r="D1649">
        <v>2</v>
      </c>
      <c r="E1649" t="str">
        <f>IF(Table1[[#This Row],[Chest Pain]]=3,"Asymptomatic",IF(Table1[[#This Row],[Chest Pain]]=2,"Non-anginal pain",IF(Table1[[#This Row],[Chest Pain]]=1,"Atypical angina","Typical angina")))</f>
        <v>Non-anginal pain</v>
      </c>
      <c r="F1649">
        <v>128</v>
      </c>
      <c r="G1649">
        <v>216</v>
      </c>
      <c r="H1649">
        <v>0</v>
      </c>
      <c r="I1649">
        <v>0</v>
      </c>
      <c r="J1649" s="7">
        <f>220-Table1[[#This Row],[Age]]</f>
        <v>167</v>
      </c>
      <c r="K1649" s="7">
        <v>115</v>
      </c>
      <c r="L1649" s="7">
        <f>Table1[[#This Row],[MHR -220]]-Table1[[#This Row],[Maximum Heart Rate ]]</f>
        <v>52</v>
      </c>
      <c r="M1649" s="7">
        <f>IF(Table1[[#This Row],[MhR220-Max heart rate]]&gt;=0,1,0)</f>
        <v>1</v>
      </c>
      <c r="N1649">
        <v>0</v>
      </c>
      <c r="O1649" t="str">
        <f>IF(Table1[[#This Row],[Exercise-Induced Angina]]=1,"Induced Angina","Safe from Angina")</f>
        <v>Safe from Angina</v>
      </c>
      <c r="P1649">
        <v>0</v>
      </c>
      <c r="Q1649">
        <v>2</v>
      </c>
      <c r="R1649">
        <v>0</v>
      </c>
      <c r="S1649">
        <v>0</v>
      </c>
      <c r="T1649" t="str">
        <f>IF(OR((Table1[[#This Row],[Chest Pain]]=0),(Table1[[#This Row],[Resting Blood Pressure(mmHg)]]&gt;=139),(Table1[[#This Row],[Cholesterol(mg/dl)]]&gt;240),(Table1[[#This Row],[ECG]]=2),(Table1[[#This Row],[Heart Rate ]]=0)),"Chances of Heart Attack","Safe")</f>
        <v>Safe</v>
      </c>
    </row>
    <row r="1650" spans="1:20" x14ac:dyDescent="0.35">
      <c r="A1650">
        <v>53</v>
      </c>
      <c r="B1650" t="s">
        <v>11</v>
      </c>
      <c r="C1650" t="str">
        <f>IF(Table1[[#This Row],[Age]]&gt;=50, "Senior", IF(Table1[[#This Row],[Age]]&gt;=30,"Adult","Teenager"))</f>
        <v>Senior</v>
      </c>
      <c r="D1650">
        <v>0</v>
      </c>
      <c r="E1650" t="str">
        <f>IF(Table1[[#This Row],[Chest Pain]]=3,"Asymptomatic",IF(Table1[[#This Row],[Chest Pain]]=2,"Non-anginal pain",IF(Table1[[#This Row],[Chest Pain]]=1,"Atypical angina","Typical angina")))</f>
        <v>Typical angina</v>
      </c>
      <c r="F1650">
        <v>138</v>
      </c>
      <c r="G1650">
        <v>234</v>
      </c>
      <c r="H1650">
        <v>0</v>
      </c>
      <c r="I1650">
        <v>0</v>
      </c>
      <c r="J1650" s="7">
        <f>220-Table1[[#This Row],[Age]]</f>
        <v>167</v>
      </c>
      <c r="K1650" s="7">
        <v>160</v>
      </c>
      <c r="L1650" s="7">
        <f>Table1[[#This Row],[MHR -220]]-Table1[[#This Row],[Maximum Heart Rate ]]</f>
        <v>7</v>
      </c>
      <c r="M1650" s="7">
        <f>IF(Table1[[#This Row],[MhR220-Max heart rate]]&gt;=0,1,0)</f>
        <v>1</v>
      </c>
      <c r="N1650">
        <v>0</v>
      </c>
      <c r="O1650" t="str">
        <f>IF(Table1[[#This Row],[Exercise-Induced Angina]]=1,"Induced Angina","Safe from Angina")</f>
        <v>Safe from Angina</v>
      </c>
      <c r="P1650">
        <v>0</v>
      </c>
      <c r="Q1650">
        <v>2</v>
      </c>
      <c r="R1650">
        <v>0</v>
      </c>
      <c r="S1650">
        <v>2</v>
      </c>
      <c r="T1650" t="str">
        <f>IF(OR((Table1[[#This Row],[Chest Pain]]=0),(Table1[[#This Row],[Resting Blood Pressure(mmHg)]]&gt;=139),(Table1[[#This Row],[Cholesterol(mg/dl)]]&gt;240),(Table1[[#This Row],[ECG]]=2),(Table1[[#This Row],[Heart Rate ]]=0)),"Chances of Heart Attack","Safe")</f>
        <v>Chances of Heart Attack</v>
      </c>
    </row>
    <row r="1651" spans="1:20" x14ac:dyDescent="0.35">
      <c r="A1651">
        <v>51</v>
      </c>
      <c r="B1651" t="s">
        <v>11</v>
      </c>
      <c r="C1651" t="str">
        <f>IF(Table1[[#This Row],[Age]]&gt;=50, "Senior", IF(Table1[[#This Row],[Age]]&gt;=30,"Adult","Teenager"))</f>
        <v>Senior</v>
      </c>
      <c r="D1651">
        <v>2</v>
      </c>
      <c r="E1651" t="str">
        <f>IF(Table1[[#This Row],[Chest Pain]]=3,"Asymptomatic",IF(Table1[[#This Row],[Chest Pain]]=2,"Non-anginal pain",IF(Table1[[#This Row],[Chest Pain]]=1,"Atypical angina","Typical angina")))</f>
        <v>Non-anginal pain</v>
      </c>
      <c r="F1651">
        <v>130</v>
      </c>
      <c r="G1651">
        <v>256</v>
      </c>
      <c r="H1651">
        <v>0</v>
      </c>
      <c r="I1651">
        <v>0</v>
      </c>
      <c r="J1651" s="7">
        <f>220-Table1[[#This Row],[Age]]</f>
        <v>169</v>
      </c>
      <c r="K1651" s="7">
        <v>149</v>
      </c>
      <c r="L1651" s="7">
        <f>Table1[[#This Row],[MHR -220]]-Table1[[#This Row],[Maximum Heart Rate ]]</f>
        <v>20</v>
      </c>
      <c r="M1651" s="7">
        <f>IF(Table1[[#This Row],[MhR220-Max heart rate]]&gt;=0,1,0)</f>
        <v>1</v>
      </c>
      <c r="N1651">
        <v>0</v>
      </c>
      <c r="O1651" t="str">
        <f>IF(Table1[[#This Row],[Exercise-Induced Angina]]=1,"Induced Angina","Safe from Angina")</f>
        <v>Safe from Angina</v>
      </c>
      <c r="P1651">
        <v>0.5</v>
      </c>
      <c r="Q1651">
        <v>2</v>
      </c>
      <c r="R1651">
        <v>0</v>
      </c>
      <c r="S1651">
        <v>2</v>
      </c>
      <c r="T1651" t="str">
        <f>IF(OR((Table1[[#This Row],[Chest Pain]]=0),(Table1[[#This Row],[Resting Blood Pressure(mmHg)]]&gt;=139),(Table1[[#This Row],[Cholesterol(mg/dl)]]&gt;240),(Table1[[#This Row],[ECG]]=2),(Table1[[#This Row],[Heart Rate ]]=0)),"Chances of Heart Attack","Safe")</f>
        <v>Chances of Heart Attack</v>
      </c>
    </row>
    <row r="1652" spans="1:20" x14ac:dyDescent="0.35">
      <c r="A1652">
        <v>66</v>
      </c>
      <c r="B1652" t="s">
        <v>10</v>
      </c>
      <c r="C1652" t="str">
        <f>IF(Table1[[#This Row],[Age]]&gt;=50, "Senior", IF(Table1[[#This Row],[Age]]&gt;=30,"Adult","Teenager"))</f>
        <v>Senior</v>
      </c>
      <c r="D1652">
        <v>0</v>
      </c>
      <c r="E1652" t="str">
        <f>IF(Table1[[#This Row],[Chest Pain]]=3,"Asymptomatic",IF(Table1[[#This Row],[Chest Pain]]=2,"Non-anginal pain",IF(Table1[[#This Row],[Chest Pain]]=1,"Atypical angina","Typical angina")))</f>
        <v>Typical angina</v>
      </c>
      <c r="F1652">
        <v>120</v>
      </c>
      <c r="G1652">
        <v>302</v>
      </c>
      <c r="H1652">
        <v>0</v>
      </c>
      <c r="I1652">
        <v>0</v>
      </c>
      <c r="J1652" s="7">
        <f>220-Table1[[#This Row],[Age]]</f>
        <v>154</v>
      </c>
      <c r="K1652" s="7">
        <v>151</v>
      </c>
      <c r="L1652" s="7">
        <f>Table1[[#This Row],[MHR -220]]-Table1[[#This Row],[Maximum Heart Rate ]]</f>
        <v>3</v>
      </c>
      <c r="M1652" s="7">
        <f>IF(Table1[[#This Row],[MhR220-Max heart rate]]&gt;=0,1,0)</f>
        <v>1</v>
      </c>
      <c r="N1652">
        <v>0</v>
      </c>
      <c r="O1652" t="str">
        <f>IF(Table1[[#This Row],[Exercise-Induced Angina]]=1,"Induced Angina","Safe from Angina")</f>
        <v>Safe from Angina</v>
      </c>
      <c r="P1652">
        <v>0.4</v>
      </c>
      <c r="Q1652">
        <v>1</v>
      </c>
      <c r="R1652">
        <v>0</v>
      </c>
      <c r="S1652">
        <v>2</v>
      </c>
      <c r="T1652" t="str">
        <f>IF(OR((Table1[[#This Row],[Chest Pain]]=0),(Table1[[#This Row],[Resting Blood Pressure(mmHg)]]&gt;=139),(Table1[[#This Row],[Cholesterol(mg/dl)]]&gt;240),(Table1[[#This Row],[ECG]]=2),(Table1[[#This Row],[Heart Rate ]]=0)),"Chances of Heart Attack","Safe")</f>
        <v>Chances of Heart Attack</v>
      </c>
    </row>
    <row r="1653" spans="1:20" x14ac:dyDescent="0.35">
      <c r="A1653">
        <v>62</v>
      </c>
      <c r="B1653" t="s">
        <v>10</v>
      </c>
      <c r="C1653" t="str">
        <f>IF(Table1[[#This Row],[Age]]&gt;=50, "Senior", IF(Table1[[#This Row],[Age]]&gt;=30,"Adult","Teenager"))</f>
        <v>Senior</v>
      </c>
      <c r="D1653">
        <v>2</v>
      </c>
      <c r="E1653" t="str">
        <f>IF(Table1[[#This Row],[Chest Pain]]=3,"Asymptomatic",IF(Table1[[#This Row],[Chest Pain]]=2,"Non-anginal pain",IF(Table1[[#This Row],[Chest Pain]]=1,"Atypical angina","Typical angina")))</f>
        <v>Non-anginal pain</v>
      </c>
      <c r="F1653">
        <v>130</v>
      </c>
      <c r="G1653">
        <v>231</v>
      </c>
      <c r="H1653">
        <v>0</v>
      </c>
      <c r="I1653">
        <v>1</v>
      </c>
      <c r="J1653" s="7">
        <f>220-Table1[[#This Row],[Age]]</f>
        <v>158</v>
      </c>
      <c r="K1653" s="7">
        <v>146</v>
      </c>
      <c r="L1653" s="7">
        <f>Table1[[#This Row],[MHR -220]]-Table1[[#This Row],[Maximum Heart Rate ]]</f>
        <v>12</v>
      </c>
      <c r="M1653" s="7">
        <f>IF(Table1[[#This Row],[MhR220-Max heart rate]]&gt;=0,1,0)</f>
        <v>1</v>
      </c>
      <c r="N1653">
        <v>0</v>
      </c>
      <c r="O1653" t="str">
        <f>IF(Table1[[#This Row],[Exercise-Induced Angina]]=1,"Induced Angina","Safe from Angina")</f>
        <v>Safe from Angina</v>
      </c>
      <c r="P1653">
        <v>1.8</v>
      </c>
      <c r="Q1653">
        <v>1</v>
      </c>
      <c r="R1653">
        <v>3</v>
      </c>
      <c r="S1653">
        <v>3</v>
      </c>
      <c r="T1653" t="str">
        <f>IF(OR((Table1[[#This Row],[Chest Pain]]=0),(Table1[[#This Row],[Resting Blood Pressure(mmHg)]]&gt;=139),(Table1[[#This Row],[Cholesterol(mg/dl)]]&gt;240),(Table1[[#This Row],[ECG]]=2),(Table1[[#This Row],[Heart Rate ]]=0)),"Chances of Heart Attack","Safe")</f>
        <v>Safe</v>
      </c>
    </row>
    <row r="1654" spans="1:20" x14ac:dyDescent="0.35">
      <c r="A1654">
        <v>44</v>
      </c>
      <c r="B1654" t="s">
        <v>11</v>
      </c>
      <c r="C1654" t="str">
        <f>IF(Table1[[#This Row],[Age]]&gt;=50, "Senior", IF(Table1[[#This Row],[Age]]&gt;=30,"Adult","Teenager"))</f>
        <v>Adult</v>
      </c>
      <c r="D1654">
        <v>2</v>
      </c>
      <c r="E1654" t="str">
        <f>IF(Table1[[#This Row],[Chest Pain]]=3,"Asymptomatic",IF(Table1[[#This Row],[Chest Pain]]=2,"Non-anginal pain",IF(Table1[[#This Row],[Chest Pain]]=1,"Atypical angina","Typical angina")))</f>
        <v>Non-anginal pain</v>
      </c>
      <c r="F1654">
        <v>108</v>
      </c>
      <c r="G1654">
        <v>141</v>
      </c>
      <c r="H1654">
        <v>0</v>
      </c>
      <c r="I1654">
        <v>1</v>
      </c>
      <c r="J1654" s="7">
        <f>220-Table1[[#This Row],[Age]]</f>
        <v>176</v>
      </c>
      <c r="K1654" s="7">
        <v>175</v>
      </c>
      <c r="L1654" s="7">
        <f>Table1[[#This Row],[MHR -220]]-Table1[[#This Row],[Maximum Heart Rate ]]</f>
        <v>1</v>
      </c>
      <c r="M1654" s="7">
        <f>IF(Table1[[#This Row],[MhR220-Max heart rate]]&gt;=0,1,0)</f>
        <v>1</v>
      </c>
      <c r="N1654">
        <v>0</v>
      </c>
      <c r="O1654" t="str">
        <f>IF(Table1[[#This Row],[Exercise-Induced Angina]]=1,"Induced Angina","Safe from Angina")</f>
        <v>Safe from Angina</v>
      </c>
      <c r="P1654">
        <v>0.6</v>
      </c>
      <c r="Q1654">
        <v>1</v>
      </c>
      <c r="R1654">
        <v>0</v>
      </c>
      <c r="S1654">
        <v>2</v>
      </c>
      <c r="T1654" t="str">
        <f>IF(OR((Table1[[#This Row],[Chest Pain]]=0),(Table1[[#This Row],[Resting Blood Pressure(mmHg)]]&gt;=139),(Table1[[#This Row],[Cholesterol(mg/dl)]]&gt;240),(Table1[[#This Row],[ECG]]=2),(Table1[[#This Row],[Heart Rate ]]=0)),"Chances of Heart Attack","Safe")</f>
        <v>Safe</v>
      </c>
    </row>
    <row r="1655" spans="1:20" x14ac:dyDescent="0.35">
      <c r="A1655">
        <v>63</v>
      </c>
      <c r="B1655" t="s">
        <v>11</v>
      </c>
      <c r="C1655" t="str">
        <f>IF(Table1[[#This Row],[Age]]&gt;=50, "Senior", IF(Table1[[#This Row],[Age]]&gt;=30,"Adult","Teenager"))</f>
        <v>Senior</v>
      </c>
      <c r="D1655">
        <v>2</v>
      </c>
      <c r="E1655" t="str">
        <f>IF(Table1[[#This Row],[Chest Pain]]=3,"Asymptomatic",IF(Table1[[#This Row],[Chest Pain]]=2,"Non-anginal pain",IF(Table1[[#This Row],[Chest Pain]]=1,"Atypical angina","Typical angina")))</f>
        <v>Non-anginal pain</v>
      </c>
      <c r="F1655">
        <v>135</v>
      </c>
      <c r="G1655">
        <v>252</v>
      </c>
      <c r="H1655">
        <v>0</v>
      </c>
      <c r="I1655">
        <v>0</v>
      </c>
      <c r="J1655" s="7">
        <f>220-Table1[[#This Row],[Age]]</f>
        <v>157</v>
      </c>
      <c r="K1655" s="7">
        <v>172</v>
      </c>
      <c r="L1655" s="7">
        <f>Table1[[#This Row],[MHR -220]]-Table1[[#This Row],[Maximum Heart Rate ]]</f>
        <v>-15</v>
      </c>
      <c r="M1655" s="7">
        <f>IF(Table1[[#This Row],[MhR220-Max heart rate]]&gt;=0,1,0)</f>
        <v>0</v>
      </c>
      <c r="N1655">
        <v>0</v>
      </c>
      <c r="O1655" t="str">
        <f>IF(Table1[[#This Row],[Exercise-Induced Angina]]=1,"Induced Angina","Safe from Angina")</f>
        <v>Safe from Angina</v>
      </c>
      <c r="P1655">
        <v>0</v>
      </c>
      <c r="Q1655">
        <v>2</v>
      </c>
      <c r="R1655">
        <v>0</v>
      </c>
      <c r="S1655">
        <v>2</v>
      </c>
      <c r="T1655" t="str">
        <f>IF(OR((Table1[[#This Row],[Chest Pain]]=0),(Table1[[#This Row],[Resting Blood Pressure(mmHg)]]&gt;=139),(Table1[[#This Row],[Cholesterol(mg/dl)]]&gt;240),(Table1[[#This Row],[ECG]]=2),(Table1[[#This Row],[Heart Rate ]]=0)),"Chances of Heart Attack","Safe")</f>
        <v>Chances of Heart Attack</v>
      </c>
    </row>
    <row r="1656" spans="1:20" x14ac:dyDescent="0.35">
      <c r="A1656">
        <v>52</v>
      </c>
      <c r="B1656" t="s">
        <v>10</v>
      </c>
      <c r="C1656" t="str">
        <f>IF(Table1[[#This Row],[Age]]&gt;=50, "Senior", IF(Table1[[#This Row],[Age]]&gt;=30,"Adult","Teenager"))</f>
        <v>Senior</v>
      </c>
      <c r="D1656">
        <v>1</v>
      </c>
      <c r="E1656" t="str">
        <f>IF(Table1[[#This Row],[Chest Pain]]=3,"Asymptomatic",IF(Table1[[#This Row],[Chest Pain]]=2,"Non-anginal pain",IF(Table1[[#This Row],[Chest Pain]]=1,"Atypical angina","Typical angina")))</f>
        <v>Atypical angina</v>
      </c>
      <c r="F1656">
        <v>134</v>
      </c>
      <c r="G1656">
        <v>201</v>
      </c>
      <c r="H1656">
        <v>0</v>
      </c>
      <c r="I1656">
        <v>1</v>
      </c>
      <c r="J1656" s="7">
        <f>220-Table1[[#This Row],[Age]]</f>
        <v>168</v>
      </c>
      <c r="K1656" s="7">
        <v>158</v>
      </c>
      <c r="L1656" s="7">
        <f>Table1[[#This Row],[MHR -220]]-Table1[[#This Row],[Maximum Heart Rate ]]</f>
        <v>10</v>
      </c>
      <c r="M1656" s="7">
        <f>IF(Table1[[#This Row],[MhR220-Max heart rate]]&gt;=0,1,0)</f>
        <v>1</v>
      </c>
      <c r="N1656">
        <v>0</v>
      </c>
      <c r="O1656" t="str">
        <f>IF(Table1[[#This Row],[Exercise-Induced Angina]]=1,"Induced Angina","Safe from Angina")</f>
        <v>Safe from Angina</v>
      </c>
      <c r="P1656">
        <v>0.8</v>
      </c>
      <c r="Q1656">
        <v>2</v>
      </c>
      <c r="R1656">
        <v>1</v>
      </c>
      <c r="S1656">
        <v>2</v>
      </c>
      <c r="T1656" t="str">
        <f>IF(OR((Table1[[#This Row],[Chest Pain]]=0),(Table1[[#This Row],[Resting Blood Pressure(mmHg)]]&gt;=139),(Table1[[#This Row],[Cholesterol(mg/dl)]]&gt;240),(Table1[[#This Row],[ECG]]=2),(Table1[[#This Row],[Heart Rate ]]=0)),"Chances of Heart Attack","Safe")</f>
        <v>Safe</v>
      </c>
    </row>
    <row r="1657" spans="1:20" x14ac:dyDescent="0.35">
      <c r="A1657">
        <v>48</v>
      </c>
      <c r="B1657" t="s">
        <v>10</v>
      </c>
      <c r="C1657" t="str">
        <f>IF(Table1[[#This Row],[Age]]&gt;=50, "Senior", IF(Table1[[#This Row],[Age]]&gt;=30,"Adult","Teenager"))</f>
        <v>Adult</v>
      </c>
      <c r="D1657">
        <v>0</v>
      </c>
      <c r="E1657" t="str">
        <f>IF(Table1[[#This Row],[Chest Pain]]=3,"Asymptomatic",IF(Table1[[#This Row],[Chest Pain]]=2,"Non-anginal pain",IF(Table1[[#This Row],[Chest Pain]]=1,"Atypical angina","Typical angina")))</f>
        <v>Typical angina</v>
      </c>
      <c r="F1657">
        <v>122</v>
      </c>
      <c r="G1657">
        <v>222</v>
      </c>
      <c r="H1657">
        <v>0</v>
      </c>
      <c r="I1657">
        <v>0</v>
      </c>
      <c r="J1657" s="7">
        <f>220-Table1[[#This Row],[Age]]</f>
        <v>172</v>
      </c>
      <c r="K1657" s="7">
        <v>186</v>
      </c>
      <c r="L1657" s="7">
        <f>Table1[[#This Row],[MHR -220]]-Table1[[#This Row],[Maximum Heart Rate ]]</f>
        <v>-14</v>
      </c>
      <c r="M1657" s="7">
        <f>IF(Table1[[#This Row],[MhR220-Max heart rate]]&gt;=0,1,0)</f>
        <v>0</v>
      </c>
      <c r="N1657">
        <v>0</v>
      </c>
      <c r="O1657" t="str">
        <f>IF(Table1[[#This Row],[Exercise-Induced Angina]]=1,"Induced Angina","Safe from Angina")</f>
        <v>Safe from Angina</v>
      </c>
      <c r="P1657">
        <v>0</v>
      </c>
      <c r="Q1657">
        <v>2</v>
      </c>
      <c r="R1657">
        <v>0</v>
      </c>
      <c r="S1657">
        <v>2</v>
      </c>
      <c r="T1657" t="str">
        <f>IF(OR((Table1[[#This Row],[Chest Pain]]=0),(Table1[[#This Row],[Resting Blood Pressure(mmHg)]]&gt;=139),(Table1[[#This Row],[Cholesterol(mg/dl)]]&gt;240),(Table1[[#This Row],[ECG]]=2),(Table1[[#This Row],[Heart Rate ]]=0)),"Chances of Heart Attack","Safe")</f>
        <v>Chances of Heart Attack</v>
      </c>
    </row>
    <row r="1658" spans="1:20" x14ac:dyDescent="0.35">
      <c r="A1658">
        <v>45</v>
      </c>
      <c r="B1658" t="s">
        <v>10</v>
      </c>
      <c r="C1658" t="str">
        <f>IF(Table1[[#This Row],[Age]]&gt;=50, "Senior", IF(Table1[[#This Row],[Age]]&gt;=30,"Adult","Teenager"))</f>
        <v>Adult</v>
      </c>
      <c r="D1658">
        <v>0</v>
      </c>
      <c r="E1658" t="str">
        <f>IF(Table1[[#This Row],[Chest Pain]]=3,"Asymptomatic",IF(Table1[[#This Row],[Chest Pain]]=2,"Non-anginal pain",IF(Table1[[#This Row],[Chest Pain]]=1,"Atypical angina","Typical angina")))</f>
        <v>Typical angina</v>
      </c>
      <c r="F1658">
        <v>115</v>
      </c>
      <c r="G1658">
        <v>260</v>
      </c>
      <c r="H1658">
        <v>0</v>
      </c>
      <c r="I1658">
        <v>0</v>
      </c>
      <c r="J1658" s="7">
        <f>220-Table1[[#This Row],[Age]]</f>
        <v>175</v>
      </c>
      <c r="K1658" s="7">
        <v>185</v>
      </c>
      <c r="L1658" s="7">
        <f>Table1[[#This Row],[MHR -220]]-Table1[[#This Row],[Maximum Heart Rate ]]</f>
        <v>-10</v>
      </c>
      <c r="M1658" s="7">
        <f>IF(Table1[[#This Row],[MhR220-Max heart rate]]&gt;=0,1,0)</f>
        <v>0</v>
      </c>
      <c r="N1658">
        <v>0</v>
      </c>
      <c r="O1658" t="str">
        <f>IF(Table1[[#This Row],[Exercise-Induced Angina]]=1,"Induced Angina","Safe from Angina")</f>
        <v>Safe from Angina</v>
      </c>
      <c r="P1658">
        <v>0</v>
      </c>
      <c r="Q1658">
        <v>2</v>
      </c>
      <c r="R1658">
        <v>0</v>
      </c>
      <c r="S1658">
        <v>2</v>
      </c>
      <c r="T1658" t="str">
        <f>IF(OR((Table1[[#This Row],[Chest Pain]]=0),(Table1[[#This Row],[Resting Blood Pressure(mmHg)]]&gt;=139),(Table1[[#This Row],[Cholesterol(mg/dl)]]&gt;240),(Table1[[#This Row],[ECG]]=2),(Table1[[#This Row],[Heart Rate ]]=0)),"Chances of Heart Attack","Safe")</f>
        <v>Chances of Heart Attack</v>
      </c>
    </row>
    <row r="1659" spans="1:20" x14ac:dyDescent="0.35">
      <c r="A1659">
        <v>34</v>
      </c>
      <c r="B1659" t="s">
        <v>10</v>
      </c>
      <c r="C1659" t="str">
        <f>IF(Table1[[#This Row],[Age]]&gt;=50, "Senior", IF(Table1[[#This Row],[Age]]&gt;=30,"Adult","Teenager"))</f>
        <v>Adult</v>
      </c>
      <c r="D1659">
        <v>3</v>
      </c>
      <c r="E1659" t="str">
        <f>IF(Table1[[#This Row],[Chest Pain]]=3,"Asymptomatic",IF(Table1[[#This Row],[Chest Pain]]=2,"Non-anginal pain",IF(Table1[[#This Row],[Chest Pain]]=1,"Atypical angina","Typical angina")))</f>
        <v>Asymptomatic</v>
      </c>
      <c r="F1659">
        <v>118</v>
      </c>
      <c r="G1659">
        <v>182</v>
      </c>
      <c r="H1659">
        <v>0</v>
      </c>
      <c r="I1659">
        <v>0</v>
      </c>
      <c r="J1659" s="7">
        <f>220-Table1[[#This Row],[Age]]</f>
        <v>186</v>
      </c>
      <c r="K1659" s="7">
        <v>174</v>
      </c>
      <c r="L1659" s="7">
        <f>Table1[[#This Row],[MHR -220]]-Table1[[#This Row],[Maximum Heart Rate ]]</f>
        <v>12</v>
      </c>
      <c r="M1659" s="7">
        <f>IF(Table1[[#This Row],[MhR220-Max heart rate]]&gt;=0,1,0)</f>
        <v>1</v>
      </c>
      <c r="N1659">
        <v>0</v>
      </c>
      <c r="O1659" t="str">
        <f>IF(Table1[[#This Row],[Exercise-Induced Angina]]=1,"Induced Angina","Safe from Angina")</f>
        <v>Safe from Angina</v>
      </c>
      <c r="P1659">
        <v>0</v>
      </c>
      <c r="Q1659">
        <v>2</v>
      </c>
      <c r="R1659">
        <v>0</v>
      </c>
      <c r="S1659">
        <v>2</v>
      </c>
      <c r="T1659" t="str">
        <f>IF(OR((Table1[[#This Row],[Chest Pain]]=0),(Table1[[#This Row],[Resting Blood Pressure(mmHg)]]&gt;=139),(Table1[[#This Row],[Cholesterol(mg/dl)]]&gt;240),(Table1[[#This Row],[ECG]]=2),(Table1[[#This Row],[Heart Rate ]]=0)),"Chances of Heart Attack","Safe")</f>
        <v>Safe</v>
      </c>
    </row>
    <row r="1660" spans="1:20" x14ac:dyDescent="0.35">
      <c r="A1660">
        <v>57</v>
      </c>
      <c r="B1660" t="s">
        <v>11</v>
      </c>
      <c r="C1660" t="str">
        <f>IF(Table1[[#This Row],[Age]]&gt;=50, "Senior", IF(Table1[[#This Row],[Age]]&gt;=30,"Adult","Teenager"))</f>
        <v>Senior</v>
      </c>
      <c r="D1660">
        <v>0</v>
      </c>
      <c r="E1660" t="str">
        <f>IF(Table1[[#This Row],[Chest Pain]]=3,"Asymptomatic",IF(Table1[[#This Row],[Chest Pain]]=2,"Non-anginal pain",IF(Table1[[#This Row],[Chest Pain]]=1,"Atypical angina","Typical angina")))</f>
        <v>Typical angina</v>
      </c>
      <c r="F1660">
        <v>128</v>
      </c>
      <c r="G1660">
        <v>303</v>
      </c>
      <c r="H1660">
        <v>0</v>
      </c>
      <c r="I1660">
        <v>0</v>
      </c>
      <c r="J1660" s="7">
        <f>220-Table1[[#This Row],[Age]]</f>
        <v>163</v>
      </c>
      <c r="K1660" s="7">
        <v>159</v>
      </c>
      <c r="L1660" s="7">
        <f>Table1[[#This Row],[MHR -220]]-Table1[[#This Row],[Maximum Heart Rate ]]</f>
        <v>4</v>
      </c>
      <c r="M1660" s="7">
        <f>IF(Table1[[#This Row],[MhR220-Max heart rate]]&gt;=0,1,0)</f>
        <v>1</v>
      </c>
      <c r="N1660">
        <v>0</v>
      </c>
      <c r="O1660" t="str">
        <f>IF(Table1[[#This Row],[Exercise-Induced Angina]]=1,"Induced Angina","Safe from Angina")</f>
        <v>Safe from Angina</v>
      </c>
      <c r="P1660">
        <v>0</v>
      </c>
      <c r="Q1660">
        <v>2</v>
      </c>
      <c r="R1660">
        <v>1</v>
      </c>
      <c r="S1660">
        <v>2</v>
      </c>
      <c r="T1660" t="str">
        <f>IF(OR((Table1[[#This Row],[Chest Pain]]=0),(Table1[[#This Row],[Resting Blood Pressure(mmHg)]]&gt;=139),(Table1[[#This Row],[Cholesterol(mg/dl)]]&gt;240),(Table1[[#This Row],[ECG]]=2),(Table1[[#This Row],[Heart Rate ]]=0)),"Chances of Heart Attack","Safe")</f>
        <v>Chances of Heart Attack</v>
      </c>
    </row>
    <row r="1661" spans="1:20" x14ac:dyDescent="0.35">
      <c r="A1661">
        <v>71</v>
      </c>
      <c r="B1661" t="s">
        <v>11</v>
      </c>
      <c r="C1661" t="str">
        <f>IF(Table1[[#This Row],[Age]]&gt;=50, "Senior", IF(Table1[[#This Row],[Age]]&gt;=30,"Adult","Teenager"))</f>
        <v>Senior</v>
      </c>
      <c r="D1661">
        <v>2</v>
      </c>
      <c r="E1661" t="str">
        <f>IF(Table1[[#This Row],[Chest Pain]]=3,"Asymptomatic",IF(Table1[[#This Row],[Chest Pain]]=2,"Non-anginal pain",IF(Table1[[#This Row],[Chest Pain]]=1,"Atypical angina","Typical angina")))</f>
        <v>Non-anginal pain</v>
      </c>
      <c r="F1661">
        <v>110</v>
      </c>
      <c r="G1661">
        <v>265</v>
      </c>
      <c r="H1661">
        <v>1</v>
      </c>
      <c r="I1661">
        <v>0</v>
      </c>
      <c r="J1661" s="7">
        <f>220-Table1[[#This Row],[Age]]</f>
        <v>149</v>
      </c>
      <c r="K1661" s="7">
        <v>130</v>
      </c>
      <c r="L1661" s="7">
        <f>Table1[[#This Row],[MHR -220]]-Table1[[#This Row],[Maximum Heart Rate ]]</f>
        <v>19</v>
      </c>
      <c r="M1661" s="7">
        <f>IF(Table1[[#This Row],[MhR220-Max heart rate]]&gt;=0,1,0)</f>
        <v>1</v>
      </c>
      <c r="N1661">
        <v>0</v>
      </c>
      <c r="O1661" t="str">
        <f>IF(Table1[[#This Row],[Exercise-Induced Angina]]=1,"Induced Angina","Safe from Angina")</f>
        <v>Safe from Angina</v>
      </c>
      <c r="P1661">
        <v>0</v>
      </c>
      <c r="Q1661">
        <v>2</v>
      </c>
      <c r="R1661">
        <v>1</v>
      </c>
      <c r="S1661">
        <v>2</v>
      </c>
      <c r="T1661" t="str">
        <f>IF(OR((Table1[[#This Row],[Chest Pain]]=0),(Table1[[#This Row],[Resting Blood Pressure(mmHg)]]&gt;=139),(Table1[[#This Row],[Cholesterol(mg/dl)]]&gt;240),(Table1[[#This Row],[ECG]]=2),(Table1[[#This Row],[Heart Rate ]]=0)),"Chances of Heart Attack","Safe")</f>
        <v>Chances of Heart Attack</v>
      </c>
    </row>
    <row r="1662" spans="1:20" x14ac:dyDescent="0.35">
      <c r="A1662">
        <v>54</v>
      </c>
      <c r="B1662" t="s">
        <v>10</v>
      </c>
      <c r="C1662" t="str">
        <f>IF(Table1[[#This Row],[Age]]&gt;=50, "Senior", IF(Table1[[#This Row],[Age]]&gt;=30,"Adult","Teenager"))</f>
        <v>Senior</v>
      </c>
      <c r="D1662">
        <v>1</v>
      </c>
      <c r="E1662" t="str">
        <f>IF(Table1[[#This Row],[Chest Pain]]=3,"Asymptomatic",IF(Table1[[#This Row],[Chest Pain]]=2,"Non-anginal pain",IF(Table1[[#This Row],[Chest Pain]]=1,"Atypical angina","Typical angina")))</f>
        <v>Atypical angina</v>
      </c>
      <c r="F1662">
        <v>108</v>
      </c>
      <c r="G1662">
        <v>309</v>
      </c>
      <c r="H1662">
        <v>0</v>
      </c>
      <c r="I1662">
        <v>1</v>
      </c>
      <c r="J1662" s="7">
        <f>220-Table1[[#This Row],[Age]]</f>
        <v>166</v>
      </c>
      <c r="K1662" s="7">
        <v>156</v>
      </c>
      <c r="L1662" s="7">
        <f>Table1[[#This Row],[MHR -220]]-Table1[[#This Row],[Maximum Heart Rate ]]</f>
        <v>10</v>
      </c>
      <c r="M1662" s="7">
        <f>IF(Table1[[#This Row],[MhR220-Max heart rate]]&gt;=0,1,0)</f>
        <v>1</v>
      </c>
      <c r="N1662">
        <v>0</v>
      </c>
      <c r="O1662" t="str">
        <f>IF(Table1[[#This Row],[Exercise-Induced Angina]]=1,"Induced Angina","Safe from Angina")</f>
        <v>Safe from Angina</v>
      </c>
      <c r="P1662">
        <v>0</v>
      </c>
      <c r="Q1662">
        <v>2</v>
      </c>
      <c r="R1662">
        <v>0</v>
      </c>
      <c r="S1662">
        <v>3</v>
      </c>
      <c r="T1662" t="str">
        <f>IF(OR((Table1[[#This Row],[Chest Pain]]=0),(Table1[[#This Row],[Resting Blood Pressure(mmHg)]]&gt;=139),(Table1[[#This Row],[Cholesterol(mg/dl)]]&gt;240),(Table1[[#This Row],[ECG]]=2),(Table1[[#This Row],[Heart Rate ]]=0)),"Chances of Heart Attack","Safe")</f>
        <v>Chances of Heart Attack</v>
      </c>
    </row>
    <row r="1663" spans="1:20" x14ac:dyDescent="0.35">
      <c r="A1663">
        <v>52</v>
      </c>
      <c r="B1663" t="s">
        <v>10</v>
      </c>
      <c r="C1663" t="str">
        <f>IF(Table1[[#This Row],[Age]]&gt;=50, "Senior", IF(Table1[[#This Row],[Age]]&gt;=30,"Adult","Teenager"))</f>
        <v>Senior</v>
      </c>
      <c r="D1663">
        <v>3</v>
      </c>
      <c r="E1663" t="str">
        <f>IF(Table1[[#This Row],[Chest Pain]]=3,"Asymptomatic",IF(Table1[[#This Row],[Chest Pain]]=2,"Non-anginal pain",IF(Table1[[#This Row],[Chest Pain]]=1,"Atypical angina","Typical angina")))</f>
        <v>Asymptomatic</v>
      </c>
      <c r="F1663">
        <v>118</v>
      </c>
      <c r="G1663">
        <v>186</v>
      </c>
      <c r="H1663">
        <v>0</v>
      </c>
      <c r="I1663">
        <v>0</v>
      </c>
      <c r="J1663" s="7">
        <f>220-Table1[[#This Row],[Age]]</f>
        <v>168</v>
      </c>
      <c r="K1663" s="7">
        <v>190</v>
      </c>
      <c r="L1663" s="7">
        <f>Table1[[#This Row],[MHR -220]]-Table1[[#This Row],[Maximum Heart Rate ]]</f>
        <v>-22</v>
      </c>
      <c r="M1663" s="7">
        <f>IF(Table1[[#This Row],[MhR220-Max heart rate]]&gt;=0,1,0)</f>
        <v>0</v>
      </c>
      <c r="N1663">
        <v>0</v>
      </c>
      <c r="O1663" t="str">
        <f>IF(Table1[[#This Row],[Exercise-Induced Angina]]=1,"Induced Angina","Safe from Angina")</f>
        <v>Safe from Angina</v>
      </c>
      <c r="P1663">
        <v>0</v>
      </c>
      <c r="Q1663">
        <v>1</v>
      </c>
      <c r="R1663">
        <v>0</v>
      </c>
      <c r="S1663">
        <v>1</v>
      </c>
      <c r="T1663" t="str">
        <f>IF(OR((Table1[[#This Row],[Chest Pain]]=0),(Table1[[#This Row],[Resting Blood Pressure(mmHg)]]&gt;=139),(Table1[[#This Row],[Cholesterol(mg/dl)]]&gt;240),(Table1[[#This Row],[ECG]]=2),(Table1[[#This Row],[Heart Rate ]]=0)),"Chances of Heart Attack","Safe")</f>
        <v>Chances of Heart Attack</v>
      </c>
    </row>
    <row r="1664" spans="1:20" x14ac:dyDescent="0.35">
      <c r="A1664">
        <v>41</v>
      </c>
      <c r="B1664" t="s">
        <v>10</v>
      </c>
      <c r="C1664" t="str">
        <f>IF(Table1[[#This Row],[Age]]&gt;=50, "Senior", IF(Table1[[#This Row],[Age]]&gt;=30,"Adult","Teenager"))</f>
        <v>Adult</v>
      </c>
      <c r="D1664">
        <v>1</v>
      </c>
      <c r="E1664" t="str">
        <f>IF(Table1[[#This Row],[Chest Pain]]=3,"Asymptomatic",IF(Table1[[#This Row],[Chest Pain]]=2,"Non-anginal pain",IF(Table1[[#This Row],[Chest Pain]]=1,"Atypical angina","Typical angina")))</f>
        <v>Atypical angina</v>
      </c>
      <c r="F1664">
        <v>135</v>
      </c>
      <c r="G1664">
        <v>203</v>
      </c>
      <c r="H1664">
        <v>0</v>
      </c>
      <c r="I1664">
        <v>1</v>
      </c>
      <c r="J1664" s="7">
        <f>220-Table1[[#This Row],[Age]]</f>
        <v>179</v>
      </c>
      <c r="K1664" s="7">
        <v>132</v>
      </c>
      <c r="L1664" s="7">
        <f>Table1[[#This Row],[MHR -220]]-Table1[[#This Row],[Maximum Heart Rate ]]</f>
        <v>47</v>
      </c>
      <c r="M1664" s="7">
        <f>IF(Table1[[#This Row],[MhR220-Max heart rate]]&gt;=0,1,0)</f>
        <v>1</v>
      </c>
      <c r="N1664">
        <v>0</v>
      </c>
      <c r="O1664" t="str">
        <f>IF(Table1[[#This Row],[Exercise-Induced Angina]]=1,"Induced Angina","Safe from Angina")</f>
        <v>Safe from Angina</v>
      </c>
      <c r="P1664">
        <v>0</v>
      </c>
      <c r="Q1664">
        <v>1</v>
      </c>
      <c r="R1664">
        <v>0</v>
      </c>
      <c r="S1664">
        <v>1</v>
      </c>
      <c r="T1664" t="str">
        <f>IF(OR((Table1[[#This Row],[Chest Pain]]=0),(Table1[[#This Row],[Resting Blood Pressure(mmHg)]]&gt;=139),(Table1[[#This Row],[Cholesterol(mg/dl)]]&gt;240),(Table1[[#This Row],[ECG]]=2),(Table1[[#This Row],[Heart Rate ]]=0)),"Chances of Heart Attack","Safe")</f>
        <v>Safe</v>
      </c>
    </row>
    <row r="1665" spans="1:20" x14ac:dyDescent="0.35">
      <c r="A1665">
        <v>58</v>
      </c>
      <c r="B1665" t="s">
        <v>10</v>
      </c>
      <c r="C1665" t="str">
        <f>IF(Table1[[#This Row],[Age]]&gt;=50, "Senior", IF(Table1[[#This Row],[Age]]&gt;=30,"Adult","Teenager"))</f>
        <v>Senior</v>
      </c>
      <c r="D1665">
        <v>2</v>
      </c>
      <c r="E1665" t="str">
        <f>IF(Table1[[#This Row],[Chest Pain]]=3,"Asymptomatic",IF(Table1[[#This Row],[Chest Pain]]=2,"Non-anginal pain",IF(Table1[[#This Row],[Chest Pain]]=1,"Atypical angina","Typical angina")))</f>
        <v>Non-anginal pain</v>
      </c>
      <c r="F1665">
        <v>140</v>
      </c>
      <c r="G1665">
        <v>211</v>
      </c>
      <c r="H1665">
        <v>1</v>
      </c>
      <c r="I1665">
        <v>0</v>
      </c>
      <c r="J1665" s="7">
        <f>220-Table1[[#This Row],[Age]]</f>
        <v>162</v>
      </c>
      <c r="K1665" s="7">
        <v>165</v>
      </c>
      <c r="L1665" s="7">
        <f>Table1[[#This Row],[MHR -220]]-Table1[[#This Row],[Maximum Heart Rate ]]</f>
        <v>-3</v>
      </c>
      <c r="M1665" s="7">
        <f>IF(Table1[[#This Row],[MhR220-Max heart rate]]&gt;=0,1,0)</f>
        <v>0</v>
      </c>
      <c r="N1665">
        <v>0</v>
      </c>
      <c r="O1665" t="str">
        <f>IF(Table1[[#This Row],[Exercise-Induced Angina]]=1,"Induced Angina","Safe from Angina")</f>
        <v>Safe from Angina</v>
      </c>
      <c r="P1665">
        <v>0</v>
      </c>
      <c r="Q1665">
        <v>2</v>
      </c>
      <c r="R1665">
        <v>0</v>
      </c>
      <c r="S1665">
        <v>2</v>
      </c>
      <c r="T1665" t="str">
        <f>IF(OR((Table1[[#This Row],[Chest Pain]]=0),(Table1[[#This Row],[Resting Blood Pressure(mmHg)]]&gt;=139),(Table1[[#This Row],[Cholesterol(mg/dl)]]&gt;240),(Table1[[#This Row],[ECG]]=2),(Table1[[#This Row],[Heart Rate ]]=0)),"Chances of Heart Attack","Safe")</f>
        <v>Chances of Heart Attack</v>
      </c>
    </row>
    <row r="1666" spans="1:20" x14ac:dyDescent="0.35">
      <c r="A1666">
        <v>35</v>
      </c>
      <c r="B1666" t="s">
        <v>11</v>
      </c>
      <c r="C1666" t="str">
        <f>IF(Table1[[#This Row],[Age]]&gt;=50, "Senior", IF(Table1[[#This Row],[Age]]&gt;=30,"Adult","Teenager"))</f>
        <v>Adult</v>
      </c>
      <c r="D1666">
        <v>0</v>
      </c>
      <c r="E1666" t="str">
        <f>IF(Table1[[#This Row],[Chest Pain]]=3,"Asymptomatic",IF(Table1[[#This Row],[Chest Pain]]=2,"Non-anginal pain",IF(Table1[[#This Row],[Chest Pain]]=1,"Atypical angina","Typical angina")))</f>
        <v>Typical angina</v>
      </c>
      <c r="F1666">
        <v>138</v>
      </c>
      <c r="G1666">
        <v>183</v>
      </c>
      <c r="H1666">
        <v>0</v>
      </c>
      <c r="I1666">
        <v>1</v>
      </c>
      <c r="J1666" s="7">
        <f>220-Table1[[#This Row],[Age]]</f>
        <v>185</v>
      </c>
      <c r="K1666" s="7">
        <v>182</v>
      </c>
      <c r="L1666" s="7">
        <f>Table1[[#This Row],[MHR -220]]-Table1[[#This Row],[Maximum Heart Rate ]]</f>
        <v>3</v>
      </c>
      <c r="M1666" s="7">
        <f>IF(Table1[[#This Row],[MhR220-Max heart rate]]&gt;=0,1,0)</f>
        <v>1</v>
      </c>
      <c r="N1666">
        <v>0</v>
      </c>
      <c r="O1666" t="str">
        <f>IF(Table1[[#This Row],[Exercise-Induced Angina]]=1,"Induced Angina","Safe from Angina")</f>
        <v>Safe from Angina</v>
      </c>
      <c r="P1666">
        <v>1.4</v>
      </c>
      <c r="Q1666">
        <v>2</v>
      </c>
      <c r="R1666">
        <v>0</v>
      </c>
      <c r="S1666">
        <v>2</v>
      </c>
      <c r="T1666" t="str">
        <f>IF(OR((Table1[[#This Row],[Chest Pain]]=0),(Table1[[#This Row],[Resting Blood Pressure(mmHg)]]&gt;=139),(Table1[[#This Row],[Cholesterol(mg/dl)]]&gt;240),(Table1[[#This Row],[ECG]]=2),(Table1[[#This Row],[Heart Rate ]]=0)),"Chances of Heart Attack","Safe")</f>
        <v>Chances of Heart Attack</v>
      </c>
    </row>
    <row r="1667" spans="1:20" x14ac:dyDescent="0.35">
      <c r="A1667">
        <v>51</v>
      </c>
      <c r="B1667" t="s">
        <v>10</v>
      </c>
      <c r="C1667" t="str">
        <f>IF(Table1[[#This Row],[Age]]&gt;=50, "Senior", IF(Table1[[#This Row],[Age]]&gt;=30,"Adult","Teenager"))</f>
        <v>Senior</v>
      </c>
      <c r="D1667">
        <v>2</v>
      </c>
      <c r="E1667" t="str">
        <f>IF(Table1[[#This Row],[Chest Pain]]=3,"Asymptomatic",IF(Table1[[#This Row],[Chest Pain]]=2,"Non-anginal pain",IF(Table1[[#This Row],[Chest Pain]]=1,"Atypical angina","Typical angina")))</f>
        <v>Non-anginal pain</v>
      </c>
      <c r="F1667">
        <v>100</v>
      </c>
      <c r="G1667">
        <v>222</v>
      </c>
      <c r="H1667">
        <v>0</v>
      </c>
      <c r="I1667">
        <v>1</v>
      </c>
      <c r="J1667" s="7">
        <f>220-Table1[[#This Row],[Age]]</f>
        <v>169</v>
      </c>
      <c r="K1667" s="7">
        <v>143</v>
      </c>
      <c r="L1667" s="7">
        <f>Table1[[#This Row],[MHR -220]]-Table1[[#This Row],[Maximum Heart Rate ]]</f>
        <v>26</v>
      </c>
      <c r="M1667" s="7">
        <f>IF(Table1[[#This Row],[MhR220-Max heart rate]]&gt;=0,1,0)</f>
        <v>1</v>
      </c>
      <c r="N1667">
        <v>1</v>
      </c>
      <c r="O1667" t="str">
        <f>IF(Table1[[#This Row],[Exercise-Induced Angina]]=1,"Induced Angina","Safe from Angina")</f>
        <v>Induced Angina</v>
      </c>
      <c r="P1667">
        <v>1.2</v>
      </c>
      <c r="Q1667">
        <v>1</v>
      </c>
      <c r="R1667">
        <v>0</v>
      </c>
      <c r="S1667">
        <v>2</v>
      </c>
      <c r="T1667" t="str">
        <f>IF(OR((Table1[[#This Row],[Chest Pain]]=0),(Table1[[#This Row],[Resting Blood Pressure(mmHg)]]&gt;=139),(Table1[[#This Row],[Cholesterol(mg/dl)]]&gt;240),(Table1[[#This Row],[ECG]]=2),(Table1[[#This Row],[Heart Rate ]]=0)),"Chances of Heart Attack","Safe")</f>
        <v>Safe</v>
      </c>
    </row>
    <row r="1668" spans="1:20" x14ac:dyDescent="0.35">
      <c r="A1668">
        <v>45</v>
      </c>
      <c r="B1668" t="s">
        <v>11</v>
      </c>
      <c r="C1668" t="str">
        <f>IF(Table1[[#This Row],[Age]]&gt;=50, "Senior", IF(Table1[[#This Row],[Age]]&gt;=30,"Adult","Teenager"))</f>
        <v>Adult</v>
      </c>
      <c r="D1668">
        <v>1</v>
      </c>
      <c r="E1668" t="str">
        <f>IF(Table1[[#This Row],[Chest Pain]]=3,"Asymptomatic",IF(Table1[[#This Row],[Chest Pain]]=2,"Non-anginal pain",IF(Table1[[#This Row],[Chest Pain]]=1,"Atypical angina","Typical angina")))</f>
        <v>Atypical angina</v>
      </c>
      <c r="F1668">
        <v>130</v>
      </c>
      <c r="G1668">
        <v>234</v>
      </c>
      <c r="H1668">
        <v>0</v>
      </c>
      <c r="I1668">
        <v>0</v>
      </c>
      <c r="J1668" s="7">
        <f>220-Table1[[#This Row],[Age]]</f>
        <v>175</v>
      </c>
      <c r="K1668" s="7">
        <v>175</v>
      </c>
      <c r="L1668" s="7">
        <f>Table1[[#This Row],[MHR -220]]-Table1[[#This Row],[Maximum Heart Rate ]]</f>
        <v>0</v>
      </c>
      <c r="M1668" s="7">
        <f>IF(Table1[[#This Row],[MhR220-Max heart rate]]&gt;=0,1,0)</f>
        <v>1</v>
      </c>
      <c r="N1668">
        <v>0</v>
      </c>
      <c r="O1668" t="str">
        <f>IF(Table1[[#This Row],[Exercise-Induced Angina]]=1,"Induced Angina","Safe from Angina")</f>
        <v>Safe from Angina</v>
      </c>
      <c r="P1668">
        <v>0.6</v>
      </c>
      <c r="Q1668">
        <v>1</v>
      </c>
      <c r="R1668">
        <v>0</v>
      </c>
      <c r="S1668">
        <v>2</v>
      </c>
      <c r="T1668" t="str">
        <f>IF(OR((Table1[[#This Row],[Chest Pain]]=0),(Table1[[#This Row],[Resting Blood Pressure(mmHg)]]&gt;=139),(Table1[[#This Row],[Cholesterol(mg/dl)]]&gt;240),(Table1[[#This Row],[ECG]]=2),(Table1[[#This Row],[Heart Rate ]]=0)),"Chances of Heart Attack","Safe")</f>
        <v>Safe</v>
      </c>
    </row>
    <row r="1669" spans="1:20" x14ac:dyDescent="0.35">
      <c r="A1669">
        <v>44</v>
      </c>
      <c r="B1669" t="s">
        <v>10</v>
      </c>
      <c r="C1669" t="str">
        <f>IF(Table1[[#This Row],[Age]]&gt;=50, "Senior", IF(Table1[[#This Row],[Age]]&gt;=30,"Adult","Teenager"))</f>
        <v>Adult</v>
      </c>
      <c r="D1669">
        <v>1</v>
      </c>
      <c r="E1669" t="str">
        <f>IF(Table1[[#This Row],[Chest Pain]]=3,"Asymptomatic",IF(Table1[[#This Row],[Chest Pain]]=2,"Non-anginal pain",IF(Table1[[#This Row],[Chest Pain]]=1,"Atypical angina","Typical angina")))</f>
        <v>Atypical angina</v>
      </c>
      <c r="F1669">
        <v>120</v>
      </c>
      <c r="G1669">
        <v>220</v>
      </c>
      <c r="H1669">
        <v>0</v>
      </c>
      <c r="I1669">
        <v>1</v>
      </c>
      <c r="J1669" s="7">
        <f>220-Table1[[#This Row],[Age]]</f>
        <v>176</v>
      </c>
      <c r="K1669" s="7">
        <v>170</v>
      </c>
      <c r="L1669" s="7">
        <f>Table1[[#This Row],[MHR -220]]-Table1[[#This Row],[Maximum Heart Rate ]]</f>
        <v>6</v>
      </c>
      <c r="M1669" s="7">
        <f>IF(Table1[[#This Row],[MhR220-Max heart rate]]&gt;=0,1,0)</f>
        <v>1</v>
      </c>
      <c r="N1669">
        <v>0</v>
      </c>
      <c r="O1669" t="str">
        <f>IF(Table1[[#This Row],[Exercise-Induced Angina]]=1,"Induced Angina","Safe from Angina")</f>
        <v>Safe from Angina</v>
      </c>
      <c r="P1669">
        <v>0</v>
      </c>
      <c r="Q1669">
        <v>2</v>
      </c>
      <c r="R1669">
        <v>0</v>
      </c>
      <c r="S1669">
        <v>2</v>
      </c>
      <c r="T1669" t="str">
        <f>IF(OR((Table1[[#This Row],[Chest Pain]]=0),(Table1[[#This Row],[Resting Blood Pressure(mmHg)]]&gt;=139),(Table1[[#This Row],[Cholesterol(mg/dl)]]&gt;240),(Table1[[#This Row],[ECG]]=2),(Table1[[#This Row],[Heart Rate ]]=0)),"Chances of Heart Attack","Safe")</f>
        <v>Safe</v>
      </c>
    </row>
    <row r="1670" spans="1:20" x14ac:dyDescent="0.35">
      <c r="A1670">
        <v>62</v>
      </c>
      <c r="B1670" t="s">
        <v>11</v>
      </c>
      <c r="C1670" t="str">
        <f>IF(Table1[[#This Row],[Age]]&gt;=50, "Senior", IF(Table1[[#This Row],[Age]]&gt;=30,"Adult","Teenager"))</f>
        <v>Senior</v>
      </c>
      <c r="D1670">
        <v>0</v>
      </c>
      <c r="E1670" t="str">
        <f>IF(Table1[[#This Row],[Chest Pain]]=3,"Asymptomatic",IF(Table1[[#This Row],[Chest Pain]]=2,"Non-anginal pain",IF(Table1[[#This Row],[Chest Pain]]=1,"Atypical angina","Typical angina")))</f>
        <v>Typical angina</v>
      </c>
      <c r="F1670">
        <v>124</v>
      </c>
      <c r="G1670">
        <v>209</v>
      </c>
      <c r="H1670">
        <v>0</v>
      </c>
      <c r="I1670">
        <v>1</v>
      </c>
      <c r="J1670" s="7">
        <f>220-Table1[[#This Row],[Age]]</f>
        <v>158</v>
      </c>
      <c r="K1670" s="7">
        <v>163</v>
      </c>
      <c r="L1670" s="7">
        <f>Table1[[#This Row],[MHR -220]]-Table1[[#This Row],[Maximum Heart Rate ]]</f>
        <v>-5</v>
      </c>
      <c r="M1670" s="7">
        <f>IF(Table1[[#This Row],[MhR220-Max heart rate]]&gt;=0,1,0)</f>
        <v>0</v>
      </c>
      <c r="N1670">
        <v>0</v>
      </c>
      <c r="O1670" t="str">
        <f>IF(Table1[[#This Row],[Exercise-Induced Angina]]=1,"Induced Angina","Safe from Angina")</f>
        <v>Safe from Angina</v>
      </c>
      <c r="P1670">
        <v>0</v>
      </c>
      <c r="Q1670">
        <v>2</v>
      </c>
      <c r="R1670">
        <v>0</v>
      </c>
      <c r="S1670">
        <v>2</v>
      </c>
      <c r="T1670" t="str">
        <f>IF(OR((Table1[[#This Row],[Chest Pain]]=0),(Table1[[#This Row],[Resting Blood Pressure(mmHg)]]&gt;=139),(Table1[[#This Row],[Cholesterol(mg/dl)]]&gt;240),(Table1[[#This Row],[ECG]]=2),(Table1[[#This Row],[Heart Rate ]]=0)),"Chances of Heart Attack","Safe")</f>
        <v>Chances of Heart Attack</v>
      </c>
    </row>
    <row r="1671" spans="1:20" x14ac:dyDescent="0.35">
      <c r="A1671">
        <v>54</v>
      </c>
      <c r="B1671" t="s">
        <v>10</v>
      </c>
      <c r="C1671" t="str">
        <f>IF(Table1[[#This Row],[Age]]&gt;=50, "Senior", IF(Table1[[#This Row],[Age]]&gt;=30,"Adult","Teenager"))</f>
        <v>Senior</v>
      </c>
      <c r="D1671">
        <v>2</v>
      </c>
      <c r="E1671" t="str">
        <f>IF(Table1[[#This Row],[Chest Pain]]=3,"Asymptomatic",IF(Table1[[#This Row],[Chest Pain]]=2,"Non-anginal pain",IF(Table1[[#This Row],[Chest Pain]]=1,"Atypical angina","Typical angina")))</f>
        <v>Non-anginal pain</v>
      </c>
      <c r="F1671">
        <v>120</v>
      </c>
      <c r="G1671">
        <v>258</v>
      </c>
      <c r="H1671">
        <v>0</v>
      </c>
      <c r="I1671">
        <v>0</v>
      </c>
      <c r="J1671" s="7">
        <f>220-Table1[[#This Row],[Age]]</f>
        <v>166</v>
      </c>
      <c r="K1671" s="7">
        <v>147</v>
      </c>
      <c r="L1671" s="7">
        <f>Table1[[#This Row],[MHR -220]]-Table1[[#This Row],[Maximum Heart Rate ]]</f>
        <v>19</v>
      </c>
      <c r="M1671" s="7">
        <f>IF(Table1[[#This Row],[MhR220-Max heart rate]]&gt;=0,1,0)</f>
        <v>1</v>
      </c>
      <c r="N1671">
        <v>0</v>
      </c>
      <c r="O1671" t="str">
        <f>IF(Table1[[#This Row],[Exercise-Induced Angina]]=1,"Induced Angina","Safe from Angina")</f>
        <v>Safe from Angina</v>
      </c>
      <c r="P1671">
        <v>0.4</v>
      </c>
      <c r="Q1671">
        <v>1</v>
      </c>
      <c r="R1671">
        <v>0</v>
      </c>
      <c r="S1671">
        <v>3</v>
      </c>
      <c r="T1671" t="str">
        <f>IF(OR((Table1[[#This Row],[Chest Pain]]=0),(Table1[[#This Row],[Resting Blood Pressure(mmHg)]]&gt;=139),(Table1[[#This Row],[Cholesterol(mg/dl)]]&gt;240),(Table1[[#This Row],[ECG]]=2),(Table1[[#This Row],[Heart Rate ]]=0)),"Chances of Heart Attack","Safe")</f>
        <v>Chances of Heart Attack</v>
      </c>
    </row>
    <row r="1672" spans="1:20" x14ac:dyDescent="0.35">
      <c r="A1672">
        <v>51</v>
      </c>
      <c r="B1672" t="s">
        <v>10</v>
      </c>
      <c r="C1672" t="str">
        <f>IF(Table1[[#This Row],[Age]]&gt;=50, "Senior", IF(Table1[[#This Row],[Age]]&gt;=30,"Adult","Teenager"))</f>
        <v>Senior</v>
      </c>
      <c r="D1672">
        <v>2</v>
      </c>
      <c r="E1672" t="str">
        <f>IF(Table1[[#This Row],[Chest Pain]]=3,"Asymptomatic",IF(Table1[[#This Row],[Chest Pain]]=2,"Non-anginal pain",IF(Table1[[#This Row],[Chest Pain]]=1,"Atypical angina","Typical angina")))</f>
        <v>Non-anginal pain</v>
      </c>
      <c r="F1672">
        <v>94</v>
      </c>
      <c r="G1672">
        <v>227</v>
      </c>
      <c r="H1672">
        <v>0</v>
      </c>
      <c r="I1672">
        <v>1</v>
      </c>
      <c r="J1672" s="7">
        <f>220-Table1[[#This Row],[Age]]</f>
        <v>169</v>
      </c>
      <c r="K1672" s="7">
        <v>154</v>
      </c>
      <c r="L1672" s="7">
        <f>Table1[[#This Row],[MHR -220]]-Table1[[#This Row],[Maximum Heart Rate ]]</f>
        <v>15</v>
      </c>
      <c r="M1672" s="7">
        <f>IF(Table1[[#This Row],[MhR220-Max heart rate]]&gt;=0,1,0)</f>
        <v>1</v>
      </c>
      <c r="N1672">
        <v>1</v>
      </c>
      <c r="O1672" t="str">
        <f>IF(Table1[[#This Row],[Exercise-Induced Angina]]=1,"Induced Angina","Safe from Angina")</f>
        <v>Induced Angina</v>
      </c>
      <c r="P1672">
        <v>0</v>
      </c>
      <c r="Q1672">
        <v>2</v>
      </c>
      <c r="R1672">
        <v>1</v>
      </c>
      <c r="S1672">
        <v>3</v>
      </c>
      <c r="T1672" t="str">
        <f>IF(OR((Table1[[#This Row],[Chest Pain]]=0),(Table1[[#This Row],[Resting Blood Pressure(mmHg)]]&gt;=139),(Table1[[#This Row],[Cholesterol(mg/dl)]]&gt;240),(Table1[[#This Row],[ECG]]=2),(Table1[[#This Row],[Heart Rate ]]=0)),"Chances of Heart Attack","Safe")</f>
        <v>Safe</v>
      </c>
    </row>
    <row r="1673" spans="1:20" x14ac:dyDescent="0.35">
      <c r="A1673">
        <v>29</v>
      </c>
      <c r="B1673" t="s">
        <v>10</v>
      </c>
      <c r="C1673" t="str">
        <f>IF(Table1[[#This Row],[Age]]&gt;=50, "Senior", IF(Table1[[#This Row],[Age]]&gt;=30,"Adult","Teenager"))</f>
        <v>Teenager</v>
      </c>
      <c r="D1673">
        <v>1</v>
      </c>
      <c r="E1673" t="str">
        <f>IF(Table1[[#This Row],[Chest Pain]]=3,"Asymptomatic",IF(Table1[[#This Row],[Chest Pain]]=2,"Non-anginal pain",IF(Table1[[#This Row],[Chest Pain]]=1,"Atypical angina","Typical angina")))</f>
        <v>Atypical angina</v>
      </c>
      <c r="F1673">
        <v>130</v>
      </c>
      <c r="G1673">
        <v>204</v>
      </c>
      <c r="H1673">
        <v>0</v>
      </c>
      <c r="I1673">
        <v>0</v>
      </c>
      <c r="J1673" s="7">
        <f>220-Table1[[#This Row],[Age]]</f>
        <v>191</v>
      </c>
      <c r="K1673" s="7">
        <v>202</v>
      </c>
      <c r="L1673" s="7">
        <f>Table1[[#This Row],[MHR -220]]-Table1[[#This Row],[Maximum Heart Rate ]]</f>
        <v>-11</v>
      </c>
      <c r="M1673" s="7">
        <f>IF(Table1[[#This Row],[MhR220-Max heart rate]]&gt;=0,1,0)</f>
        <v>0</v>
      </c>
      <c r="N1673">
        <v>0</v>
      </c>
      <c r="O1673" t="str">
        <f>IF(Table1[[#This Row],[Exercise-Induced Angina]]=1,"Induced Angina","Safe from Angina")</f>
        <v>Safe from Angina</v>
      </c>
      <c r="P1673">
        <v>0</v>
      </c>
      <c r="Q1673">
        <v>2</v>
      </c>
      <c r="R1673">
        <v>0</v>
      </c>
      <c r="S1673">
        <v>2</v>
      </c>
      <c r="T1673" t="str">
        <f>IF(OR((Table1[[#This Row],[Chest Pain]]=0),(Table1[[#This Row],[Resting Blood Pressure(mmHg)]]&gt;=139),(Table1[[#This Row],[Cholesterol(mg/dl)]]&gt;240),(Table1[[#This Row],[ECG]]=2),(Table1[[#This Row],[Heart Rate ]]=0)),"Chances of Heart Attack","Safe")</f>
        <v>Chances of Heart Attack</v>
      </c>
    </row>
    <row r="1674" spans="1:20" x14ac:dyDescent="0.35">
      <c r="A1674">
        <v>51</v>
      </c>
      <c r="B1674" t="s">
        <v>10</v>
      </c>
      <c r="C1674" t="str">
        <f>IF(Table1[[#This Row],[Age]]&gt;=50, "Senior", IF(Table1[[#This Row],[Age]]&gt;=30,"Adult","Teenager"))</f>
        <v>Senior</v>
      </c>
      <c r="D1674">
        <v>0</v>
      </c>
      <c r="E1674" t="str">
        <f>IF(Table1[[#This Row],[Chest Pain]]=3,"Asymptomatic",IF(Table1[[#This Row],[Chest Pain]]=2,"Non-anginal pain",IF(Table1[[#This Row],[Chest Pain]]=1,"Atypical angina","Typical angina")))</f>
        <v>Typical angina</v>
      </c>
      <c r="F1674">
        <v>140</v>
      </c>
      <c r="G1674">
        <v>261</v>
      </c>
      <c r="H1674">
        <v>0</v>
      </c>
      <c r="I1674">
        <v>0</v>
      </c>
      <c r="J1674" s="7">
        <f>220-Table1[[#This Row],[Age]]</f>
        <v>169</v>
      </c>
      <c r="K1674" s="7">
        <v>186</v>
      </c>
      <c r="L1674" s="7">
        <f>Table1[[#This Row],[MHR -220]]-Table1[[#This Row],[Maximum Heart Rate ]]</f>
        <v>-17</v>
      </c>
      <c r="M1674" s="7">
        <f>IF(Table1[[#This Row],[MhR220-Max heart rate]]&gt;=0,1,0)</f>
        <v>0</v>
      </c>
      <c r="N1674">
        <v>1</v>
      </c>
      <c r="O1674" t="str">
        <f>IF(Table1[[#This Row],[Exercise-Induced Angina]]=1,"Induced Angina","Safe from Angina")</f>
        <v>Induced Angina</v>
      </c>
      <c r="P1674">
        <v>0</v>
      </c>
      <c r="Q1674">
        <v>2</v>
      </c>
      <c r="R1674">
        <v>0</v>
      </c>
      <c r="S1674">
        <v>2</v>
      </c>
      <c r="T1674" t="str">
        <f>IF(OR((Table1[[#This Row],[Chest Pain]]=0),(Table1[[#This Row],[Resting Blood Pressure(mmHg)]]&gt;=139),(Table1[[#This Row],[Cholesterol(mg/dl)]]&gt;240),(Table1[[#This Row],[ECG]]=2),(Table1[[#This Row],[Heart Rate ]]=0)),"Chances of Heart Attack","Safe")</f>
        <v>Chances of Heart Attack</v>
      </c>
    </row>
    <row r="1675" spans="1:20" x14ac:dyDescent="0.35">
      <c r="A1675">
        <v>43</v>
      </c>
      <c r="B1675" t="s">
        <v>11</v>
      </c>
      <c r="C1675" t="str">
        <f>IF(Table1[[#This Row],[Age]]&gt;=50, "Senior", IF(Table1[[#This Row],[Age]]&gt;=30,"Adult","Teenager"))</f>
        <v>Adult</v>
      </c>
      <c r="D1675">
        <v>2</v>
      </c>
      <c r="E1675" t="str">
        <f>IF(Table1[[#This Row],[Chest Pain]]=3,"Asymptomatic",IF(Table1[[#This Row],[Chest Pain]]=2,"Non-anginal pain",IF(Table1[[#This Row],[Chest Pain]]=1,"Atypical angina","Typical angina")))</f>
        <v>Non-anginal pain</v>
      </c>
      <c r="F1675">
        <v>122</v>
      </c>
      <c r="G1675">
        <v>213</v>
      </c>
      <c r="H1675">
        <v>0</v>
      </c>
      <c r="I1675">
        <v>1</v>
      </c>
      <c r="J1675" s="7">
        <f>220-Table1[[#This Row],[Age]]</f>
        <v>177</v>
      </c>
      <c r="K1675" s="7">
        <v>165</v>
      </c>
      <c r="L1675" s="7">
        <f>Table1[[#This Row],[MHR -220]]-Table1[[#This Row],[Maximum Heart Rate ]]</f>
        <v>12</v>
      </c>
      <c r="M1675" s="7">
        <f>IF(Table1[[#This Row],[MhR220-Max heart rate]]&gt;=0,1,0)</f>
        <v>1</v>
      </c>
      <c r="N1675">
        <v>0</v>
      </c>
      <c r="O1675" t="str">
        <f>IF(Table1[[#This Row],[Exercise-Induced Angina]]=1,"Induced Angina","Safe from Angina")</f>
        <v>Safe from Angina</v>
      </c>
      <c r="P1675">
        <v>0.2</v>
      </c>
      <c r="Q1675">
        <v>1</v>
      </c>
      <c r="R1675">
        <v>0</v>
      </c>
      <c r="S1675">
        <v>2</v>
      </c>
      <c r="T1675" t="str">
        <f>IF(OR((Table1[[#This Row],[Chest Pain]]=0),(Table1[[#This Row],[Resting Blood Pressure(mmHg)]]&gt;=139),(Table1[[#This Row],[Cholesterol(mg/dl)]]&gt;240),(Table1[[#This Row],[ECG]]=2),(Table1[[#This Row],[Heart Rate ]]=0)),"Chances of Heart Attack","Safe")</f>
        <v>Safe</v>
      </c>
    </row>
    <row r="1676" spans="1:20" x14ac:dyDescent="0.35">
      <c r="A1676">
        <v>55</v>
      </c>
      <c r="B1676" t="s">
        <v>11</v>
      </c>
      <c r="C1676" t="str">
        <f>IF(Table1[[#This Row],[Age]]&gt;=50, "Senior", IF(Table1[[#This Row],[Age]]&gt;=30,"Adult","Teenager"))</f>
        <v>Senior</v>
      </c>
      <c r="D1676">
        <v>1</v>
      </c>
      <c r="E1676" t="str">
        <f>IF(Table1[[#This Row],[Chest Pain]]=3,"Asymptomatic",IF(Table1[[#This Row],[Chest Pain]]=2,"Non-anginal pain",IF(Table1[[#This Row],[Chest Pain]]=1,"Atypical angina","Typical angina")))</f>
        <v>Atypical angina</v>
      </c>
      <c r="F1676">
        <v>135</v>
      </c>
      <c r="G1676">
        <v>250</v>
      </c>
      <c r="H1676">
        <v>0</v>
      </c>
      <c r="I1676">
        <v>0</v>
      </c>
      <c r="J1676" s="7">
        <f>220-Table1[[#This Row],[Age]]</f>
        <v>165</v>
      </c>
      <c r="K1676" s="7">
        <v>161</v>
      </c>
      <c r="L1676" s="7">
        <f>Table1[[#This Row],[MHR -220]]-Table1[[#This Row],[Maximum Heart Rate ]]</f>
        <v>4</v>
      </c>
      <c r="M1676" s="7">
        <f>IF(Table1[[#This Row],[MhR220-Max heart rate]]&gt;=0,1,0)</f>
        <v>1</v>
      </c>
      <c r="N1676">
        <v>0</v>
      </c>
      <c r="O1676" t="str">
        <f>IF(Table1[[#This Row],[Exercise-Induced Angina]]=1,"Induced Angina","Safe from Angina")</f>
        <v>Safe from Angina</v>
      </c>
      <c r="P1676">
        <v>1.4</v>
      </c>
      <c r="Q1676">
        <v>1</v>
      </c>
      <c r="R1676">
        <v>0</v>
      </c>
      <c r="S1676">
        <v>2</v>
      </c>
      <c r="T1676" t="str">
        <f>IF(OR((Table1[[#This Row],[Chest Pain]]=0),(Table1[[#This Row],[Resting Blood Pressure(mmHg)]]&gt;=139),(Table1[[#This Row],[Cholesterol(mg/dl)]]&gt;240),(Table1[[#This Row],[ECG]]=2),(Table1[[#This Row],[Heart Rate ]]=0)),"Chances of Heart Attack","Safe")</f>
        <v>Chances of Heart Attack</v>
      </c>
    </row>
    <row r="1677" spans="1:20" x14ac:dyDescent="0.35">
      <c r="A1677">
        <v>51</v>
      </c>
      <c r="B1677" t="s">
        <v>10</v>
      </c>
      <c r="C1677" t="str">
        <f>IF(Table1[[#This Row],[Age]]&gt;=50, "Senior", IF(Table1[[#This Row],[Age]]&gt;=30,"Adult","Teenager"))</f>
        <v>Senior</v>
      </c>
      <c r="D1677">
        <v>2</v>
      </c>
      <c r="E1677" t="str">
        <f>IF(Table1[[#This Row],[Chest Pain]]=3,"Asymptomatic",IF(Table1[[#This Row],[Chest Pain]]=2,"Non-anginal pain",IF(Table1[[#This Row],[Chest Pain]]=1,"Atypical angina","Typical angina")))</f>
        <v>Non-anginal pain</v>
      </c>
      <c r="F1677">
        <v>125</v>
      </c>
      <c r="G1677">
        <v>245</v>
      </c>
      <c r="H1677">
        <v>1</v>
      </c>
      <c r="I1677">
        <v>0</v>
      </c>
      <c r="J1677" s="7">
        <f>220-Table1[[#This Row],[Age]]</f>
        <v>169</v>
      </c>
      <c r="K1677" s="7">
        <v>166</v>
      </c>
      <c r="L1677" s="7">
        <f>Table1[[#This Row],[MHR -220]]-Table1[[#This Row],[Maximum Heart Rate ]]</f>
        <v>3</v>
      </c>
      <c r="M1677" s="7">
        <f>IF(Table1[[#This Row],[MhR220-Max heart rate]]&gt;=0,1,0)</f>
        <v>1</v>
      </c>
      <c r="N1677">
        <v>0</v>
      </c>
      <c r="O1677" t="str">
        <f>IF(Table1[[#This Row],[Exercise-Induced Angina]]=1,"Induced Angina","Safe from Angina")</f>
        <v>Safe from Angina</v>
      </c>
      <c r="P1677">
        <v>2.4</v>
      </c>
      <c r="Q1677">
        <v>1</v>
      </c>
      <c r="R1677">
        <v>0</v>
      </c>
      <c r="S1677">
        <v>2</v>
      </c>
      <c r="T1677" t="str">
        <f>IF(OR((Table1[[#This Row],[Chest Pain]]=0),(Table1[[#This Row],[Resting Blood Pressure(mmHg)]]&gt;=139),(Table1[[#This Row],[Cholesterol(mg/dl)]]&gt;240),(Table1[[#This Row],[ECG]]=2),(Table1[[#This Row],[Heart Rate ]]=0)),"Chances of Heart Attack","Safe")</f>
        <v>Chances of Heart Attack</v>
      </c>
    </row>
    <row r="1678" spans="1:20" x14ac:dyDescent="0.35">
      <c r="A1678">
        <v>59</v>
      </c>
      <c r="B1678" t="s">
        <v>10</v>
      </c>
      <c r="C1678" t="str">
        <f>IF(Table1[[#This Row],[Age]]&gt;=50, "Senior", IF(Table1[[#This Row],[Age]]&gt;=30,"Adult","Teenager"))</f>
        <v>Senior</v>
      </c>
      <c r="D1678">
        <v>1</v>
      </c>
      <c r="E1678" t="str">
        <f>IF(Table1[[#This Row],[Chest Pain]]=3,"Asymptomatic",IF(Table1[[#This Row],[Chest Pain]]=2,"Non-anginal pain",IF(Table1[[#This Row],[Chest Pain]]=1,"Atypical angina","Typical angina")))</f>
        <v>Atypical angina</v>
      </c>
      <c r="F1678">
        <v>140</v>
      </c>
      <c r="G1678">
        <v>221</v>
      </c>
      <c r="H1678">
        <v>0</v>
      </c>
      <c r="I1678">
        <v>1</v>
      </c>
      <c r="J1678" s="7">
        <f>220-Table1[[#This Row],[Age]]</f>
        <v>161</v>
      </c>
      <c r="K1678" s="7">
        <v>164</v>
      </c>
      <c r="L1678" s="7">
        <f>Table1[[#This Row],[MHR -220]]-Table1[[#This Row],[Maximum Heart Rate ]]</f>
        <v>-3</v>
      </c>
      <c r="M1678" s="7">
        <f>IF(Table1[[#This Row],[MhR220-Max heart rate]]&gt;=0,1,0)</f>
        <v>0</v>
      </c>
      <c r="N1678">
        <v>1</v>
      </c>
      <c r="O1678" t="str">
        <f>IF(Table1[[#This Row],[Exercise-Induced Angina]]=1,"Induced Angina","Safe from Angina")</f>
        <v>Induced Angina</v>
      </c>
      <c r="P1678">
        <v>0</v>
      </c>
      <c r="Q1678">
        <v>2</v>
      </c>
      <c r="R1678">
        <v>0</v>
      </c>
      <c r="S1678">
        <v>2</v>
      </c>
      <c r="T1678" t="str">
        <f>IF(OR((Table1[[#This Row],[Chest Pain]]=0),(Table1[[#This Row],[Resting Blood Pressure(mmHg)]]&gt;=139),(Table1[[#This Row],[Cholesterol(mg/dl)]]&gt;240),(Table1[[#This Row],[ECG]]=2),(Table1[[#This Row],[Heart Rate ]]=0)),"Chances of Heart Attack","Safe")</f>
        <v>Chances of Heart Attack</v>
      </c>
    </row>
    <row r="1679" spans="1:20" x14ac:dyDescent="0.35">
      <c r="A1679">
        <v>52</v>
      </c>
      <c r="B1679" t="s">
        <v>10</v>
      </c>
      <c r="C1679" t="str">
        <f>IF(Table1[[#This Row],[Age]]&gt;=50, "Senior", IF(Table1[[#This Row],[Age]]&gt;=30,"Adult","Teenager"))</f>
        <v>Senior</v>
      </c>
      <c r="D1679">
        <v>1</v>
      </c>
      <c r="E1679" t="str">
        <f>IF(Table1[[#This Row],[Chest Pain]]=3,"Asymptomatic",IF(Table1[[#This Row],[Chest Pain]]=2,"Non-anginal pain",IF(Table1[[#This Row],[Chest Pain]]=1,"Atypical angina","Typical angina")))</f>
        <v>Atypical angina</v>
      </c>
      <c r="F1679">
        <v>128</v>
      </c>
      <c r="G1679">
        <v>205</v>
      </c>
      <c r="H1679">
        <v>1</v>
      </c>
      <c r="I1679">
        <v>1</v>
      </c>
      <c r="J1679" s="7">
        <f>220-Table1[[#This Row],[Age]]</f>
        <v>168</v>
      </c>
      <c r="K1679" s="7">
        <v>184</v>
      </c>
      <c r="L1679" s="7">
        <f>Table1[[#This Row],[MHR -220]]-Table1[[#This Row],[Maximum Heart Rate ]]</f>
        <v>-16</v>
      </c>
      <c r="M1679" s="7">
        <f>IF(Table1[[#This Row],[MhR220-Max heart rate]]&gt;=0,1,0)</f>
        <v>0</v>
      </c>
      <c r="N1679">
        <v>0</v>
      </c>
      <c r="O1679" t="str">
        <f>IF(Table1[[#This Row],[Exercise-Induced Angina]]=1,"Induced Angina","Safe from Angina")</f>
        <v>Safe from Angina</v>
      </c>
      <c r="P1679">
        <v>0</v>
      </c>
      <c r="Q1679">
        <v>2</v>
      </c>
      <c r="R1679">
        <v>0</v>
      </c>
      <c r="S1679">
        <v>2</v>
      </c>
      <c r="T1679" t="str">
        <f>IF(OR((Table1[[#This Row],[Chest Pain]]=0),(Table1[[#This Row],[Resting Blood Pressure(mmHg)]]&gt;=139),(Table1[[#This Row],[Cholesterol(mg/dl)]]&gt;240),(Table1[[#This Row],[ECG]]=2),(Table1[[#This Row],[Heart Rate ]]=0)),"Chances of Heart Attack","Safe")</f>
        <v>Chances of Heart Attack</v>
      </c>
    </row>
    <row r="1680" spans="1:20" x14ac:dyDescent="0.35">
      <c r="A1680">
        <v>58</v>
      </c>
      <c r="B1680" t="s">
        <v>10</v>
      </c>
      <c r="C1680" t="str">
        <f>IF(Table1[[#This Row],[Age]]&gt;=50, "Senior", IF(Table1[[#This Row],[Age]]&gt;=30,"Adult","Teenager"))</f>
        <v>Senior</v>
      </c>
      <c r="D1680">
        <v>2</v>
      </c>
      <c r="E1680" t="str">
        <f>IF(Table1[[#This Row],[Chest Pain]]=3,"Asymptomatic",IF(Table1[[#This Row],[Chest Pain]]=2,"Non-anginal pain",IF(Table1[[#This Row],[Chest Pain]]=1,"Atypical angina","Typical angina")))</f>
        <v>Non-anginal pain</v>
      </c>
      <c r="F1680">
        <v>105</v>
      </c>
      <c r="G1680">
        <v>240</v>
      </c>
      <c r="H1680">
        <v>0</v>
      </c>
      <c r="I1680">
        <v>0</v>
      </c>
      <c r="J1680" s="7">
        <f>220-Table1[[#This Row],[Age]]</f>
        <v>162</v>
      </c>
      <c r="K1680" s="7">
        <v>154</v>
      </c>
      <c r="L1680" s="7">
        <f>Table1[[#This Row],[MHR -220]]-Table1[[#This Row],[Maximum Heart Rate ]]</f>
        <v>8</v>
      </c>
      <c r="M1680" s="7">
        <f>IF(Table1[[#This Row],[MhR220-Max heart rate]]&gt;=0,1,0)</f>
        <v>1</v>
      </c>
      <c r="N1680">
        <v>1</v>
      </c>
      <c r="O1680" t="str">
        <f>IF(Table1[[#This Row],[Exercise-Induced Angina]]=1,"Induced Angina","Safe from Angina")</f>
        <v>Induced Angina</v>
      </c>
      <c r="P1680">
        <v>0.6</v>
      </c>
      <c r="Q1680">
        <v>1</v>
      </c>
      <c r="R1680">
        <v>0</v>
      </c>
      <c r="S1680">
        <v>3</v>
      </c>
      <c r="T1680" t="str">
        <f>IF(OR((Table1[[#This Row],[Chest Pain]]=0),(Table1[[#This Row],[Resting Blood Pressure(mmHg)]]&gt;=139),(Table1[[#This Row],[Cholesterol(mg/dl)]]&gt;240),(Table1[[#This Row],[ECG]]=2),(Table1[[#This Row],[Heart Rate ]]=0)),"Chances of Heart Attack","Safe")</f>
        <v>Safe</v>
      </c>
    </row>
    <row r="1681" spans="1:20" x14ac:dyDescent="0.35">
      <c r="A1681">
        <v>41</v>
      </c>
      <c r="B1681" t="s">
        <v>10</v>
      </c>
      <c r="C1681" t="str">
        <f>IF(Table1[[#This Row],[Age]]&gt;=50, "Senior", IF(Table1[[#This Row],[Age]]&gt;=30,"Adult","Teenager"))</f>
        <v>Adult</v>
      </c>
      <c r="D1681">
        <v>2</v>
      </c>
      <c r="E1681" t="str">
        <f>IF(Table1[[#This Row],[Chest Pain]]=3,"Asymptomatic",IF(Table1[[#This Row],[Chest Pain]]=2,"Non-anginal pain",IF(Table1[[#This Row],[Chest Pain]]=1,"Atypical angina","Typical angina")))</f>
        <v>Non-anginal pain</v>
      </c>
      <c r="F1681">
        <v>112</v>
      </c>
      <c r="G1681">
        <v>250</v>
      </c>
      <c r="H1681">
        <v>0</v>
      </c>
      <c r="I1681">
        <v>1</v>
      </c>
      <c r="J1681" s="7">
        <f>220-Table1[[#This Row],[Age]]</f>
        <v>179</v>
      </c>
      <c r="K1681" s="7">
        <v>179</v>
      </c>
      <c r="L1681" s="7">
        <f>Table1[[#This Row],[MHR -220]]-Table1[[#This Row],[Maximum Heart Rate ]]</f>
        <v>0</v>
      </c>
      <c r="M1681" s="7">
        <f>IF(Table1[[#This Row],[MhR220-Max heart rate]]&gt;=0,1,0)</f>
        <v>1</v>
      </c>
      <c r="N1681">
        <v>0</v>
      </c>
      <c r="O1681" t="str">
        <f>IF(Table1[[#This Row],[Exercise-Induced Angina]]=1,"Induced Angina","Safe from Angina")</f>
        <v>Safe from Angina</v>
      </c>
      <c r="P1681">
        <v>0</v>
      </c>
      <c r="Q1681">
        <v>2</v>
      </c>
      <c r="R1681">
        <v>0</v>
      </c>
      <c r="S1681">
        <v>2</v>
      </c>
      <c r="T1681" t="str">
        <f>IF(OR((Table1[[#This Row],[Chest Pain]]=0),(Table1[[#This Row],[Resting Blood Pressure(mmHg)]]&gt;=139),(Table1[[#This Row],[Cholesterol(mg/dl)]]&gt;240),(Table1[[#This Row],[ECG]]=2),(Table1[[#This Row],[Heart Rate ]]=0)),"Chances of Heart Attack","Safe")</f>
        <v>Chances of Heart Attack</v>
      </c>
    </row>
    <row r="1682" spans="1:20" x14ac:dyDescent="0.35">
      <c r="A1682">
        <v>45</v>
      </c>
      <c r="B1682" t="s">
        <v>10</v>
      </c>
      <c r="C1682" t="str">
        <f>IF(Table1[[#This Row],[Age]]&gt;=50, "Senior", IF(Table1[[#This Row],[Age]]&gt;=30,"Adult","Teenager"))</f>
        <v>Adult</v>
      </c>
      <c r="D1682">
        <v>1</v>
      </c>
      <c r="E1682" t="str">
        <f>IF(Table1[[#This Row],[Chest Pain]]=3,"Asymptomatic",IF(Table1[[#This Row],[Chest Pain]]=2,"Non-anginal pain",IF(Table1[[#This Row],[Chest Pain]]=1,"Atypical angina","Typical angina")))</f>
        <v>Atypical angina</v>
      </c>
      <c r="F1682">
        <v>128</v>
      </c>
      <c r="G1682">
        <v>308</v>
      </c>
      <c r="H1682">
        <v>0</v>
      </c>
      <c r="I1682">
        <v>0</v>
      </c>
      <c r="J1682" s="7">
        <f>220-Table1[[#This Row],[Age]]</f>
        <v>175</v>
      </c>
      <c r="K1682" s="7">
        <v>170</v>
      </c>
      <c r="L1682" s="7">
        <f>Table1[[#This Row],[MHR -220]]-Table1[[#This Row],[Maximum Heart Rate ]]</f>
        <v>5</v>
      </c>
      <c r="M1682" s="7">
        <f>IF(Table1[[#This Row],[MhR220-Max heart rate]]&gt;=0,1,0)</f>
        <v>1</v>
      </c>
      <c r="N1682">
        <v>0</v>
      </c>
      <c r="O1682" t="str">
        <f>IF(Table1[[#This Row],[Exercise-Induced Angina]]=1,"Induced Angina","Safe from Angina")</f>
        <v>Safe from Angina</v>
      </c>
      <c r="P1682">
        <v>0</v>
      </c>
      <c r="Q1682">
        <v>2</v>
      </c>
      <c r="R1682">
        <v>0</v>
      </c>
      <c r="S1682">
        <v>2</v>
      </c>
      <c r="T1682" t="str">
        <f>IF(OR((Table1[[#This Row],[Chest Pain]]=0),(Table1[[#This Row],[Resting Blood Pressure(mmHg)]]&gt;=139),(Table1[[#This Row],[Cholesterol(mg/dl)]]&gt;240),(Table1[[#This Row],[ECG]]=2),(Table1[[#This Row],[Heart Rate ]]=0)),"Chances of Heart Attack","Safe")</f>
        <v>Chances of Heart Attack</v>
      </c>
    </row>
    <row r="1683" spans="1:20" x14ac:dyDescent="0.35">
      <c r="A1683">
        <v>60</v>
      </c>
      <c r="B1683" t="s">
        <v>11</v>
      </c>
      <c r="C1683" t="str">
        <f>IF(Table1[[#This Row],[Age]]&gt;=50, "Senior", IF(Table1[[#This Row],[Age]]&gt;=30,"Adult","Teenager"))</f>
        <v>Senior</v>
      </c>
      <c r="D1683">
        <v>2</v>
      </c>
      <c r="E1683" t="str">
        <f>IF(Table1[[#This Row],[Chest Pain]]=3,"Asymptomatic",IF(Table1[[#This Row],[Chest Pain]]=2,"Non-anginal pain",IF(Table1[[#This Row],[Chest Pain]]=1,"Atypical angina","Typical angina")))</f>
        <v>Non-anginal pain</v>
      </c>
      <c r="F1683">
        <v>102</v>
      </c>
      <c r="G1683">
        <v>318</v>
      </c>
      <c r="H1683">
        <v>0</v>
      </c>
      <c r="I1683">
        <v>1</v>
      </c>
      <c r="J1683" s="7">
        <f>220-Table1[[#This Row],[Age]]</f>
        <v>160</v>
      </c>
      <c r="K1683" s="7">
        <v>160</v>
      </c>
      <c r="L1683" s="7">
        <f>Table1[[#This Row],[MHR -220]]-Table1[[#This Row],[Maximum Heart Rate ]]</f>
        <v>0</v>
      </c>
      <c r="M1683" s="7">
        <f>IF(Table1[[#This Row],[MhR220-Max heart rate]]&gt;=0,1,0)</f>
        <v>1</v>
      </c>
      <c r="N1683">
        <v>0</v>
      </c>
      <c r="O1683" t="str">
        <f>IF(Table1[[#This Row],[Exercise-Induced Angina]]=1,"Induced Angina","Safe from Angina")</f>
        <v>Safe from Angina</v>
      </c>
      <c r="P1683">
        <v>0</v>
      </c>
      <c r="Q1683">
        <v>2</v>
      </c>
      <c r="R1683">
        <v>1</v>
      </c>
      <c r="S1683">
        <v>2</v>
      </c>
      <c r="T1683" t="str">
        <f>IF(OR((Table1[[#This Row],[Chest Pain]]=0),(Table1[[#This Row],[Resting Blood Pressure(mmHg)]]&gt;=139),(Table1[[#This Row],[Cholesterol(mg/dl)]]&gt;240),(Table1[[#This Row],[ECG]]=2),(Table1[[#This Row],[Heart Rate ]]=0)),"Chances of Heart Attack","Safe")</f>
        <v>Chances of Heart Attack</v>
      </c>
    </row>
    <row r="1684" spans="1:20" x14ac:dyDescent="0.35">
      <c r="A1684">
        <v>52</v>
      </c>
      <c r="B1684" t="s">
        <v>10</v>
      </c>
      <c r="C1684" t="str">
        <f>IF(Table1[[#This Row],[Age]]&gt;=50, "Senior", IF(Table1[[#This Row],[Age]]&gt;=30,"Adult","Teenager"))</f>
        <v>Senior</v>
      </c>
      <c r="D1684">
        <v>3</v>
      </c>
      <c r="E1684" t="str">
        <f>IF(Table1[[#This Row],[Chest Pain]]=3,"Asymptomatic",IF(Table1[[#This Row],[Chest Pain]]=2,"Non-anginal pain",IF(Table1[[#This Row],[Chest Pain]]=1,"Atypical angina","Typical angina")))</f>
        <v>Asymptomatic</v>
      </c>
      <c r="F1684">
        <v>152</v>
      </c>
      <c r="G1684">
        <v>298</v>
      </c>
      <c r="H1684">
        <v>1</v>
      </c>
      <c r="I1684">
        <v>1</v>
      </c>
      <c r="J1684" s="7">
        <f>220-Table1[[#This Row],[Age]]</f>
        <v>168</v>
      </c>
      <c r="K1684" s="7">
        <v>178</v>
      </c>
      <c r="L1684" s="7">
        <f>Table1[[#This Row],[MHR -220]]-Table1[[#This Row],[Maximum Heart Rate ]]</f>
        <v>-10</v>
      </c>
      <c r="M1684" s="7">
        <f>IF(Table1[[#This Row],[MhR220-Max heart rate]]&gt;=0,1,0)</f>
        <v>0</v>
      </c>
      <c r="N1684">
        <v>0</v>
      </c>
      <c r="O1684" t="str">
        <f>IF(Table1[[#This Row],[Exercise-Induced Angina]]=1,"Induced Angina","Safe from Angina")</f>
        <v>Safe from Angina</v>
      </c>
      <c r="P1684">
        <v>1.2</v>
      </c>
      <c r="Q1684">
        <v>1</v>
      </c>
      <c r="R1684">
        <v>0</v>
      </c>
      <c r="S1684">
        <v>3</v>
      </c>
      <c r="T1684" t="str">
        <f>IF(OR((Table1[[#This Row],[Chest Pain]]=0),(Table1[[#This Row],[Resting Blood Pressure(mmHg)]]&gt;=139),(Table1[[#This Row],[Cholesterol(mg/dl)]]&gt;240),(Table1[[#This Row],[ECG]]=2),(Table1[[#This Row],[Heart Rate ]]=0)),"Chances of Heart Attack","Safe")</f>
        <v>Chances of Heart Attack</v>
      </c>
    </row>
    <row r="1685" spans="1:20" x14ac:dyDescent="0.35">
      <c r="A1685">
        <v>42</v>
      </c>
      <c r="B1685" t="s">
        <v>11</v>
      </c>
      <c r="C1685" t="str">
        <f>IF(Table1[[#This Row],[Age]]&gt;=50, "Senior", IF(Table1[[#This Row],[Age]]&gt;=30,"Adult","Teenager"))</f>
        <v>Adult</v>
      </c>
      <c r="D1685">
        <v>0</v>
      </c>
      <c r="E1685" t="str">
        <f>IF(Table1[[#This Row],[Chest Pain]]=3,"Asymptomatic",IF(Table1[[#This Row],[Chest Pain]]=2,"Non-anginal pain",IF(Table1[[#This Row],[Chest Pain]]=1,"Atypical angina","Typical angina")))</f>
        <v>Typical angina</v>
      </c>
      <c r="F1685">
        <v>102</v>
      </c>
      <c r="G1685">
        <v>265</v>
      </c>
      <c r="H1685">
        <v>0</v>
      </c>
      <c r="I1685">
        <v>0</v>
      </c>
      <c r="J1685" s="7">
        <f>220-Table1[[#This Row],[Age]]</f>
        <v>178</v>
      </c>
      <c r="K1685" s="7">
        <v>122</v>
      </c>
      <c r="L1685" s="7">
        <f>Table1[[#This Row],[MHR -220]]-Table1[[#This Row],[Maximum Heart Rate ]]</f>
        <v>56</v>
      </c>
      <c r="M1685" s="7">
        <f>IF(Table1[[#This Row],[MhR220-Max heart rate]]&gt;=0,1,0)</f>
        <v>1</v>
      </c>
      <c r="N1685">
        <v>0</v>
      </c>
      <c r="O1685" t="str">
        <f>IF(Table1[[#This Row],[Exercise-Induced Angina]]=1,"Induced Angina","Safe from Angina")</f>
        <v>Safe from Angina</v>
      </c>
      <c r="P1685">
        <v>0.6</v>
      </c>
      <c r="Q1685">
        <v>1</v>
      </c>
      <c r="R1685">
        <v>0</v>
      </c>
      <c r="S1685">
        <v>2</v>
      </c>
      <c r="T1685" t="str">
        <f>IF(OR((Table1[[#This Row],[Chest Pain]]=0),(Table1[[#This Row],[Resting Blood Pressure(mmHg)]]&gt;=139),(Table1[[#This Row],[Cholesterol(mg/dl)]]&gt;240),(Table1[[#This Row],[ECG]]=2),(Table1[[#This Row],[Heart Rate ]]=0)),"Chances of Heart Attack","Safe")</f>
        <v>Chances of Heart Attack</v>
      </c>
    </row>
    <row r="1686" spans="1:20" x14ac:dyDescent="0.35">
      <c r="A1686">
        <v>67</v>
      </c>
      <c r="B1686" t="s">
        <v>11</v>
      </c>
      <c r="C1686" t="str">
        <f>IF(Table1[[#This Row],[Age]]&gt;=50, "Senior", IF(Table1[[#This Row],[Age]]&gt;=30,"Adult","Teenager"))</f>
        <v>Senior</v>
      </c>
      <c r="D1686">
        <v>2</v>
      </c>
      <c r="E1686" t="str">
        <f>IF(Table1[[#This Row],[Chest Pain]]=3,"Asymptomatic",IF(Table1[[#This Row],[Chest Pain]]=2,"Non-anginal pain",IF(Table1[[#This Row],[Chest Pain]]=1,"Atypical angina","Typical angina")))</f>
        <v>Non-anginal pain</v>
      </c>
      <c r="F1686">
        <v>115</v>
      </c>
      <c r="G1686">
        <v>564</v>
      </c>
      <c r="H1686">
        <v>0</v>
      </c>
      <c r="I1686">
        <v>0</v>
      </c>
      <c r="J1686" s="7">
        <f>220-Table1[[#This Row],[Age]]</f>
        <v>153</v>
      </c>
      <c r="K1686" s="7">
        <v>160</v>
      </c>
      <c r="L1686" s="7">
        <f>Table1[[#This Row],[MHR -220]]-Table1[[#This Row],[Maximum Heart Rate ]]</f>
        <v>-7</v>
      </c>
      <c r="M1686" s="7">
        <f>IF(Table1[[#This Row],[MhR220-Max heart rate]]&gt;=0,1,0)</f>
        <v>0</v>
      </c>
      <c r="N1686">
        <v>0</v>
      </c>
      <c r="O1686" t="str">
        <f>IF(Table1[[#This Row],[Exercise-Induced Angina]]=1,"Induced Angina","Safe from Angina")</f>
        <v>Safe from Angina</v>
      </c>
      <c r="P1686">
        <v>1.6</v>
      </c>
      <c r="Q1686">
        <v>1</v>
      </c>
      <c r="R1686">
        <v>0</v>
      </c>
      <c r="S1686">
        <v>3</v>
      </c>
      <c r="T1686" t="str">
        <f>IF(OR((Table1[[#This Row],[Chest Pain]]=0),(Table1[[#This Row],[Resting Blood Pressure(mmHg)]]&gt;=139),(Table1[[#This Row],[Cholesterol(mg/dl)]]&gt;240),(Table1[[#This Row],[ECG]]=2),(Table1[[#This Row],[Heart Rate ]]=0)),"Chances of Heart Attack","Safe")</f>
        <v>Chances of Heart Attack</v>
      </c>
    </row>
    <row r="1687" spans="1:20" x14ac:dyDescent="0.35">
      <c r="A1687">
        <v>68</v>
      </c>
      <c r="B1687" t="s">
        <v>10</v>
      </c>
      <c r="C1687" t="str">
        <f>IF(Table1[[#This Row],[Age]]&gt;=50, "Senior", IF(Table1[[#This Row],[Age]]&gt;=30,"Adult","Teenager"))</f>
        <v>Senior</v>
      </c>
      <c r="D1687">
        <v>2</v>
      </c>
      <c r="E1687" t="str">
        <f>IF(Table1[[#This Row],[Chest Pain]]=3,"Asymptomatic",IF(Table1[[#This Row],[Chest Pain]]=2,"Non-anginal pain",IF(Table1[[#This Row],[Chest Pain]]=1,"Atypical angina","Typical angina")))</f>
        <v>Non-anginal pain</v>
      </c>
      <c r="F1687">
        <v>118</v>
      </c>
      <c r="G1687">
        <v>277</v>
      </c>
      <c r="H1687">
        <v>0</v>
      </c>
      <c r="I1687">
        <v>1</v>
      </c>
      <c r="J1687" s="7">
        <f>220-Table1[[#This Row],[Age]]</f>
        <v>152</v>
      </c>
      <c r="K1687" s="7">
        <v>151</v>
      </c>
      <c r="L1687" s="7">
        <f>Table1[[#This Row],[MHR -220]]-Table1[[#This Row],[Maximum Heart Rate ]]</f>
        <v>1</v>
      </c>
      <c r="M1687" s="7">
        <f>IF(Table1[[#This Row],[MhR220-Max heart rate]]&gt;=0,1,0)</f>
        <v>1</v>
      </c>
      <c r="N1687">
        <v>0</v>
      </c>
      <c r="O1687" t="str">
        <f>IF(Table1[[#This Row],[Exercise-Induced Angina]]=1,"Induced Angina","Safe from Angina")</f>
        <v>Safe from Angina</v>
      </c>
      <c r="P1687">
        <v>1</v>
      </c>
      <c r="Q1687">
        <v>2</v>
      </c>
      <c r="R1687">
        <v>1</v>
      </c>
      <c r="S1687">
        <v>3</v>
      </c>
      <c r="T1687" t="str">
        <f>IF(OR((Table1[[#This Row],[Chest Pain]]=0),(Table1[[#This Row],[Resting Blood Pressure(mmHg)]]&gt;=139),(Table1[[#This Row],[Cholesterol(mg/dl)]]&gt;240),(Table1[[#This Row],[ECG]]=2),(Table1[[#This Row],[Heart Rate ]]=0)),"Chances of Heart Attack","Safe")</f>
        <v>Chances of Heart Attack</v>
      </c>
    </row>
    <row r="1688" spans="1:20" x14ac:dyDescent="0.35">
      <c r="A1688">
        <v>46</v>
      </c>
      <c r="B1688" t="s">
        <v>10</v>
      </c>
      <c r="C1688" t="str">
        <f>IF(Table1[[#This Row],[Age]]&gt;=50, "Senior", IF(Table1[[#This Row],[Age]]&gt;=30,"Adult","Teenager"))</f>
        <v>Adult</v>
      </c>
      <c r="D1688">
        <v>1</v>
      </c>
      <c r="E1688" t="str">
        <f>IF(Table1[[#This Row],[Chest Pain]]=3,"Asymptomatic",IF(Table1[[#This Row],[Chest Pain]]=2,"Non-anginal pain",IF(Table1[[#This Row],[Chest Pain]]=1,"Atypical angina","Typical angina")))</f>
        <v>Atypical angina</v>
      </c>
      <c r="F1688">
        <v>101</v>
      </c>
      <c r="G1688">
        <v>197</v>
      </c>
      <c r="H1688">
        <v>1</v>
      </c>
      <c r="I1688">
        <v>1</v>
      </c>
      <c r="J1688" s="7">
        <f>220-Table1[[#This Row],[Age]]</f>
        <v>174</v>
      </c>
      <c r="K1688" s="7">
        <v>156</v>
      </c>
      <c r="L1688" s="7">
        <f>Table1[[#This Row],[MHR -220]]-Table1[[#This Row],[Maximum Heart Rate ]]</f>
        <v>18</v>
      </c>
      <c r="M1688" s="7">
        <f>IF(Table1[[#This Row],[MhR220-Max heart rate]]&gt;=0,1,0)</f>
        <v>1</v>
      </c>
      <c r="N1688">
        <v>0</v>
      </c>
      <c r="O1688" t="str">
        <f>IF(Table1[[#This Row],[Exercise-Induced Angina]]=1,"Induced Angina","Safe from Angina")</f>
        <v>Safe from Angina</v>
      </c>
      <c r="P1688">
        <v>0</v>
      </c>
      <c r="Q1688">
        <v>2</v>
      </c>
      <c r="R1688">
        <v>0</v>
      </c>
      <c r="S1688">
        <v>3</v>
      </c>
      <c r="T1688" t="str">
        <f>IF(OR((Table1[[#This Row],[Chest Pain]]=0),(Table1[[#This Row],[Resting Blood Pressure(mmHg)]]&gt;=139),(Table1[[#This Row],[Cholesterol(mg/dl)]]&gt;240),(Table1[[#This Row],[ECG]]=2),(Table1[[#This Row],[Heart Rate ]]=0)),"Chances of Heart Attack","Safe")</f>
        <v>Safe</v>
      </c>
    </row>
    <row r="1689" spans="1:20" x14ac:dyDescent="0.35">
      <c r="A1689">
        <v>54</v>
      </c>
      <c r="B1689" t="s">
        <v>11</v>
      </c>
      <c r="C1689" t="str">
        <f>IF(Table1[[#This Row],[Age]]&gt;=50, "Senior", IF(Table1[[#This Row],[Age]]&gt;=30,"Adult","Teenager"))</f>
        <v>Senior</v>
      </c>
      <c r="D1689">
        <v>2</v>
      </c>
      <c r="E1689" t="str">
        <f>IF(Table1[[#This Row],[Chest Pain]]=3,"Asymptomatic",IF(Table1[[#This Row],[Chest Pain]]=2,"Non-anginal pain",IF(Table1[[#This Row],[Chest Pain]]=1,"Atypical angina","Typical angina")))</f>
        <v>Non-anginal pain</v>
      </c>
      <c r="F1689">
        <v>110</v>
      </c>
      <c r="G1689">
        <v>214</v>
      </c>
      <c r="H1689">
        <v>0</v>
      </c>
      <c r="I1689">
        <v>1</v>
      </c>
      <c r="J1689" s="7">
        <f>220-Table1[[#This Row],[Age]]</f>
        <v>166</v>
      </c>
      <c r="K1689" s="7">
        <v>158</v>
      </c>
      <c r="L1689" s="7">
        <f>Table1[[#This Row],[MHR -220]]-Table1[[#This Row],[Maximum Heart Rate ]]</f>
        <v>8</v>
      </c>
      <c r="M1689" s="7">
        <f>IF(Table1[[#This Row],[MhR220-Max heart rate]]&gt;=0,1,0)</f>
        <v>1</v>
      </c>
      <c r="N1689">
        <v>0</v>
      </c>
      <c r="O1689" t="str">
        <f>IF(Table1[[#This Row],[Exercise-Induced Angina]]=1,"Induced Angina","Safe from Angina")</f>
        <v>Safe from Angina</v>
      </c>
      <c r="P1689">
        <v>1.6</v>
      </c>
      <c r="Q1689">
        <v>1</v>
      </c>
      <c r="R1689">
        <v>0</v>
      </c>
      <c r="S1689">
        <v>2</v>
      </c>
      <c r="T1689" t="str">
        <f>IF(OR((Table1[[#This Row],[Chest Pain]]=0),(Table1[[#This Row],[Resting Blood Pressure(mmHg)]]&gt;=139),(Table1[[#This Row],[Cholesterol(mg/dl)]]&gt;240),(Table1[[#This Row],[ECG]]=2),(Table1[[#This Row],[Heart Rate ]]=0)),"Chances of Heart Attack","Safe")</f>
        <v>Safe</v>
      </c>
    </row>
    <row r="1690" spans="1:20" x14ac:dyDescent="0.35">
      <c r="A1690">
        <v>58</v>
      </c>
      <c r="B1690" t="s">
        <v>11</v>
      </c>
      <c r="C1690" t="str">
        <f>IF(Table1[[#This Row],[Age]]&gt;=50, "Senior", IF(Table1[[#This Row],[Age]]&gt;=30,"Adult","Teenager"))</f>
        <v>Senior</v>
      </c>
      <c r="D1690">
        <v>0</v>
      </c>
      <c r="E1690" t="str">
        <f>IF(Table1[[#This Row],[Chest Pain]]=3,"Asymptomatic",IF(Table1[[#This Row],[Chest Pain]]=2,"Non-anginal pain",IF(Table1[[#This Row],[Chest Pain]]=1,"Atypical angina","Typical angina")))</f>
        <v>Typical angina</v>
      </c>
      <c r="F1690">
        <v>100</v>
      </c>
      <c r="G1690">
        <v>248</v>
      </c>
      <c r="H1690">
        <v>0</v>
      </c>
      <c r="I1690">
        <v>0</v>
      </c>
      <c r="J1690" s="7">
        <f>220-Table1[[#This Row],[Age]]</f>
        <v>162</v>
      </c>
      <c r="K1690" s="7">
        <v>122</v>
      </c>
      <c r="L1690" s="7">
        <f>Table1[[#This Row],[MHR -220]]-Table1[[#This Row],[Maximum Heart Rate ]]</f>
        <v>40</v>
      </c>
      <c r="M1690" s="7">
        <f>IF(Table1[[#This Row],[MhR220-Max heart rate]]&gt;=0,1,0)</f>
        <v>1</v>
      </c>
      <c r="N1690">
        <v>0</v>
      </c>
      <c r="O1690" t="str">
        <f>IF(Table1[[#This Row],[Exercise-Induced Angina]]=1,"Induced Angina","Safe from Angina")</f>
        <v>Safe from Angina</v>
      </c>
      <c r="P1690">
        <v>1</v>
      </c>
      <c r="Q1690">
        <v>1</v>
      </c>
      <c r="R1690">
        <v>0</v>
      </c>
      <c r="S1690">
        <v>2</v>
      </c>
      <c r="T1690" t="str">
        <f>IF(OR((Table1[[#This Row],[Chest Pain]]=0),(Table1[[#This Row],[Resting Blood Pressure(mmHg)]]&gt;=139),(Table1[[#This Row],[Cholesterol(mg/dl)]]&gt;240),(Table1[[#This Row],[ECG]]=2),(Table1[[#This Row],[Heart Rate ]]=0)),"Chances of Heart Attack","Safe")</f>
        <v>Chances of Heart Attack</v>
      </c>
    </row>
    <row r="1691" spans="1:20" x14ac:dyDescent="0.35">
      <c r="A1691">
        <v>48</v>
      </c>
      <c r="B1691" t="s">
        <v>10</v>
      </c>
      <c r="C1691" t="str">
        <f>IF(Table1[[#This Row],[Age]]&gt;=50, "Senior", IF(Table1[[#This Row],[Age]]&gt;=30,"Adult","Teenager"))</f>
        <v>Adult</v>
      </c>
      <c r="D1691">
        <v>2</v>
      </c>
      <c r="E1691" t="str">
        <f>IF(Table1[[#This Row],[Chest Pain]]=3,"Asymptomatic",IF(Table1[[#This Row],[Chest Pain]]=2,"Non-anginal pain",IF(Table1[[#This Row],[Chest Pain]]=1,"Atypical angina","Typical angina")))</f>
        <v>Non-anginal pain</v>
      </c>
      <c r="F1691">
        <v>124</v>
      </c>
      <c r="G1691">
        <v>255</v>
      </c>
      <c r="H1691">
        <v>1</v>
      </c>
      <c r="I1691">
        <v>1</v>
      </c>
      <c r="J1691" s="7">
        <f>220-Table1[[#This Row],[Age]]</f>
        <v>172</v>
      </c>
      <c r="K1691" s="7">
        <v>175</v>
      </c>
      <c r="L1691" s="7">
        <f>Table1[[#This Row],[MHR -220]]-Table1[[#This Row],[Maximum Heart Rate ]]</f>
        <v>-3</v>
      </c>
      <c r="M1691" s="7">
        <f>IF(Table1[[#This Row],[MhR220-Max heart rate]]&gt;=0,1,0)</f>
        <v>0</v>
      </c>
      <c r="N1691">
        <v>0</v>
      </c>
      <c r="O1691" t="str">
        <f>IF(Table1[[#This Row],[Exercise-Induced Angina]]=1,"Induced Angina","Safe from Angina")</f>
        <v>Safe from Angina</v>
      </c>
      <c r="P1691">
        <v>0</v>
      </c>
      <c r="Q1691">
        <v>2</v>
      </c>
      <c r="R1691">
        <v>2</v>
      </c>
      <c r="S1691">
        <v>2</v>
      </c>
      <c r="T1691" t="str">
        <f>IF(OR((Table1[[#This Row],[Chest Pain]]=0),(Table1[[#This Row],[Resting Blood Pressure(mmHg)]]&gt;=139),(Table1[[#This Row],[Cholesterol(mg/dl)]]&gt;240),(Table1[[#This Row],[ECG]]=2),(Table1[[#This Row],[Heart Rate ]]=0)),"Chances of Heart Attack","Safe")</f>
        <v>Chances of Heart Attack</v>
      </c>
    </row>
    <row r="1692" spans="1:20" x14ac:dyDescent="0.35">
      <c r="A1692">
        <v>57</v>
      </c>
      <c r="B1692" t="s">
        <v>10</v>
      </c>
      <c r="C1692" t="str">
        <f>IF(Table1[[#This Row],[Age]]&gt;=50, "Senior", IF(Table1[[#This Row],[Age]]&gt;=30,"Adult","Teenager"))</f>
        <v>Senior</v>
      </c>
      <c r="D1692">
        <v>0</v>
      </c>
      <c r="E1692" t="str">
        <f>IF(Table1[[#This Row],[Chest Pain]]=3,"Asymptomatic",IF(Table1[[#This Row],[Chest Pain]]=2,"Non-anginal pain",IF(Table1[[#This Row],[Chest Pain]]=1,"Atypical angina","Typical angina")))</f>
        <v>Typical angina</v>
      </c>
      <c r="F1692">
        <v>132</v>
      </c>
      <c r="G1692">
        <v>207</v>
      </c>
      <c r="H1692">
        <v>0</v>
      </c>
      <c r="I1692">
        <v>1</v>
      </c>
      <c r="J1692" s="7">
        <f>220-Table1[[#This Row],[Age]]</f>
        <v>163</v>
      </c>
      <c r="K1692" s="7">
        <v>168</v>
      </c>
      <c r="L1692" s="7">
        <f>Table1[[#This Row],[MHR -220]]-Table1[[#This Row],[Maximum Heart Rate ]]</f>
        <v>-5</v>
      </c>
      <c r="M1692" s="7">
        <f>IF(Table1[[#This Row],[MhR220-Max heart rate]]&gt;=0,1,0)</f>
        <v>0</v>
      </c>
      <c r="N1692">
        <v>1</v>
      </c>
      <c r="O1692" t="str">
        <f>IF(Table1[[#This Row],[Exercise-Induced Angina]]=1,"Induced Angina","Safe from Angina")</f>
        <v>Induced Angina</v>
      </c>
      <c r="P1692">
        <v>0</v>
      </c>
      <c r="Q1692">
        <v>2</v>
      </c>
      <c r="R1692">
        <v>0</v>
      </c>
      <c r="S1692">
        <v>3</v>
      </c>
      <c r="T1692" t="str">
        <f>IF(OR((Table1[[#This Row],[Chest Pain]]=0),(Table1[[#This Row],[Resting Blood Pressure(mmHg)]]&gt;=139),(Table1[[#This Row],[Cholesterol(mg/dl)]]&gt;240),(Table1[[#This Row],[ECG]]=2),(Table1[[#This Row],[Heart Rate ]]=0)),"Chances of Heart Attack","Safe")</f>
        <v>Chances of Heart Attack</v>
      </c>
    </row>
    <row r="1693" spans="1:20" x14ac:dyDescent="0.35">
      <c r="A1693">
        <v>52</v>
      </c>
      <c r="B1693" t="s">
        <v>10</v>
      </c>
      <c r="C1693" t="str">
        <f>IF(Table1[[#This Row],[Age]]&gt;=50, "Senior", IF(Table1[[#This Row],[Age]]&gt;=30,"Adult","Teenager"))</f>
        <v>Senior</v>
      </c>
      <c r="D1693">
        <v>2</v>
      </c>
      <c r="E1693" t="str">
        <f>IF(Table1[[#This Row],[Chest Pain]]=3,"Asymptomatic",IF(Table1[[#This Row],[Chest Pain]]=2,"Non-anginal pain",IF(Table1[[#This Row],[Chest Pain]]=1,"Atypical angina","Typical angina")))</f>
        <v>Non-anginal pain</v>
      </c>
      <c r="F1693">
        <v>138</v>
      </c>
      <c r="G1693">
        <v>223</v>
      </c>
      <c r="H1693">
        <v>0</v>
      </c>
      <c r="I1693">
        <v>1</v>
      </c>
      <c r="J1693" s="7">
        <f>220-Table1[[#This Row],[Age]]</f>
        <v>168</v>
      </c>
      <c r="K1693" s="7">
        <v>169</v>
      </c>
      <c r="L1693" s="7">
        <f>Table1[[#This Row],[MHR -220]]-Table1[[#This Row],[Maximum Heart Rate ]]</f>
        <v>-1</v>
      </c>
      <c r="M1693" s="7">
        <f>IF(Table1[[#This Row],[MhR220-Max heart rate]]&gt;=0,1,0)</f>
        <v>0</v>
      </c>
      <c r="N1693">
        <v>0</v>
      </c>
      <c r="O1693" t="str">
        <f>IF(Table1[[#This Row],[Exercise-Induced Angina]]=1,"Induced Angina","Safe from Angina")</f>
        <v>Safe from Angina</v>
      </c>
      <c r="P1693">
        <v>0</v>
      </c>
      <c r="Q1693">
        <v>2</v>
      </c>
      <c r="R1693">
        <v>4</v>
      </c>
      <c r="S1693">
        <v>2</v>
      </c>
      <c r="T1693" t="str">
        <f>IF(OR((Table1[[#This Row],[Chest Pain]]=0),(Table1[[#This Row],[Resting Blood Pressure(mmHg)]]&gt;=139),(Table1[[#This Row],[Cholesterol(mg/dl)]]&gt;240),(Table1[[#This Row],[ECG]]=2),(Table1[[#This Row],[Heart Rate ]]=0)),"Chances of Heart Attack","Safe")</f>
        <v>Chances of Heart Attack</v>
      </c>
    </row>
    <row r="1694" spans="1:20" x14ac:dyDescent="0.35">
      <c r="A1694">
        <v>54</v>
      </c>
      <c r="B1694" t="s">
        <v>11</v>
      </c>
      <c r="C1694" t="str">
        <f>IF(Table1[[#This Row],[Age]]&gt;=50, "Senior", IF(Table1[[#This Row],[Age]]&gt;=30,"Adult","Teenager"))</f>
        <v>Senior</v>
      </c>
      <c r="D1694">
        <v>1</v>
      </c>
      <c r="E1694" t="str">
        <f>IF(Table1[[#This Row],[Chest Pain]]=3,"Asymptomatic",IF(Table1[[#This Row],[Chest Pain]]=2,"Non-anginal pain",IF(Table1[[#This Row],[Chest Pain]]=1,"Atypical angina","Typical angina")))</f>
        <v>Atypical angina</v>
      </c>
      <c r="F1694">
        <v>132</v>
      </c>
      <c r="G1694">
        <v>288</v>
      </c>
      <c r="H1694">
        <v>1</v>
      </c>
      <c r="I1694">
        <v>0</v>
      </c>
      <c r="J1694" s="7">
        <f>220-Table1[[#This Row],[Age]]</f>
        <v>166</v>
      </c>
      <c r="K1694" s="7">
        <v>159</v>
      </c>
      <c r="L1694" s="7">
        <f>Table1[[#This Row],[MHR -220]]-Table1[[#This Row],[Maximum Heart Rate ]]</f>
        <v>7</v>
      </c>
      <c r="M1694" s="7">
        <f>IF(Table1[[#This Row],[MhR220-Max heart rate]]&gt;=0,1,0)</f>
        <v>1</v>
      </c>
      <c r="N1694">
        <v>1</v>
      </c>
      <c r="O1694" t="str">
        <f>IF(Table1[[#This Row],[Exercise-Induced Angina]]=1,"Induced Angina","Safe from Angina")</f>
        <v>Induced Angina</v>
      </c>
      <c r="P1694">
        <v>0</v>
      </c>
      <c r="Q1694">
        <v>2</v>
      </c>
      <c r="R1694">
        <v>1</v>
      </c>
      <c r="S1694">
        <v>2</v>
      </c>
      <c r="T1694" t="str">
        <f>IF(OR((Table1[[#This Row],[Chest Pain]]=0),(Table1[[#This Row],[Resting Blood Pressure(mmHg)]]&gt;=139),(Table1[[#This Row],[Cholesterol(mg/dl)]]&gt;240),(Table1[[#This Row],[ECG]]=2),(Table1[[#This Row],[Heart Rate ]]=0)),"Chances of Heart Attack","Safe")</f>
        <v>Chances of Heart Attack</v>
      </c>
    </row>
    <row r="1695" spans="1:20" x14ac:dyDescent="0.35">
      <c r="A1695">
        <v>45</v>
      </c>
      <c r="B1695" t="s">
        <v>11</v>
      </c>
      <c r="C1695" t="str">
        <f>IF(Table1[[#This Row],[Age]]&gt;=50, "Senior", IF(Table1[[#This Row],[Age]]&gt;=30,"Adult","Teenager"))</f>
        <v>Adult</v>
      </c>
      <c r="D1695">
        <v>1</v>
      </c>
      <c r="E1695" t="str">
        <f>IF(Table1[[#This Row],[Chest Pain]]=3,"Asymptomatic",IF(Table1[[#This Row],[Chest Pain]]=2,"Non-anginal pain",IF(Table1[[#This Row],[Chest Pain]]=1,"Atypical angina","Typical angina")))</f>
        <v>Atypical angina</v>
      </c>
      <c r="F1695">
        <v>112</v>
      </c>
      <c r="G1695">
        <v>160</v>
      </c>
      <c r="H1695">
        <v>0</v>
      </c>
      <c r="I1695">
        <v>1</v>
      </c>
      <c r="J1695" s="7">
        <f>220-Table1[[#This Row],[Age]]</f>
        <v>175</v>
      </c>
      <c r="K1695" s="7">
        <v>138</v>
      </c>
      <c r="L1695" s="7">
        <f>Table1[[#This Row],[MHR -220]]-Table1[[#This Row],[Maximum Heart Rate ]]</f>
        <v>37</v>
      </c>
      <c r="M1695" s="7">
        <f>IF(Table1[[#This Row],[MhR220-Max heart rate]]&gt;=0,1,0)</f>
        <v>1</v>
      </c>
      <c r="N1695">
        <v>0</v>
      </c>
      <c r="O1695" t="str">
        <f>IF(Table1[[#This Row],[Exercise-Induced Angina]]=1,"Induced Angina","Safe from Angina")</f>
        <v>Safe from Angina</v>
      </c>
      <c r="P1695">
        <v>0</v>
      </c>
      <c r="Q1695">
        <v>1</v>
      </c>
      <c r="R1695">
        <v>0</v>
      </c>
      <c r="S1695">
        <v>2</v>
      </c>
      <c r="T1695" t="str">
        <f>IF(OR((Table1[[#This Row],[Chest Pain]]=0),(Table1[[#This Row],[Resting Blood Pressure(mmHg)]]&gt;=139),(Table1[[#This Row],[Cholesterol(mg/dl)]]&gt;240),(Table1[[#This Row],[ECG]]=2),(Table1[[#This Row],[Heart Rate ]]=0)),"Chances of Heart Attack","Safe")</f>
        <v>Safe</v>
      </c>
    </row>
    <row r="1696" spans="1:20" x14ac:dyDescent="0.35">
      <c r="A1696">
        <v>53</v>
      </c>
      <c r="B1696" t="s">
        <v>10</v>
      </c>
      <c r="C1696" t="str">
        <f>IF(Table1[[#This Row],[Age]]&gt;=50, "Senior", IF(Table1[[#This Row],[Age]]&gt;=30,"Adult","Teenager"))</f>
        <v>Senior</v>
      </c>
      <c r="D1696">
        <v>0</v>
      </c>
      <c r="E1696" t="str">
        <f>IF(Table1[[#This Row],[Chest Pain]]=3,"Asymptomatic",IF(Table1[[#This Row],[Chest Pain]]=2,"Non-anginal pain",IF(Table1[[#This Row],[Chest Pain]]=1,"Atypical angina","Typical angina")))</f>
        <v>Typical angina</v>
      </c>
      <c r="F1696">
        <v>142</v>
      </c>
      <c r="G1696">
        <v>226</v>
      </c>
      <c r="H1696">
        <v>0</v>
      </c>
      <c r="I1696">
        <v>0</v>
      </c>
      <c r="J1696" s="7">
        <f>220-Table1[[#This Row],[Age]]</f>
        <v>167</v>
      </c>
      <c r="K1696" s="7">
        <v>111</v>
      </c>
      <c r="L1696" s="7">
        <f>Table1[[#This Row],[MHR -220]]-Table1[[#This Row],[Maximum Heart Rate ]]</f>
        <v>56</v>
      </c>
      <c r="M1696" s="7">
        <f>IF(Table1[[#This Row],[MhR220-Max heart rate]]&gt;=0,1,0)</f>
        <v>1</v>
      </c>
      <c r="N1696">
        <v>1</v>
      </c>
      <c r="O1696" t="str">
        <f>IF(Table1[[#This Row],[Exercise-Induced Angina]]=1,"Induced Angina","Safe from Angina")</f>
        <v>Induced Angina</v>
      </c>
      <c r="P1696">
        <v>0</v>
      </c>
      <c r="Q1696">
        <v>2</v>
      </c>
      <c r="R1696">
        <v>0</v>
      </c>
      <c r="S1696">
        <v>3</v>
      </c>
      <c r="T1696" t="str">
        <f>IF(OR((Table1[[#This Row],[Chest Pain]]=0),(Table1[[#This Row],[Resting Blood Pressure(mmHg)]]&gt;=139),(Table1[[#This Row],[Cholesterol(mg/dl)]]&gt;240),(Table1[[#This Row],[ECG]]=2),(Table1[[#This Row],[Heart Rate ]]=0)),"Chances of Heart Attack","Safe")</f>
        <v>Chances of Heart Attack</v>
      </c>
    </row>
    <row r="1697" spans="1:20" x14ac:dyDescent="0.35">
      <c r="A1697">
        <v>62</v>
      </c>
      <c r="B1697" t="s">
        <v>11</v>
      </c>
      <c r="C1697" t="str">
        <f>IF(Table1[[#This Row],[Age]]&gt;=50, "Senior", IF(Table1[[#This Row],[Age]]&gt;=30,"Adult","Teenager"))</f>
        <v>Senior</v>
      </c>
      <c r="D1697">
        <v>0</v>
      </c>
      <c r="E1697" t="str">
        <f>IF(Table1[[#This Row],[Chest Pain]]=3,"Asymptomatic",IF(Table1[[#This Row],[Chest Pain]]=2,"Non-anginal pain",IF(Table1[[#This Row],[Chest Pain]]=1,"Atypical angina","Typical angina")))</f>
        <v>Typical angina</v>
      </c>
      <c r="F1697">
        <v>140</v>
      </c>
      <c r="G1697">
        <v>394</v>
      </c>
      <c r="H1697">
        <v>0</v>
      </c>
      <c r="I1697">
        <v>0</v>
      </c>
      <c r="J1697" s="7">
        <f>220-Table1[[#This Row],[Age]]</f>
        <v>158</v>
      </c>
      <c r="K1697" s="7">
        <v>157</v>
      </c>
      <c r="L1697" s="7">
        <f>Table1[[#This Row],[MHR -220]]-Table1[[#This Row],[Maximum Heart Rate ]]</f>
        <v>1</v>
      </c>
      <c r="M1697" s="7">
        <f>IF(Table1[[#This Row],[MhR220-Max heart rate]]&gt;=0,1,0)</f>
        <v>1</v>
      </c>
      <c r="N1697">
        <v>0</v>
      </c>
      <c r="O1697" t="str">
        <f>IF(Table1[[#This Row],[Exercise-Induced Angina]]=1,"Induced Angina","Safe from Angina")</f>
        <v>Safe from Angina</v>
      </c>
      <c r="P1697">
        <v>1.2</v>
      </c>
      <c r="Q1697">
        <v>1</v>
      </c>
      <c r="R1697">
        <v>0</v>
      </c>
      <c r="S1697">
        <v>2</v>
      </c>
      <c r="T1697" t="str">
        <f>IF(OR((Table1[[#This Row],[Chest Pain]]=0),(Table1[[#This Row],[Resting Blood Pressure(mmHg)]]&gt;=139),(Table1[[#This Row],[Cholesterol(mg/dl)]]&gt;240),(Table1[[#This Row],[ECG]]=2),(Table1[[#This Row],[Heart Rate ]]=0)),"Chances of Heart Attack","Safe")</f>
        <v>Chances of Heart Attack</v>
      </c>
    </row>
    <row r="1698" spans="1:20" x14ac:dyDescent="0.35">
      <c r="A1698">
        <v>52</v>
      </c>
      <c r="B1698" t="s">
        <v>10</v>
      </c>
      <c r="C1698" t="str">
        <f>IF(Table1[[#This Row],[Age]]&gt;=50, "Senior", IF(Table1[[#This Row],[Age]]&gt;=30,"Adult","Teenager"))</f>
        <v>Senior</v>
      </c>
      <c r="D1698">
        <v>0</v>
      </c>
      <c r="E1698" t="str">
        <f>IF(Table1[[#This Row],[Chest Pain]]=3,"Asymptomatic",IF(Table1[[#This Row],[Chest Pain]]=2,"Non-anginal pain",IF(Table1[[#This Row],[Chest Pain]]=1,"Atypical angina","Typical angina")))</f>
        <v>Typical angina</v>
      </c>
      <c r="F1698">
        <v>108</v>
      </c>
      <c r="G1698">
        <v>233</v>
      </c>
      <c r="H1698">
        <v>1</v>
      </c>
      <c r="I1698">
        <v>1</v>
      </c>
      <c r="J1698" s="7">
        <f>220-Table1[[#This Row],[Age]]</f>
        <v>168</v>
      </c>
      <c r="K1698" s="7">
        <v>147</v>
      </c>
      <c r="L1698" s="7">
        <f>Table1[[#This Row],[MHR -220]]-Table1[[#This Row],[Maximum Heart Rate ]]</f>
        <v>21</v>
      </c>
      <c r="M1698" s="7">
        <f>IF(Table1[[#This Row],[MhR220-Max heart rate]]&gt;=0,1,0)</f>
        <v>1</v>
      </c>
      <c r="N1698">
        <v>0</v>
      </c>
      <c r="O1698" t="str">
        <f>IF(Table1[[#This Row],[Exercise-Induced Angina]]=1,"Induced Angina","Safe from Angina")</f>
        <v>Safe from Angina</v>
      </c>
      <c r="P1698">
        <v>0.1</v>
      </c>
      <c r="Q1698">
        <v>2</v>
      </c>
      <c r="R1698">
        <v>3</v>
      </c>
      <c r="S1698">
        <v>3</v>
      </c>
      <c r="T1698" t="str">
        <f>IF(OR((Table1[[#This Row],[Chest Pain]]=0),(Table1[[#This Row],[Resting Blood Pressure(mmHg)]]&gt;=139),(Table1[[#This Row],[Cholesterol(mg/dl)]]&gt;240),(Table1[[#This Row],[ECG]]=2),(Table1[[#This Row],[Heart Rate ]]=0)),"Chances of Heart Attack","Safe")</f>
        <v>Chances of Heart Attack</v>
      </c>
    </row>
    <row r="1699" spans="1:20" x14ac:dyDescent="0.35">
      <c r="A1699">
        <v>43</v>
      </c>
      <c r="B1699" t="s">
        <v>10</v>
      </c>
      <c r="C1699" t="str">
        <f>IF(Table1[[#This Row],[Age]]&gt;=50, "Senior", IF(Table1[[#This Row],[Age]]&gt;=30,"Adult","Teenager"))</f>
        <v>Adult</v>
      </c>
      <c r="D1699">
        <v>2</v>
      </c>
      <c r="E1699" t="str">
        <f>IF(Table1[[#This Row],[Chest Pain]]=3,"Asymptomatic",IF(Table1[[#This Row],[Chest Pain]]=2,"Non-anginal pain",IF(Table1[[#This Row],[Chest Pain]]=1,"Atypical angina","Typical angina")))</f>
        <v>Non-anginal pain</v>
      </c>
      <c r="F1699">
        <v>130</v>
      </c>
      <c r="G1699">
        <v>315</v>
      </c>
      <c r="H1699">
        <v>0</v>
      </c>
      <c r="I1699">
        <v>1</v>
      </c>
      <c r="J1699" s="7">
        <f>220-Table1[[#This Row],[Age]]</f>
        <v>177</v>
      </c>
      <c r="K1699" s="7">
        <v>162</v>
      </c>
      <c r="L1699" s="7">
        <f>Table1[[#This Row],[MHR -220]]-Table1[[#This Row],[Maximum Heart Rate ]]</f>
        <v>15</v>
      </c>
      <c r="M1699" s="7">
        <f>IF(Table1[[#This Row],[MhR220-Max heart rate]]&gt;=0,1,0)</f>
        <v>1</v>
      </c>
      <c r="N1699">
        <v>0</v>
      </c>
      <c r="O1699" t="str">
        <f>IF(Table1[[#This Row],[Exercise-Induced Angina]]=1,"Induced Angina","Safe from Angina")</f>
        <v>Safe from Angina</v>
      </c>
      <c r="P1699">
        <v>1.9</v>
      </c>
      <c r="Q1699">
        <v>2</v>
      </c>
      <c r="R1699">
        <v>1</v>
      </c>
      <c r="S1699">
        <v>2</v>
      </c>
      <c r="T1699" t="str">
        <f>IF(OR((Table1[[#This Row],[Chest Pain]]=0),(Table1[[#This Row],[Resting Blood Pressure(mmHg)]]&gt;=139),(Table1[[#This Row],[Cholesterol(mg/dl)]]&gt;240),(Table1[[#This Row],[ECG]]=2),(Table1[[#This Row],[Heart Rate ]]=0)),"Chances of Heart Attack","Safe")</f>
        <v>Chances of Heart Attack</v>
      </c>
    </row>
    <row r="1700" spans="1:20" x14ac:dyDescent="0.35">
      <c r="A1700">
        <v>53</v>
      </c>
      <c r="B1700" t="s">
        <v>10</v>
      </c>
      <c r="C1700" t="str">
        <f>IF(Table1[[#This Row],[Age]]&gt;=50, "Senior", IF(Table1[[#This Row],[Age]]&gt;=30,"Adult","Teenager"))</f>
        <v>Senior</v>
      </c>
      <c r="D1700">
        <v>2</v>
      </c>
      <c r="E1700" t="str">
        <f>IF(Table1[[#This Row],[Chest Pain]]=3,"Asymptomatic",IF(Table1[[#This Row],[Chest Pain]]=2,"Non-anginal pain",IF(Table1[[#This Row],[Chest Pain]]=1,"Atypical angina","Typical angina")))</f>
        <v>Non-anginal pain</v>
      </c>
      <c r="F1700">
        <v>130</v>
      </c>
      <c r="G1700">
        <v>246</v>
      </c>
      <c r="H1700">
        <v>1</v>
      </c>
      <c r="I1700">
        <v>0</v>
      </c>
      <c r="J1700" s="7">
        <f>220-Table1[[#This Row],[Age]]</f>
        <v>167</v>
      </c>
      <c r="K1700" s="7">
        <v>173</v>
      </c>
      <c r="L1700" s="7">
        <f>Table1[[#This Row],[MHR -220]]-Table1[[#This Row],[Maximum Heart Rate ]]</f>
        <v>-6</v>
      </c>
      <c r="M1700" s="7">
        <f>IF(Table1[[#This Row],[MhR220-Max heart rate]]&gt;=0,1,0)</f>
        <v>0</v>
      </c>
      <c r="N1700">
        <v>0</v>
      </c>
      <c r="O1700" t="str">
        <f>IF(Table1[[#This Row],[Exercise-Induced Angina]]=1,"Induced Angina","Safe from Angina")</f>
        <v>Safe from Angina</v>
      </c>
      <c r="P1700">
        <v>0</v>
      </c>
      <c r="Q1700">
        <v>2</v>
      </c>
      <c r="R1700">
        <v>3</v>
      </c>
      <c r="S1700">
        <v>2</v>
      </c>
      <c r="T1700" t="str">
        <f>IF(OR((Table1[[#This Row],[Chest Pain]]=0),(Table1[[#This Row],[Resting Blood Pressure(mmHg)]]&gt;=139),(Table1[[#This Row],[Cholesterol(mg/dl)]]&gt;240),(Table1[[#This Row],[ECG]]=2),(Table1[[#This Row],[Heart Rate ]]=0)),"Chances of Heart Attack","Safe")</f>
        <v>Chances of Heart Attack</v>
      </c>
    </row>
    <row r="1701" spans="1:20" x14ac:dyDescent="0.35">
      <c r="A1701">
        <v>42</v>
      </c>
      <c r="B1701" t="s">
        <v>10</v>
      </c>
      <c r="C1701" t="str">
        <f>IF(Table1[[#This Row],[Age]]&gt;=50, "Senior", IF(Table1[[#This Row],[Age]]&gt;=30,"Adult","Teenager"))</f>
        <v>Adult</v>
      </c>
      <c r="D1701">
        <v>3</v>
      </c>
      <c r="E1701" t="str">
        <f>IF(Table1[[#This Row],[Chest Pain]]=3,"Asymptomatic",IF(Table1[[#This Row],[Chest Pain]]=2,"Non-anginal pain",IF(Table1[[#This Row],[Chest Pain]]=1,"Atypical angina","Typical angina")))</f>
        <v>Asymptomatic</v>
      </c>
      <c r="F1701">
        <v>148</v>
      </c>
      <c r="G1701">
        <v>244</v>
      </c>
      <c r="H1701">
        <v>0</v>
      </c>
      <c r="I1701">
        <v>0</v>
      </c>
      <c r="J1701" s="7">
        <f>220-Table1[[#This Row],[Age]]</f>
        <v>178</v>
      </c>
      <c r="K1701" s="7">
        <v>178</v>
      </c>
      <c r="L1701" s="7">
        <f>Table1[[#This Row],[MHR -220]]-Table1[[#This Row],[Maximum Heart Rate ]]</f>
        <v>0</v>
      </c>
      <c r="M1701" s="7">
        <f>IF(Table1[[#This Row],[MhR220-Max heart rate]]&gt;=0,1,0)</f>
        <v>1</v>
      </c>
      <c r="N1701">
        <v>0</v>
      </c>
      <c r="O1701" t="str">
        <f>IF(Table1[[#This Row],[Exercise-Induced Angina]]=1,"Induced Angina","Safe from Angina")</f>
        <v>Safe from Angina</v>
      </c>
      <c r="P1701">
        <v>0.8</v>
      </c>
      <c r="Q1701">
        <v>2</v>
      </c>
      <c r="R1701">
        <v>2</v>
      </c>
      <c r="S1701">
        <v>2</v>
      </c>
      <c r="T1701" t="str">
        <f>IF(OR((Table1[[#This Row],[Chest Pain]]=0),(Table1[[#This Row],[Resting Blood Pressure(mmHg)]]&gt;=139),(Table1[[#This Row],[Cholesterol(mg/dl)]]&gt;240),(Table1[[#This Row],[ECG]]=2),(Table1[[#This Row],[Heart Rate ]]=0)),"Chances of Heart Attack","Safe")</f>
        <v>Chances of Heart Attack</v>
      </c>
    </row>
    <row r="1702" spans="1:20" x14ac:dyDescent="0.35">
      <c r="A1702">
        <v>59</v>
      </c>
      <c r="B1702" t="s">
        <v>10</v>
      </c>
      <c r="C1702" t="str">
        <f>IF(Table1[[#This Row],[Age]]&gt;=50, "Senior", IF(Table1[[#This Row],[Age]]&gt;=30,"Adult","Teenager"))</f>
        <v>Senior</v>
      </c>
      <c r="D1702">
        <v>3</v>
      </c>
      <c r="E1702" t="str">
        <f>IF(Table1[[#This Row],[Chest Pain]]=3,"Asymptomatic",IF(Table1[[#This Row],[Chest Pain]]=2,"Non-anginal pain",IF(Table1[[#This Row],[Chest Pain]]=1,"Atypical angina","Typical angina")))</f>
        <v>Asymptomatic</v>
      </c>
      <c r="F1702">
        <v>178</v>
      </c>
      <c r="G1702">
        <v>270</v>
      </c>
      <c r="H1702">
        <v>0</v>
      </c>
      <c r="I1702">
        <v>0</v>
      </c>
      <c r="J1702" s="7">
        <f>220-Table1[[#This Row],[Age]]</f>
        <v>161</v>
      </c>
      <c r="K1702" s="7">
        <v>145</v>
      </c>
      <c r="L1702" s="7">
        <f>Table1[[#This Row],[MHR -220]]-Table1[[#This Row],[Maximum Heart Rate ]]</f>
        <v>16</v>
      </c>
      <c r="M1702" s="7">
        <f>IF(Table1[[#This Row],[MhR220-Max heart rate]]&gt;=0,1,0)</f>
        <v>1</v>
      </c>
      <c r="N1702">
        <v>0</v>
      </c>
      <c r="O1702" t="str">
        <f>IF(Table1[[#This Row],[Exercise-Induced Angina]]=1,"Induced Angina","Safe from Angina")</f>
        <v>Safe from Angina</v>
      </c>
      <c r="P1702">
        <v>4.2</v>
      </c>
      <c r="Q1702">
        <v>0</v>
      </c>
      <c r="R1702">
        <v>0</v>
      </c>
      <c r="S1702">
        <v>3</v>
      </c>
      <c r="T1702" t="str">
        <f>IF(OR((Table1[[#This Row],[Chest Pain]]=0),(Table1[[#This Row],[Resting Blood Pressure(mmHg)]]&gt;=139),(Table1[[#This Row],[Cholesterol(mg/dl)]]&gt;240),(Table1[[#This Row],[ECG]]=2),(Table1[[#This Row],[Heart Rate ]]=0)),"Chances of Heart Attack","Safe")</f>
        <v>Chances of Heart Attack</v>
      </c>
    </row>
    <row r="1703" spans="1:20" x14ac:dyDescent="0.35">
      <c r="A1703">
        <v>63</v>
      </c>
      <c r="B1703" t="s">
        <v>11</v>
      </c>
      <c r="C1703" t="str">
        <f>IF(Table1[[#This Row],[Age]]&gt;=50, "Senior", IF(Table1[[#This Row],[Age]]&gt;=30,"Adult","Teenager"))</f>
        <v>Senior</v>
      </c>
      <c r="D1703">
        <v>1</v>
      </c>
      <c r="E1703" t="str">
        <f>IF(Table1[[#This Row],[Chest Pain]]=3,"Asymptomatic",IF(Table1[[#This Row],[Chest Pain]]=2,"Non-anginal pain",IF(Table1[[#This Row],[Chest Pain]]=1,"Atypical angina","Typical angina")))</f>
        <v>Atypical angina</v>
      </c>
      <c r="F1703">
        <v>140</v>
      </c>
      <c r="G1703">
        <v>195</v>
      </c>
      <c r="H1703">
        <v>0</v>
      </c>
      <c r="I1703">
        <v>1</v>
      </c>
      <c r="J1703" s="7">
        <f>220-Table1[[#This Row],[Age]]</f>
        <v>157</v>
      </c>
      <c r="K1703" s="7">
        <v>179</v>
      </c>
      <c r="L1703" s="7">
        <f>Table1[[#This Row],[MHR -220]]-Table1[[#This Row],[Maximum Heart Rate ]]</f>
        <v>-22</v>
      </c>
      <c r="M1703" s="7">
        <f>IF(Table1[[#This Row],[MhR220-Max heart rate]]&gt;=0,1,0)</f>
        <v>0</v>
      </c>
      <c r="N1703">
        <v>0</v>
      </c>
      <c r="O1703" t="str">
        <f>IF(Table1[[#This Row],[Exercise-Induced Angina]]=1,"Induced Angina","Safe from Angina")</f>
        <v>Safe from Angina</v>
      </c>
      <c r="P1703">
        <v>0</v>
      </c>
      <c r="Q1703">
        <v>2</v>
      </c>
      <c r="R1703">
        <v>2</v>
      </c>
      <c r="S1703">
        <v>2</v>
      </c>
      <c r="T1703" t="str">
        <f>IF(OR((Table1[[#This Row],[Chest Pain]]=0),(Table1[[#This Row],[Resting Blood Pressure(mmHg)]]&gt;=139),(Table1[[#This Row],[Cholesterol(mg/dl)]]&gt;240),(Table1[[#This Row],[ECG]]=2),(Table1[[#This Row],[Heart Rate ]]=0)),"Chances of Heart Attack","Safe")</f>
        <v>Chances of Heart Attack</v>
      </c>
    </row>
    <row r="1704" spans="1:20" x14ac:dyDescent="0.35">
      <c r="A1704">
        <v>42</v>
      </c>
      <c r="B1704" t="s">
        <v>10</v>
      </c>
      <c r="C1704" t="str">
        <f>IF(Table1[[#This Row],[Age]]&gt;=50, "Senior", IF(Table1[[#This Row],[Age]]&gt;=30,"Adult","Teenager"))</f>
        <v>Adult</v>
      </c>
      <c r="D1704">
        <v>2</v>
      </c>
      <c r="E1704" t="str">
        <f>IF(Table1[[#This Row],[Chest Pain]]=3,"Asymptomatic",IF(Table1[[#This Row],[Chest Pain]]=2,"Non-anginal pain",IF(Table1[[#This Row],[Chest Pain]]=1,"Atypical angina","Typical angina")))</f>
        <v>Non-anginal pain</v>
      </c>
      <c r="F1704">
        <v>120</v>
      </c>
      <c r="G1704">
        <v>240</v>
      </c>
      <c r="H1704">
        <v>1</v>
      </c>
      <c r="I1704">
        <v>1</v>
      </c>
      <c r="J1704" s="7">
        <f>220-Table1[[#This Row],[Age]]</f>
        <v>178</v>
      </c>
      <c r="K1704" s="7">
        <v>194</v>
      </c>
      <c r="L1704" s="7">
        <f>Table1[[#This Row],[MHR -220]]-Table1[[#This Row],[Maximum Heart Rate ]]</f>
        <v>-16</v>
      </c>
      <c r="M1704" s="7">
        <f>IF(Table1[[#This Row],[MhR220-Max heart rate]]&gt;=0,1,0)</f>
        <v>0</v>
      </c>
      <c r="N1704">
        <v>0</v>
      </c>
      <c r="O1704" t="str">
        <f>IF(Table1[[#This Row],[Exercise-Induced Angina]]=1,"Induced Angina","Safe from Angina")</f>
        <v>Safe from Angina</v>
      </c>
      <c r="P1704">
        <v>0.8</v>
      </c>
      <c r="Q1704">
        <v>0</v>
      </c>
      <c r="R1704">
        <v>0</v>
      </c>
      <c r="S1704">
        <v>3</v>
      </c>
      <c r="T1704" t="str">
        <f>IF(OR((Table1[[#This Row],[Chest Pain]]=0),(Table1[[#This Row],[Resting Blood Pressure(mmHg)]]&gt;=139),(Table1[[#This Row],[Cholesterol(mg/dl)]]&gt;240),(Table1[[#This Row],[ECG]]=2),(Table1[[#This Row],[Heart Rate ]]=0)),"Chances of Heart Attack","Safe")</f>
        <v>Chances of Heart Attack</v>
      </c>
    </row>
    <row r="1705" spans="1:20" x14ac:dyDescent="0.35">
      <c r="A1705">
        <v>50</v>
      </c>
      <c r="B1705" t="s">
        <v>10</v>
      </c>
      <c r="C1705" t="str">
        <f>IF(Table1[[#This Row],[Age]]&gt;=50, "Senior", IF(Table1[[#This Row],[Age]]&gt;=30,"Adult","Teenager"))</f>
        <v>Senior</v>
      </c>
      <c r="D1705">
        <v>2</v>
      </c>
      <c r="E1705" t="str">
        <f>IF(Table1[[#This Row],[Chest Pain]]=3,"Asymptomatic",IF(Table1[[#This Row],[Chest Pain]]=2,"Non-anginal pain",IF(Table1[[#This Row],[Chest Pain]]=1,"Atypical angina","Typical angina")))</f>
        <v>Non-anginal pain</v>
      </c>
      <c r="F1705">
        <v>129</v>
      </c>
      <c r="G1705">
        <v>196</v>
      </c>
      <c r="H1705">
        <v>0</v>
      </c>
      <c r="I1705">
        <v>1</v>
      </c>
      <c r="J1705" s="7">
        <f>220-Table1[[#This Row],[Age]]</f>
        <v>170</v>
      </c>
      <c r="K1705" s="7">
        <v>163</v>
      </c>
      <c r="L1705" s="7">
        <f>Table1[[#This Row],[MHR -220]]-Table1[[#This Row],[Maximum Heart Rate ]]</f>
        <v>7</v>
      </c>
      <c r="M1705" s="7">
        <f>IF(Table1[[#This Row],[MhR220-Max heart rate]]&gt;=0,1,0)</f>
        <v>1</v>
      </c>
      <c r="N1705">
        <v>0</v>
      </c>
      <c r="O1705" t="str">
        <f>IF(Table1[[#This Row],[Exercise-Induced Angina]]=1,"Induced Angina","Safe from Angina")</f>
        <v>Safe from Angina</v>
      </c>
      <c r="P1705">
        <v>0</v>
      </c>
      <c r="Q1705">
        <v>2</v>
      </c>
      <c r="R1705">
        <v>0</v>
      </c>
      <c r="S1705">
        <v>2</v>
      </c>
      <c r="T1705" t="str">
        <f>IF(OR((Table1[[#This Row],[Chest Pain]]=0),(Table1[[#This Row],[Resting Blood Pressure(mmHg)]]&gt;=139),(Table1[[#This Row],[Cholesterol(mg/dl)]]&gt;240),(Table1[[#This Row],[ECG]]=2),(Table1[[#This Row],[Heart Rate ]]=0)),"Chances of Heart Attack","Safe")</f>
        <v>Safe</v>
      </c>
    </row>
    <row r="1706" spans="1:20" x14ac:dyDescent="0.35">
      <c r="A1706">
        <v>68</v>
      </c>
      <c r="B1706" t="s">
        <v>11</v>
      </c>
      <c r="C1706" t="str">
        <f>IF(Table1[[#This Row],[Age]]&gt;=50, "Senior", IF(Table1[[#This Row],[Age]]&gt;=30,"Adult","Teenager"))</f>
        <v>Senior</v>
      </c>
      <c r="D1706">
        <v>2</v>
      </c>
      <c r="E1706" t="str">
        <f>IF(Table1[[#This Row],[Chest Pain]]=3,"Asymptomatic",IF(Table1[[#This Row],[Chest Pain]]=2,"Non-anginal pain",IF(Table1[[#This Row],[Chest Pain]]=1,"Atypical angina","Typical angina")))</f>
        <v>Non-anginal pain</v>
      </c>
      <c r="F1706">
        <v>120</v>
      </c>
      <c r="G1706">
        <v>211</v>
      </c>
      <c r="H1706">
        <v>0</v>
      </c>
      <c r="I1706">
        <v>0</v>
      </c>
      <c r="J1706" s="7">
        <f>220-Table1[[#This Row],[Age]]</f>
        <v>152</v>
      </c>
      <c r="K1706" s="7">
        <v>115</v>
      </c>
      <c r="L1706" s="7">
        <f>Table1[[#This Row],[MHR -220]]-Table1[[#This Row],[Maximum Heart Rate ]]</f>
        <v>37</v>
      </c>
      <c r="M1706" s="7">
        <f>IF(Table1[[#This Row],[MhR220-Max heart rate]]&gt;=0,1,0)</f>
        <v>1</v>
      </c>
      <c r="N1706">
        <v>0</v>
      </c>
      <c r="O1706" t="str">
        <f>IF(Table1[[#This Row],[Exercise-Induced Angina]]=1,"Induced Angina","Safe from Angina")</f>
        <v>Safe from Angina</v>
      </c>
      <c r="P1706">
        <v>1.5</v>
      </c>
      <c r="Q1706">
        <v>1</v>
      </c>
      <c r="R1706">
        <v>0</v>
      </c>
      <c r="S1706">
        <v>2</v>
      </c>
      <c r="T1706" t="str">
        <f>IF(OR((Table1[[#This Row],[Chest Pain]]=0),(Table1[[#This Row],[Resting Blood Pressure(mmHg)]]&gt;=139),(Table1[[#This Row],[Cholesterol(mg/dl)]]&gt;240),(Table1[[#This Row],[ECG]]=2),(Table1[[#This Row],[Heart Rate ]]=0)),"Chances of Heart Attack","Safe")</f>
        <v>Safe</v>
      </c>
    </row>
    <row r="1707" spans="1:20" x14ac:dyDescent="0.35">
      <c r="A1707">
        <v>69</v>
      </c>
      <c r="B1707" t="s">
        <v>10</v>
      </c>
      <c r="C1707" t="str">
        <f>IF(Table1[[#This Row],[Age]]&gt;=50, "Senior", IF(Table1[[#This Row],[Age]]&gt;=30,"Adult","Teenager"))</f>
        <v>Senior</v>
      </c>
      <c r="D1707">
        <v>3</v>
      </c>
      <c r="E1707" t="str">
        <f>IF(Table1[[#This Row],[Chest Pain]]=3,"Asymptomatic",IF(Table1[[#This Row],[Chest Pain]]=2,"Non-anginal pain",IF(Table1[[#This Row],[Chest Pain]]=1,"Atypical angina","Typical angina")))</f>
        <v>Asymptomatic</v>
      </c>
      <c r="F1707">
        <v>160</v>
      </c>
      <c r="G1707">
        <v>234</v>
      </c>
      <c r="H1707">
        <v>1</v>
      </c>
      <c r="I1707">
        <v>0</v>
      </c>
      <c r="J1707" s="7">
        <f>220-Table1[[#This Row],[Age]]</f>
        <v>151</v>
      </c>
      <c r="K1707" s="7">
        <v>131</v>
      </c>
      <c r="L1707" s="7">
        <f>Table1[[#This Row],[MHR -220]]-Table1[[#This Row],[Maximum Heart Rate ]]</f>
        <v>20</v>
      </c>
      <c r="M1707" s="7">
        <f>IF(Table1[[#This Row],[MhR220-Max heart rate]]&gt;=0,1,0)</f>
        <v>1</v>
      </c>
      <c r="N1707">
        <v>0</v>
      </c>
      <c r="O1707" t="str">
        <f>IF(Table1[[#This Row],[Exercise-Induced Angina]]=1,"Induced Angina","Safe from Angina")</f>
        <v>Safe from Angina</v>
      </c>
      <c r="P1707">
        <v>0.1</v>
      </c>
      <c r="Q1707">
        <v>1</v>
      </c>
      <c r="R1707">
        <v>1</v>
      </c>
      <c r="S1707">
        <v>2</v>
      </c>
      <c r="T1707" t="str">
        <f>IF(OR((Table1[[#This Row],[Chest Pain]]=0),(Table1[[#This Row],[Resting Blood Pressure(mmHg)]]&gt;=139),(Table1[[#This Row],[Cholesterol(mg/dl)]]&gt;240),(Table1[[#This Row],[ECG]]=2),(Table1[[#This Row],[Heart Rate ]]=0)),"Chances of Heart Attack","Safe")</f>
        <v>Chances of Heart Attack</v>
      </c>
    </row>
    <row r="1708" spans="1:20" x14ac:dyDescent="0.35">
      <c r="A1708">
        <v>45</v>
      </c>
      <c r="B1708" t="s">
        <v>11</v>
      </c>
      <c r="C1708" t="str">
        <f>IF(Table1[[#This Row],[Age]]&gt;=50, "Senior", IF(Table1[[#This Row],[Age]]&gt;=30,"Adult","Teenager"))</f>
        <v>Adult</v>
      </c>
      <c r="D1708">
        <v>0</v>
      </c>
      <c r="E1708" t="str">
        <f>IF(Table1[[#This Row],[Chest Pain]]=3,"Asymptomatic",IF(Table1[[#This Row],[Chest Pain]]=2,"Non-anginal pain",IF(Table1[[#This Row],[Chest Pain]]=1,"Atypical angina","Typical angina")))</f>
        <v>Typical angina</v>
      </c>
      <c r="F1708">
        <v>138</v>
      </c>
      <c r="G1708">
        <v>236</v>
      </c>
      <c r="H1708">
        <v>0</v>
      </c>
      <c r="I1708">
        <v>0</v>
      </c>
      <c r="J1708" s="7">
        <f>220-Table1[[#This Row],[Age]]</f>
        <v>175</v>
      </c>
      <c r="K1708" s="7">
        <v>152</v>
      </c>
      <c r="L1708" s="7">
        <f>Table1[[#This Row],[MHR -220]]-Table1[[#This Row],[Maximum Heart Rate ]]</f>
        <v>23</v>
      </c>
      <c r="M1708" s="7">
        <f>IF(Table1[[#This Row],[MhR220-Max heart rate]]&gt;=0,1,0)</f>
        <v>1</v>
      </c>
      <c r="N1708">
        <v>1</v>
      </c>
      <c r="O1708" t="str">
        <f>IF(Table1[[#This Row],[Exercise-Induced Angina]]=1,"Induced Angina","Safe from Angina")</f>
        <v>Induced Angina</v>
      </c>
      <c r="P1708">
        <v>0.2</v>
      </c>
      <c r="Q1708">
        <v>1</v>
      </c>
      <c r="R1708">
        <v>0</v>
      </c>
      <c r="S1708">
        <v>2</v>
      </c>
      <c r="T1708" t="str">
        <f>IF(OR((Table1[[#This Row],[Chest Pain]]=0),(Table1[[#This Row],[Resting Blood Pressure(mmHg)]]&gt;=139),(Table1[[#This Row],[Cholesterol(mg/dl)]]&gt;240),(Table1[[#This Row],[ECG]]=2),(Table1[[#This Row],[Heart Rate ]]=0)),"Chances of Heart Attack","Safe")</f>
        <v>Chances of Heart Attack</v>
      </c>
    </row>
    <row r="1709" spans="1:20" x14ac:dyDescent="0.35">
      <c r="A1709">
        <v>50</v>
      </c>
      <c r="B1709" t="s">
        <v>11</v>
      </c>
      <c r="C1709" t="str">
        <f>IF(Table1[[#This Row],[Age]]&gt;=50, "Senior", IF(Table1[[#This Row],[Age]]&gt;=30,"Adult","Teenager"))</f>
        <v>Senior</v>
      </c>
      <c r="D1709">
        <v>1</v>
      </c>
      <c r="E1709" t="str">
        <f>IF(Table1[[#This Row],[Chest Pain]]=3,"Asymptomatic",IF(Table1[[#This Row],[Chest Pain]]=2,"Non-anginal pain",IF(Table1[[#This Row],[Chest Pain]]=1,"Atypical angina","Typical angina")))</f>
        <v>Atypical angina</v>
      </c>
      <c r="F1709">
        <v>120</v>
      </c>
      <c r="G1709">
        <v>244</v>
      </c>
      <c r="H1709">
        <v>0</v>
      </c>
      <c r="I1709">
        <v>1</v>
      </c>
      <c r="J1709" s="7">
        <f>220-Table1[[#This Row],[Age]]</f>
        <v>170</v>
      </c>
      <c r="K1709" s="7">
        <v>162</v>
      </c>
      <c r="L1709" s="7">
        <f>Table1[[#This Row],[MHR -220]]-Table1[[#This Row],[Maximum Heart Rate ]]</f>
        <v>8</v>
      </c>
      <c r="M1709" s="7">
        <f>IF(Table1[[#This Row],[MhR220-Max heart rate]]&gt;=0,1,0)</f>
        <v>1</v>
      </c>
      <c r="N1709">
        <v>0</v>
      </c>
      <c r="O1709" t="str">
        <f>IF(Table1[[#This Row],[Exercise-Induced Angina]]=1,"Induced Angina","Safe from Angina")</f>
        <v>Safe from Angina</v>
      </c>
      <c r="P1709">
        <v>1.1000000000000001</v>
      </c>
      <c r="Q1709">
        <v>2</v>
      </c>
      <c r="R1709">
        <v>0</v>
      </c>
      <c r="S1709">
        <v>2</v>
      </c>
      <c r="T1709" t="str">
        <f>IF(OR((Table1[[#This Row],[Chest Pain]]=0),(Table1[[#This Row],[Resting Blood Pressure(mmHg)]]&gt;=139),(Table1[[#This Row],[Cholesterol(mg/dl)]]&gt;240),(Table1[[#This Row],[ECG]]=2),(Table1[[#This Row],[Heart Rate ]]=0)),"Chances of Heart Attack","Safe")</f>
        <v>Chances of Heart Attack</v>
      </c>
    </row>
    <row r="1710" spans="1:20" x14ac:dyDescent="0.35">
      <c r="A1710">
        <v>50</v>
      </c>
      <c r="B1710" t="s">
        <v>11</v>
      </c>
      <c r="C1710" t="str">
        <f>IF(Table1[[#This Row],[Age]]&gt;=50, "Senior", IF(Table1[[#This Row],[Age]]&gt;=30,"Adult","Teenager"))</f>
        <v>Senior</v>
      </c>
      <c r="D1710">
        <v>0</v>
      </c>
      <c r="E1710" t="str">
        <f>IF(Table1[[#This Row],[Chest Pain]]=3,"Asymptomatic",IF(Table1[[#This Row],[Chest Pain]]=2,"Non-anginal pain",IF(Table1[[#This Row],[Chest Pain]]=1,"Atypical angina","Typical angina")))</f>
        <v>Typical angina</v>
      </c>
      <c r="F1710">
        <v>110</v>
      </c>
      <c r="G1710">
        <v>254</v>
      </c>
      <c r="H1710">
        <v>0</v>
      </c>
      <c r="I1710">
        <v>0</v>
      </c>
      <c r="J1710" s="7">
        <f>220-Table1[[#This Row],[Age]]</f>
        <v>170</v>
      </c>
      <c r="K1710" s="7">
        <v>159</v>
      </c>
      <c r="L1710" s="7">
        <f>Table1[[#This Row],[MHR -220]]-Table1[[#This Row],[Maximum Heart Rate ]]</f>
        <v>11</v>
      </c>
      <c r="M1710" s="7">
        <f>IF(Table1[[#This Row],[MhR220-Max heart rate]]&gt;=0,1,0)</f>
        <v>1</v>
      </c>
      <c r="N1710">
        <v>0</v>
      </c>
      <c r="O1710" t="str">
        <f>IF(Table1[[#This Row],[Exercise-Induced Angina]]=1,"Induced Angina","Safe from Angina")</f>
        <v>Safe from Angina</v>
      </c>
      <c r="P1710">
        <v>0</v>
      </c>
      <c r="Q1710">
        <v>2</v>
      </c>
      <c r="R1710">
        <v>0</v>
      </c>
      <c r="S1710">
        <v>2</v>
      </c>
      <c r="T1710" t="str">
        <f>IF(OR((Table1[[#This Row],[Chest Pain]]=0),(Table1[[#This Row],[Resting Blood Pressure(mmHg)]]&gt;=139),(Table1[[#This Row],[Cholesterol(mg/dl)]]&gt;240),(Table1[[#This Row],[ECG]]=2),(Table1[[#This Row],[Heart Rate ]]=0)),"Chances of Heart Attack","Safe")</f>
        <v>Chances of Heart Attack</v>
      </c>
    </row>
    <row r="1711" spans="1:20" x14ac:dyDescent="0.35">
      <c r="A1711">
        <v>64</v>
      </c>
      <c r="B1711" t="s">
        <v>11</v>
      </c>
      <c r="C1711" t="str">
        <f>IF(Table1[[#This Row],[Age]]&gt;=50, "Senior", IF(Table1[[#This Row],[Age]]&gt;=30,"Adult","Teenager"))</f>
        <v>Senior</v>
      </c>
      <c r="D1711">
        <v>0</v>
      </c>
      <c r="E1711" t="str">
        <f>IF(Table1[[#This Row],[Chest Pain]]=3,"Asymptomatic",IF(Table1[[#This Row],[Chest Pain]]=2,"Non-anginal pain",IF(Table1[[#This Row],[Chest Pain]]=1,"Atypical angina","Typical angina")))</f>
        <v>Typical angina</v>
      </c>
      <c r="F1711">
        <v>180</v>
      </c>
      <c r="G1711">
        <v>325</v>
      </c>
      <c r="H1711">
        <v>0</v>
      </c>
      <c r="I1711">
        <v>1</v>
      </c>
      <c r="J1711" s="7">
        <f>220-Table1[[#This Row],[Age]]</f>
        <v>156</v>
      </c>
      <c r="K1711" s="7">
        <v>154</v>
      </c>
      <c r="L1711" s="7">
        <f>Table1[[#This Row],[MHR -220]]-Table1[[#This Row],[Maximum Heart Rate ]]</f>
        <v>2</v>
      </c>
      <c r="M1711" s="7">
        <f>IF(Table1[[#This Row],[MhR220-Max heart rate]]&gt;=0,1,0)</f>
        <v>1</v>
      </c>
      <c r="N1711">
        <v>1</v>
      </c>
      <c r="O1711" t="str">
        <f>IF(Table1[[#This Row],[Exercise-Induced Angina]]=1,"Induced Angina","Safe from Angina")</f>
        <v>Induced Angina</v>
      </c>
      <c r="P1711">
        <v>0</v>
      </c>
      <c r="Q1711">
        <v>2</v>
      </c>
      <c r="R1711">
        <v>0</v>
      </c>
      <c r="S1711">
        <v>2</v>
      </c>
      <c r="T1711" t="str">
        <f>IF(OR((Table1[[#This Row],[Chest Pain]]=0),(Table1[[#This Row],[Resting Blood Pressure(mmHg)]]&gt;=139),(Table1[[#This Row],[Cholesterol(mg/dl)]]&gt;240),(Table1[[#This Row],[ECG]]=2),(Table1[[#This Row],[Heart Rate ]]=0)),"Chances of Heart Attack","Safe")</f>
        <v>Chances of Heart Attack</v>
      </c>
    </row>
    <row r="1712" spans="1:20" x14ac:dyDescent="0.35">
      <c r="A1712">
        <v>57</v>
      </c>
      <c r="B1712" t="s">
        <v>10</v>
      </c>
      <c r="C1712" t="str">
        <f>IF(Table1[[#This Row],[Age]]&gt;=50, "Senior", IF(Table1[[#This Row],[Age]]&gt;=30,"Adult","Teenager"))</f>
        <v>Senior</v>
      </c>
      <c r="D1712">
        <v>2</v>
      </c>
      <c r="E1712" t="str">
        <f>IF(Table1[[#This Row],[Chest Pain]]=3,"Asymptomatic",IF(Table1[[#This Row],[Chest Pain]]=2,"Non-anginal pain",IF(Table1[[#This Row],[Chest Pain]]=1,"Atypical angina","Typical angina")))</f>
        <v>Non-anginal pain</v>
      </c>
      <c r="F1712">
        <v>150</v>
      </c>
      <c r="G1712">
        <v>126</v>
      </c>
      <c r="H1712">
        <v>1</v>
      </c>
      <c r="I1712">
        <v>1</v>
      </c>
      <c r="J1712" s="7">
        <f>220-Table1[[#This Row],[Age]]</f>
        <v>163</v>
      </c>
      <c r="K1712" s="7">
        <v>173</v>
      </c>
      <c r="L1712" s="7">
        <f>Table1[[#This Row],[MHR -220]]-Table1[[#This Row],[Maximum Heart Rate ]]</f>
        <v>-10</v>
      </c>
      <c r="M1712" s="7">
        <f>IF(Table1[[#This Row],[MhR220-Max heart rate]]&gt;=0,1,0)</f>
        <v>0</v>
      </c>
      <c r="N1712">
        <v>0</v>
      </c>
      <c r="O1712" t="str">
        <f>IF(Table1[[#This Row],[Exercise-Induced Angina]]=1,"Induced Angina","Safe from Angina")</f>
        <v>Safe from Angina</v>
      </c>
      <c r="P1712">
        <v>0.2</v>
      </c>
      <c r="Q1712">
        <v>2</v>
      </c>
      <c r="R1712">
        <v>1</v>
      </c>
      <c r="S1712">
        <v>3</v>
      </c>
      <c r="T1712" t="str">
        <f>IF(OR((Table1[[#This Row],[Chest Pain]]=0),(Table1[[#This Row],[Resting Blood Pressure(mmHg)]]&gt;=139),(Table1[[#This Row],[Cholesterol(mg/dl)]]&gt;240),(Table1[[#This Row],[ECG]]=2),(Table1[[#This Row],[Heart Rate ]]=0)),"Chances of Heart Attack","Safe")</f>
        <v>Chances of Heart Attack</v>
      </c>
    </row>
    <row r="1713" spans="1:20" x14ac:dyDescent="0.35">
      <c r="A1713">
        <v>64</v>
      </c>
      <c r="B1713" t="s">
        <v>11</v>
      </c>
      <c r="C1713" t="str">
        <f>IF(Table1[[#This Row],[Age]]&gt;=50, "Senior", IF(Table1[[#This Row],[Age]]&gt;=30,"Adult","Teenager"))</f>
        <v>Senior</v>
      </c>
      <c r="D1713">
        <v>2</v>
      </c>
      <c r="E1713" t="str">
        <f>IF(Table1[[#This Row],[Chest Pain]]=3,"Asymptomatic",IF(Table1[[#This Row],[Chest Pain]]=2,"Non-anginal pain",IF(Table1[[#This Row],[Chest Pain]]=1,"Atypical angina","Typical angina")))</f>
        <v>Non-anginal pain</v>
      </c>
      <c r="F1713">
        <v>140</v>
      </c>
      <c r="G1713">
        <v>313</v>
      </c>
      <c r="H1713">
        <v>0</v>
      </c>
      <c r="I1713">
        <v>1</v>
      </c>
      <c r="J1713" s="7">
        <f>220-Table1[[#This Row],[Age]]</f>
        <v>156</v>
      </c>
      <c r="K1713" s="7">
        <v>133</v>
      </c>
      <c r="L1713" s="7">
        <f>Table1[[#This Row],[MHR -220]]-Table1[[#This Row],[Maximum Heart Rate ]]</f>
        <v>23</v>
      </c>
      <c r="M1713" s="7">
        <f>IF(Table1[[#This Row],[MhR220-Max heart rate]]&gt;=0,1,0)</f>
        <v>1</v>
      </c>
      <c r="N1713">
        <v>0</v>
      </c>
      <c r="O1713" t="str">
        <f>IF(Table1[[#This Row],[Exercise-Induced Angina]]=1,"Induced Angina","Safe from Angina")</f>
        <v>Safe from Angina</v>
      </c>
      <c r="P1713">
        <v>0.2</v>
      </c>
      <c r="Q1713">
        <v>2</v>
      </c>
      <c r="R1713">
        <v>0</v>
      </c>
      <c r="S1713">
        <v>3</v>
      </c>
      <c r="T1713" t="str">
        <f>IF(OR((Table1[[#This Row],[Chest Pain]]=0),(Table1[[#This Row],[Resting Blood Pressure(mmHg)]]&gt;=139),(Table1[[#This Row],[Cholesterol(mg/dl)]]&gt;240),(Table1[[#This Row],[ECG]]=2),(Table1[[#This Row],[Heart Rate ]]=0)),"Chances of Heart Attack","Safe")</f>
        <v>Chances of Heart Attack</v>
      </c>
    </row>
    <row r="1714" spans="1:20" x14ac:dyDescent="0.35">
      <c r="A1714">
        <v>43</v>
      </c>
      <c r="B1714" t="s">
        <v>10</v>
      </c>
      <c r="C1714" t="str">
        <f>IF(Table1[[#This Row],[Age]]&gt;=50, "Senior", IF(Table1[[#This Row],[Age]]&gt;=30,"Adult","Teenager"))</f>
        <v>Adult</v>
      </c>
      <c r="D1714">
        <v>0</v>
      </c>
      <c r="E1714" t="str">
        <f>IF(Table1[[#This Row],[Chest Pain]]=3,"Asymptomatic",IF(Table1[[#This Row],[Chest Pain]]=2,"Non-anginal pain",IF(Table1[[#This Row],[Chest Pain]]=1,"Atypical angina","Typical angina")))</f>
        <v>Typical angina</v>
      </c>
      <c r="F1714">
        <v>110</v>
      </c>
      <c r="G1714">
        <v>211</v>
      </c>
      <c r="H1714">
        <v>0</v>
      </c>
      <c r="I1714">
        <v>1</v>
      </c>
      <c r="J1714" s="7">
        <f>220-Table1[[#This Row],[Age]]</f>
        <v>177</v>
      </c>
      <c r="K1714" s="7">
        <v>161</v>
      </c>
      <c r="L1714" s="7">
        <f>Table1[[#This Row],[MHR -220]]-Table1[[#This Row],[Maximum Heart Rate ]]</f>
        <v>16</v>
      </c>
      <c r="M1714" s="7">
        <f>IF(Table1[[#This Row],[MhR220-Max heart rate]]&gt;=0,1,0)</f>
        <v>1</v>
      </c>
      <c r="N1714">
        <v>0</v>
      </c>
      <c r="O1714" t="str">
        <f>IF(Table1[[#This Row],[Exercise-Induced Angina]]=1,"Induced Angina","Safe from Angina")</f>
        <v>Safe from Angina</v>
      </c>
      <c r="P1714">
        <v>0</v>
      </c>
      <c r="Q1714">
        <v>2</v>
      </c>
      <c r="R1714">
        <v>0</v>
      </c>
      <c r="S1714">
        <v>3</v>
      </c>
      <c r="T1714" t="str">
        <f>IF(OR((Table1[[#This Row],[Chest Pain]]=0),(Table1[[#This Row],[Resting Blood Pressure(mmHg)]]&gt;=139),(Table1[[#This Row],[Cholesterol(mg/dl)]]&gt;240),(Table1[[#This Row],[ECG]]=2),(Table1[[#This Row],[Heart Rate ]]=0)),"Chances of Heart Attack","Safe")</f>
        <v>Chances of Heart Attack</v>
      </c>
    </row>
    <row r="1715" spans="1:20" x14ac:dyDescent="0.35">
      <c r="A1715">
        <v>55</v>
      </c>
      <c r="B1715" t="s">
        <v>10</v>
      </c>
      <c r="C1715" t="str">
        <f>IF(Table1[[#This Row],[Age]]&gt;=50, "Senior", IF(Table1[[#This Row],[Age]]&gt;=30,"Adult","Teenager"))</f>
        <v>Senior</v>
      </c>
      <c r="D1715">
        <v>1</v>
      </c>
      <c r="E1715" t="str">
        <f>IF(Table1[[#This Row],[Chest Pain]]=3,"Asymptomatic",IF(Table1[[#This Row],[Chest Pain]]=2,"Non-anginal pain",IF(Table1[[#This Row],[Chest Pain]]=1,"Atypical angina","Typical angina")))</f>
        <v>Atypical angina</v>
      </c>
      <c r="F1715">
        <v>130</v>
      </c>
      <c r="G1715">
        <v>262</v>
      </c>
      <c r="H1715">
        <v>0</v>
      </c>
      <c r="I1715">
        <v>1</v>
      </c>
      <c r="J1715" s="7">
        <f>220-Table1[[#This Row],[Age]]</f>
        <v>165</v>
      </c>
      <c r="K1715" s="7">
        <v>155</v>
      </c>
      <c r="L1715" s="7">
        <f>Table1[[#This Row],[MHR -220]]-Table1[[#This Row],[Maximum Heart Rate ]]</f>
        <v>10</v>
      </c>
      <c r="M1715" s="7">
        <f>IF(Table1[[#This Row],[MhR220-Max heart rate]]&gt;=0,1,0)</f>
        <v>1</v>
      </c>
      <c r="N1715">
        <v>0</v>
      </c>
      <c r="O1715" t="str">
        <f>IF(Table1[[#This Row],[Exercise-Induced Angina]]=1,"Induced Angina","Safe from Angina")</f>
        <v>Safe from Angina</v>
      </c>
      <c r="P1715">
        <v>0</v>
      </c>
      <c r="Q1715">
        <v>2</v>
      </c>
      <c r="R1715">
        <v>0</v>
      </c>
      <c r="S1715">
        <v>2</v>
      </c>
      <c r="T1715" t="str">
        <f>IF(OR((Table1[[#This Row],[Chest Pain]]=0),(Table1[[#This Row],[Resting Blood Pressure(mmHg)]]&gt;=139),(Table1[[#This Row],[Cholesterol(mg/dl)]]&gt;240),(Table1[[#This Row],[ECG]]=2),(Table1[[#This Row],[Heart Rate ]]=0)),"Chances of Heart Attack","Safe")</f>
        <v>Chances of Heart Attack</v>
      </c>
    </row>
    <row r="1716" spans="1:20" x14ac:dyDescent="0.35">
      <c r="A1716">
        <v>37</v>
      </c>
      <c r="B1716" t="s">
        <v>11</v>
      </c>
      <c r="C1716" t="str">
        <f>IF(Table1[[#This Row],[Age]]&gt;=50, "Senior", IF(Table1[[#This Row],[Age]]&gt;=30,"Adult","Teenager"))</f>
        <v>Adult</v>
      </c>
      <c r="D1716">
        <v>2</v>
      </c>
      <c r="E1716" t="str">
        <f>IF(Table1[[#This Row],[Chest Pain]]=3,"Asymptomatic",IF(Table1[[#This Row],[Chest Pain]]=2,"Non-anginal pain",IF(Table1[[#This Row],[Chest Pain]]=1,"Atypical angina","Typical angina")))</f>
        <v>Non-anginal pain</v>
      </c>
      <c r="F1716">
        <v>120</v>
      </c>
      <c r="G1716">
        <v>215</v>
      </c>
      <c r="H1716">
        <v>0</v>
      </c>
      <c r="I1716">
        <v>1</v>
      </c>
      <c r="J1716" s="7">
        <f>220-Table1[[#This Row],[Age]]</f>
        <v>183</v>
      </c>
      <c r="K1716" s="7">
        <v>170</v>
      </c>
      <c r="L1716" s="7">
        <f>Table1[[#This Row],[MHR -220]]-Table1[[#This Row],[Maximum Heart Rate ]]</f>
        <v>13</v>
      </c>
      <c r="M1716" s="7">
        <f>IF(Table1[[#This Row],[MhR220-Max heart rate]]&gt;=0,1,0)</f>
        <v>1</v>
      </c>
      <c r="N1716">
        <v>0</v>
      </c>
      <c r="O1716" t="str">
        <f>IF(Table1[[#This Row],[Exercise-Induced Angina]]=1,"Induced Angina","Safe from Angina")</f>
        <v>Safe from Angina</v>
      </c>
      <c r="P1716">
        <v>0</v>
      </c>
      <c r="Q1716">
        <v>2</v>
      </c>
      <c r="R1716">
        <v>0</v>
      </c>
      <c r="S1716">
        <v>2</v>
      </c>
      <c r="T1716" t="str">
        <f>IF(OR((Table1[[#This Row],[Chest Pain]]=0),(Table1[[#This Row],[Resting Blood Pressure(mmHg)]]&gt;=139),(Table1[[#This Row],[Cholesterol(mg/dl)]]&gt;240),(Table1[[#This Row],[ECG]]=2),(Table1[[#This Row],[Heart Rate ]]=0)),"Chances of Heart Attack","Safe")</f>
        <v>Safe</v>
      </c>
    </row>
    <row r="1717" spans="1:20" x14ac:dyDescent="0.35">
      <c r="A1717">
        <v>41</v>
      </c>
      <c r="B1717" t="s">
        <v>10</v>
      </c>
      <c r="C1717" t="str">
        <f>IF(Table1[[#This Row],[Age]]&gt;=50, "Senior", IF(Table1[[#This Row],[Age]]&gt;=30,"Adult","Teenager"))</f>
        <v>Adult</v>
      </c>
      <c r="D1717">
        <v>2</v>
      </c>
      <c r="E1717" t="str">
        <f>IF(Table1[[#This Row],[Chest Pain]]=3,"Asymptomatic",IF(Table1[[#This Row],[Chest Pain]]=2,"Non-anginal pain",IF(Table1[[#This Row],[Chest Pain]]=1,"Atypical angina","Typical angina")))</f>
        <v>Non-anginal pain</v>
      </c>
      <c r="F1717">
        <v>130</v>
      </c>
      <c r="G1717">
        <v>214</v>
      </c>
      <c r="H1717">
        <v>0</v>
      </c>
      <c r="I1717">
        <v>0</v>
      </c>
      <c r="J1717" s="7">
        <f>220-Table1[[#This Row],[Age]]</f>
        <v>179</v>
      </c>
      <c r="K1717" s="7">
        <v>168</v>
      </c>
      <c r="L1717" s="7">
        <f>Table1[[#This Row],[MHR -220]]-Table1[[#This Row],[Maximum Heart Rate ]]</f>
        <v>11</v>
      </c>
      <c r="M1717" s="7">
        <f>IF(Table1[[#This Row],[MhR220-Max heart rate]]&gt;=0,1,0)</f>
        <v>1</v>
      </c>
      <c r="N1717">
        <v>0</v>
      </c>
      <c r="O1717" t="str">
        <f>IF(Table1[[#This Row],[Exercise-Induced Angina]]=1,"Induced Angina","Safe from Angina")</f>
        <v>Safe from Angina</v>
      </c>
      <c r="P1717">
        <v>2</v>
      </c>
      <c r="Q1717">
        <v>1</v>
      </c>
      <c r="R1717">
        <v>0</v>
      </c>
      <c r="S1717">
        <v>2</v>
      </c>
      <c r="T1717" t="str">
        <f>IF(OR((Table1[[#This Row],[Chest Pain]]=0),(Table1[[#This Row],[Resting Blood Pressure(mmHg)]]&gt;=139),(Table1[[#This Row],[Cholesterol(mg/dl)]]&gt;240),(Table1[[#This Row],[ECG]]=2),(Table1[[#This Row],[Heart Rate ]]=0)),"Chances of Heart Attack","Safe")</f>
        <v>Safe</v>
      </c>
    </row>
    <row r="1718" spans="1:20" x14ac:dyDescent="0.35">
      <c r="A1718">
        <v>56</v>
      </c>
      <c r="B1718" t="s">
        <v>10</v>
      </c>
      <c r="C1718" t="str">
        <f>IF(Table1[[#This Row],[Age]]&gt;=50, "Senior", IF(Table1[[#This Row],[Age]]&gt;=30,"Adult","Teenager"))</f>
        <v>Senior</v>
      </c>
      <c r="D1718">
        <v>3</v>
      </c>
      <c r="E1718" t="str">
        <f>IF(Table1[[#This Row],[Chest Pain]]=3,"Asymptomatic",IF(Table1[[#This Row],[Chest Pain]]=2,"Non-anginal pain",IF(Table1[[#This Row],[Chest Pain]]=1,"Atypical angina","Typical angina")))</f>
        <v>Asymptomatic</v>
      </c>
      <c r="F1718">
        <v>120</v>
      </c>
      <c r="G1718">
        <v>193</v>
      </c>
      <c r="H1718">
        <v>0</v>
      </c>
      <c r="I1718">
        <v>0</v>
      </c>
      <c r="J1718" s="7">
        <f>220-Table1[[#This Row],[Age]]</f>
        <v>164</v>
      </c>
      <c r="K1718" s="7">
        <v>162</v>
      </c>
      <c r="L1718" s="7">
        <f>Table1[[#This Row],[MHR -220]]-Table1[[#This Row],[Maximum Heart Rate ]]</f>
        <v>2</v>
      </c>
      <c r="M1718" s="7">
        <f>IF(Table1[[#This Row],[MhR220-Max heart rate]]&gt;=0,1,0)</f>
        <v>1</v>
      </c>
      <c r="N1718">
        <v>0</v>
      </c>
      <c r="O1718" t="str">
        <f>IF(Table1[[#This Row],[Exercise-Induced Angina]]=1,"Induced Angina","Safe from Angina")</f>
        <v>Safe from Angina</v>
      </c>
      <c r="P1718">
        <v>1.9</v>
      </c>
      <c r="Q1718">
        <v>1</v>
      </c>
      <c r="R1718">
        <v>0</v>
      </c>
      <c r="S1718">
        <v>3</v>
      </c>
      <c r="T1718" t="str">
        <f>IF(OR((Table1[[#This Row],[Chest Pain]]=0),(Table1[[#This Row],[Resting Blood Pressure(mmHg)]]&gt;=139),(Table1[[#This Row],[Cholesterol(mg/dl)]]&gt;240),(Table1[[#This Row],[ECG]]=2),(Table1[[#This Row],[Heart Rate ]]=0)),"Chances of Heart Attack","Safe")</f>
        <v>Safe</v>
      </c>
    </row>
    <row r="1719" spans="1:20" x14ac:dyDescent="0.35">
      <c r="A1719">
        <v>46</v>
      </c>
      <c r="B1719" t="s">
        <v>11</v>
      </c>
      <c r="C1719" t="str">
        <f>IF(Table1[[#This Row],[Age]]&gt;=50, "Senior", IF(Table1[[#This Row],[Age]]&gt;=30,"Adult","Teenager"))</f>
        <v>Adult</v>
      </c>
      <c r="D1719">
        <v>1</v>
      </c>
      <c r="E1719" t="str">
        <f>IF(Table1[[#This Row],[Chest Pain]]=3,"Asymptomatic",IF(Table1[[#This Row],[Chest Pain]]=2,"Non-anginal pain",IF(Table1[[#This Row],[Chest Pain]]=1,"Atypical angina","Typical angina")))</f>
        <v>Atypical angina</v>
      </c>
      <c r="F1719">
        <v>105</v>
      </c>
      <c r="G1719">
        <v>204</v>
      </c>
      <c r="H1719">
        <v>0</v>
      </c>
      <c r="I1719">
        <v>1</v>
      </c>
      <c r="J1719" s="7">
        <f>220-Table1[[#This Row],[Age]]</f>
        <v>174</v>
      </c>
      <c r="K1719" s="7">
        <v>172</v>
      </c>
      <c r="L1719" s="7">
        <f>Table1[[#This Row],[MHR -220]]-Table1[[#This Row],[Maximum Heart Rate ]]</f>
        <v>2</v>
      </c>
      <c r="M1719" s="7">
        <f>IF(Table1[[#This Row],[MhR220-Max heart rate]]&gt;=0,1,0)</f>
        <v>1</v>
      </c>
      <c r="N1719">
        <v>0</v>
      </c>
      <c r="O1719" t="str">
        <f>IF(Table1[[#This Row],[Exercise-Induced Angina]]=1,"Induced Angina","Safe from Angina")</f>
        <v>Safe from Angina</v>
      </c>
      <c r="P1719">
        <v>0</v>
      </c>
      <c r="Q1719">
        <v>2</v>
      </c>
      <c r="R1719">
        <v>0</v>
      </c>
      <c r="S1719">
        <v>2</v>
      </c>
      <c r="T1719" t="str">
        <f>IF(OR((Table1[[#This Row],[Chest Pain]]=0),(Table1[[#This Row],[Resting Blood Pressure(mmHg)]]&gt;=139),(Table1[[#This Row],[Cholesterol(mg/dl)]]&gt;240),(Table1[[#This Row],[ECG]]=2),(Table1[[#This Row],[Heart Rate ]]=0)),"Chances of Heart Attack","Safe")</f>
        <v>Safe</v>
      </c>
    </row>
    <row r="1720" spans="1:20" x14ac:dyDescent="0.35">
      <c r="A1720">
        <v>46</v>
      </c>
      <c r="B1720" t="s">
        <v>11</v>
      </c>
      <c r="C1720" t="str">
        <f>IF(Table1[[#This Row],[Age]]&gt;=50, "Senior", IF(Table1[[#This Row],[Age]]&gt;=30,"Adult","Teenager"))</f>
        <v>Adult</v>
      </c>
      <c r="D1720">
        <v>0</v>
      </c>
      <c r="E1720" t="str">
        <f>IF(Table1[[#This Row],[Chest Pain]]=3,"Asymptomatic",IF(Table1[[#This Row],[Chest Pain]]=2,"Non-anginal pain",IF(Table1[[#This Row],[Chest Pain]]=1,"Atypical angina","Typical angina")))</f>
        <v>Typical angina</v>
      </c>
      <c r="F1720">
        <v>138</v>
      </c>
      <c r="G1720">
        <v>243</v>
      </c>
      <c r="H1720">
        <v>0</v>
      </c>
      <c r="I1720">
        <v>0</v>
      </c>
      <c r="J1720" s="7">
        <f>220-Table1[[#This Row],[Age]]</f>
        <v>174</v>
      </c>
      <c r="K1720" s="7">
        <v>152</v>
      </c>
      <c r="L1720" s="7">
        <f>Table1[[#This Row],[MHR -220]]-Table1[[#This Row],[Maximum Heart Rate ]]</f>
        <v>22</v>
      </c>
      <c r="M1720" s="7">
        <f>IF(Table1[[#This Row],[MhR220-Max heart rate]]&gt;=0,1,0)</f>
        <v>1</v>
      </c>
      <c r="N1720">
        <v>1</v>
      </c>
      <c r="O1720" t="str">
        <f>IF(Table1[[#This Row],[Exercise-Induced Angina]]=1,"Induced Angina","Safe from Angina")</f>
        <v>Induced Angina</v>
      </c>
      <c r="P1720">
        <v>0</v>
      </c>
      <c r="Q1720">
        <v>1</v>
      </c>
      <c r="R1720">
        <v>0</v>
      </c>
      <c r="S1720">
        <v>2</v>
      </c>
      <c r="T1720" t="str">
        <f>IF(OR((Table1[[#This Row],[Chest Pain]]=0),(Table1[[#This Row],[Resting Blood Pressure(mmHg)]]&gt;=139),(Table1[[#This Row],[Cholesterol(mg/dl)]]&gt;240),(Table1[[#This Row],[ECG]]=2),(Table1[[#This Row],[Heart Rate ]]=0)),"Chances of Heart Attack","Safe")</f>
        <v>Chances of Heart Attack</v>
      </c>
    </row>
    <row r="1721" spans="1:20" x14ac:dyDescent="0.35">
      <c r="A1721">
        <v>64</v>
      </c>
      <c r="B1721" t="s">
        <v>11</v>
      </c>
      <c r="C1721" t="str">
        <f>IF(Table1[[#This Row],[Age]]&gt;=50, "Senior", IF(Table1[[#This Row],[Age]]&gt;=30,"Adult","Teenager"))</f>
        <v>Senior</v>
      </c>
      <c r="D1721">
        <v>0</v>
      </c>
      <c r="E1721" t="str">
        <f>IF(Table1[[#This Row],[Chest Pain]]=3,"Asymptomatic",IF(Table1[[#This Row],[Chest Pain]]=2,"Non-anginal pain",IF(Table1[[#This Row],[Chest Pain]]=1,"Atypical angina","Typical angina")))</f>
        <v>Typical angina</v>
      </c>
      <c r="F1721">
        <v>130</v>
      </c>
      <c r="G1721">
        <v>303</v>
      </c>
      <c r="H1721">
        <v>0</v>
      </c>
      <c r="I1721">
        <v>1</v>
      </c>
      <c r="J1721" s="7">
        <f>220-Table1[[#This Row],[Age]]</f>
        <v>156</v>
      </c>
      <c r="K1721" s="7">
        <v>122</v>
      </c>
      <c r="L1721" s="7">
        <f>Table1[[#This Row],[MHR -220]]-Table1[[#This Row],[Maximum Heart Rate ]]</f>
        <v>34</v>
      </c>
      <c r="M1721" s="7">
        <f>IF(Table1[[#This Row],[MhR220-Max heart rate]]&gt;=0,1,0)</f>
        <v>1</v>
      </c>
      <c r="N1721">
        <v>0</v>
      </c>
      <c r="O1721" t="str">
        <f>IF(Table1[[#This Row],[Exercise-Induced Angina]]=1,"Induced Angina","Safe from Angina")</f>
        <v>Safe from Angina</v>
      </c>
      <c r="P1721">
        <v>2</v>
      </c>
      <c r="Q1721">
        <v>1</v>
      </c>
      <c r="R1721">
        <v>2</v>
      </c>
      <c r="S1721">
        <v>2</v>
      </c>
      <c r="T1721" t="str">
        <f>IF(OR((Table1[[#This Row],[Chest Pain]]=0),(Table1[[#This Row],[Resting Blood Pressure(mmHg)]]&gt;=139),(Table1[[#This Row],[Cholesterol(mg/dl)]]&gt;240),(Table1[[#This Row],[ECG]]=2),(Table1[[#This Row],[Heart Rate ]]=0)),"Chances of Heart Attack","Safe")</f>
        <v>Chances of Heart Attack</v>
      </c>
    </row>
    <row r="1722" spans="1:20" x14ac:dyDescent="0.35">
      <c r="A1722">
        <v>59</v>
      </c>
      <c r="B1722" t="s">
        <v>10</v>
      </c>
      <c r="C1722" t="str">
        <f>IF(Table1[[#This Row],[Age]]&gt;=50, "Senior", IF(Table1[[#This Row],[Age]]&gt;=30,"Adult","Teenager"))</f>
        <v>Senior</v>
      </c>
      <c r="D1722">
        <v>0</v>
      </c>
      <c r="E1722" t="str">
        <f>IF(Table1[[#This Row],[Chest Pain]]=3,"Asymptomatic",IF(Table1[[#This Row],[Chest Pain]]=2,"Non-anginal pain",IF(Table1[[#This Row],[Chest Pain]]=1,"Atypical angina","Typical angina")))</f>
        <v>Typical angina</v>
      </c>
      <c r="F1722">
        <v>138</v>
      </c>
      <c r="G1722">
        <v>271</v>
      </c>
      <c r="H1722">
        <v>0</v>
      </c>
      <c r="I1722">
        <v>0</v>
      </c>
      <c r="J1722" s="7">
        <f>220-Table1[[#This Row],[Age]]</f>
        <v>161</v>
      </c>
      <c r="K1722" s="7">
        <v>182</v>
      </c>
      <c r="L1722" s="7">
        <f>Table1[[#This Row],[MHR -220]]-Table1[[#This Row],[Maximum Heart Rate ]]</f>
        <v>-21</v>
      </c>
      <c r="M1722" s="7">
        <f>IF(Table1[[#This Row],[MhR220-Max heart rate]]&gt;=0,1,0)</f>
        <v>0</v>
      </c>
      <c r="N1722">
        <v>0</v>
      </c>
      <c r="O1722" t="str">
        <f>IF(Table1[[#This Row],[Exercise-Induced Angina]]=1,"Induced Angina","Safe from Angina")</f>
        <v>Safe from Angina</v>
      </c>
      <c r="P1722">
        <v>0</v>
      </c>
      <c r="Q1722">
        <v>2</v>
      </c>
      <c r="R1722">
        <v>0</v>
      </c>
      <c r="S1722">
        <v>2</v>
      </c>
      <c r="T1722" t="str">
        <f>IF(OR((Table1[[#This Row],[Chest Pain]]=0),(Table1[[#This Row],[Resting Blood Pressure(mmHg)]]&gt;=139),(Table1[[#This Row],[Cholesterol(mg/dl)]]&gt;240),(Table1[[#This Row],[ECG]]=2),(Table1[[#This Row],[Heart Rate ]]=0)),"Chances of Heart Attack","Safe")</f>
        <v>Chances of Heart Attack</v>
      </c>
    </row>
    <row r="1723" spans="1:20" x14ac:dyDescent="0.35">
      <c r="A1723">
        <v>41</v>
      </c>
      <c r="B1723" t="s">
        <v>11</v>
      </c>
      <c r="C1723" t="str">
        <f>IF(Table1[[#This Row],[Age]]&gt;=50, "Senior", IF(Table1[[#This Row],[Age]]&gt;=30,"Adult","Teenager"))</f>
        <v>Adult</v>
      </c>
      <c r="D1723">
        <v>2</v>
      </c>
      <c r="E1723" t="str">
        <f>IF(Table1[[#This Row],[Chest Pain]]=3,"Asymptomatic",IF(Table1[[#This Row],[Chest Pain]]=2,"Non-anginal pain",IF(Table1[[#This Row],[Chest Pain]]=1,"Atypical angina","Typical angina")))</f>
        <v>Non-anginal pain</v>
      </c>
      <c r="F1723">
        <v>112</v>
      </c>
      <c r="G1723">
        <v>268</v>
      </c>
      <c r="H1723">
        <v>0</v>
      </c>
      <c r="I1723">
        <v>0</v>
      </c>
      <c r="J1723" s="7">
        <f>220-Table1[[#This Row],[Age]]</f>
        <v>179</v>
      </c>
      <c r="K1723" s="7">
        <v>172</v>
      </c>
      <c r="L1723" s="7">
        <f>Table1[[#This Row],[MHR -220]]-Table1[[#This Row],[Maximum Heart Rate ]]</f>
        <v>7</v>
      </c>
      <c r="M1723" s="7">
        <f>IF(Table1[[#This Row],[MhR220-Max heart rate]]&gt;=0,1,0)</f>
        <v>1</v>
      </c>
      <c r="N1723">
        <v>1</v>
      </c>
      <c r="O1723" t="str">
        <f>IF(Table1[[#This Row],[Exercise-Induced Angina]]=1,"Induced Angina","Safe from Angina")</f>
        <v>Induced Angina</v>
      </c>
      <c r="P1723">
        <v>0</v>
      </c>
      <c r="Q1723">
        <v>2</v>
      </c>
      <c r="R1723">
        <v>0</v>
      </c>
      <c r="S1723">
        <v>2</v>
      </c>
      <c r="T1723" t="str">
        <f>IF(OR((Table1[[#This Row],[Chest Pain]]=0),(Table1[[#This Row],[Resting Blood Pressure(mmHg)]]&gt;=139),(Table1[[#This Row],[Cholesterol(mg/dl)]]&gt;240),(Table1[[#This Row],[ECG]]=2),(Table1[[#This Row],[Heart Rate ]]=0)),"Chances of Heart Attack","Safe")</f>
        <v>Chances of Heart Attack</v>
      </c>
    </row>
    <row r="1724" spans="1:20" x14ac:dyDescent="0.35">
      <c r="A1724">
        <v>54</v>
      </c>
      <c r="B1724" t="s">
        <v>11</v>
      </c>
      <c r="C1724" t="str">
        <f>IF(Table1[[#This Row],[Age]]&gt;=50, "Senior", IF(Table1[[#This Row],[Age]]&gt;=30,"Adult","Teenager"))</f>
        <v>Senior</v>
      </c>
      <c r="D1724">
        <v>2</v>
      </c>
      <c r="E1724" t="str">
        <f>IF(Table1[[#This Row],[Chest Pain]]=3,"Asymptomatic",IF(Table1[[#This Row],[Chest Pain]]=2,"Non-anginal pain",IF(Table1[[#This Row],[Chest Pain]]=1,"Atypical angina","Typical angina")))</f>
        <v>Non-anginal pain</v>
      </c>
      <c r="F1724">
        <v>108</v>
      </c>
      <c r="G1724">
        <v>267</v>
      </c>
      <c r="H1724">
        <v>0</v>
      </c>
      <c r="I1724">
        <v>0</v>
      </c>
      <c r="J1724" s="7">
        <f>220-Table1[[#This Row],[Age]]</f>
        <v>166</v>
      </c>
      <c r="K1724" s="7">
        <v>167</v>
      </c>
      <c r="L1724" s="7">
        <f>Table1[[#This Row],[MHR -220]]-Table1[[#This Row],[Maximum Heart Rate ]]</f>
        <v>-1</v>
      </c>
      <c r="M1724" s="7">
        <f>IF(Table1[[#This Row],[MhR220-Max heart rate]]&gt;=0,1,0)</f>
        <v>0</v>
      </c>
      <c r="N1724">
        <v>0</v>
      </c>
      <c r="O1724" t="str">
        <f>IF(Table1[[#This Row],[Exercise-Induced Angina]]=1,"Induced Angina","Safe from Angina")</f>
        <v>Safe from Angina</v>
      </c>
      <c r="P1724">
        <v>0</v>
      </c>
      <c r="Q1724">
        <v>2</v>
      </c>
      <c r="R1724">
        <v>0</v>
      </c>
      <c r="S1724">
        <v>2</v>
      </c>
      <c r="T1724" t="str">
        <f>IF(OR((Table1[[#This Row],[Chest Pain]]=0),(Table1[[#This Row],[Resting Blood Pressure(mmHg)]]&gt;=139),(Table1[[#This Row],[Cholesterol(mg/dl)]]&gt;240),(Table1[[#This Row],[ECG]]=2),(Table1[[#This Row],[Heart Rate ]]=0)),"Chances of Heart Attack","Safe")</f>
        <v>Chances of Heart Attack</v>
      </c>
    </row>
    <row r="1725" spans="1:20" x14ac:dyDescent="0.35">
      <c r="A1725">
        <v>39</v>
      </c>
      <c r="B1725" t="s">
        <v>11</v>
      </c>
      <c r="C1725" t="str">
        <f>IF(Table1[[#This Row],[Age]]&gt;=50, "Senior", IF(Table1[[#This Row],[Age]]&gt;=30,"Adult","Teenager"))</f>
        <v>Adult</v>
      </c>
      <c r="D1725">
        <v>2</v>
      </c>
      <c r="E1725" t="str">
        <f>IF(Table1[[#This Row],[Chest Pain]]=3,"Asymptomatic",IF(Table1[[#This Row],[Chest Pain]]=2,"Non-anginal pain",IF(Table1[[#This Row],[Chest Pain]]=1,"Atypical angina","Typical angina")))</f>
        <v>Non-anginal pain</v>
      </c>
      <c r="F1725">
        <v>94</v>
      </c>
      <c r="G1725">
        <v>199</v>
      </c>
      <c r="H1725">
        <v>0</v>
      </c>
      <c r="I1725">
        <v>1</v>
      </c>
      <c r="J1725" s="7">
        <f>220-Table1[[#This Row],[Age]]</f>
        <v>181</v>
      </c>
      <c r="K1725" s="7">
        <v>179</v>
      </c>
      <c r="L1725" s="7">
        <f>Table1[[#This Row],[MHR -220]]-Table1[[#This Row],[Maximum Heart Rate ]]</f>
        <v>2</v>
      </c>
      <c r="M1725" s="7">
        <f>IF(Table1[[#This Row],[MhR220-Max heart rate]]&gt;=0,1,0)</f>
        <v>1</v>
      </c>
      <c r="N1725">
        <v>0</v>
      </c>
      <c r="O1725" t="str">
        <f>IF(Table1[[#This Row],[Exercise-Induced Angina]]=1,"Induced Angina","Safe from Angina")</f>
        <v>Safe from Angina</v>
      </c>
      <c r="P1725">
        <v>0</v>
      </c>
      <c r="Q1725">
        <v>2</v>
      </c>
      <c r="R1725">
        <v>0</v>
      </c>
      <c r="S1725">
        <v>2</v>
      </c>
      <c r="T1725" t="str">
        <f>IF(OR((Table1[[#This Row],[Chest Pain]]=0),(Table1[[#This Row],[Resting Blood Pressure(mmHg)]]&gt;=139),(Table1[[#This Row],[Cholesterol(mg/dl)]]&gt;240),(Table1[[#This Row],[ECG]]=2),(Table1[[#This Row],[Heart Rate ]]=0)),"Chances of Heart Attack","Safe")</f>
        <v>Safe</v>
      </c>
    </row>
    <row r="1726" spans="1:20" x14ac:dyDescent="0.35">
      <c r="A1726">
        <v>34</v>
      </c>
      <c r="B1726" t="s">
        <v>11</v>
      </c>
      <c r="C1726" t="str">
        <f>IF(Table1[[#This Row],[Age]]&gt;=50, "Senior", IF(Table1[[#This Row],[Age]]&gt;=30,"Adult","Teenager"))</f>
        <v>Adult</v>
      </c>
      <c r="D1726">
        <v>1</v>
      </c>
      <c r="E1726" t="str">
        <f>IF(Table1[[#This Row],[Chest Pain]]=3,"Asymptomatic",IF(Table1[[#This Row],[Chest Pain]]=2,"Non-anginal pain",IF(Table1[[#This Row],[Chest Pain]]=1,"Atypical angina","Typical angina")))</f>
        <v>Atypical angina</v>
      </c>
      <c r="F1726">
        <v>118</v>
      </c>
      <c r="G1726">
        <v>210</v>
      </c>
      <c r="H1726">
        <v>0</v>
      </c>
      <c r="I1726">
        <v>1</v>
      </c>
      <c r="J1726" s="7">
        <f>220-Table1[[#This Row],[Age]]</f>
        <v>186</v>
      </c>
      <c r="K1726" s="7">
        <v>192</v>
      </c>
      <c r="L1726" s="7">
        <f>Table1[[#This Row],[MHR -220]]-Table1[[#This Row],[Maximum Heart Rate ]]</f>
        <v>-6</v>
      </c>
      <c r="M1726" s="7">
        <f>IF(Table1[[#This Row],[MhR220-Max heart rate]]&gt;=0,1,0)</f>
        <v>0</v>
      </c>
      <c r="N1726">
        <v>0</v>
      </c>
      <c r="O1726" t="str">
        <f>IF(Table1[[#This Row],[Exercise-Induced Angina]]=1,"Induced Angina","Safe from Angina")</f>
        <v>Safe from Angina</v>
      </c>
      <c r="P1726">
        <v>0.7</v>
      </c>
      <c r="Q1726">
        <v>2</v>
      </c>
      <c r="R1726">
        <v>0</v>
      </c>
      <c r="S1726">
        <v>2</v>
      </c>
      <c r="T1726" t="str">
        <f>IF(OR((Table1[[#This Row],[Chest Pain]]=0),(Table1[[#This Row],[Resting Blood Pressure(mmHg)]]&gt;=139),(Table1[[#This Row],[Cholesterol(mg/dl)]]&gt;240),(Table1[[#This Row],[ECG]]=2),(Table1[[#This Row],[Heart Rate ]]=0)),"Chances of Heart Attack","Safe")</f>
        <v>Chances of Heart Attack</v>
      </c>
    </row>
    <row r="1727" spans="1:20" x14ac:dyDescent="0.35">
      <c r="A1727">
        <v>47</v>
      </c>
      <c r="B1727" t="s">
        <v>10</v>
      </c>
      <c r="C1727" t="str">
        <f>IF(Table1[[#This Row],[Age]]&gt;=50, "Senior", IF(Table1[[#This Row],[Age]]&gt;=30,"Adult","Teenager"))</f>
        <v>Adult</v>
      </c>
      <c r="D1727">
        <v>0</v>
      </c>
      <c r="E1727" t="str">
        <f>IF(Table1[[#This Row],[Chest Pain]]=3,"Asymptomatic",IF(Table1[[#This Row],[Chest Pain]]=2,"Non-anginal pain",IF(Table1[[#This Row],[Chest Pain]]=1,"Atypical angina","Typical angina")))</f>
        <v>Typical angina</v>
      </c>
      <c r="F1727">
        <v>112</v>
      </c>
      <c r="G1727">
        <v>204</v>
      </c>
      <c r="H1727">
        <v>0</v>
      </c>
      <c r="I1727">
        <v>1</v>
      </c>
      <c r="J1727" s="7">
        <f>220-Table1[[#This Row],[Age]]</f>
        <v>173</v>
      </c>
      <c r="K1727" s="7">
        <v>143</v>
      </c>
      <c r="L1727" s="7">
        <f>Table1[[#This Row],[MHR -220]]-Table1[[#This Row],[Maximum Heart Rate ]]</f>
        <v>30</v>
      </c>
      <c r="M1727" s="7">
        <f>IF(Table1[[#This Row],[MhR220-Max heart rate]]&gt;=0,1,0)</f>
        <v>1</v>
      </c>
      <c r="N1727">
        <v>0</v>
      </c>
      <c r="O1727" t="str">
        <f>IF(Table1[[#This Row],[Exercise-Induced Angina]]=1,"Induced Angina","Safe from Angina")</f>
        <v>Safe from Angina</v>
      </c>
      <c r="P1727">
        <v>0.1</v>
      </c>
      <c r="Q1727">
        <v>2</v>
      </c>
      <c r="R1727">
        <v>0</v>
      </c>
      <c r="S1727">
        <v>2</v>
      </c>
      <c r="T1727" t="str">
        <f>IF(OR((Table1[[#This Row],[Chest Pain]]=0),(Table1[[#This Row],[Resting Blood Pressure(mmHg)]]&gt;=139),(Table1[[#This Row],[Cholesterol(mg/dl)]]&gt;240),(Table1[[#This Row],[ECG]]=2),(Table1[[#This Row],[Heart Rate ]]=0)),"Chances of Heart Attack","Safe")</f>
        <v>Chances of Heart Attack</v>
      </c>
    </row>
    <row r="1728" spans="1:20" x14ac:dyDescent="0.35">
      <c r="A1728">
        <v>67</v>
      </c>
      <c r="B1728" t="s">
        <v>11</v>
      </c>
      <c r="C1728" t="str">
        <f>IF(Table1[[#This Row],[Age]]&gt;=50, "Senior", IF(Table1[[#This Row],[Age]]&gt;=30,"Adult","Teenager"))</f>
        <v>Senior</v>
      </c>
      <c r="D1728">
        <v>2</v>
      </c>
      <c r="E1728" t="str">
        <f>IF(Table1[[#This Row],[Chest Pain]]=3,"Asymptomatic",IF(Table1[[#This Row],[Chest Pain]]=2,"Non-anginal pain",IF(Table1[[#This Row],[Chest Pain]]=1,"Atypical angina","Typical angina")))</f>
        <v>Non-anginal pain</v>
      </c>
      <c r="F1728">
        <v>152</v>
      </c>
      <c r="G1728">
        <v>277</v>
      </c>
      <c r="H1728">
        <v>0</v>
      </c>
      <c r="I1728">
        <v>1</v>
      </c>
      <c r="J1728" s="7">
        <f>220-Table1[[#This Row],[Age]]</f>
        <v>153</v>
      </c>
      <c r="K1728" s="7">
        <v>172</v>
      </c>
      <c r="L1728" s="7">
        <f>Table1[[#This Row],[MHR -220]]-Table1[[#This Row],[Maximum Heart Rate ]]</f>
        <v>-19</v>
      </c>
      <c r="M1728" s="7">
        <f>IF(Table1[[#This Row],[MhR220-Max heart rate]]&gt;=0,1,0)</f>
        <v>0</v>
      </c>
      <c r="N1728">
        <v>0</v>
      </c>
      <c r="O1728" t="str">
        <f>IF(Table1[[#This Row],[Exercise-Induced Angina]]=1,"Induced Angina","Safe from Angina")</f>
        <v>Safe from Angina</v>
      </c>
      <c r="P1728">
        <v>0</v>
      </c>
      <c r="Q1728">
        <v>2</v>
      </c>
      <c r="R1728">
        <v>1</v>
      </c>
      <c r="S1728">
        <v>2</v>
      </c>
      <c r="T1728" t="str">
        <f>IF(OR((Table1[[#This Row],[Chest Pain]]=0),(Table1[[#This Row],[Resting Blood Pressure(mmHg)]]&gt;=139),(Table1[[#This Row],[Cholesterol(mg/dl)]]&gt;240),(Table1[[#This Row],[ECG]]=2),(Table1[[#This Row],[Heart Rate ]]=0)),"Chances of Heart Attack","Safe")</f>
        <v>Chances of Heart Attack</v>
      </c>
    </row>
    <row r="1729" spans="1:20" x14ac:dyDescent="0.35">
      <c r="A1729">
        <v>52</v>
      </c>
      <c r="B1729" t="s">
        <v>11</v>
      </c>
      <c r="C1729" t="str">
        <f>IF(Table1[[#This Row],[Age]]&gt;=50, "Senior", IF(Table1[[#This Row],[Age]]&gt;=30,"Adult","Teenager"))</f>
        <v>Senior</v>
      </c>
      <c r="D1729">
        <v>2</v>
      </c>
      <c r="E1729" t="str">
        <f>IF(Table1[[#This Row],[Chest Pain]]=3,"Asymptomatic",IF(Table1[[#This Row],[Chest Pain]]=2,"Non-anginal pain",IF(Table1[[#This Row],[Chest Pain]]=1,"Atypical angina","Typical angina")))</f>
        <v>Non-anginal pain</v>
      </c>
      <c r="F1729">
        <v>136</v>
      </c>
      <c r="G1729">
        <v>196</v>
      </c>
      <c r="H1729">
        <v>0</v>
      </c>
      <c r="I1729">
        <v>0</v>
      </c>
      <c r="J1729" s="7">
        <f>220-Table1[[#This Row],[Age]]</f>
        <v>168</v>
      </c>
      <c r="K1729" s="7">
        <v>169</v>
      </c>
      <c r="L1729" s="7">
        <f>Table1[[#This Row],[MHR -220]]-Table1[[#This Row],[Maximum Heart Rate ]]</f>
        <v>-1</v>
      </c>
      <c r="M1729" s="7">
        <f>IF(Table1[[#This Row],[MhR220-Max heart rate]]&gt;=0,1,0)</f>
        <v>0</v>
      </c>
      <c r="N1729">
        <v>0</v>
      </c>
      <c r="O1729" t="str">
        <f>IF(Table1[[#This Row],[Exercise-Induced Angina]]=1,"Induced Angina","Safe from Angina")</f>
        <v>Safe from Angina</v>
      </c>
      <c r="P1729">
        <v>0.1</v>
      </c>
      <c r="Q1729">
        <v>1</v>
      </c>
      <c r="R1729">
        <v>0</v>
      </c>
      <c r="S1729">
        <v>2</v>
      </c>
      <c r="T1729" t="str">
        <f>IF(OR((Table1[[#This Row],[Chest Pain]]=0),(Table1[[#This Row],[Resting Blood Pressure(mmHg)]]&gt;=139),(Table1[[#This Row],[Cholesterol(mg/dl)]]&gt;240),(Table1[[#This Row],[ECG]]=2),(Table1[[#This Row],[Heart Rate ]]=0)),"Chances of Heart Attack","Safe")</f>
        <v>Chances of Heart Attack</v>
      </c>
    </row>
    <row r="1730" spans="1:20" x14ac:dyDescent="0.35">
      <c r="A1730">
        <v>74</v>
      </c>
      <c r="B1730" t="s">
        <v>11</v>
      </c>
      <c r="C1730" t="str">
        <f>IF(Table1[[#This Row],[Age]]&gt;=50, "Senior", IF(Table1[[#This Row],[Age]]&gt;=30,"Adult","Teenager"))</f>
        <v>Senior</v>
      </c>
      <c r="D1730">
        <v>1</v>
      </c>
      <c r="E1730" t="str">
        <f>IF(Table1[[#This Row],[Chest Pain]]=3,"Asymptomatic",IF(Table1[[#This Row],[Chest Pain]]=2,"Non-anginal pain",IF(Table1[[#This Row],[Chest Pain]]=1,"Atypical angina","Typical angina")))</f>
        <v>Atypical angina</v>
      </c>
      <c r="F1730">
        <v>120</v>
      </c>
      <c r="G1730">
        <v>269</v>
      </c>
      <c r="H1730">
        <v>0</v>
      </c>
      <c r="I1730">
        <v>0</v>
      </c>
      <c r="J1730" s="7">
        <f>220-Table1[[#This Row],[Age]]</f>
        <v>146</v>
      </c>
      <c r="K1730" s="7">
        <v>121</v>
      </c>
      <c r="L1730" s="7">
        <f>Table1[[#This Row],[MHR -220]]-Table1[[#This Row],[Maximum Heart Rate ]]</f>
        <v>25</v>
      </c>
      <c r="M1730" s="7">
        <f>IF(Table1[[#This Row],[MhR220-Max heart rate]]&gt;=0,1,0)</f>
        <v>1</v>
      </c>
      <c r="N1730">
        <v>1</v>
      </c>
      <c r="O1730" t="str">
        <f>IF(Table1[[#This Row],[Exercise-Induced Angina]]=1,"Induced Angina","Safe from Angina")</f>
        <v>Induced Angina</v>
      </c>
      <c r="P1730">
        <v>0.2</v>
      </c>
      <c r="Q1730">
        <v>2</v>
      </c>
      <c r="R1730">
        <v>1</v>
      </c>
      <c r="S1730">
        <v>2</v>
      </c>
      <c r="T1730" t="str">
        <f>IF(OR((Table1[[#This Row],[Chest Pain]]=0),(Table1[[#This Row],[Resting Blood Pressure(mmHg)]]&gt;=139),(Table1[[#This Row],[Cholesterol(mg/dl)]]&gt;240),(Table1[[#This Row],[ECG]]=2),(Table1[[#This Row],[Heart Rate ]]=0)),"Chances of Heart Attack","Safe")</f>
        <v>Chances of Heart Attack</v>
      </c>
    </row>
    <row r="1731" spans="1:20" x14ac:dyDescent="0.35">
      <c r="A1731">
        <v>54</v>
      </c>
      <c r="B1731" t="s">
        <v>11</v>
      </c>
      <c r="C1731" t="str">
        <f>IF(Table1[[#This Row],[Age]]&gt;=50, "Senior", IF(Table1[[#This Row],[Age]]&gt;=30,"Adult","Teenager"))</f>
        <v>Senior</v>
      </c>
      <c r="D1731">
        <v>2</v>
      </c>
      <c r="E1731" t="str">
        <f>IF(Table1[[#This Row],[Chest Pain]]=3,"Asymptomatic",IF(Table1[[#This Row],[Chest Pain]]=2,"Non-anginal pain",IF(Table1[[#This Row],[Chest Pain]]=1,"Atypical angina","Typical angina")))</f>
        <v>Non-anginal pain</v>
      </c>
      <c r="F1731">
        <v>160</v>
      </c>
      <c r="G1731">
        <v>201</v>
      </c>
      <c r="H1731">
        <v>0</v>
      </c>
      <c r="I1731">
        <v>1</v>
      </c>
      <c r="J1731" s="7">
        <f>220-Table1[[#This Row],[Age]]</f>
        <v>166</v>
      </c>
      <c r="K1731" s="7">
        <v>163</v>
      </c>
      <c r="L1731" s="7">
        <f>Table1[[#This Row],[MHR -220]]-Table1[[#This Row],[Maximum Heart Rate ]]</f>
        <v>3</v>
      </c>
      <c r="M1731" s="7">
        <f>IF(Table1[[#This Row],[MhR220-Max heart rate]]&gt;=0,1,0)</f>
        <v>1</v>
      </c>
      <c r="N1731">
        <v>0</v>
      </c>
      <c r="O1731" t="str">
        <f>IF(Table1[[#This Row],[Exercise-Induced Angina]]=1,"Induced Angina","Safe from Angina")</f>
        <v>Safe from Angina</v>
      </c>
      <c r="P1731">
        <v>0</v>
      </c>
      <c r="Q1731">
        <v>2</v>
      </c>
      <c r="R1731">
        <v>1</v>
      </c>
      <c r="S1731">
        <v>2</v>
      </c>
      <c r="T1731" t="str">
        <f>IF(OR((Table1[[#This Row],[Chest Pain]]=0),(Table1[[#This Row],[Resting Blood Pressure(mmHg)]]&gt;=139),(Table1[[#This Row],[Cholesterol(mg/dl)]]&gt;240),(Table1[[#This Row],[ECG]]=2),(Table1[[#This Row],[Heart Rate ]]=0)),"Chances of Heart Attack","Safe")</f>
        <v>Chances of Heart Attack</v>
      </c>
    </row>
    <row r="1732" spans="1:20" x14ac:dyDescent="0.35">
      <c r="A1732">
        <v>49</v>
      </c>
      <c r="B1732" t="s">
        <v>11</v>
      </c>
      <c r="C1732" t="str">
        <f>IF(Table1[[#This Row],[Age]]&gt;=50, "Senior", IF(Table1[[#This Row],[Age]]&gt;=30,"Adult","Teenager"))</f>
        <v>Adult</v>
      </c>
      <c r="D1732">
        <v>1</v>
      </c>
      <c r="E1732" t="str">
        <f>IF(Table1[[#This Row],[Chest Pain]]=3,"Asymptomatic",IF(Table1[[#This Row],[Chest Pain]]=2,"Non-anginal pain",IF(Table1[[#This Row],[Chest Pain]]=1,"Atypical angina","Typical angina")))</f>
        <v>Atypical angina</v>
      </c>
      <c r="F1732">
        <v>134</v>
      </c>
      <c r="G1732">
        <v>271</v>
      </c>
      <c r="H1732">
        <v>0</v>
      </c>
      <c r="I1732">
        <v>1</v>
      </c>
      <c r="J1732" s="7">
        <f>220-Table1[[#This Row],[Age]]</f>
        <v>171</v>
      </c>
      <c r="K1732" s="7">
        <v>162</v>
      </c>
      <c r="L1732" s="7">
        <f>Table1[[#This Row],[MHR -220]]-Table1[[#This Row],[Maximum Heart Rate ]]</f>
        <v>9</v>
      </c>
      <c r="M1732" s="7">
        <f>IF(Table1[[#This Row],[MhR220-Max heart rate]]&gt;=0,1,0)</f>
        <v>1</v>
      </c>
      <c r="N1732">
        <v>0</v>
      </c>
      <c r="O1732" t="str">
        <f>IF(Table1[[#This Row],[Exercise-Induced Angina]]=1,"Induced Angina","Safe from Angina")</f>
        <v>Safe from Angina</v>
      </c>
      <c r="P1732">
        <v>0</v>
      </c>
      <c r="Q1732">
        <v>1</v>
      </c>
      <c r="R1732">
        <v>0</v>
      </c>
      <c r="S1732">
        <v>2</v>
      </c>
      <c r="T1732" t="str">
        <f>IF(OR((Table1[[#This Row],[Chest Pain]]=0),(Table1[[#This Row],[Resting Blood Pressure(mmHg)]]&gt;=139),(Table1[[#This Row],[Cholesterol(mg/dl)]]&gt;240),(Table1[[#This Row],[ECG]]=2),(Table1[[#This Row],[Heart Rate ]]=0)),"Chances of Heart Attack","Safe")</f>
        <v>Chances of Heart Attack</v>
      </c>
    </row>
    <row r="1733" spans="1:20" x14ac:dyDescent="0.35">
      <c r="A1733">
        <v>42</v>
      </c>
      <c r="B1733" t="s">
        <v>10</v>
      </c>
      <c r="C1733" t="str">
        <f>IF(Table1[[#This Row],[Age]]&gt;=50, "Senior", IF(Table1[[#This Row],[Age]]&gt;=30,"Adult","Teenager"))</f>
        <v>Adult</v>
      </c>
      <c r="D1733">
        <v>1</v>
      </c>
      <c r="E1733" t="str">
        <f>IF(Table1[[#This Row],[Chest Pain]]=3,"Asymptomatic",IF(Table1[[#This Row],[Chest Pain]]=2,"Non-anginal pain",IF(Table1[[#This Row],[Chest Pain]]=1,"Atypical angina","Typical angina")))</f>
        <v>Atypical angina</v>
      </c>
      <c r="F1733">
        <v>120</v>
      </c>
      <c r="G1733">
        <v>295</v>
      </c>
      <c r="H1733">
        <v>0</v>
      </c>
      <c r="I1733">
        <v>1</v>
      </c>
      <c r="J1733" s="7">
        <f>220-Table1[[#This Row],[Age]]</f>
        <v>178</v>
      </c>
      <c r="K1733" s="7">
        <v>162</v>
      </c>
      <c r="L1733" s="7">
        <f>Table1[[#This Row],[MHR -220]]-Table1[[#This Row],[Maximum Heart Rate ]]</f>
        <v>16</v>
      </c>
      <c r="M1733" s="7">
        <f>IF(Table1[[#This Row],[MhR220-Max heart rate]]&gt;=0,1,0)</f>
        <v>1</v>
      </c>
      <c r="N1733">
        <v>0</v>
      </c>
      <c r="O1733" t="str">
        <f>IF(Table1[[#This Row],[Exercise-Induced Angina]]=1,"Induced Angina","Safe from Angina")</f>
        <v>Safe from Angina</v>
      </c>
      <c r="P1733">
        <v>0</v>
      </c>
      <c r="Q1733">
        <v>2</v>
      </c>
      <c r="R1733">
        <v>0</v>
      </c>
      <c r="S1733">
        <v>2</v>
      </c>
      <c r="T1733" t="str">
        <f>IF(OR((Table1[[#This Row],[Chest Pain]]=0),(Table1[[#This Row],[Resting Blood Pressure(mmHg)]]&gt;=139),(Table1[[#This Row],[Cholesterol(mg/dl)]]&gt;240),(Table1[[#This Row],[ECG]]=2),(Table1[[#This Row],[Heart Rate ]]=0)),"Chances of Heart Attack","Safe")</f>
        <v>Chances of Heart Attack</v>
      </c>
    </row>
    <row r="1734" spans="1:20" x14ac:dyDescent="0.35">
      <c r="A1734">
        <v>41</v>
      </c>
      <c r="B1734" t="s">
        <v>10</v>
      </c>
      <c r="C1734" t="str">
        <f>IF(Table1[[#This Row],[Age]]&gt;=50, "Senior", IF(Table1[[#This Row],[Age]]&gt;=30,"Adult","Teenager"))</f>
        <v>Adult</v>
      </c>
      <c r="D1734">
        <v>1</v>
      </c>
      <c r="E1734" t="str">
        <f>IF(Table1[[#This Row],[Chest Pain]]=3,"Asymptomatic",IF(Table1[[#This Row],[Chest Pain]]=2,"Non-anginal pain",IF(Table1[[#This Row],[Chest Pain]]=1,"Atypical angina","Typical angina")))</f>
        <v>Atypical angina</v>
      </c>
      <c r="F1734">
        <v>110</v>
      </c>
      <c r="G1734">
        <v>235</v>
      </c>
      <c r="H1734">
        <v>0</v>
      </c>
      <c r="I1734">
        <v>1</v>
      </c>
      <c r="J1734" s="7">
        <f>220-Table1[[#This Row],[Age]]</f>
        <v>179</v>
      </c>
      <c r="K1734" s="7">
        <v>153</v>
      </c>
      <c r="L1734" s="7">
        <f>Table1[[#This Row],[MHR -220]]-Table1[[#This Row],[Maximum Heart Rate ]]</f>
        <v>26</v>
      </c>
      <c r="M1734" s="7">
        <f>IF(Table1[[#This Row],[MhR220-Max heart rate]]&gt;=0,1,0)</f>
        <v>1</v>
      </c>
      <c r="N1734">
        <v>0</v>
      </c>
      <c r="O1734" t="str">
        <f>IF(Table1[[#This Row],[Exercise-Induced Angina]]=1,"Induced Angina","Safe from Angina")</f>
        <v>Safe from Angina</v>
      </c>
      <c r="P1734">
        <v>0</v>
      </c>
      <c r="Q1734">
        <v>2</v>
      </c>
      <c r="R1734">
        <v>0</v>
      </c>
      <c r="S1734">
        <v>2</v>
      </c>
      <c r="T1734" t="str">
        <f>IF(OR((Table1[[#This Row],[Chest Pain]]=0),(Table1[[#This Row],[Resting Blood Pressure(mmHg)]]&gt;=139),(Table1[[#This Row],[Cholesterol(mg/dl)]]&gt;240),(Table1[[#This Row],[ECG]]=2),(Table1[[#This Row],[Heart Rate ]]=0)),"Chances of Heart Attack","Safe")</f>
        <v>Safe</v>
      </c>
    </row>
    <row r="1735" spans="1:20" x14ac:dyDescent="0.35">
      <c r="A1735">
        <v>41</v>
      </c>
      <c r="B1735" t="s">
        <v>11</v>
      </c>
      <c r="C1735" t="str">
        <f>IF(Table1[[#This Row],[Age]]&gt;=50, "Senior", IF(Table1[[#This Row],[Age]]&gt;=30,"Adult","Teenager"))</f>
        <v>Adult</v>
      </c>
      <c r="D1735">
        <v>1</v>
      </c>
      <c r="E1735" t="str">
        <f>IF(Table1[[#This Row],[Chest Pain]]=3,"Asymptomatic",IF(Table1[[#This Row],[Chest Pain]]=2,"Non-anginal pain",IF(Table1[[#This Row],[Chest Pain]]=1,"Atypical angina","Typical angina")))</f>
        <v>Atypical angina</v>
      </c>
      <c r="F1735">
        <v>126</v>
      </c>
      <c r="G1735">
        <v>306</v>
      </c>
      <c r="H1735">
        <v>0</v>
      </c>
      <c r="I1735">
        <v>1</v>
      </c>
      <c r="J1735" s="7">
        <f>220-Table1[[#This Row],[Age]]</f>
        <v>179</v>
      </c>
      <c r="K1735" s="7">
        <v>163</v>
      </c>
      <c r="L1735" s="7">
        <f>Table1[[#This Row],[MHR -220]]-Table1[[#This Row],[Maximum Heart Rate ]]</f>
        <v>16</v>
      </c>
      <c r="M1735" s="7">
        <f>IF(Table1[[#This Row],[MhR220-Max heart rate]]&gt;=0,1,0)</f>
        <v>1</v>
      </c>
      <c r="N1735">
        <v>0</v>
      </c>
      <c r="O1735" t="str">
        <f>IF(Table1[[#This Row],[Exercise-Induced Angina]]=1,"Induced Angina","Safe from Angina")</f>
        <v>Safe from Angina</v>
      </c>
      <c r="P1735">
        <v>0</v>
      </c>
      <c r="Q1735">
        <v>2</v>
      </c>
      <c r="R1735">
        <v>0</v>
      </c>
      <c r="S1735">
        <v>2</v>
      </c>
      <c r="T1735" t="str">
        <f>IF(OR((Table1[[#This Row],[Chest Pain]]=0),(Table1[[#This Row],[Resting Blood Pressure(mmHg)]]&gt;=139),(Table1[[#This Row],[Cholesterol(mg/dl)]]&gt;240),(Table1[[#This Row],[ECG]]=2),(Table1[[#This Row],[Heart Rate ]]=0)),"Chances of Heart Attack","Safe")</f>
        <v>Chances of Heart Attack</v>
      </c>
    </row>
    <row r="1736" spans="1:20" x14ac:dyDescent="0.35">
      <c r="A1736">
        <v>49</v>
      </c>
      <c r="B1736" t="s">
        <v>11</v>
      </c>
      <c r="C1736" t="str">
        <f>IF(Table1[[#This Row],[Age]]&gt;=50, "Senior", IF(Table1[[#This Row],[Age]]&gt;=30,"Adult","Teenager"))</f>
        <v>Adult</v>
      </c>
      <c r="D1736">
        <v>0</v>
      </c>
      <c r="E1736" t="str">
        <f>IF(Table1[[#This Row],[Chest Pain]]=3,"Asymptomatic",IF(Table1[[#This Row],[Chest Pain]]=2,"Non-anginal pain",IF(Table1[[#This Row],[Chest Pain]]=1,"Atypical angina","Typical angina")))</f>
        <v>Typical angina</v>
      </c>
      <c r="F1736">
        <v>130</v>
      </c>
      <c r="G1736">
        <v>269</v>
      </c>
      <c r="H1736">
        <v>0</v>
      </c>
      <c r="I1736">
        <v>1</v>
      </c>
      <c r="J1736" s="7">
        <f>220-Table1[[#This Row],[Age]]</f>
        <v>171</v>
      </c>
      <c r="K1736" s="7">
        <v>163</v>
      </c>
      <c r="L1736" s="7">
        <f>Table1[[#This Row],[MHR -220]]-Table1[[#This Row],[Maximum Heart Rate ]]</f>
        <v>8</v>
      </c>
      <c r="M1736" s="7">
        <f>IF(Table1[[#This Row],[MhR220-Max heart rate]]&gt;=0,1,0)</f>
        <v>1</v>
      </c>
      <c r="N1736">
        <v>0</v>
      </c>
      <c r="O1736" t="str">
        <f>IF(Table1[[#This Row],[Exercise-Induced Angina]]=1,"Induced Angina","Safe from Angina")</f>
        <v>Safe from Angina</v>
      </c>
      <c r="P1736">
        <v>0</v>
      </c>
      <c r="Q1736">
        <v>2</v>
      </c>
      <c r="R1736">
        <v>0</v>
      </c>
      <c r="S1736">
        <v>2</v>
      </c>
      <c r="T1736" t="str">
        <f>IF(OR((Table1[[#This Row],[Chest Pain]]=0),(Table1[[#This Row],[Resting Blood Pressure(mmHg)]]&gt;=139),(Table1[[#This Row],[Cholesterol(mg/dl)]]&gt;240),(Table1[[#This Row],[ECG]]=2),(Table1[[#This Row],[Heart Rate ]]=0)),"Chances of Heart Attack","Safe")</f>
        <v>Chances of Heart Attack</v>
      </c>
    </row>
    <row r="1737" spans="1:20" x14ac:dyDescent="0.35">
      <c r="A1737">
        <v>60</v>
      </c>
      <c r="B1737" t="s">
        <v>11</v>
      </c>
      <c r="C1737" t="str">
        <f>IF(Table1[[#This Row],[Age]]&gt;=50, "Senior", IF(Table1[[#This Row],[Age]]&gt;=30,"Adult","Teenager"))</f>
        <v>Senior</v>
      </c>
      <c r="D1737">
        <v>2</v>
      </c>
      <c r="E1737" t="str">
        <f>IF(Table1[[#This Row],[Chest Pain]]=3,"Asymptomatic",IF(Table1[[#This Row],[Chest Pain]]=2,"Non-anginal pain",IF(Table1[[#This Row],[Chest Pain]]=1,"Atypical angina","Typical angina")))</f>
        <v>Non-anginal pain</v>
      </c>
      <c r="F1737">
        <v>120</v>
      </c>
      <c r="G1737">
        <v>178</v>
      </c>
      <c r="H1737">
        <v>1</v>
      </c>
      <c r="I1737">
        <v>1</v>
      </c>
      <c r="J1737" s="7">
        <f>220-Table1[[#This Row],[Age]]</f>
        <v>160</v>
      </c>
      <c r="K1737" s="7">
        <v>96</v>
      </c>
      <c r="L1737" s="7">
        <f>Table1[[#This Row],[MHR -220]]-Table1[[#This Row],[Maximum Heart Rate ]]</f>
        <v>64</v>
      </c>
      <c r="M1737" s="7">
        <f>IF(Table1[[#This Row],[MhR220-Max heart rate]]&gt;=0,1,0)</f>
        <v>1</v>
      </c>
      <c r="N1737">
        <v>0</v>
      </c>
      <c r="O1737" t="str">
        <f>IF(Table1[[#This Row],[Exercise-Induced Angina]]=1,"Induced Angina","Safe from Angina")</f>
        <v>Safe from Angina</v>
      </c>
      <c r="P1737">
        <v>0</v>
      </c>
      <c r="Q1737">
        <v>2</v>
      </c>
      <c r="R1737">
        <v>0</v>
      </c>
      <c r="S1737">
        <v>2</v>
      </c>
      <c r="T1737" t="str">
        <f>IF(OR((Table1[[#This Row],[Chest Pain]]=0),(Table1[[#This Row],[Resting Blood Pressure(mmHg)]]&gt;=139),(Table1[[#This Row],[Cholesterol(mg/dl)]]&gt;240),(Table1[[#This Row],[ECG]]=2),(Table1[[#This Row],[Heart Rate ]]=0)),"Chances of Heart Attack","Safe")</f>
        <v>Safe</v>
      </c>
    </row>
    <row r="1738" spans="1:20" x14ac:dyDescent="0.35">
      <c r="A1738">
        <v>62</v>
      </c>
      <c r="B1738" t="s">
        <v>10</v>
      </c>
      <c r="C1738" t="str">
        <f>IF(Table1[[#This Row],[Age]]&gt;=50, "Senior", IF(Table1[[#This Row],[Age]]&gt;=30,"Adult","Teenager"))</f>
        <v>Senior</v>
      </c>
      <c r="D1738">
        <v>1</v>
      </c>
      <c r="E1738" t="str">
        <f>IF(Table1[[#This Row],[Chest Pain]]=3,"Asymptomatic",IF(Table1[[#This Row],[Chest Pain]]=2,"Non-anginal pain",IF(Table1[[#This Row],[Chest Pain]]=1,"Atypical angina","Typical angina")))</f>
        <v>Atypical angina</v>
      </c>
      <c r="F1738">
        <v>128</v>
      </c>
      <c r="G1738">
        <v>208</v>
      </c>
      <c r="H1738">
        <v>1</v>
      </c>
      <c r="I1738">
        <v>0</v>
      </c>
      <c r="J1738" s="7">
        <f>220-Table1[[#This Row],[Age]]</f>
        <v>158</v>
      </c>
      <c r="K1738" s="7">
        <v>140</v>
      </c>
      <c r="L1738" s="7">
        <f>Table1[[#This Row],[MHR -220]]-Table1[[#This Row],[Maximum Heart Rate ]]</f>
        <v>18</v>
      </c>
      <c r="M1738" s="7">
        <f>IF(Table1[[#This Row],[MhR220-Max heart rate]]&gt;=0,1,0)</f>
        <v>1</v>
      </c>
      <c r="N1738">
        <v>0</v>
      </c>
      <c r="O1738" t="str">
        <f>IF(Table1[[#This Row],[Exercise-Induced Angina]]=1,"Induced Angina","Safe from Angina")</f>
        <v>Safe from Angina</v>
      </c>
      <c r="P1738">
        <v>0</v>
      </c>
      <c r="Q1738">
        <v>2</v>
      </c>
      <c r="R1738">
        <v>0</v>
      </c>
      <c r="S1738">
        <v>2</v>
      </c>
      <c r="T1738" t="str">
        <f>IF(OR((Table1[[#This Row],[Chest Pain]]=0),(Table1[[#This Row],[Resting Blood Pressure(mmHg)]]&gt;=139),(Table1[[#This Row],[Cholesterol(mg/dl)]]&gt;240),(Table1[[#This Row],[ECG]]=2),(Table1[[#This Row],[Heart Rate ]]=0)),"Chances of Heart Attack","Safe")</f>
        <v>Safe</v>
      </c>
    </row>
    <row r="1739" spans="1:20" x14ac:dyDescent="0.35">
      <c r="A1739">
        <v>57</v>
      </c>
      <c r="B1739" t="s">
        <v>10</v>
      </c>
      <c r="C1739" t="str">
        <f>IF(Table1[[#This Row],[Age]]&gt;=50, "Senior", IF(Table1[[#This Row],[Age]]&gt;=30,"Adult","Teenager"))</f>
        <v>Senior</v>
      </c>
      <c r="D1739">
        <v>0</v>
      </c>
      <c r="E1739" t="str">
        <f>IF(Table1[[#This Row],[Chest Pain]]=3,"Asymptomatic",IF(Table1[[#This Row],[Chest Pain]]=2,"Non-anginal pain",IF(Table1[[#This Row],[Chest Pain]]=1,"Atypical angina","Typical angina")))</f>
        <v>Typical angina</v>
      </c>
      <c r="F1739">
        <v>110</v>
      </c>
      <c r="G1739">
        <v>201</v>
      </c>
      <c r="H1739">
        <v>0</v>
      </c>
      <c r="I1739">
        <v>1</v>
      </c>
      <c r="J1739" s="7">
        <f>220-Table1[[#This Row],[Age]]</f>
        <v>163</v>
      </c>
      <c r="K1739" s="7">
        <v>126</v>
      </c>
      <c r="L1739" s="7">
        <f>Table1[[#This Row],[MHR -220]]-Table1[[#This Row],[Maximum Heart Rate ]]</f>
        <v>37</v>
      </c>
      <c r="M1739" s="7">
        <f>IF(Table1[[#This Row],[MhR220-Max heart rate]]&gt;=0,1,0)</f>
        <v>1</v>
      </c>
      <c r="N1739">
        <v>1</v>
      </c>
      <c r="O1739" t="str">
        <f>IF(Table1[[#This Row],[Exercise-Induced Angina]]=1,"Induced Angina","Safe from Angina")</f>
        <v>Induced Angina</v>
      </c>
      <c r="P1739">
        <v>1.5</v>
      </c>
      <c r="Q1739">
        <v>1</v>
      </c>
      <c r="R1739">
        <v>0</v>
      </c>
      <c r="S1739">
        <v>1</v>
      </c>
      <c r="T1739" t="str">
        <f>IF(OR((Table1[[#This Row],[Chest Pain]]=0),(Table1[[#This Row],[Resting Blood Pressure(mmHg)]]&gt;=139),(Table1[[#This Row],[Cholesterol(mg/dl)]]&gt;240),(Table1[[#This Row],[ECG]]=2),(Table1[[#This Row],[Heart Rate ]]=0)),"Chances of Heart Attack","Safe")</f>
        <v>Chances of Heart Attack</v>
      </c>
    </row>
    <row r="1740" spans="1:20" x14ac:dyDescent="0.35">
      <c r="A1740">
        <v>64</v>
      </c>
      <c r="B1740" t="s">
        <v>10</v>
      </c>
      <c r="C1740" t="str">
        <f>IF(Table1[[#This Row],[Age]]&gt;=50, "Senior", IF(Table1[[#This Row],[Age]]&gt;=30,"Adult","Teenager"))</f>
        <v>Senior</v>
      </c>
      <c r="D1740">
        <v>0</v>
      </c>
      <c r="E1740" t="str">
        <f>IF(Table1[[#This Row],[Chest Pain]]=3,"Asymptomatic",IF(Table1[[#This Row],[Chest Pain]]=2,"Non-anginal pain",IF(Table1[[#This Row],[Chest Pain]]=1,"Atypical angina","Typical angina")))</f>
        <v>Typical angina</v>
      </c>
      <c r="F1740">
        <v>128</v>
      </c>
      <c r="G1740">
        <v>263</v>
      </c>
      <c r="H1740">
        <v>0</v>
      </c>
      <c r="I1740">
        <v>1</v>
      </c>
      <c r="J1740" s="7">
        <f>220-Table1[[#This Row],[Age]]</f>
        <v>156</v>
      </c>
      <c r="K1740" s="7">
        <v>105</v>
      </c>
      <c r="L1740" s="7">
        <f>Table1[[#This Row],[MHR -220]]-Table1[[#This Row],[Maximum Heart Rate ]]</f>
        <v>51</v>
      </c>
      <c r="M1740" s="7">
        <f>IF(Table1[[#This Row],[MhR220-Max heart rate]]&gt;=0,1,0)</f>
        <v>1</v>
      </c>
      <c r="N1740">
        <v>1</v>
      </c>
      <c r="O1740" t="str">
        <f>IF(Table1[[#This Row],[Exercise-Induced Angina]]=1,"Induced Angina","Safe from Angina")</f>
        <v>Induced Angina</v>
      </c>
      <c r="P1740">
        <v>0.2</v>
      </c>
      <c r="Q1740">
        <v>1</v>
      </c>
      <c r="R1740">
        <v>1</v>
      </c>
      <c r="S1740">
        <v>3</v>
      </c>
      <c r="T1740" t="str">
        <f>IF(OR((Table1[[#This Row],[Chest Pain]]=0),(Table1[[#This Row],[Resting Blood Pressure(mmHg)]]&gt;=139),(Table1[[#This Row],[Cholesterol(mg/dl)]]&gt;240),(Table1[[#This Row],[ECG]]=2),(Table1[[#This Row],[Heart Rate ]]=0)),"Chances of Heart Attack","Safe")</f>
        <v>Chances of Heart Attack</v>
      </c>
    </row>
    <row r="1741" spans="1:20" x14ac:dyDescent="0.35">
      <c r="A1741">
        <v>51</v>
      </c>
      <c r="B1741" t="s">
        <v>11</v>
      </c>
      <c r="C1741" t="str">
        <f>IF(Table1[[#This Row],[Age]]&gt;=50, "Senior", IF(Table1[[#This Row],[Age]]&gt;=30,"Adult","Teenager"))</f>
        <v>Senior</v>
      </c>
      <c r="D1741">
        <v>2</v>
      </c>
      <c r="E1741" t="str">
        <f>IF(Table1[[#This Row],[Chest Pain]]=3,"Asymptomatic",IF(Table1[[#This Row],[Chest Pain]]=2,"Non-anginal pain",IF(Table1[[#This Row],[Chest Pain]]=1,"Atypical angina","Typical angina")))</f>
        <v>Non-anginal pain</v>
      </c>
      <c r="F1741">
        <v>120</v>
      </c>
      <c r="G1741">
        <v>295</v>
      </c>
      <c r="H1741">
        <v>0</v>
      </c>
      <c r="I1741">
        <v>0</v>
      </c>
      <c r="J1741" s="7">
        <f>220-Table1[[#This Row],[Age]]</f>
        <v>169</v>
      </c>
      <c r="K1741" s="7">
        <v>157</v>
      </c>
      <c r="L1741" s="7">
        <f>Table1[[#This Row],[MHR -220]]-Table1[[#This Row],[Maximum Heart Rate ]]</f>
        <v>12</v>
      </c>
      <c r="M1741" s="7">
        <f>IF(Table1[[#This Row],[MhR220-Max heart rate]]&gt;=0,1,0)</f>
        <v>1</v>
      </c>
      <c r="N1741">
        <v>0</v>
      </c>
      <c r="O1741" t="str">
        <f>IF(Table1[[#This Row],[Exercise-Induced Angina]]=1,"Induced Angina","Safe from Angina")</f>
        <v>Safe from Angina</v>
      </c>
      <c r="P1741">
        <v>0.6</v>
      </c>
      <c r="Q1741">
        <v>2</v>
      </c>
      <c r="R1741">
        <v>0</v>
      </c>
      <c r="S1741">
        <v>2</v>
      </c>
      <c r="T1741" t="str">
        <f>IF(OR((Table1[[#This Row],[Chest Pain]]=0),(Table1[[#This Row],[Resting Blood Pressure(mmHg)]]&gt;=139),(Table1[[#This Row],[Cholesterol(mg/dl)]]&gt;240),(Table1[[#This Row],[ECG]]=2),(Table1[[#This Row],[Heart Rate ]]=0)),"Chances of Heart Attack","Safe")</f>
        <v>Chances of Heart Attack</v>
      </c>
    </row>
    <row r="1742" spans="1:20" x14ac:dyDescent="0.35">
      <c r="A1742">
        <v>43</v>
      </c>
      <c r="B1742" t="s">
        <v>10</v>
      </c>
      <c r="C1742" t="str">
        <f>IF(Table1[[#This Row],[Age]]&gt;=50, "Senior", IF(Table1[[#This Row],[Age]]&gt;=30,"Adult","Teenager"))</f>
        <v>Adult</v>
      </c>
      <c r="D1742">
        <v>0</v>
      </c>
      <c r="E1742" t="str">
        <f>IF(Table1[[#This Row],[Chest Pain]]=3,"Asymptomatic",IF(Table1[[#This Row],[Chest Pain]]=2,"Non-anginal pain",IF(Table1[[#This Row],[Chest Pain]]=1,"Atypical angina","Typical angina")))</f>
        <v>Typical angina</v>
      </c>
      <c r="F1742">
        <v>115</v>
      </c>
      <c r="G1742">
        <v>303</v>
      </c>
      <c r="H1742">
        <v>0</v>
      </c>
      <c r="I1742">
        <v>1</v>
      </c>
      <c r="J1742" s="7">
        <f>220-Table1[[#This Row],[Age]]</f>
        <v>177</v>
      </c>
      <c r="K1742" s="7">
        <v>181</v>
      </c>
      <c r="L1742" s="7">
        <f>Table1[[#This Row],[MHR -220]]-Table1[[#This Row],[Maximum Heart Rate ]]</f>
        <v>-4</v>
      </c>
      <c r="M1742" s="7">
        <f>IF(Table1[[#This Row],[MhR220-Max heart rate]]&gt;=0,1,0)</f>
        <v>0</v>
      </c>
      <c r="N1742">
        <v>0</v>
      </c>
      <c r="O1742" t="str">
        <f>IF(Table1[[#This Row],[Exercise-Induced Angina]]=1,"Induced Angina","Safe from Angina")</f>
        <v>Safe from Angina</v>
      </c>
      <c r="P1742">
        <v>1.2</v>
      </c>
      <c r="Q1742">
        <v>1</v>
      </c>
      <c r="R1742">
        <v>0</v>
      </c>
      <c r="S1742">
        <v>2</v>
      </c>
      <c r="T1742" t="str">
        <f>IF(OR((Table1[[#This Row],[Chest Pain]]=0),(Table1[[#This Row],[Resting Blood Pressure(mmHg)]]&gt;=139),(Table1[[#This Row],[Cholesterol(mg/dl)]]&gt;240),(Table1[[#This Row],[ECG]]=2),(Table1[[#This Row],[Heart Rate ]]=0)),"Chances of Heart Attack","Safe")</f>
        <v>Chances of Heart Attack</v>
      </c>
    </row>
    <row r="1743" spans="1:20" x14ac:dyDescent="0.35">
      <c r="A1743">
        <v>42</v>
      </c>
      <c r="B1743" t="s">
        <v>11</v>
      </c>
      <c r="C1743" t="str">
        <f>IF(Table1[[#This Row],[Age]]&gt;=50, "Senior", IF(Table1[[#This Row],[Age]]&gt;=30,"Adult","Teenager"))</f>
        <v>Adult</v>
      </c>
      <c r="D1743">
        <v>2</v>
      </c>
      <c r="E1743" t="str">
        <f>IF(Table1[[#This Row],[Chest Pain]]=3,"Asymptomatic",IF(Table1[[#This Row],[Chest Pain]]=2,"Non-anginal pain",IF(Table1[[#This Row],[Chest Pain]]=1,"Atypical angina","Typical angina")))</f>
        <v>Non-anginal pain</v>
      </c>
      <c r="F1743">
        <v>120</v>
      </c>
      <c r="G1743">
        <v>209</v>
      </c>
      <c r="H1743">
        <v>0</v>
      </c>
      <c r="I1743">
        <v>1</v>
      </c>
      <c r="J1743" s="7">
        <f>220-Table1[[#This Row],[Age]]</f>
        <v>178</v>
      </c>
      <c r="K1743" s="7">
        <v>173</v>
      </c>
      <c r="L1743" s="7">
        <f>Table1[[#This Row],[MHR -220]]-Table1[[#This Row],[Maximum Heart Rate ]]</f>
        <v>5</v>
      </c>
      <c r="M1743" s="7">
        <f>IF(Table1[[#This Row],[MhR220-Max heart rate]]&gt;=0,1,0)</f>
        <v>1</v>
      </c>
      <c r="N1743">
        <v>0</v>
      </c>
      <c r="O1743" t="str">
        <f>IF(Table1[[#This Row],[Exercise-Induced Angina]]=1,"Induced Angina","Safe from Angina")</f>
        <v>Safe from Angina</v>
      </c>
      <c r="P1743">
        <v>0</v>
      </c>
      <c r="Q1743">
        <v>1</v>
      </c>
      <c r="R1743">
        <v>0</v>
      </c>
      <c r="S1743">
        <v>2</v>
      </c>
      <c r="T1743" t="str">
        <f>IF(OR((Table1[[#This Row],[Chest Pain]]=0),(Table1[[#This Row],[Resting Blood Pressure(mmHg)]]&gt;=139),(Table1[[#This Row],[Cholesterol(mg/dl)]]&gt;240),(Table1[[#This Row],[ECG]]=2),(Table1[[#This Row],[Heart Rate ]]=0)),"Chances of Heart Attack","Safe")</f>
        <v>Safe</v>
      </c>
    </row>
    <row r="1744" spans="1:20" x14ac:dyDescent="0.35">
      <c r="A1744">
        <v>67</v>
      </c>
      <c r="B1744" t="s">
        <v>11</v>
      </c>
      <c r="C1744" t="str">
        <f>IF(Table1[[#This Row],[Age]]&gt;=50, "Senior", IF(Table1[[#This Row],[Age]]&gt;=30,"Adult","Teenager"))</f>
        <v>Senior</v>
      </c>
      <c r="D1744">
        <v>0</v>
      </c>
      <c r="E1744" t="str">
        <f>IF(Table1[[#This Row],[Chest Pain]]=3,"Asymptomatic",IF(Table1[[#This Row],[Chest Pain]]=2,"Non-anginal pain",IF(Table1[[#This Row],[Chest Pain]]=1,"Atypical angina","Typical angina")))</f>
        <v>Typical angina</v>
      </c>
      <c r="F1744">
        <v>106</v>
      </c>
      <c r="G1744">
        <v>223</v>
      </c>
      <c r="H1744">
        <v>0</v>
      </c>
      <c r="I1744">
        <v>1</v>
      </c>
      <c r="J1744" s="7">
        <f>220-Table1[[#This Row],[Age]]</f>
        <v>153</v>
      </c>
      <c r="K1744" s="7">
        <v>142</v>
      </c>
      <c r="L1744" s="7">
        <f>Table1[[#This Row],[MHR -220]]-Table1[[#This Row],[Maximum Heart Rate ]]</f>
        <v>11</v>
      </c>
      <c r="M1744" s="7">
        <f>IF(Table1[[#This Row],[MhR220-Max heart rate]]&gt;=0,1,0)</f>
        <v>1</v>
      </c>
      <c r="N1744">
        <v>0</v>
      </c>
      <c r="O1744" t="str">
        <f>IF(Table1[[#This Row],[Exercise-Induced Angina]]=1,"Induced Angina","Safe from Angina")</f>
        <v>Safe from Angina</v>
      </c>
      <c r="P1744">
        <v>0.3</v>
      </c>
      <c r="Q1744">
        <v>2</v>
      </c>
      <c r="R1744">
        <v>2</v>
      </c>
      <c r="S1744">
        <v>2</v>
      </c>
      <c r="T1744" t="str">
        <f>IF(OR((Table1[[#This Row],[Chest Pain]]=0),(Table1[[#This Row],[Resting Blood Pressure(mmHg)]]&gt;=139),(Table1[[#This Row],[Cholesterol(mg/dl)]]&gt;240),(Table1[[#This Row],[ECG]]=2),(Table1[[#This Row],[Heart Rate ]]=0)),"Chances of Heart Attack","Safe")</f>
        <v>Chances of Heart Attack</v>
      </c>
    </row>
    <row r="1745" spans="1:20" x14ac:dyDescent="0.35">
      <c r="A1745">
        <v>76</v>
      </c>
      <c r="B1745" t="s">
        <v>11</v>
      </c>
      <c r="C1745" t="str">
        <f>IF(Table1[[#This Row],[Age]]&gt;=50, "Senior", IF(Table1[[#This Row],[Age]]&gt;=30,"Adult","Teenager"))</f>
        <v>Senior</v>
      </c>
      <c r="D1745">
        <v>2</v>
      </c>
      <c r="E1745" t="str">
        <f>IF(Table1[[#This Row],[Chest Pain]]=3,"Asymptomatic",IF(Table1[[#This Row],[Chest Pain]]=2,"Non-anginal pain",IF(Table1[[#This Row],[Chest Pain]]=1,"Atypical angina","Typical angina")))</f>
        <v>Non-anginal pain</v>
      </c>
      <c r="F1745">
        <v>140</v>
      </c>
      <c r="G1745">
        <v>197</v>
      </c>
      <c r="H1745">
        <v>0</v>
      </c>
      <c r="I1745">
        <v>2</v>
      </c>
      <c r="J1745" s="7">
        <f>220-Table1[[#This Row],[Age]]</f>
        <v>144</v>
      </c>
      <c r="K1745" s="7">
        <v>116</v>
      </c>
      <c r="L1745" s="7">
        <f>Table1[[#This Row],[MHR -220]]-Table1[[#This Row],[Maximum Heart Rate ]]</f>
        <v>28</v>
      </c>
      <c r="M1745" s="7">
        <f>IF(Table1[[#This Row],[MhR220-Max heart rate]]&gt;=0,1,0)</f>
        <v>1</v>
      </c>
      <c r="N1745">
        <v>0</v>
      </c>
      <c r="O1745" t="str">
        <f>IF(Table1[[#This Row],[Exercise-Induced Angina]]=1,"Induced Angina","Safe from Angina")</f>
        <v>Safe from Angina</v>
      </c>
      <c r="P1745">
        <v>1.1000000000000001</v>
      </c>
      <c r="Q1745">
        <v>1</v>
      </c>
      <c r="R1745">
        <v>0</v>
      </c>
      <c r="S1745">
        <v>2</v>
      </c>
      <c r="T1745" t="str">
        <f>IF(OR((Table1[[#This Row],[Chest Pain]]=0),(Table1[[#This Row],[Resting Blood Pressure(mmHg)]]&gt;=139),(Table1[[#This Row],[Cholesterol(mg/dl)]]&gt;240),(Table1[[#This Row],[ECG]]=2),(Table1[[#This Row],[Heart Rate ]]=0)),"Chances of Heart Attack","Safe")</f>
        <v>Chances of Heart Attack</v>
      </c>
    </row>
    <row r="1746" spans="1:20" x14ac:dyDescent="0.35">
      <c r="A1746">
        <v>70</v>
      </c>
      <c r="B1746" t="s">
        <v>10</v>
      </c>
      <c r="C1746" t="str">
        <f>IF(Table1[[#This Row],[Age]]&gt;=50, "Senior", IF(Table1[[#This Row],[Age]]&gt;=30,"Adult","Teenager"))</f>
        <v>Senior</v>
      </c>
      <c r="D1746">
        <v>1</v>
      </c>
      <c r="E1746" t="str">
        <f>IF(Table1[[#This Row],[Chest Pain]]=3,"Asymptomatic",IF(Table1[[#This Row],[Chest Pain]]=2,"Non-anginal pain",IF(Table1[[#This Row],[Chest Pain]]=1,"Atypical angina","Typical angina")))</f>
        <v>Atypical angina</v>
      </c>
      <c r="F1746">
        <v>156</v>
      </c>
      <c r="G1746">
        <v>245</v>
      </c>
      <c r="H1746">
        <v>0</v>
      </c>
      <c r="I1746">
        <v>0</v>
      </c>
      <c r="J1746" s="7">
        <f>220-Table1[[#This Row],[Age]]</f>
        <v>150</v>
      </c>
      <c r="K1746" s="7">
        <v>143</v>
      </c>
      <c r="L1746" s="7">
        <f>Table1[[#This Row],[MHR -220]]-Table1[[#This Row],[Maximum Heart Rate ]]</f>
        <v>7</v>
      </c>
      <c r="M1746" s="7">
        <f>IF(Table1[[#This Row],[MhR220-Max heart rate]]&gt;=0,1,0)</f>
        <v>1</v>
      </c>
      <c r="N1746">
        <v>0</v>
      </c>
      <c r="O1746" t="str">
        <f>IF(Table1[[#This Row],[Exercise-Induced Angina]]=1,"Induced Angina","Safe from Angina")</f>
        <v>Safe from Angina</v>
      </c>
      <c r="P1746">
        <v>0</v>
      </c>
      <c r="Q1746">
        <v>2</v>
      </c>
      <c r="R1746">
        <v>0</v>
      </c>
      <c r="S1746">
        <v>2</v>
      </c>
      <c r="T1746" t="str">
        <f>IF(OR((Table1[[#This Row],[Chest Pain]]=0),(Table1[[#This Row],[Resting Blood Pressure(mmHg)]]&gt;=139),(Table1[[#This Row],[Cholesterol(mg/dl)]]&gt;240),(Table1[[#This Row],[ECG]]=2),(Table1[[#This Row],[Heart Rate ]]=0)),"Chances of Heart Attack","Safe")</f>
        <v>Chances of Heart Attack</v>
      </c>
    </row>
    <row r="1747" spans="1:20" x14ac:dyDescent="0.35">
      <c r="A1747">
        <v>44</v>
      </c>
      <c r="B1747" t="s">
        <v>11</v>
      </c>
      <c r="C1747" t="str">
        <f>IF(Table1[[#This Row],[Age]]&gt;=50, "Senior", IF(Table1[[#This Row],[Age]]&gt;=30,"Adult","Teenager"))</f>
        <v>Adult</v>
      </c>
      <c r="D1747">
        <v>2</v>
      </c>
      <c r="E1747" t="str">
        <f>IF(Table1[[#This Row],[Chest Pain]]=3,"Asymptomatic",IF(Table1[[#This Row],[Chest Pain]]=2,"Non-anginal pain",IF(Table1[[#This Row],[Chest Pain]]=1,"Atypical angina","Typical angina")))</f>
        <v>Non-anginal pain</v>
      </c>
      <c r="F1747">
        <v>118</v>
      </c>
      <c r="G1747">
        <v>242</v>
      </c>
      <c r="H1747">
        <v>0</v>
      </c>
      <c r="I1747">
        <v>1</v>
      </c>
      <c r="J1747" s="7">
        <f>220-Table1[[#This Row],[Age]]</f>
        <v>176</v>
      </c>
      <c r="K1747" s="7">
        <v>149</v>
      </c>
      <c r="L1747" s="7">
        <f>Table1[[#This Row],[MHR -220]]-Table1[[#This Row],[Maximum Heart Rate ]]</f>
        <v>27</v>
      </c>
      <c r="M1747" s="7">
        <f>IF(Table1[[#This Row],[MhR220-Max heart rate]]&gt;=0,1,0)</f>
        <v>1</v>
      </c>
      <c r="N1747">
        <v>0</v>
      </c>
      <c r="O1747" t="str">
        <f>IF(Table1[[#This Row],[Exercise-Induced Angina]]=1,"Induced Angina","Safe from Angina")</f>
        <v>Safe from Angina</v>
      </c>
      <c r="P1747">
        <v>0.3</v>
      </c>
      <c r="Q1747">
        <v>1</v>
      </c>
      <c r="R1747">
        <v>1</v>
      </c>
      <c r="S1747">
        <v>2</v>
      </c>
      <c r="T1747" t="str">
        <f>IF(OR((Table1[[#This Row],[Chest Pain]]=0),(Table1[[#This Row],[Resting Blood Pressure(mmHg)]]&gt;=139),(Table1[[#This Row],[Cholesterol(mg/dl)]]&gt;240),(Table1[[#This Row],[ECG]]=2),(Table1[[#This Row],[Heart Rate ]]=0)),"Chances of Heart Attack","Safe")</f>
        <v>Chances of Heart Attack</v>
      </c>
    </row>
    <row r="1748" spans="1:20" x14ac:dyDescent="0.35">
      <c r="A1748">
        <v>60</v>
      </c>
      <c r="B1748" t="s">
        <v>11</v>
      </c>
      <c r="C1748" t="str">
        <f>IF(Table1[[#This Row],[Age]]&gt;=50, "Senior", IF(Table1[[#This Row],[Age]]&gt;=30,"Adult","Teenager"))</f>
        <v>Senior</v>
      </c>
      <c r="D1748">
        <v>3</v>
      </c>
      <c r="E1748" t="str">
        <f>IF(Table1[[#This Row],[Chest Pain]]=3,"Asymptomatic",IF(Table1[[#This Row],[Chest Pain]]=2,"Non-anginal pain",IF(Table1[[#This Row],[Chest Pain]]=1,"Atypical angina","Typical angina")))</f>
        <v>Asymptomatic</v>
      </c>
      <c r="F1748">
        <v>150</v>
      </c>
      <c r="G1748">
        <v>240</v>
      </c>
      <c r="H1748">
        <v>0</v>
      </c>
      <c r="I1748">
        <v>1</v>
      </c>
      <c r="J1748" s="7">
        <f>220-Table1[[#This Row],[Age]]</f>
        <v>160</v>
      </c>
      <c r="K1748" s="7">
        <v>171</v>
      </c>
      <c r="L1748" s="7">
        <f>Table1[[#This Row],[MHR -220]]-Table1[[#This Row],[Maximum Heart Rate ]]</f>
        <v>-11</v>
      </c>
      <c r="M1748" s="7">
        <f>IF(Table1[[#This Row],[MhR220-Max heart rate]]&gt;=0,1,0)</f>
        <v>0</v>
      </c>
      <c r="N1748">
        <v>0</v>
      </c>
      <c r="O1748" t="str">
        <f>IF(Table1[[#This Row],[Exercise-Induced Angina]]=1,"Induced Angina","Safe from Angina")</f>
        <v>Safe from Angina</v>
      </c>
      <c r="P1748">
        <v>0.9</v>
      </c>
      <c r="Q1748">
        <v>2</v>
      </c>
      <c r="R1748">
        <v>0</v>
      </c>
      <c r="S1748">
        <v>2</v>
      </c>
      <c r="T1748" t="str">
        <f>IF(OR((Table1[[#This Row],[Chest Pain]]=0),(Table1[[#This Row],[Resting Blood Pressure(mmHg)]]&gt;=139),(Table1[[#This Row],[Cholesterol(mg/dl)]]&gt;240),(Table1[[#This Row],[ECG]]=2),(Table1[[#This Row],[Heart Rate ]]=0)),"Chances of Heart Attack","Safe")</f>
        <v>Chances of Heart Attack</v>
      </c>
    </row>
    <row r="1749" spans="1:20" x14ac:dyDescent="0.35">
      <c r="A1749">
        <v>44</v>
      </c>
      <c r="B1749" t="s">
        <v>10</v>
      </c>
      <c r="C1749" t="str">
        <f>IF(Table1[[#This Row],[Age]]&gt;=50, "Senior", IF(Table1[[#This Row],[Age]]&gt;=30,"Adult","Teenager"))</f>
        <v>Adult</v>
      </c>
      <c r="D1749">
        <v>2</v>
      </c>
      <c r="E1749" t="str">
        <f>IF(Table1[[#This Row],[Chest Pain]]=3,"Asymptomatic",IF(Table1[[#This Row],[Chest Pain]]=2,"Non-anginal pain",IF(Table1[[#This Row],[Chest Pain]]=1,"Atypical angina","Typical angina")))</f>
        <v>Non-anginal pain</v>
      </c>
      <c r="F1749">
        <v>120</v>
      </c>
      <c r="G1749">
        <v>226</v>
      </c>
      <c r="H1749">
        <v>0</v>
      </c>
      <c r="I1749">
        <v>1</v>
      </c>
      <c r="J1749" s="7">
        <f>220-Table1[[#This Row],[Age]]</f>
        <v>176</v>
      </c>
      <c r="K1749" s="7">
        <v>169</v>
      </c>
      <c r="L1749" s="7">
        <f>Table1[[#This Row],[MHR -220]]-Table1[[#This Row],[Maximum Heart Rate ]]</f>
        <v>7</v>
      </c>
      <c r="M1749" s="7">
        <f>IF(Table1[[#This Row],[MhR220-Max heart rate]]&gt;=0,1,0)</f>
        <v>1</v>
      </c>
      <c r="N1749">
        <v>0</v>
      </c>
      <c r="O1749" t="str">
        <f>IF(Table1[[#This Row],[Exercise-Induced Angina]]=1,"Induced Angina","Safe from Angina")</f>
        <v>Safe from Angina</v>
      </c>
      <c r="P1749">
        <v>0</v>
      </c>
      <c r="Q1749">
        <v>2</v>
      </c>
      <c r="R1749">
        <v>0</v>
      </c>
      <c r="S1749">
        <v>2</v>
      </c>
      <c r="T1749" t="str">
        <f>IF(OR((Table1[[#This Row],[Chest Pain]]=0),(Table1[[#This Row],[Resting Blood Pressure(mmHg)]]&gt;=139),(Table1[[#This Row],[Cholesterol(mg/dl)]]&gt;240),(Table1[[#This Row],[ECG]]=2),(Table1[[#This Row],[Heart Rate ]]=0)),"Chances of Heart Attack","Safe")</f>
        <v>Safe</v>
      </c>
    </row>
    <row r="1750" spans="1:20" x14ac:dyDescent="0.35">
      <c r="A1750">
        <v>42</v>
      </c>
      <c r="B1750" t="s">
        <v>10</v>
      </c>
      <c r="C1750" t="str">
        <f>IF(Table1[[#This Row],[Age]]&gt;=50, "Senior", IF(Table1[[#This Row],[Age]]&gt;=30,"Adult","Teenager"))</f>
        <v>Adult</v>
      </c>
      <c r="D1750">
        <v>2</v>
      </c>
      <c r="E1750" t="str">
        <f>IF(Table1[[#This Row],[Chest Pain]]=3,"Asymptomatic",IF(Table1[[#This Row],[Chest Pain]]=2,"Non-anginal pain",IF(Table1[[#This Row],[Chest Pain]]=1,"Atypical angina","Typical angina")))</f>
        <v>Non-anginal pain</v>
      </c>
      <c r="F1750">
        <v>130</v>
      </c>
      <c r="G1750">
        <v>180</v>
      </c>
      <c r="H1750">
        <v>0</v>
      </c>
      <c r="I1750">
        <v>1</v>
      </c>
      <c r="J1750" s="7">
        <f>220-Table1[[#This Row],[Age]]</f>
        <v>178</v>
      </c>
      <c r="K1750" s="7">
        <v>150</v>
      </c>
      <c r="L1750" s="7">
        <f>Table1[[#This Row],[MHR -220]]-Table1[[#This Row],[Maximum Heart Rate ]]</f>
        <v>28</v>
      </c>
      <c r="M1750" s="7">
        <f>IF(Table1[[#This Row],[MhR220-Max heart rate]]&gt;=0,1,0)</f>
        <v>1</v>
      </c>
      <c r="N1750">
        <v>0</v>
      </c>
      <c r="O1750" t="str">
        <f>IF(Table1[[#This Row],[Exercise-Induced Angina]]=1,"Induced Angina","Safe from Angina")</f>
        <v>Safe from Angina</v>
      </c>
      <c r="P1750">
        <v>0</v>
      </c>
      <c r="Q1750">
        <v>2</v>
      </c>
      <c r="R1750">
        <v>0</v>
      </c>
      <c r="S1750">
        <v>2</v>
      </c>
      <c r="T1750" t="str">
        <f>IF(OR((Table1[[#This Row],[Chest Pain]]=0),(Table1[[#This Row],[Resting Blood Pressure(mmHg)]]&gt;=139),(Table1[[#This Row],[Cholesterol(mg/dl)]]&gt;240),(Table1[[#This Row],[ECG]]=2),(Table1[[#This Row],[Heart Rate ]]=0)),"Chances of Heart Attack","Safe")</f>
        <v>Safe</v>
      </c>
    </row>
    <row r="1751" spans="1:20" x14ac:dyDescent="0.35">
      <c r="A1751">
        <v>66</v>
      </c>
      <c r="B1751" t="s">
        <v>10</v>
      </c>
      <c r="C1751" t="str">
        <f>IF(Table1[[#This Row],[Age]]&gt;=50, "Senior", IF(Table1[[#This Row],[Age]]&gt;=30,"Adult","Teenager"))</f>
        <v>Senior</v>
      </c>
      <c r="D1751">
        <v>0</v>
      </c>
      <c r="E1751" t="str">
        <f>IF(Table1[[#This Row],[Chest Pain]]=3,"Asymptomatic",IF(Table1[[#This Row],[Chest Pain]]=2,"Non-anginal pain",IF(Table1[[#This Row],[Chest Pain]]=1,"Atypical angina","Typical angina")))</f>
        <v>Typical angina</v>
      </c>
      <c r="F1751">
        <v>160</v>
      </c>
      <c r="G1751">
        <v>228</v>
      </c>
      <c r="H1751">
        <v>0</v>
      </c>
      <c r="I1751">
        <v>0</v>
      </c>
      <c r="J1751" s="7">
        <f>220-Table1[[#This Row],[Age]]</f>
        <v>154</v>
      </c>
      <c r="K1751" s="7">
        <v>138</v>
      </c>
      <c r="L1751" s="7">
        <f>Table1[[#This Row],[MHR -220]]-Table1[[#This Row],[Maximum Heart Rate ]]</f>
        <v>16</v>
      </c>
      <c r="M1751" s="7">
        <f>IF(Table1[[#This Row],[MhR220-Max heart rate]]&gt;=0,1,0)</f>
        <v>1</v>
      </c>
      <c r="N1751">
        <v>0</v>
      </c>
      <c r="O1751" t="str">
        <f>IF(Table1[[#This Row],[Exercise-Induced Angina]]=1,"Induced Angina","Safe from Angina")</f>
        <v>Safe from Angina</v>
      </c>
      <c r="P1751">
        <v>2.2999999999999998</v>
      </c>
      <c r="Q1751">
        <v>2</v>
      </c>
      <c r="R1751">
        <v>0</v>
      </c>
      <c r="S1751">
        <v>1</v>
      </c>
      <c r="T1751" t="str">
        <f>IF(OR((Table1[[#This Row],[Chest Pain]]=0),(Table1[[#This Row],[Resting Blood Pressure(mmHg)]]&gt;=139),(Table1[[#This Row],[Cholesterol(mg/dl)]]&gt;240),(Table1[[#This Row],[ECG]]=2),(Table1[[#This Row],[Heart Rate ]]=0)),"Chances of Heart Attack","Safe")</f>
        <v>Chances of Heart Attack</v>
      </c>
    </row>
    <row r="1752" spans="1:20" x14ac:dyDescent="0.35">
      <c r="A1752">
        <v>71</v>
      </c>
      <c r="B1752" t="s">
        <v>11</v>
      </c>
      <c r="C1752" t="str">
        <f>IF(Table1[[#This Row],[Age]]&gt;=50, "Senior", IF(Table1[[#This Row],[Age]]&gt;=30,"Adult","Teenager"))</f>
        <v>Senior</v>
      </c>
      <c r="D1752">
        <v>0</v>
      </c>
      <c r="E1752" t="str">
        <f>IF(Table1[[#This Row],[Chest Pain]]=3,"Asymptomatic",IF(Table1[[#This Row],[Chest Pain]]=2,"Non-anginal pain",IF(Table1[[#This Row],[Chest Pain]]=1,"Atypical angina","Typical angina")))</f>
        <v>Typical angina</v>
      </c>
      <c r="F1752">
        <v>112</v>
      </c>
      <c r="G1752">
        <v>149</v>
      </c>
      <c r="H1752">
        <v>0</v>
      </c>
      <c r="I1752">
        <v>1</v>
      </c>
      <c r="J1752" s="7">
        <f>220-Table1[[#This Row],[Age]]</f>
        <v>149</v>
      </c>
      <c r="K1752" s="7">
        <v>125</v>
      </c>
      <c r="L1752" s="7">
        <f>Table1[[#This Row],[MHR -220]]-Table1[[#This Row],[Maximum Heart Rate ]]</f>
        <v>24</v>
      </c>
      <c r="M1752" s="7">
        <f>IF(Table1[[#This Row],[MhR220-Max heart rate]]&gt;=0,1,0)</f>
        <v>1</v>
      </c>
      <c r="N1752">
        <v>0</v>
      </c>
      <c r="O1752" t="str">
        <f>IF(Table1[[#This Row],[Exercise-Induced Angina]]=1,"Induced Angina","Safe from Angina")</f>
        <v>Safe from Angina</v>
      </c>
      <c r="P1752">
        <v>1.6</v>
      </c>
      <c r="Q1752">
        <v>1</v>
      </c>
      <c r="R1752">
        <v>0</v>
      </c>
      <c r="S1752">
        <v>2</v>
      </c>
      <c r="T1752" t="str">
        <f>IF(OR((Table1[[#This Row],[Chest Pain]]=0),(Table1[[#This Row],[Resting Blood Pressure(mmHg)]]&gt;=139),(Table1[[#This Row],[Cholesterol(mg/dl)]]&gt;240),(Table1[[#This Row],[ECG]]=2),(Table1[[#This Row],[Heart Rate ]]=0)),"Chances of Heart Attack","Safe")</f>
        <v>Chances of Heart Attack</v>
      </c>
    </row>
    <row r="1753" spans="1:20" x14ac:dyDescent="0.35">
      <c r="A1753">
        <v>64</v>
      </c>
      <c r="B1753" t="s">
        <v>10</v>
      </c>
      <c r="C1753" t="str">
        <f>IF(Table1[[#This Row],[Age]]&gt;=50, "Senior", IF(Table1[[#This Row],[Age]]&gt;=30,"Adult","Teenager"))</f>
        <v>Senior</v>
      </c>
      <c r="D1753">
        <v>3</v>
      </c>
      <c r="E1753" t="str">
        <f>IF(Table1[[#This Row],[Chest Pain]]=3,"Asymptomatic",IF(Table1[[#This Row],[Chest Pain]]=2,"Non-anginal pain",IF(Table1[[#This Row],[Chest Pain]]=1,"Atypical angina","Typical angina")))</f>
        <v>Asymptomatic</v>
      </c>
      <c r="F1753">
        <v>170</v>
      </c>
      <c r="G1753">
        <v>227</v>
      </c>
      <c r="H1753">
        <v>0</v>
      </c>
      <c r="I1753">
        <v>0</v>
      </c>
      <c r="J1753" s="7">
        <f>220-Table1[[#This Row],[Age]]</f>
        <v>156</v>
      </c>
      <c r="K1753" s="7">
        <v>155</v>
      </c>
      <c r="L1753" s="7">
        <f>Table1[[#This Row],[MHR -220]]-Table1[[#This Row],[Maximum Heart Rate ]]</f>
        <v>1</v>
      </c>
      <c r="M1753" s="7">
        <f>IF(Table1[[#This Row],[MhR220-Max heart rate]]&gt;=0,1,0)</f>
        <v>1</v>
      </c>
      <c r="N1753">
        <v>0</v>
      </c>
      <c r="O1753" t="str">
        <f>IF(Table1[[#This Row],[Exercise-Induced Angina]]=1,"Induced Angina","Safe from Angina")</f>
        <v>Safe from Angina</v>
      </c>
      <c r="P1753">
        <v>0.6</v>
      </c>
      <c r="Q1753">
        <v>1</v>
      </c>
      <c r="R1753">
        <v>0</v>
      </c>
      <c r="S1753">
        <v>3</v>
      </c>
      <c r="T1753" t="str">
        <f>IF(OR((Table1[[#This Row],[Chest Pain]]=0),(Table1[[#This Row],[Resting Blood Pressure(mmHg)]]&gt;=139),(Table1[[#This Row],[Cholesterol(mg/dl)]]&gt;240),(Table1[[#This Row],[ECG]]=2),(Table1[[#This Row],[Heart Rate ]]=0)),"Chances of Heart Attack","Safe")</f>
        <v>Chances of Heart Attack</v>
      </c>
    </row>
    <row r="1754" spans="1:20" x14ac:dyDescent="0.35">
      <c r="A1754">
        <v>66</v>
      </c>
      <c r="B1754" t="s">
        <v>11</v>
      </c>
      <c r="C1754" t="str">
        <f>IF(Table1[[#This Row],[Age]]&gt;=50, "Senior", IF(Table1[[#This Row],[Age]]&gt;=30,"Adult","Teenager"))</f>
        <v>Senior</v>
      </c>
      <c r="D1754">
        <v>2</v>
      </c>
      <c r="E1754" t="str">
        <f>IF(Table1[[#This Row],[Chest Pain]]=3,"Asymptomatic",IF(Table1[[#This Row],[Chest Pain]]=2,"Non-anginal pain",IF(Table1[[#This Row],[Chest Pain]]=1,"Atypical angina","Typical angina")))</f>
        <v>Non-anginal pain</v>
      </c>
      <c r="F1754">
        <v>146</v>
      </c>
      <c r="G1754">
        <v>278</v>
      </c>
      <c r="H1754">
        <v>0</v>
      </c>
      <c r="I1754">
        <v>0</v>
      </c>
      <c r="J1754" s="7">
        <f>220-Table1[[#This Row],[Age]]</f>
        <v>154</v>
      </c>
      <c r="K1754" s="7">
        <v>152</v>
      </c>
      <c r="L1754" s="7">
        <f>Table1[[#This Row],[MHR -220]]-Table1[[#This Row],[Maximum Heart Rate ]]</f>
        <v>2</v>
      </c>
      <c r="M1754" s="7">
        <f>IF(Table1[[#This Row],[MhR220-Max heart rate]]&gt;=0,1,0)</f>
        <v>1</v>
      </c>
      <c r="N1754">
        <v>0</v>
      </c>
      <c r="O1754" t="str">
        <f>IF(Table1[[#This Row],[Exercise-Induced Angina]]=1,"Induced Angina","Safe from Angina")</f>
        <v>Safe from Angina</v>
      </c>
      <c r="P1754">
        <v>0</v>
      </c>
      <c r="Q1754">
        <v>1</v>
      </c>
      <c r="R1754">
        <v>1</v>
      </c>
      <c r="S1754">
        <v>2</v>
      </c>
      <c r="T1754" t="str">
        <f>IF(OR((Table1[[#This Row],[Chest Pain]]=0),(Table1[[#This Row],[Resting Blood Pressure(mmHg)]]&gt;=139),(Table1[[#This Row],[Cholesterol(mg/dl)]]&gt;240),(Table1[[#This Row],[ECG]]=2),(Table1[[#This Row],[Heart Rate ]]=0)),"Chances of Heart Attack","Safe")</f>
        <v>Chances of Heart Attack</v>
      </c>
    </row>
    <row r="1755" spans="1:20" x14ac:dyDescent="0.35">
      <c r="A1755">
        <v>39</v>
      </c>
      <c r="B1755" t="s">
        <v>11</v>
      </c>
      <c r="C1755" t="str">
        <f>IF(Table1[[#This Row],[Age]]&gt;=50, "Senior", IF(Table1[[#This Row],[Age]]&gt;=30,"Adult","Teenager"))</f>
        <v>Adult</v>
      </c>
      <c r="D1755">
        <v>2</v>
      </c>
      <c r="E1755" t="str">
        <f>IF(Table1[[#This Row],[Chest Pain]]=3,"Asymptomatic",IF(Table1[[#This Row],[Chest Pain]]=2,"Non-anginal pain",IF(Table1[[#This Row],[Chest Pain]]=1,"Atypical angina","Typical angina")))</f>
        <v>Non-anginal pain</v>
      </c>
      <c r="F1755">
        <v>138</v>
      </c>
      <c r="G1755">
        <v>220</v>
      </c>
      <c r="H1755">
        <v>0</v>
      </c>
      <c r="I1755">
        <v>1</v>
      </c>
      <c r="J1755" s="7">
        <f>220-Table1[[#This Row],[Age]]</f>
        <v>181</v>
      </c>
      <c r="K1755" s="7">
        <v>152</v>
      </c>
      <c r="L1755" s="7">
        <f>Table1[[#This Row],[MHR -220]]-Table1[[#This Row],[Maximum Heart Rate ]]</f>
        <v>29</v>
      </c>
      <c r="M1755" s="7">
        <f>IF(Table1[[#This Row],[MhR220-Max heart rate]]&gt;=0,1,0)</f>
        <v>1</v>
      </c>
      <c r="N1755">
        <v>0</v>
      </c>
      <c r="O1755" t="str">
        <f>IF(Table1[[#This Row],[Exercise-Induced Angina]]=1,"Induced Angina","Safe from Angina")</f>
        <v>Safe from Angina</v>
      </c>
      <c r="P1755">
        <v>0</v>
      </c>
      <c r="Q1755">
        <v>1</v>
      </c>
      <c r="R1755">
        <v>0</v>
      </c>
      <c r="S1755">
        <v>2</v>
      </c>
      <c r="T1755" t="str">
        <f>IF(OR((Table1[[#This Row],[Chest Pain]]=0),(Table1[[#This Row],[Resting Blood Pressure(mmHg)]]&gt;=139),(Table1[[#This Row],[Cholesterol(mg/dl)]]&gt;240),(Table1[[#This Row],[ECG]]=2),(Table1[[#This Row],[Heart Rate ]]=0)),"Chances of Heart Attack","Safe")</f>
        <v>Safe</v>
      </c>
    </row>
    <row r="1756" spans="1:20" x14ac:dyDescent="0.35">
      <c r="A1756">
        <v>58</v>
      </c>
      <c r="B1756" t="s">
        <v>11</v>
      </c>
      <c r="C1756" t="str">
        <f>IF(Table1[[#This Row],[Age]]&gt;=50, "Senior", IF(Table1[[#This Row],[Age]]&gt;=30,"Adult","Teenager"))</f>
        <v>Senior</v>
      </c>
      <c r="D1756">
        <v>0</v>
      </c>
      <c r="E1756" t="str">
        <f>IF(Table1[[#This Row],[Chest Pain]]=3,"Asymptomatic",IF(Table1[[#This Row],[Chest Pain]]=2,"Non-anginal pain",IF(Table1[[#This Row],[Chest Pain]]=1,"Atypical angina","Typical angina")))</f>
        <v>Typical angina</v>
      </c>
      <c r="F1756">
        <v>130</v>
      </c>
      <c r="G1756">
        <v>197</v>
      </c>
      <c r="H1756">
        <v>0</v>
      </c>
      <c r="I1756">
        <v>1</v>
      </c>
      <c r="J1756" s="7">
        <f>220-Table1[[#This Row],[Age]]</f>
        <v>162</v>
      </c>
      <c r="K1756" s="7">
        <v>131</v>
      </c>
      <c r="L1756" s="7">
        <f>Table1[[#This Row],[MHR -220]]-Table1[[#This Row],[Maximum Heart Rate ]]</f>
        <v>31</v>
      </c>
      <c r="M1756" s="7">
        <f>IF(Table1[[#This Row],[MhR220-Max heart rate]]&gt;=0,1,0)</f>
        <v>1</v>
      </c>
      <c r="N1756">
        <v>0</v>
      </c>
      <c r="O1756" t="str">
        <f>IF(Table1[[#This Row],[Exercise-Induced Angina]]=1,"Induced Angina","Safe from Angina")</f>
        <v>Safe from Angina</v>
      </c>
      <c r="P1756">
        <v>0.6</v>
      </c>
      <c r="Q1756">
        <v>1</v>
      </c>
      <c r="R1756">
        <v>0</v>
      </c>
      <c r="S1756">
        <v>2</v>
      </c>
      <c r="T1756" t="str">
        <f>IF(OR((Table1[[#This Row],[Chest Pain]]=0),(Table1[[#This Row],[Resting Blood Pressure(mmHg)]]&gt;=139),(Table1[[#This Row],[Cholesterol(mg/dl)]]&gt;240),(Table1[[#This Row],[ECG]]=2),(Table1[[#This Row],[Heart Rate ]]=0)),"Chances of Heart Attack","Safe")</f>
        <v>Chances of Heart Attack</v>
      </c>
    </row>
    <row r="1757" spans="1:20" x14ac:dyDescent="0.35">
      <c r="A1757">
        <v>47</v>
      </c>
      <c r="B1757" t="s">
        <v>10</v>
      </c>
      <c r="C1757" t="str">
        <f>IF(Table1[[#This Row],[Age]]&gt;=50, "Senior", IF(Table1[[#This Row],[Age]]&gt;=30,"Adult","Teenager"))</f>
        <v>Adult</v>
      </c>
      <c r="D1757">
        <v>2</v>
      </c>
      <c r="E1757" t="str">
        <f>IF(Table1[[#This Row],[Chest Pain]]=3,"Asymptomatic",IF(Table1[[#This Row],[Chest Pain]]=2,"Non-anginal pain",IF(Table1[[#This Row],[Chest Pain]]=1,"Atypical angina","Typical angina")))</f>
        <v>Non-anginal pain</v>
      </c>
      <c r="F1757">
        <v>130</v>
      </c>
      <c r="G1757">
        <v>253</v>
      </c>
      <c r="H1757">
        <v>0</v>
      </c>
      <c r="I1757">
        <v>1</v>
      </c>
      <c r="J1757" s="7">
        <f>220-Table1[[#This Row],[Age]]</f>
        <v>173</v>
      </c>
      <c r="K1757" s="7">
        <v>179</v>
      </c>
      <c r="L1757" s="7">
        <f>Table1[[#This Row],[MHR -220]]-Table1[[#This Row],[Maximum Heart Rate ]]</f>
        <v>-6</v>
      </c>
      <c r="M1757" s="7">
        <f>IF(Table1[[#This Row],[MhR220-Max heart rate]]&gt;=0,1,0)</f>
        <v>0</v>
      </c>
      <c r="N1757">
        <v>0</v>
      </c>
      <c r="O1757" t="str">
        <f>IF(Table1[[#This Row],[Exercise-Induced Angina]]=1,"Induced Angina","Safe from Angina")</f>
        <v>Safe from Angina</v>
      </c>
      <c r="P1757">
        <v>0</v>
      </c>
      <c r="Q1757">
        <v>2</v>
      </c>
      <c r="R1757">
        <v>0</v>
      </c>
      <c r="S1757">
        <v>2</v>
      </c>
      <c r="T1757" t="str">
        <f>IF(OR((Table1[[#This Row],[Chest Pain]]=0),(Table1[[#This Row],[Resting Blood Pressure(mmHg)]]&gt;=139),(Table1[[#This Row],[Cholesterol(mg/dl)]]&gt;240),(Table1[[#This Row],[ECG]]=2),(Table1[[#This Row],[Heart Rate ]]=0)),"Chances of Heart Attack","Safe")</f>
        <v>Chances of Heart Attack</v>
      </c>
    </row>
    <row r="1758" spans="1:20" x14ac:dyDescent="0.35">
      <c r="A1758">
        <v>35</v>
      </c>
      <c r="B1758" t="s">
        <v>10</v>
      </c>
      <c r="C1758" t="str">
        <f>IF(Table1[[#This Row],[Age]]&gt;=50, "Senior", IF(Table1[[#This Row],[Age]]&gt;=30,"Adult","Teenager"))</f>
        <v>Adult</v>
      </c>
      <c r="D1758">
        <v>1</v>
      </c>
      <c r="E1758" t="str">
        <f>IF(Table1[[#This Row],[Chest Pain]]=3,"Asymptomatic",IF(Table1[[#This Row],[Chest Pain]]=2,"Non-anginal pain",IF(Table1[[#This Row],[Chest Pain]]=1,"Atypical angina","Typical angina")))</f>
        <v>Atypical angina</v>
      </c>
      <c r="F1758">
        <v>122</v>
      </c>
      <c r="G1758">
        <v>192</v>
      </c>
      <c r="H1758">
        <v>0</v>
      </c>
      <c r="I1758">
        <v>1</v>
      </c>
      <c r="J1758" s="7">
        <f>220-Table1[[#This Row],[Age]]</f>
        <v>185</v>
      </c>
      <c r="K1758" s="7">
        <v>174</v>
      </c>
      <c r="L1758" s="7">
        <f>Table1[[#This Row],[MHR -220]]-Table1[[#This Row],[Maximum Heart Rate ]]</f>
        <v>11</v>
      </c>
      <c r="M1758" s="7">
        <f>IF(Table1[[#This Row],[MhR220-Max heart rate]]&gt;=0,1,0)</f>
        <v>1</v>
      </c>
      <c r="N1758">
        <v>0</v>
      </c>
      <c r="O1758" t="str">
        <f>IF(Table1[[#This Row],[Exercise-Induced Angina]]=1,"Induced Angina","Safe from Angina")</f>
        <v>Safe from Angina</v>
      </c>
      <c r="P1758">
        <v>0</v>
      </c>
      <c r="Q1758">
        <v>2</v>
      </c>
      <c r="R1758">
        <v>0</v>
      </c>
      <c r="S1758">
        <v>2</v>
      </c>
      <c r="T1758" t="str">
        <f>IF(OR((Table1[[#This Row],[Chest Pain]]=0),(Table1[[#This Row],[Resting Blood Pressure(mmHg)]]&gt;=139),(Table1[[#This Row],[Cholesterol(mg/dl)]]&gt;240),(Table1[[#This Row],[ECG]]=2),(Table1[[#This Row],[Heart Rate ]]=0)),"Chances of Heart Attack","Safe")</f>
        <v>Safe</v>
      </c>
    </row>
    <row r="1759" spans="1:20" x14ac:dyDescent="0.35">
      <c r="A1759">
        <v>58</v>
      </c>
      <c r="B1759" t="s">
        <v>10</v>
      </c>
      <c r="C1759" t="str">
        <f>IF(Table1[[#This Row],[Age]]&gt;=50, "Senior", IF(Table1[[#This Row],[Age]]&gt;=30,"Adult","Teenager"))</f>
        <v>Senior</v>
      </c>
      <c r="D1759">
        <v>1</v>
      </c>
      <c r="E1759" t="str">
        <f>IF(Table1[[#This Row],[Chest Pain]]=3,"Asymptomatic",IF(Table1[[#This Row],[Chest Pain]]=2,"Non-anginal pain",IF(Table1[[#This Row],[Chest Pain]]=1,"Atypical angina","Typical angina")))</f>
        <v>Atypical angina</v>
      </c>
      <c r="F1759">
        <v>125</v>
      </c>
      <c r="G1759">
        <v>220</v>
      </c>
      <c r="H1759">
        <v>0</v>
      </c>
      <c r="I1759">
        <v>1</v>
      </c>
      <c r="J1759" s="7">
        <f>220-Table1[[#This Row],[Age]]</f>
        <v>162</v>
      </c>
      <c r="K1759" s="7">
        <v>144</v>
      </c>
      <c r="L1759" s="7">
        <f>Table1[[#This Row],[MHR -220]]-Table1[[#This Row],[Maximum Heart Rate ]]</f>
        <v>18</v>
      </c>
      <c r="M1759" s="7">
        <f>IF(Table1[[#This Row],[MhR220-Max heart rate]]&gt;=0,1,0)</f>
        <v>1</v>
      </c>
      <c r="N1759">
        <v>0</v>
      </c>
      <c r="O1759" t="str">
        <f>IF(Table1[[#This Row],[Exercise-Induced Angina]]=1,"Induced Angina","Safe from Angina")</f>
        <v>Safe from Angina</v>
      </c>
      <c r="P1759">
        <v>0.4</v>
      </c>
      <c r="Q1759">
        <v>1</v>
      </c>
      <c r="R1759">
        <v>4</v>
      </c>
      <c r="S1759">
        <v>3</v>
      </c>
      <c r="T1759" t="str">
        <f>IF(OR((Table1[[#This Row],[Chest Pain]]=0),(Table1[[#This Row],[Resting Blood Pressure(mmHg)]]&gt;=139),(Table1[[#This Row],[Cholesterol(mg/dl)]]&gt;240),(Table1[[#This Row],[ECG]]=2),(Table1[[#This Row],[Heart Rate ]]=0)),"Chances of Heart Attack","Safe")</f>
        <v>Safe</v>
      </c>
    </row>
    <row r="1760" spans="1:20" x14ac:dyDescent="0.35">
      <c r="A1760">
        <v>56</v>
      </c>
      <c r="B1760" t="s">
        <v>10</v>
      </c>
      <c r="C1760" t="str">
        <f>IF(Table1[[#This Row],[Age]]&gt;=50, "Senior", IF(Table1[[#This Row],[Age]]&gt;=30,"Adult","Teenager"))</f>
        <v>Senior</v>
      </c>
      <c r="D1760">
        <v>1</v>
      </c>
      <c r="E1760" t="str">
        <f>IF(Table1[[#This Row],[Chest Pain]]=3,"Asymptomatic",IF(Table1[[#This Row],[Chest Pain]]=2,"Non-anginal pain",IF(Table1[[#This Row],[Chest Pain]]=1,"Atypical angina","Typical angina")))</f>
        <v>Atypical angina</v>
      </c>
      <c r="F1760">
        <v>130</v>
      </c>
      <c r="G1760">
        <v>221</v>
      </c>
      <c r="H1760">
        <v>0</v>
      </c>
      <c r="I1760">
        <v>0</v>
      </c>
      <c r="J1760" s="7">
        <f>220-Table1[[#This Row],[Age]]</f>
        <v>164</v>
      </c>
      <c r="K1760" s="7">
        <v>163</v>
      </c>
      <c r="L1760" s="7">
        <f>Table1[[#This Row],[MHR -220]]-Table1[[#This Row],[Maximum Heart Rate ]]</f>
        <v>1</v>
      </c>
      <c r="M1760" s="7">
        <f>IF(Table1[[#This Row],[MhR220-Max heart rate]]&gt;=0,1,0)</f>
        <v>1</v>
      </c>
      <c r="N1760">
        <v>0</v>
      </c>
      <c r="O1760" t="str">
        <f>IF(Table1[[#This Row],[Exercise-Induced Angina]]=1,"Induced Angina","Safe from Angina")</f>
        <v>Safe from Angina</v>
      </c>
      <c r="P1760">
        <v>0</v>
      </c>
      <c r="Q1760">
        <v>2</v>
      </c>
      <c r="R1760">
        <v>0</v>
      </c>
      <c r="S1760">
        <v>3</v>
      </c>
      <c r="T1760" t="str">
        <f>IF(OR((Table1[[#This Row],[Chest Pain]]=0),(Table1[[#This Row],[Resting Blood Pressure(mmHg)]]&gt;=139),(Table1[[#This Row],[Cholesterol(mg/dl)]]&gt;240),(Table1[[#This Row],[ECG]]=2),(Table1[[#This Row],[Heart Rate ]]=0)),"Chances of Heart Attack","Safe")</f>
        <v>Safe</v>
      </c>
    </row>
    <row r="1761" spans="1:20" x14ac:dyDescent="0.35">
      <c r="A1761">
        <v>56</v>
      </c>
      <c r="B1761" t="s">
        <v>10</v>
      </c>
      <c r="C1761" t="str">
        <f>IF(Table1[[#This Row],[Age]]&gt;=50, "Senior", IF(Table1[[#This Row],[Age]]&gt;=30,"Adult","Teenager"))</f>
        <v>Senior</v>
      </c>
      <c r="D1761">
        <v>1</v>
      </c>
      <c r="E1761" t="str">
        <f>IF(Table1[[#This Row],[Chest Pain]]=3,"Asymptomatic",IF(Table1[[#This Row],[Chest Pain]]=2,"Non-anginal pain",IF(Table1[[#This Row],[Chest Pain]]=1,"Atypical angina","Typical angina")))</f>
        <v>Atypical angina</v>
      </c>
      <c r="F1761">
        <v>120</v>
      </c>
      <c r="G1761">
        <v>240</v>
      </c>
      <c r="H1761">
        <v>0</v>
      </c>
      <c r="I1761">
        <v>1</v>
      </c>
      <c r="J1761" s="7">
        <f>220-Table1[[#This Row],[Age]]</f>
        <v>164</v>
      </c>
      <c r="K1761" s="7">
        <v>169</v>
      </c>
      <c r="L1761" s="7">
        <f>Table1[[#This Row],[MHR -220]]-Table1[[#This Row],[Maximum Heart Rate ]]</f>
        <v>-5</v>
      </c>
      <c r="M1761" s="7">
        <f>IF(Table1[[#This Row],[MhR220-Max heart rate]]&gt;=0,1,0)</f>
        <v>0</v>
      </c>
      <c r="N1761">
        <v>0</v>
      </c>
      <c r="O1761" t="str">
        <f>IF(Table1[[#This Row],[Exercise-Induced Angina]]=1,"Induced Angina","Safe from Angina")</f>
        <v>Safe from Angina</v>
      </c>
      <c r="P1761">
        <v>0</v>
      </c>
      <c r="Q1761">
        <v>0</v>
      </c>
      <c r="R1761">
        <v>0</v>
      </c>
      <c r="S1761">
        <v>2</v>
      </c>
      <c r="T1761" t="str">
        <f>IF(OR((Table1[[#This Row],[Chest Pain]]=0),(Table1[[#This Row],[Resting Blood Pressure(mmHg)]]&gt;=139),(Table1[[#This Row],[Cholesterol(mg/dl)]]&gt;240),(Table1[[#This Row],[ECG]]=2),(Table1[[#This Row],[Heart Rate ]]=0)),"Chances of Heart Attack","Safe")</f>
        <v>Chances of Heart Attack</v>
      </c>
    </row>
    <row r="1762" spans="1:20" x14ac:dyDescent="0.35">
      <c r="A1762">
        <v>55</v>
      </c>
      <c r="B1762" t="s">
        <v>11</v>
      </c>
      <c r="C1762" t="str">
        <f>IF(Table1[[#This Row],[Age]]&gt;=50, "Senior", IF(Table1[[#This Row],[Age]]&gt;=30,"Adult","Teenager"))</f>
        <v>Senior</v>
      </c>
      <c r="D1762">
        <v>1</v>
      </c>
      <c r="E1762" t="str">
        <f>IF(Table1[[#This Row],[Chest Pain]]=3,"Asymptomatic",IF(Table1[[#This Row],[Chest Pain]]=2,"Non-anginal pain",IF(Table1[[#This Row],[Chest Pain]]=1,"Atypical angina","Typical angina")))</f>
        <v>Atypical angina</v>
      </c>
      <c r="F1762">
        <v>132</v>
      </c>
      <c r="G1762">
        <v>342</v>
      </c>
      <c r="H1762">
        <v>0</v>
      </c>
      <c r="I1762">
        <v>1</v>
      </c>
      <c r="J1762" s="7">
        <f>220-Table1[[#This Row],[Age]]</f>
        <v>165</v>
      </c>
      <c r="K1762" s="7">
        <v>166</v>
      </c>
      <c r="L1762" s="7">
        <f>Table1[[#This Row],[MHR -220]]-Table1[[#This Row],[Maximum Heart Rate ]]</f>
        <v>-1</v>
      </c>
      <c r="M1762" s="7">
        <f>IF(Table1[[#This Row],[MhR220-Max heart rate]]&gt;=0,1,0)</f>
        <v>0</v>
      </c>
      <c r="N1762">
        <v>0</v>
      </c>
      <c r="O1762" t="str">
        <f>IF(Table1[[#This Row],[Exercise-Induced Angina]]=1,"Induced Angina","Safe from Angina")</f>
        <v>Safe from Angina</v>
      </c>
      <c r="P1762">
        <v>1.2</v>
      </c>
      <c r="Q1762">
        <v>2</v>
      </c>
      <c r="R1762">
        <v>0</v>
      </c>
      <c r="S1762">
        <v>2</v>
      </c>
      <c r="T1762" t="str">
        <f>IF(OR((Table1[[#This Row],[Chest Pain]]=0),(Table1[[#This Row],[Resting Blood Pressure(mmHg)]]&gt;=139),(Table1[[#This Row],[Cholesterol(mg/dl)]]&gt;240),(Table1[[#This Row],[ECG]]=2),(Table1[[#This Row],[Heart Rate ]]=0)),"Chances of Heart Attack","Safe")</f>
        <v>Chances of Heart Attack</v>
      </c>
    </row>
    <row r="1763" spans="1:20" x14ac:dyDescent="0.35">
      <c r="A1763">
        <v>41</v>
      </c>
      <c r="B1763" t="s">
        <v>10</v>
      </c>
      <c r="C1763" t="str">
        <f>IF(Table1[[#This Row],[Age]]&gt;=50, "Senior", IF(Table1[[#This Row],[Age]]&gt;=30,"Adult","Teenager"))</f>
        <v>Adult</v>
      </c>
      <c r="D1763">
        <v>1</v>
      </c>
      <c r="E1763" t="str">
        <f>IF(Table1[[#This Row],[Chest Pain]]=3,"Asymptomatic",IF(Table1[[#This Row],[Chest Pain]]=2,"Non-anginal pain",IF(Table1[[#This Row],[Chest Pain]]=1,"Atypical angina","Typical angina")))</f>
        <v>Atypical angina</v>
      </c>
      <c r="F1763">
        <v>120</v>
      </c>
      <c r="G1763">
        <v>157</v>
      </c>
      <c r="H1763">
        <v>0</v>
      </c>
      <c r="I1763">
        <v>1</v>
      </c>
      <c r="J1763" s="7">
        <f>220-Table1[[#This Row],[Age]]</f>
        <v>179</v>
      </c>
      <c r="K1763" s="7">
        <v>182</v>
      </c>
      <c r="L1763" s="7">
        <f>Table1[[#This Row],[MHR -220]]-Table1[[#This Row],[Maximum Heart Rate ]]</f>
        <v>-3</v>
      </c>
      <c r="M1763" s="7">
        <f>IF(Table1[[#This Row],[MhR220-Max heart rate]]&gt;=0,1,0)</f>
        <v>0</v>
      </c>
      <c r="N1763">
        <v>0</v>
      </c>
      <c r="O1763" t="str">
        <f>IF(Table1[[#This Row],[Exercise-Induced Angina]]=1,"Induced Angina","Safe from Angina")</f>
        <v>Safe from Angina</v>
      </c>
      <c r="P1763">
        <v>0</v>
      </c>
      <c r="Q1763">
        <v>2</v>
      </c>
      <c r="R1763">
        <v>0</v>
      </c>
      <c r="S1763">
        <v>2</v>
      </c>
      <c r="T1763" t="str">
        <f>IF(OR((Table1[[#This Row],[Chest Pain]]=0),(Table1[[#This Row],[Resting Blood Pressure(mmHg)]]&gt;=139),(Table1[[#This Row],[Cholesterol(mg/dl)]]&gt;240),(Table1[[#This Row],[ECG]]=2),(Table1[[#This Row],[Heart Rate ]]=0)),"Chances of Heart Attack","Safe")</f>
        <v>Chances of Heart Attack</v>
      </c>
    </row>
    <row r="1764" spans="1:20" x14ac:dyDescent="0.35">
      <c r="A1764">
        <v>38</v>
      </c>
      <c r="B1764" t="s">
        <v>10</v>
      </c>
      <c r="C1764" t="str">
        <f>IF(Table1[[#This Row],[Age]]&gt;=50, "Senior", IF(Table1[[#This Row],[Age]]&gt;=30,"Adult","Teenager"))</f>
        <v>Adult</v>
      </c>
      <c r="D1764">
        <v>2</v>
      </c>
      <c r="E1764" t="str">
        <f>IF(Table1[[#This Row],[Chest Pain]]=3,"Asymptomatic",IF(Table1[[#This Row],[Chest Pain]]=2,"Non-anginal pain",IF(Table1[[#This Row],[Chest Pain]]=1,"Atypical angina","Typical angina")))</f>
        <v>Non-anginal pain</v>
      </c>
      <c r="F1764">
        <v>138</v>
      </c>
      <c r="G1764">
        <v>175</v>
      </c>
      <c r="H1764">
        <v>0</v>
      </c>
      <c r="I1764">
        <v>1</v>
      </c>
      <c r="J1764" s="7">
        <f>220-Table1[[#This Row],[Age]]</f>
        <v>182</v>
      </c>
      <c r="K1764" s="7">
        <v>173</v>
      </c>
      <c r="L1764" s="7">
        <f>Table1[[#This Row],[MHR -220]]-Table1[[#This Row],[Maximum Heart Rate ]]</f>
        <v>9</v>
      </c>
      <c r="M1764" s="7">
        <f>IF(Table1[[#This Row],[MhR220-Max heart rate]]&gt;=0,1,0)</f>
        <v>1</v>
      </c>
      <c r="N1764">
        <v>0</v>
      </c>
      <c r="O1764" t="str">
        <f>IF(Table1[[#This Row],[Exercise-Induced Angina]]=1,"Induced Angina","Safe from Angina")</f>
        <v>Safe from Angina</v>
      </c>
      <c r="P1764">
        <v>0</v>
      </c>
      <c r="Q1764">
        <v>2</v>
      </c>
      <c r="R1764">
        <v>4</v>
      </c>
      <c r="S1764">
        <v>2</v>
      </c>
      <c r="T1764" t="str">
        <f>IF(OR((Table1[[#This Row],[Chest Pain]]=0),(Table1[[#This Row],[Resting Blood Pressure(mmHg)]]&gt;=139),(Table1[[#This Row],[Cholesterol(mg/dl)]]&gt;240),(Table1[[#This Row],[ECG]]=2),(Table1[[#This Row],[Heart Rate ]]=0)),"Chances of Heart Attack","Safe")</f>
        <v>Safe</v>
      </c>
    </row>
    <row r="1765" spans="1:20" x14ac:dyDescent="0.35">
      <c r="A1765">
        <v>38</v>
      </c>
      <c r="B1765" t="s">
        <v>10</v>
      </c>
      <c r="C1765" t="str">
        <f>IF(Table1[[#This Row],[Age]]&gt;=50, "Senior", IF(Table1[[#This Row],[Age]]&gt;=30,"Adult","Teenager"))</f>
        <v>Adult</v>
      </c>
      <c r="D1765">
        <v>2</v>
      </c>
      <c r="E1765" t="str">
        <f>IF(Table1[[#This Row],[Chest Pain]]=3,"Asymptomatic",IF(Table1[[#This Row],[Chest Pain]]=2,"Non-anginal pain",IF(Table1[[#This Row],[Chest Pain]]=1,"Atypical angina","Typical angina")))</f>
        <v>Non-anginal pain</v>
      </c>
      <c r="F1765">
        <v>138</v>
      </c>
      <c r="G1765">
        <v>175</v>
      </c>
      <c r="H1765">
        <v>0</v>
      </c>
      <c r="I1765">
        <v>1</v>
      </c>
      <c r="J1765" s="7">
        <f>220-Table1[[#This Row],[Age]]</f>
        <v>182</v>
      </c>
      <c r="K1765" s="7">
        <v>173</v>
      </c>
      <c r="L1765" s="7">
        <f>Table1[[#This Row],[MHR -220]]-Table1[[#This Row],[Maximum Heart Rate ]]</f>
        <v>9</v>
      </c>
      <c r="M1765" s="7">
        <f>IF(Table1[[#This Row],[MhR220-Max heart rate]]&gt;=0,1,0)</f>
        <v>1</v>
      </c>
      <c r="N1765">
        <v>0</v>
      </c>
      <c r="O1765" t="str">
        <f>IF(Table1[[#This Row],[Exercise-Induced Angina]]=1,"Induced Angina","Safe from Angina")</f>
        <v>Safe from Angina</v>
      </c>
      <c r="P1765">
        <v>0</v>
      </c>
      <c r="Q1765">
        <v>2</v>
      </c>
      <c r="R1765">
        <v>4</v>
      </c>
      <c r="S1765">
        <v>2</v>
      </c>
      <c r="T1765" t="str">
        <f>IF(OR((Table1[[#This Row],[Chest Pain]]=0),(Table1[[#This Row],[Resting Blood Pressure(mmHg)]]&gt;=139),(Table1[[#This Row],[Cholesterol(mg/dl)]]&gt;240),(Table1[[#This Row],[ECG]]=2),(Table1[[#This Row],[Heart Rate ]]=0)),"Chances of Heart Attack","Safe")</f>
        <v>Safe</v>
      </c>
    </row>
    <row r="1766" spans="1:20" x14ac:dyDescent="0.35">
      <c r="A1766">
        <v>67</v>
      </c>
      <c r="B1766" t="s">
        <v>10</v>
      </c>
      <c r="C1766" t="str">
        <f>IF(Table1[[#This Row],[Age]]&gt;=50, "Senior", IF(Table1[[#This Row],[Age]]&gt;=30,"Adult","Teenager"))</f>
        <v>Senior</v>
      </c>
      <c r="D1766">
        <v>0</v>
      </c>
      <c r="E1766" t="str">
        <f>IF(Table1[[#This Row],[Chest Pain]]=3,"Asymptomatic",IF(Table1[[#This Row],[Chest Pain]]=2,"Non-anginal pain",IF(Table1[[#This Row],[Chest Pain]]=1,"Atypical angina","Typical angina")))</f>
        <v>Typical angina</v>
      </c>
      <c r="F1766">
        <v>160</v>
      </c>
      <c r="G1766">
        <v>286</v>
      </c>
      <c r="H1766">
        <v>0</v>
      </c>
      <c r="I1766">
        <v>0</v>
      </c>
      <c r="J1766" s="7">
        <f>220-Table1[[#This Row],[Age]]</f>
        <v>153</v>
      </c>
      <c r="K1766" s="7">
        <v>108</v>
      </c>
      <c r="L1766" s="7">
        <f>Table1[[#This Row],[MHR -220]]-Table1[[#This Row],[Maximum Heart Rate ]]</f>
        <v>45</v>
      </c>
      <c r="M1766" s="7">
        <f>IF(Table1[[#This Row],[MhR220-Max heart rate]]&gt;=0,1,0)</f>
        <v>1</v>
      </c>
      <c r="N1766">
        <v>1</v>
      </c>
      <c r="O1766" t="str">
        <f>IF(Table1[[#This Row],[Exercise-Induced Angina]]=1,"Induced Angina","Safe from Angina")</f>
        <v>Induced Angina</v>
      </c>
      <c r="P1766">
        <v>1.5</v>
      </c>
      <c r="Q1766">
        <v>1</v>
      </c>
      <c r="R1766">
        <v>3</v>
      </c>
      <c r="S1766">
        <v>2</v>
      </c>
      <c r="T1766" t="str">
        <f>IF(OR((Table1[[#This Row],[Chest Pain]]=0),(Table1[[#This Row],[Resting Blood Pressure(mmHg)]]&gt;=139),(Table1[[#This Row],[Cholesterol(mg/dl)]]&gt;240),(Table1[[#This Row],[ECG]]=2),(Table1[[#This Row],[Heart Rate ]]=0)),"Chances of Heart Attack","Safe")</f>
        <v>Chances of Heart Attack</v>
      </c>
    </row>
    <row r="1767" spans="1:20" x14ac:dyDescent="0.35">
      <c r="A1767">
        <v>67</v>
      </c>
      <c r="B1767" t="s">
        <v>10</v>
      </c>
      <c r="C1767" t="str">
        <f>IF(Table1[[#This Row],[Age]]&gt;=50, "Senior", IF(Table1[[#This Row],[Age]]&gt;=30,"Adult","Teenager"))</f>
        <v>Senior</v>
      </c>
      <c r="D1767">
        <v>0</v>
      </c>
      <c r="E1767" t="str">
        <f>IF(Table1[[#This Row],[Chest Pain]]=3,"Asymptomatic",IF(Table1[[#This Row],[Chest Pain]]=2,"Non-anginal pain",IF(Table1[[#This Row],[Chest Pain]]=1,"Atypical angina","Typical angina")))</f>
        <v>Typical angina</v>
      </c>
      <c r="F1767">
        <v>120</v>
      </c>
      <c r="G1767">
        <v>229</v>
      </c>
      <c r="H1767">
        <v>0</v>
      </c>
      <c r="I1767">
        <v>0</v>
      </c>
      <c r="J1767" s="7">
        <f>220-Table1[[#This Row],[Age]]</f>
        <v>153</v>
      </c>
      <c r="K1767" s="7">
        <v>129</v>
      </c>
      <c r="L1767" s="7">
        <f>Table1[[#This Row],[MHR -220]]-Table1[[#This Row],[Maximum Heart Rate ]]</f>
        <v>24</v>
      </c>
      <c r="M1767" s="7">
        <f>IF(Table1[[#This Row],[MhR220-Max heart rate]]&gt;=0,1,0)</f>
        <v>1</v>
      </c>
      <c r="N1767">
        <v>1</v>
      </c>
      <c r="O1767" t="str">
        <f>IF(Table1[[#This Row],[Exercise-Induced Angina]]=1,"Induced Angina","Safe from Angina")</f>
        <v>Induced Angina</v>
      </c>
      <c r="P1767">
        <v>2.6</v>
      </c>
      <c r="Q1767">
        <v>1</v>
      </c>
      <c r="R1767">
        <v>2</v>
      </c>
      <c r="S1767">
        <v>3</v>
      </c>
      <c r="T1767" t="str">
        <f>IF(OR((Table1[[#This Row],[Chest Pain]]=0),(Table1[[#This Row],[Resting Blood Pressure(mmHg)]]&gt;=139),(Table1[[#This Row],[Cholesterol(mg/dl)]]&gt;240),(Table1[[#This Row],[ECG]]=2),(Table1[[#This Row],[Heart Rate ]]=0)),"Chances of Heart Attack","Safe")</f>
        <v>Chances of Heart Attack</v>
      </c>
    </row>
    <row r="1768" spans="1:20" x14ac:dyDescent="0.35">
      <c r="A1768">
        <v>62</v>
      </c>
      <c r="B1768" t="s">
        <v>11</v>
      </c>
      <c r="C1768" t="str">
        <f>IF(Table1[[#This Row],[Age]]&gt;=50, "Senior", IF(Table1[[#This Row],[Age]]&gt;=30,"Adult","Teenager"))</f>
        <v>Senior</v>
      </c>
      <c r="D1768">
        <v>0</v>
      </c>
      <c r="E1768" t="str">
        <f>IF(Table1[[#This Row],[Chest Pain]]=3,"Asymptomatic",IF(Table1[[#This Row],[Chest Pain]]=2,"Non-anginal pain",IF(Table1[[#This Row],[Chest Pain]]=1,"Atypical angina","Typical angina")))</f>
        <v>Typical angina</v>
      </c>
      <c r="F1768">
        <v>140</v>
      </c>
      <c r="G1768">
        <v>268</v>
      </c>
      <c r="H1768">
        <v>0</v>
      </c>
      <c r="I1768">
        <v>0</v>
      </c>
      <c r="J1768" s="7">
        <f>220-Table1[[#This Row],[Age]]</f>
        <v>158</v>
      </c>
      <c r="K1768" s="7">
        <v>160</v>
      </c>
      <c r="L1768" s="7">
        <f>Table1[[#This Row],[MHR -220]]-Table1[[#This Row],[Maximum Heart Rate ]]</f>
        <v>-2</v>
      </c>
      <c r="M1768" s="7">
        <f>IF(Table1[[#This Row],[MhR220-Max heart rate]]&gt;=0,1,0)</f>
        <v>0</v>
      </c>
      <c r="N1768">
        <v>0</v>
      </c>
      <c r="O1768" t="str">
        <f>IF(Table1[[#This Row],[Exercise-Induced Angina]]=1,"Induced Angina","Safe from Angina")</f>
        <v>Safe from Angina</v>
      </c>
      <c r="P1768">
        <v>3.6</v>
      </c>
      <c r="Q1768">
        <v>0</v>
      </c>
      <c r="R1768">
        <v>2</v>
      </c>
      <c r="S1768">
        <v>2</v>
      </c>
      <c r="T1768" t="str">
        <f>IF(OR((Table1[[#This Row],[Chest Pain]]=0),(Table1[[#This Row],[Resting Blood Pressure(mmHg)]]&gt;=139),(Table1[[#This Row],[Cholesterol(mg/dl)]]&gt;240),(Table1[[#This Row],[ECG]]=2),(Table1[[#This Row],[Heart Rate ]]=0)),"Chances of Heart Attack","Safe")</f>
        <v>Chances of Heart Attack</v>
      </c>
    </row>
    <row r="1769" spans="1:20" x14ac:dyDescent="0.35">
      <c r="A1769">
        <v>63</v>
      </c>
      <c r="B1769" t="s">
        <v>10</v>
      </c>
      <c r="C1769" t="str">
        <f>IF(Table1[[#This Row],[Age]]&gt;=50, "Senior", IF(Table1[[#This Row],[Age]]&gt;=30,"Adult","Teenager"))</f>
        <v>Senior</v>
      </c>
      <c r="D1769">
        <v>0</v>
      </c>
      <c r="E1769" t="str">
        <f>IF(Table1[[#This Row],[Chest Pain]]=3,"Asymptomatic",IF(Table1[[#This Row],[Chest Pain]]=2,"Non-anginal pain",IF(Table1[[#This Row],[Chest Pain]]=1,"Atypical angina","Typical angina")))</f>
        <v>Typical angina</v>
      </c>
      <c r="F1769">
        <v>130</v>
      </c>
      <c r="G1769">
        <v>254</v>
      </c>
      <c r="H1769">
        <v>0</v>
      </c>
      <c r="I1769">
        <v>0</v>
      </c>
      <c r="J1769" s="7">
        <f>220-Table1[[#This Row],[Age]]</f>
        <v>157</v>
      </c>
      <c r="K1769" s="7">
        <v>147</v>
      </c>
      <c r="L1769" s="7">
        <f>Table1[[#This Row],[MHR -220]]-Table1[[#This Row],[Maximum Heart Rate ]]</f>
        <v>10</v>
      </c>
      <c r="M1769" s="7">
        <f>IF(Table1[[#This Row],[MhR220-Max heart rate]]&gt;=0,1,0)</f>
        <v>1</v>
      </c>
      <c r="N1769">
        <v>0</v>
      </c>
      <c r="O1769" t="str">
        <f>IF(Table1[[#This Row],[Exercise-Induced Angina]]=1,"Induced Angina","Safe from Angina")</f>
        <v>Safe from Angina</v>
      </c>
      <c r="P1769">
        <v>1.4</v>
      </c>
      <c r="Q1769">
        <v>1</v>
      </c>
      <c r="R1769">
        <v>1</v>
      </c>
      <c r="S1769">
        <v>3</v>
      </c>
      <c r="T1769" t="str">
        <f>IF(OR((Table1[[#This Row],[Chest Pain]]=0),(Table1[[#This Row],[Resting Blood Pressure(mmHg)]]&gt;=139),(Table1[[#This Row],[Cholesterol(mg/dl)]]&gt;240),(Table1[[#This Row],[ECG]]=2),(Table1[[#This Row],[Heart Rate ]]=0)),"Chances of Heart Attack","Safe")</f>
        <v>Chances of Heart Attack</v>
      </c>
    </row>
    <row r="1770" spans="1:20" x14ac:dyDescent="0.35">
      <c r="A1770">
        <v>53</v>
      </c>
      <c r="B1770" t="s">
        <v>10</v>
      </c>
      <c r="C1770" t="str">
        <f>IF(Table1[[#This Row],[Age]]&gt;=50, "Senior", IF(Table1[[#This Row],[Age]]&gt;=30,"Adult","Teenager"))</f>
        <v>Senior</v>
      </c>
      <c r="D1770">
        <v>0</v>
      </c>
      <c r="E1770" t="str">
        <f>IF(Table1[[#This Row],[Chest Pain]]=3,"Asymptomatic",IF(Table1[[#This Row],[Chest Pain]]=2,"Non-anginal pain",IF(Table1[[#This Row],[Chest Pain]]=1,"Atypical angina","Typical angina")))</f>
        <v>Typical angina</v>
      </c>
      <c r="F1770">
        <v>140</v>
      </c>
      <c r="G1770">
        <v>203</v>
      </c>
      <c r="H1770">
        <v>1</v>
      </c>
      <c r="I1770">
        <v>0</v>
      </c>
      <c r="J1770" s="7">
        <f>220-Table1[[#This Row],[Age]]</f>
        <v>167</v>
      </c>
      <c r="K1770" s="7">
        <v>155</v>
      </c>
      <c r="L1770" s="7">
        <f>Table1[[#This Row],[MHR -220]]-Table1[[#This Row],[Maximum Heart Rate ]]</f>
        <v>12</v>
      </c>
      <c r="M1770" s="7">
        <f>IF(Table1[[#This Row],[MhR220-Max heart rate]]&gt;=0,1,0)</f>
        <v>1</v>
      </c>
      <c r="N1770">
        <v>1</v>
      </c>
      <c r="O1770" t="str">
        <f>IF(Table1[[#This Row],[Exercise-Induced Angina]]=1,"Induced Angina","Safe from Angina")</f>
        <v>Induced Angina</v>
      </c>
      <c r="P1770">
        <v>3.1</v>
      </c>
      <c r="Q1770">
        <v>0</v>
      </c>
      <c r="R1770">
        <v>0</v>
      </c>
      <c r="S1770">
        <v>3</v>
      </c>
      <c r="T1770" t="str">
        <f>IF(OR((Table1[[#This Row],[Chest Pain]]=0),(Table1[[#This Row],[Resting Blood Pressure(mmHg)]]&gt;=139),(Table1[[#This Row],[Cholesterol(mg/dl)]]&gt;240),(Table1[[#This Row],[ECG]]=2),(Table1[[#This Row],[Heart Rate ]]=0)),"Chances of Heart Attack","Safe")</f>
        <v>Chances of Heart Attack</v>
      </c>
    </row>
    <row r="1771" spans="1:20" x14ac:dyDescent="0.35">
      <c r="A1771">
        <v>56</v>
      </c>
      <c r="B1771" t="s">
        <v>10</v>
      </c>
      <c r="C1771" t="str">
        <f>IF(Table1[[#This Row],[Age]]&gt;=50, "Senior", IF(Table1[[#This Row],[Age]]&gt;=30,"Adult","Teenager"))</f>
        <v>Senior</v>
      </c>
      <c r="D1771">
        <v>2</v>
      </c>
      <c r="E1771" t="str">
        <f>IF(Table1[[#This Row],[Chest Pain]]=3,"Asymptomatic",IF(Table1[[#This Row],[Chest Pain]]=2,"Non-anginal pain",IF(Table1[[#This Row],[Chest Pain]]=1,"Atypical angina","Typical angina")))</f>
        <v>Non-anginal pain</v>
      </c>
      <c r="F1771">
        <v>130</v>
      </c>
      <c r="G1771">
        <v>256</v>
      </c>
      <c r="H1771">
        <v>1</v>
      </c>
      <c r="I1771">
        <v>0</v>
      </c>
      <c r="J1771" s="7">
        <f>220-Table1[[#This Row],[Age]]</f>
        <v>164</v>
      </c>
      <c r="K1771" s="7">
        <v>142</v>
      </c>
      <c r="L1771" s="7">
        <f>Table1[[#This Row],[MHR -220]]-Table1[[#This Row],[Maximum Heart Rate ]]</f>
        <v>22</v>
      </c>
      <c r="M1771" s="7">
        <f>IF(Table1[[#This Row],[MhR220-Max heart rate]]&gt;=0,1,0)</f>
        <v>1</v>
      </c>
      <c r="N1771">
        <v>1</v>
      </c>
      <c r="O1771" t="str">
        <f>IF(Table1[[#This Row],[Exercise-Induced Angina]]=1,"Induced Angina","Safe from Angina")</f>
        <v>Induced Angina</v>
      </c>
      <c r="P1771">
        <v>0.6</v>
      </c>
      <c r="Q1771">
        <v>1</v>
      </c>
      <c r="R1771">
        <v>1</v>
      </c>
      <c r="S1771">
        <v>1</v>
      </c>
      <c r="T1771" t="str">
        <f>IF(OR((Table1[[#This Row],[Chest Pain]]=0),(Table1[[#This Row],[Resting Blood Pressure(mmHg)]]&gt;=139),(Table1[[#This Row],[Cholesterol(mg/dl)]]&gt;240),(Table1[[#This Row],[ECG]]=2),(Table1[[#This Row],[Heart Rate ]]=0)),"Chances of Heart Attack","Safe")</f>
        <v>Chances of Heart Attack</v>
      </c>
    </row>
    <row r="1772" spans="1:20" x14ac:dyDescent="0.35">
      <c r="A1772">
        <v>48</v>
      </c>
      <c r="B1772" t="s">
        <v>10</v>
      </c>
      <c r="C1772" t="str">
        <f>IF(Table1[[#This Row],[Age]]&gt;=50, "Senior", IF(Table1[[#This Row],[Age]]&gt;=30,"Adult","Teenager"))</f>
        <v>Adult</v>
      </c>
      <c r="D1772">
        <v>1</v>
      </c>
      <c r="E1772" t="str">
        <f>IF(Table1[[#This Row],[Chest Pain]]=3,"Asymptomatic",IF(Table1[[#This Row],[Chest Pain]]=2,"Non-anginal pain",IF(Table1[[#This Row],[Chest Pain]]=1,"Atypical angina","Typical angina")))</f>
        <v>Atypical angina</v>
      </c>
      <c r="F1772">
        <v>110</v>
      </c>
      <c r="G1772">
        <v>229</v>
      </c>
      <c r="H1772">
        <v>0</v>
      </c>
      <c r="I1772">
        <v>1</v>
      </c>
      <c r="J1772" s="7">
        <f>220-Table1[[#This Row],[Age]]</f>
        <v>172</v>
      </c>
      <c r="K1772" s="7">
        <v>168</v>
      </c>
      <c r="L1772" s="7">
        <f>Table1[[#This Row],[MHR -220]]-Table1[[#This Row],[Maximum Heart Rate ]]</f>
        <v>4</v>
      </c>
      <c r="M1772" s="7">
        <f>IF(Table1[[#This Row],[MhR220-Max heart rate]]&gt;=0,1,0)</f>
        <v>1</v>
      </c>
      <c r="N1772">
        <v>0</v>
      </c>
      <c r="O1772" t="str">
        <f>IF(Table1[[#This Row],[Exercise-Induced Angina]]=1,"Induced Angina","Safe from Angina")</f>
        <v>Safe from Angina</v>
      </c>
      <c r="P1772">
        <v>1</v>
      </c>
      <c r="Q1772">
        <v>0</v>
      </c>
      <c r="R1772">
        <v>0</v>
      </c>
      <c r="S1772">
        <v>3</v>
      </c>
      <c r="T1772" t="str">
        <f>IF(OR((Table1[[#This Row],[Chest Pain]]=0),(Table1[[#This Row],[Resting Blood Pressure(mmHg)]]&gt;=139),(Table1[[#This Row],[Cholesterol(mg/dl)]]&gt;240),(Table1[[#This Row],[ECG]]=2),(Table1[[#This Row],[Heart Rate ]]=0)),"Chances of Heart Attack","Safe")</f>
        <v>Safe</v>
      </c>
    </row>
    <row r="1773" spans="1:20" x14ac:dyDescent="0.35">
      <c r="A1773">
        <v>58</v>
      </c>
      <c r="B1773" t="s">
        <v>10</v>
      </c>
      <c r="C1773" t="str">
        <f>IF(Table1[[#This Row],[Age]]&gt;=50, "Senior", IF(Table1[[#This Row],[Age]]&gt;=30,"Adult","Teenager"))</f>
        <v>Senior</v>
      </c>
      <c r="D1773">
        <v>1</v>
      </c>
      <c r="E1773" t="str">
        <f>IF(Table1[[#This Row],[Chest Pain]]=3,"Asymptomatic",IF(Table1[[#This Row],[Chest Pain]]=2,"Non-anginal pain",IF(Table1[[#This Row],[Chest Pain]]=1,"Atypical angina","Typical angina")))</f>
        <v>Atypical angina</v>
      </c>
      <c r="F1773">
        <v>120</v>
      </c>
      <c r="G1773">
        <v>284</v>
      </c>
      <c r="H1773">
        <v>0</v>
      </c>
      <c r="I1773">
        <v>0</v>
      </c>
      <c r="J1773" s="7">
        <f>220-Table1[[#This Row],[Age]]</f>
        <v>162</v>
      </c>
      <c r="K1773" s="7">
        <v>160</v>
      </c>
      <c r="L1773" s="7">
        <f>Table1[[#This Row],[MHR -220]]-Table1[[#This Row],[Maximum Heart Rate ]]</f>
        <v>2</v>
      </c>
      <c r="M1773" s="7">
        <f>IF(Table1[[#This Row],[MhR220-Max heart rate]]&gt;=0,1,0)</f>
        <v>1</v>
      </c>
      <c r="N1773">
        <v>0</v>
      </c>
      <c r="O1773" t="str">
        <f>IF(Table1[[#This Row],[Exercise-Induced Angina]]=1,"Induced Angina","Safe from Angina")</f>
        <v>Safe from Angina</v>
      </c>
      <c r="P1773">
        <v>1.8</v>
      </c>
      <c r="Q1773">
        <v>1</v>
      </c>
      <c r="R1773">
        <v>0</v>
      </c>
      <c r="S1773">
        <v>2</v>
      </c>
      <c r="T1773" t="str">
        <f>IF(OR((Table1[[#This Row],[Chest Pain]]=0),(Table1[[#This Row],[Resting Blood Pressure(mmHg)]]&gt;=139),(Table1[[#This Row],[Cholesterol(mg/dl)]]&gt;240),(Table1[[#This Row],[ECG]]=2),(Table1[[#This Row],[Heart Rate ]]=0)),"Chances of Heart Attack","Safe")</f>
        <v>Chances of Heart Attack</v>
      </c>
    </row>
    <row r="1774" spans="1:20" x14ac:dyDescent="0.35">
      <c r="A1774">
        <v>58</v>
      </c>
      <c r="B1774" t="s">
        <v>10</v>
      </c>
      <c r="C1774" t="str">
        <f>IF(Table1[[#This Row],[Age]]&gt;=50, "Senior", IF(Table1[[#This Row],[Age]]&gt;=30,"Adult","Teenager"))</f>
        <v>Senior</v>
      </c>
      <c r="D1774">
        <v>2</v>
      </c>
      <c r="E1774" t="str">
        <f>IF(Table1[[#This Row],[Chest Pain]]=3,"Asymptomatic",IF(Table1[[#This Row],[Chest Pain]]=2,"Non-anginal pain",IF(Table1[[#This Row],[Chest Pain]]=1,"Atypical angina","Typical angina")))</f>
        <v>Non-anginal pain</v>
      </c>
      <c r="F1774">
        <v>132</v>
      </c>
      <c r="G1774">
        <v>224</v>
      </c>
      <c r="H1774">
        <v>0</v>
      </c>
      <c r="I1774">
        <v>0</v>
      </c>
      <c r="J1774" s="7">
        <f>220-Table1[[#This Row],[Age]]</f>
        <v>162</v>
      </c>
      <c r="K1774" s="7">
        <v>173</v>
      </c>
      <c r="L1774" s="7">
        <f>Table1[[#This Row],[MHR -220]]-Table1[[#This Row],[Maximum Heart Rate ]]</f>
        <v>-11</v>
      </c>
      <c r="M1774" s="7">
        <f>IF(Table1[[#This Row],[MhR220-Max heart rate]]&gt;=0,1,0)</f>
        <v>0</v>
      </c>
      <c r="N1774">
        <v>0</v>
      </c>
      <c r="O1774" t="str">
        <f>IF(Table1[[#This Row],[Exercise-Induced Angina]]=1,"Induced Angina","Safe from Angina")</f>
        <v>Safe from Angina</v>
      </c>
      <c r="P1774">
        <v>3.2</v>
      </c>
      <c r="Q1774">
        <v>2</v>
      </c>
      <c r="R1774">
        <v>2</v>
      </c>
      <c r="S1774">
        <v>3</v>
      </c>
      <c r="T1774" t="str">
        <f>IF(OR((Table1[[#This Row],[Chest Pain]]=0),(Table1[[#This Row],[Resting Blood Pressure(mmHg)]]&gt;=139),(Table1[[#This Row],[Cholesterol(mg/dl)]]&gt;240),(Table1[[#This Row],[ECG]]=2),(Table1[[#This Row],[Heart Rate ]]=0)),"Chances of Heart Attack","Safe")</f>
        <v>Chances of Heart Attack</v>
      </c>
    </row>
    <row r="1775" spans="1:20" x14ac:dyDescent="0.35">
      <c r="A1775">
        <v>60</v>
      </c>
      <c r="B1775" t="s">
        <v>10</v>
      </c>
      <c r="C1775" t="str">
        <f>IF(Table1[[#This Row],[Age]]&gt;=50, "Senior", IF(Table1[[#This Row],[Age]]&gt;=30,"Adult","Teenager"))</f>
        <v>Senior</v>
      </c>
      <c r="D1775">
        <v>0</v>
      </c>
      <c r="E1775" t="str">
        <f>IF(Table1[[#This Row],[Chest Pain]]=3,"Asymptomatic",IF(Table1[[#This Row],[Chest Pain]]=2,"Non-anginal pain",IF(Table1[[#This Row],[Chest Pain]]=1,"Atypical angina","Typical angina")))</f>
        <v>Typical angina</v>
      </c>
      <c r="F1775">
        <v>130</v>
      </c>
      <c r="G1775">
        <v>206</v>
      </c>
      <c r="H1775">
        <v>0</v>
      </c>
      <c r="I1775">
        <v>0</v>
      </c>
      <c r="J1775" s="7">
        <f>220-Table1[[#This Row],[Age]]</f>
        <v>160</v>
      </c>
      <c r="K1775" s="7">
        <v>132</v>
      </c>
      <c r="L1775" s="7">
        <f>Table1[[#This Row],[MHR -220]]-Table1[[#This Row],[Maximum Heart Rate ]]</f>
        <v>28</v>
      </c>
      <c r="M1775" s="7">
        <f>IF(Table1[[#This Row],[MhR220-Max heart rate]]&gt;=0,1,0)</f>
        <v>1</v>
      </c>
      <c r="N1775">
        <v>1</v>
      </c>
      <c r="O1775" t="str">
        <f>IF(Table1[[#This Row],[Exercise-Induced Angina]]=1,"Induced Angina","Safe from Angina")</f>
        <v>Induced Angina</v>
      </c>
      <c r="P1775">
        <v>2.4</v>
      </c>
      <c r="Q1775">
        <v>1</v>
      </c>
      <c r="R1775">
        <v>2</v>
      </c>
      <c r="S1775">
        <v>3</v>
      </c>
      <c r="T1775" t="str">
        <f>IF(OR((Table1[[#This Row],[Chest Pain]]=0),(Table1[[#This Row],[Resting Blood Pressure(mmHg)]]&gt;=139),(Table1[[#This Row],[Cholesterol(mg/dl)]]&gt;240),(Table1[[#This Row],[ECG]]=2),(Table1[[#This Row],[Heart Rate ]]=0)),"Chances of Heart Attack","Safe")</f>
        <v>Chances of Heart Attack</v>
      </c>
    </row>
    <row r="1776" spans="1:20" x14ac:dyDescent="0.35">
      <c r="A1776">
        <v>40</v>
      </c>
      <c r="B1776" t="s">
        <v>10</v>
      </c>
      <c r="C1776" t="str">
        <f>IF(Table1[[#This Row],[Age]]&gt;=50, "Senior", IF(Table1[[#This Row],[Age]]&gt;=30,"Adult","Teenager"))</f>
        <v>Adult</v>
      </c>
      <c r="D1776">
        <v>0</v>
      </c>
      <c r="E1776" t="str">
        <f>IF(Table1[[#This Row],[Chest Pain]]=3,"Asymptomatic",IF(Table1[[#This Row],[Chest Pain]]=2,"Non-anginal pain",IF(Table1[[#This Row],[Chest Pain]]=1,"Atypical angina","Typical angina")))</f>
        <v>Typical angina</v>
      </c>
      <c r="F1776">
        <v>110</v>
      </c>
      <c r="G1776">
        <v>167</v>
      </c>
      <c r="H1776">
        <v>0</v>
      </c>
      <c r="I1776">
        <v>0</v>
      </c>
      <c r="J1776" s="7">
        <f>220-Table1[[#This Row],[Age]]</f>
        <v>180</v>
      </c>
      <c r="K1776" s="7">
        <v>114</v>
      </c>
      <c r="L1776" s="7">
        <f>Table1[[#This Row],[MHR -220]]-Table1[[#This Row],[Maximum Heart Rate ]]</f>
        <v>66</v>
      </c>
      <c r="M1776" s="7">
        <f>IF(Table1[[#This Row],[MhR220-Max heart rate]]&gt;=0,1,0)</f>
        <v>1</v>
      </c>
      <c r="N1776">
        <v>1</v>
      </c>
      <c r="O1776" t="str">
        <f>IF(Table1[[#This Row],[Exercise-Induced Angina]]=1,"Induced Angina","Safe from Angina")</f>
        <v>Induced Angina</v>
      </c>
      <c r="P1776">
        <v>2</v>
      </c>
      <c r="Q1776">
        <v>1</v>
      </c>
      <c r="R1776">
        <v>0</v>
      </c>
      <c r="S1776">
        <v>3</v>
      </c>
      <c r="T1776" t="str">
        <f>IF(OR((Table1[[#This Row],[Chest Pain]]=0),(Table1[[#This Row],[Resting Blood Pressure(mmHg)]]&gt;=139),(Table1[[#This Row],[Cholesterol(mg/dl)]]&gt;240),(Table1[[#This Row],[ECG]]=2),(Table1[[#This Row],[Heart Rate ]]=0)),"Chances of Heart Attack","Safe")</f>
        <v>Chances of Heart Attack</v>
      </c>
    </row>
    <row r="1777" spans="1:20" x14ac:dyDescent="0.35">
      <c r="A1777">
        <v>60</v>
      </c>
      <c r="B1777" t="s">
        <v>10</v>
      </c>
      <c r="C1777" t="str">
        <f>IF(Table1[[#This Row],[Age]]&gt;=50, "Senior", IF(Table1[[#This Row],[Age]]&gt;=30,"Adult","Teenager"))</f>
        <v>Senior</v>
      </c>
      <c r="D1777">
        <v>0</v>
      </c>
      <c r="E1777" t="str">
        <f>IF(Table1[[#This Row],[Chest Pain]]=3,"Asymptomatic",IF(Table1[[#This Row],[Chest Pain]]=2,"Non-anginal pain",IF(Table1[[#This Row],[Chest Pain]]=1,"Atypical angina","Typical angina")))</f>
        <v>Typical angina</v>
      </c>
      <c r="F1777">
        <v>117</v>
      </c>
      <c r="G1777">
        <v>230</v>
      </c>
      <c r="H1777">
        <v>1</v>
      </c>
      <c r="I1777">
        <v>1</v>
      </c>
      <c r="J1777" s="7">
        <f>220-Table1[[#This Row],[Age]]</f>
        <v>160</v>
      </c>
      <c r="K1777" s="7">
        <v>160</v>
      </c>
      <c r="L1777" s="7">
        <f>Table1[[#This Row],[MHR -220]]-Table1[[#This Row],[Maximum Heart Rate ]]</f>
        <v>0</v>
      </c>
      <c r="M1777" s="7">
        <f>IF(Table1[[#This Row],[MhR220-Max heart rate]]&gt;=0,1,0)</f>
        <v>1</v>
      </c>
      <c r="N1777">
        <v>1</v>
      </c>
      <c r="O1777" t="str">
        <f>IF(Table1[[#This Row],[Exercise-Induced Angina]]=1,"Induced Angina","Safe from Angina")</f>
        <v>Induced Angina</v>
      </c>
      <c r="P1777">
        <v>1.4</v>
      </c>
      <c r="Q1777">
        <v>2</v>
      </c>
      <c r="R1777">
        <v>2</v>
      </c>
      <c r="S1777">
        <v>3</v>
      </c>
      <c r="T1777" t="str">
        <f>IF(OR((Table1[[#This Row],[Chest Pain]]=0),(Table1[[#This Row],[Resting Blood Pressure(mmHg)]]&gt;=139),(Table1[[#This Row],[Cholesterol(mg/dl)]]&gt;240),(Table1[[#This Row],[ECG]]=2),(Table1[[#This Row],[Heart Rate ]]=0)),"Chances of Heart Attack","Safe")</f>
        <v>Chances of Heart Attack</v>
      </c>
    </row>
    <row r="1778" spans="1:20" x14ac:dyDescent="0.35">
      <c r="A1778">
        <v>64</v>
      </c>
      <c r="B1778" t="s">
        <v>10</v>
      </c>
      <c r="C1778" t="str">
        <f>IF(Table1[[#This Row],[Age]]&gt;=50, "Senior", IF(Table1[[#This Row],[Age]]&gt;=30,"Adult","Teenager"))</f>
        <v>Senior</v>
      </c>
      <c r="D1778">
        <v>2</v>
      </c>
      <c r="E1778" t="str">
        <f>IF(Table1[[#This Row],[Chest Pain]]=3,"Asymptomatic",IF(Table1[[#This Row],[Chest Pain]]=2,"Non-anginal pain",IF(Table1[[#This Row],[Chest Pain]]=1,"Atypical angina","Typical angina")))</f>
        <v>Non-anginal pain</v>
      </c>
      <c r="F1778">
        <v>140</v>
      </c>
      <c r="G1778">
        <v>335</v>
      </c>
      <c r="H1778">
        <v>0</v>
      </c>
      <c r="I1778">
        <v>1</v>
      </c>
      <c r="J1778" s="7">
        <f>220-Table1[[#This Row],[Age]]</f>
        <v>156</v>
      </c>
      <c r="K1778" s="7">
        <v>158</v>
      </c>
      <c r="L1778" s="7">
        <f>Table1[[#This Row],[MHR -220]]-Table1[[#This Row],[Maximum Heart Rate ]]</f>
        <v>-2</v>
      </c>
      <c r="M1778" s="7">
        <f>IF(Table1[[#This Row],[MhR220-Max heart rate]]&gt;=0,1,0)</f>
        <v>0</v>
      </c>
      <c r="N1778">
        <v>0</v>
      </c>
      <c r="O1778" t="str">
        <f>IF(Table1[[#This Row],[Exercise-Induced Angina]]=1,"Induced Angina","Safe from Angina")</f>
        <v>Safe from Angina</v>
      </c>
      <c r="P1778">
        <v>0</v>
      </c>
      <c r="Q1778">
        <v>2</v>
      </c>
      <c r="R1778">
        <v>0</v>
      </c>
      <c r="S1778">
        <v>2</v>
      </c>
      <c r="T1778" t="str">
        <f>IF(OR((Table1[[#This Row],[Chest Pain]]=0),(Table1[[#This Row],[Resting Blood Pressure(mmHg)]]&gt;=139),(Table1[[#This Row],[Cholesterol(mg/dl)]]&gt;240),(Table1[[#This Row],[ECG]]=2),(Table1[[#This Row],[Heart Rate ]]=0)),"Chances of Heart Attack","Safe")</f>
        <v>Chances of Heart Attack</v>
      </c>
    </row>
    <row r="1779" spans="1:20" x14ac:dyDescent="0.35">
      <c r="A1779">
        <v>43</v>
      </c>
      <c r="B1779" t="s">
        <v>10</v>
      </c>
      <c r="C1779" t="str">
        <f>IF(Table1[[#This Row],[Age]]&gt;=50, "Senior", IF(Table1[[#This Row],[Age]]&gt;=30,"Adult","Teenager"))</f>
        <v>Adult</v>
      </c>
      <c r="D1779">
        <v>0</v>
      </c>
      <c r="E1779" t="str">
        <f>IF(Table1[[#This Row],[Chest Pain]]=3,"Asymptomatic",IF(Table1[[#This Row],[Chest Pain]]=2,"Non-anginal pain",IF(Table1[[#This Row],[Chest Pain]]=1,"Atypical angina","Typical angina")))</f>
        <v>Typical angina</v>
      </c>
      <c r="F1779">
        <v>120</v>
      </c>
      <c r="G1779">
        <v>177</v>
      </c>
      <c r="H1779">
        <v>0</v>
      </c>
      <c r="I1779">
        <v>0</v>
      </c>
      <c r="J1779" s="7">
        <f>220-Table1[[#This Row],[Age]]</f>
        <v>177</v>
      </c>
      <c r="K1779" s="7">
        <v>120</v>
      </c>
      <c r="L1779" s="7">
        <f>Table1[[#This Row],[MHR -220]]-Table1[[#This Row],[Maximum Heart Rate ]]</f>
        <v>57</v>
      </c>
      <c r="M1779" s="7">
        <f>IF(Table1[[#This Row],[MhR220-Max heart rate]]&gt;=0,1,0)</f>
        <v>1</v>
      </c>
      <c r="N1779">
        <v>1</v>
      </c>
      <c r="O1779" t="str">
        <f>IF(Table1[[#This Row],[Exercise-Induced Angina]]=1,"Induced Angina","Safe from Angina")</f>
        <v>Induced Angina</v>
      </c>
      <c r="P1779">
        <v>2.5</v>
      </c>
      <c r="Q1779">
        <v>1</v>
      </c>
      <c r="R1779">
        <v>0</v>
      </c>
      <c r="S1779">
        <v>3</v>
      </c>
      <c r="T1779" t="str">
        <f>IF(OR((Table1[[#This Row],[Chest Pain]]=0),(Table1[[#This Row],[Resting Blood Pressure(mmHg)]]&gt;=139),(Table1[[#This Row],[Cholesterol(mg/dl)]]&gt;240),(Table1[[#This Row],[ECG]]=2),(Table1[[#This Row],[Heart Rate ]]=0)),"Chances of Heart Attack","Safe")</f>
        <v>Chances of Heart Attack</v>
      </c>
    </row>
    <row r="1780" spans="1:20" x14ac:dyDescent="0.35">
      <c r="A1780">
        <v>57</v>
      </c>
      <c r="B1780" t="s">
        <v>10</v>
      </c>
      <c r="C1780" t="str">
        <f>IF(Table1[[#This Row],[Age]]&gt;=50, "Senior", IF(Table1[[#This Row],[Age]]&gt;=30,"Adult","Teenager"))</f>
        <v>Senior</v>
      </c>
      <c r="D1780">
        <v>0</v>
      </c>
      <c r="E1780" t="str">
        <f>IF(Table1[[#This Row],[Chest Pain]]=3,"Asymptomatic",IF(Table1[[#This Row],[Chest Pain]]=2,"Non-anginal pain",IF(Table1[[#This Row],[Chest Pain]]=1,"Atypical angina","Typical angina")))</f>
        <v>Typical angina</v>
      </c>
      <c r="F1780">
        <v>150</v>
      </c>
      <c r="G1780">
        <v>276</v>
      </c>
      <c r="H1780">
        <v>0</v>
      </c>
      <c r="I1780">
        <v>0</v>
      </c>
      <c r="J1780" s="7">
        <f>220-Table1[[#This Row],[Age]]</f>
        <v>163</v>
      </c>
      <c r="K1780" s="7">
        <v>112</v>
      </c>
      <c r="L1780" s="7">
        <f>Table1[[#This Row],[MHR -220]]-Table1[[#This Row],[Maximum Heart Rate ]]</f>
        <v>51</v>
      </c>
      <c r="M1780" s="7">
        <f>IF(Table1[[#This Row],[MhR220-Max heart rate]]&gt;=0,1,0)</f>
        <v>1</v>
      </c>
      <c r="N1780">
        <v>1</v>
      </c>
      <c r="O1780" t="str">
        <f>IF(Table1[[#This Row],[Exercise-Induced Angina]]=1,"Induced Angina","Safe from Angina")</f>
        <v>Induced Angina</v>
      </c>
      <c r="P1780">
        <v>0.6</v>
      </c>
      <c r="Q1780">
        <v>1</v>
      </c>
      <c r="R1780">
        <v>1</v>
      </c>
      <c r="S1780">
        <v>1</v>
      </c>
      <c r="T1780" t="str">
        <f>IF(OR((Table1[[#This Row],[Chest Pain]]=0),(Table1[[#This Row],[Resting Blood Pressure(mmHg)]]&gt;=139),(Table1[[#This Row],[Cholesterol(mg/dl)]]&gt;240),(Table1[[#This Row],[ECG]]=2),(Table1[[#This Row],[Heart Rate ]]=0)),"Chances of Heart Attack","Safe")</f>
        <v>Chances of Heart Attack</v>
      </c>
    </row>
    <row r="1781" spans="1:20" x14ac:dyDescent="0.35">
      <c r="A1781">
        <v>55</v>
      </c>
      <c r="B1781" t="s">
        <v>10</v>
      </c>
      <c r="C1781" t="str">
        <f>IF(Table1[[#This Row],[Age]]&gt;=50, "Senior", IF(Table1[[#This Row],[Age]]&gt;=30,"Adult","Teenager"))</f>
        <v>Senior</v>
      </c>
      <c r="D1781">
        <v>0</v>
      </c>
      <c r="E1781" t="str">
        <f>IF(Table1[[#This Row],[Chest Pain]]=3,"Asymptomatic",IF(Table1[[#This Row],[Chest Pain]]=2,"Non-anginal pain",IF(Table1[[#This Row],[Chest Pain]]=1,"Atypical angina","Typical angina")))</f>
        <v>Typical angina</v>
      </c>
      <c r="F1781">
        <v>132</v>
      </c>
      <c r="G1781">
        <v>353</v>
      </c>
      <c r="H1781">
        <v>0</v>
      </c>
      <c r="I1781">
        <v>1</v>
      </c>
      <c r="J1781" s="7">
        <f>220-Table1[[#This Row],[Age]]</f>
        <v>165</v>
      </c>
      <c r="K1781" s="7">
        <v>132</v>
      </c>
      <c r="L1781" s="7">
        <f>Table1[[#This Row],[MHR -220]]-Table1[[#This Row],[Maximum Heart Rate ]]</f>
        <v>33</v>
      </c>
      <c r="M1781" s="7">
        <f>IF(Table1[[#This Row],[MhR220-Max heart rate]]&gt;=0,1,0)</f>
        <v>1</v>
      </c>
      <c r="N1781">
        <v>1</v>
      </c>
      <c r="O1781" t="str">
        <f>IF(Table1[[#This Row],[Exercise-Induced Angina]]=1,"Induced Angina","Safe from Angina")</f>
        <v>Induced Angina</v>
      </c>
      <c r="P1781">
        <v>1.2</v>
      </c>
      <c r="Q1781">
        <v>1</v>
      </c>
      <c r="R1781">
        <v>1</v>
      </c>
      <c r="S1781">
        <v>3</v>
      </c>
      <c r="T1781" t="str">
        <f>IF(OR((Table1[[#This Row],[Chest Pain]]=0),(Table1[[#This Row],[Resting Blood Pressure(mmHg)]]&gt;=139),(Table1[[#This Row],[Cholesterol(mg/dl)]]&gt;240),(Table1[[#This Row],[ECG]]=2),(Table1[[#This Row],[Heart Rate ]]=0)),"Chances of Heart Attack","Safe")</f>
        <v>Chances of Heart Attack</v>
      </c>
    </row>
    <row r="1782" spans="1:20" x14ac:dyDescent="0.35">
      <c r="A1782">
        <v>65</v>
      </c>
      <c r="B1782" t="s">
        <v>11</v>
      </c>
      <c r="C1782" t="str">
        <f>IF(Table1[[#This Row],[Age]]&gt;=50, "Senior", IF(Table1[[#This Row],[Age]]&gt;=30,"Adult","Teenager"))</f>
        <v>Senior</v>
      </c>
      <c r="D1782">
        <v>0</v>
      </c>
      <c r="E1782" t="str">
        <f>IF(Table1[[#This Row],[Chest Pain]]=3,"Asymptomatic",IF(Table1[[#This Row],[Chest Pain]]=2,"Non-anginal pain",IF(Table1[[#This Row],[Chest Pain]]=1,"Atypical angina","Typical angina")))</f>
        <v>Typical angina</v>
      </c>
      <c r="F1782">
        <v>150</v>
      </c>
      <c r="G1782">
        <v>225</v>
      </c>
      <c r="H1782">
        <v>0</v>
      </c>
      <c r="I1782">
        <v>0</v>
      </c>
      <c r="J1782" s="7">
        <f>220-Table1[[#This Row],[Age]]</f>
        <v>155</v>
      </c>
      <c r="K1782" s="7">
        <v>114</v>
      </c>
      <c r="L1782" s="7">
        <f>Table1[[#This Row],[MHR -220]]-Table1[[#This Row],[Maximum Heart Rate ]]</f>
        <v>41</v>
      </c>
      <c r="M1782" s="7">
        <f>IF(Table1[[#This Row],[MhR220-Max heart rate]]&gt;=0,1,0)</f>
        <v>1</v>
      </c>
      <c r="N1782">
        <v>0</v>
      </c>
      <c r="O1782" t="str">
        <f>IF(Table1[[#This Row],[Exercise-Induced Angina]]=1,"Induced Angina","Safe from Angina")</f>
        <v>Safe from Angina</v>
      </c>
      <c r="P1782">
        <v>1</v>
      </c>
      <c r="Q1782">
        <v>1</v>
      </c>
      <c r="R1782">
        <v>3</v>
      </c>
      <c r="S1782">
        <v>3</v>
      </c>
      <c r="T1782" t="str">
        <f>IF(OR((Table1[[#This Row],[Chest Pain]]=0),(Table1[[#This Row],[Resting Blood Pressure(mmHg)]]&gt;=139),(Table1[[#This Row],[Cholesterol(mg/dl)]]&gt;240),(Table1[[#This Row],[ECG]]=2),(Table1[[#This Row],[Heart Rate ]]=0)),"Chances of Heart Attack","Safe")</f>
        <v>Chances of Heart Attack</v>
      </c>
    </row>
    <row r="1783" spans="1:20" x14ac:dyDescent="0.35">
      <c r="A1783">
        <v>61</v>
      </c>
      <c r="B1783" t="s">
        <v>11</v>
      </c>
      <c r="C1783" t="str">
        <f>IF(Table1[[#This Row],[Age]]&gt;=50, "Senior", IF(Table1[[#This Row],[Age]]&gt;=30,"Adult","Teenager"))</f>
        <v>Senior</v>
      </c>
      <c r="D1783">
        <v>0</v>
      </c>
      <c r="E1783" t="str">
        <f>IF(Table1[[#This Row],[Chest Pain]]=3,"Asymptomatic",IF(Table1[[#This Row],[Chest Pain]]=2,"Non-anginal pain",IF(Table1[[#This Row],[Chest Pain]]=1,"Atypical angina","Typical angina")))</f>
        <v>Typical angina</v>
      </c>
      <c r="F1783">
        <v>130</v>
      </c>
      <c r="G1783">
        <v>330</v>
      </c>
      <c r="H1783">
        <v>0</v>
      </c>
      <c r="I1783">
        <v>0</v>
      </c>
      <c r="J1783" s="7">
        <f>220-Table1[[#This Row],[Age]]</f>
        <v>159</v>
      </c>
      <c r="K1783" s="7">
        <v>169</v>
      </c>
      <c r="L1783" s="7">
        <f>Table1[[#This Row],[MHR -220]]-Table1[[#This Row],[Maximum Heart Rate ]]</f>
        <v>-10</v>
      </c>
      <c r="M1783" s="7">
        <f>IF(Table1[[#This Row],[MhR220-Max heart rate]]&gt;=0,1,0)</f>
        <v>0</v>
      </c>
      <c r="N1783">
        <v>0</v>
      </c>
      <c r="O1783" t="str">
        <f>IF(Table1[[#This Row],[Exercise-Induced Angina]]=1,"Induced Angina","Safe from Angina")</f>
        <v>Safe from Angina</v>
      </c>
      <c r="P1783">
        <v>0</v>
      </c>
      <c r="Q1783">
        <v>2</v>
      </c>
      <c r="R1783">
        <v>0</v>
      </c>
      <c r="S1783">
        <v>2</v>
      </c>
      <c r="T1783" t="str">
        <f>IF(OR((Table1[[#This Row],[Chest Pain]]=0),(Table1[[#This Row],[Resting Blood Pressure(mmHg)]]&gt;=139),(Table1[[#This Row],[Cholesterol(mg/dl)]]&gt;240),(Table1[[#This Row],[ECG]]=2),(Table1[[#This Row],[Heart Rate ]]=0)),"Chances of Heart Attack","Safe")</f>
        <v>Chances of Heart Attack</v>
      </c>
    </row>
    <row r="1784" spans="1:20" x14ac:dyDescent="0.35">
      <c r="A1784">
        <v>58</v>
      </c>
      <c r="B1784" t="s">
        <v>10</v>
      </c>
      <c r="C1784" t="str">
        <f>IF(Table1[[#This Row],[Age]]&gt;=50, "Senior", IF(Table1[[#This Row],[Age]]&gt;=30,"Adult","Teenager"))</f>
        <v>Senior</v>
      </c>
      <c r="D1784">
        <v>2</v>
      </c>
      <c r="E1784" t="str">
        <f>IF(Table1[[#This Row],[Chest Pain]]=3,"Asymptomatic",IF(Table1[[#This Row],[Chest Pain]]=2,"Non-anginal pain",IF(Table1[[#This Row],[Chest Pain]]=1,"Atypical angina","Typical angina")))</f>
        <v>Non-anginal pain</v>
      </c>
      <c r="F1784">
        <v>112</v>
      </c>
      <c r="G1784">
        <v>230</v>
      </c>
      <c r="H1784">
        <v>0</v>
      </c>
      <c r="I1784">
        <v>0</v>
      </c>
      <c r="J1784" s="7">
        <f>220-Table1[[#This Row],[Age]]</f>
        <v>162</v>
      </c>
      <c r="K1784" s="7">
        <v>165</v>
      </c>
      <c r="L1784" s="7">
        <f>Table1[[#This Row],[MHR -220]]-Table1[[#This Row],[Maximum Heart Rate ]]</f>
        <v>-3</v>
      </c>
      <c r="M1784" s="7">
        <f>IF(Table1[[#This Row],[MhR220-Max heart rate]]&gt;=0,1,0)</f>
        <v>0</v>
      </c>
      <c r="N1784">
        <v>0</v>
      </c>
      <c r="O1784" t="str">
        <f>IF(Table1[[#This Row],[Exercise-Induced Angina]]=1,"Induced Angina","Safe from Angina")</f>
        <v>Safe from Angina</v>
      </c>
      <c r="P1784">
        <v>2.5</v>
      </c>
      <c r="Q1784">
        <v>1</v>
      </c>
      <c r="R1784">
        <v>1</v>
      </c>
      <c r="S1784">
        <v>3</v>
      </c>
      <c r="T1784" t="str">
        <f>IF(OR((Table1[[#This Row],[Chest Pain]]=0),(Table1[[#This Row],[Resting Blood Pressure(mmHg)]]&gt;=139),(Table1[[#This Row],[Cholesterol(mg/dl)]]&gt;240),(Table1[[#This Row],[ECG]]=2),(Table1[[#This Row],[Heart Rate ]]=0)),"Chances of Heart Attack","Safe")</f>
        <v>Chances of Heart Attack</v>
      </c>
    </row>
    <row r="1785" spans="1:20" x14ac:dyDescent="0.35">
      <c r="A1785">
        <v>50</v>
      </c>
      <c r="B1785" t="s">
        <v>10</v>
      </c>
      <c r="C1785" t="str">
        <f>IF(Table1[[#This Row],[Age]]&gt;=50, "Senior", IF(Table1[[#This Row],[Age]]&gt;=30,"Adult","Teenager"))</f>
        <v>Senior</v>
      </c>
      <c r="D1785">
        <v>0</v>
      </c>
      <c r="E1785" t="str">
        <f>IF(Table1[[#This Row],[Chest Pain]]=3,"Asymptomatic",IF(Table1[[#This Row],[Chest Pain]]=2,"Non-anginal pain",IF(Table1[[#This Row],[Chest Pain]]=1,"Atypical angina","Typical angina")))</f>
        <v>Typical angina</v>
      </c>
      <c r="F1785">
        <v>150</v>
      </c>
      <c r="G1785">
        <v>243</v>
      </c>
      <c r="H1785">
        <v>0</v>
      </c>
      <c r="I1785">
        <v>0</v>
      </c>
      <c r="J1785" s="7">
        <f>220-Table1[[#This Row],[Age]]</f>
        <v>170</v>
      </c>
      <c r="K1785" s="7">
        <v>128</v>
      </c>
      <c r="L1785" s="7">
        <f>Table1[[#This Row],[MHR -220]]-Table1[[#This Row],[Maximum Heart Rate ]]</f>
        <v>42</v>
      </c>
      <c r="M1785" s="7">
        <f>IF(Table1[[#This Row],[MhR220-Max heart rate]]&gt;=0,1,0)</f>
        <v>1</v>
      </c>
      <c r="N1785">
        <v>0</v>
      </c>
      <c r="O1785" t="str">
        <f>IF(Table1[[#This Row],[Exercise-Induced Angina]]=1,"Induced Angina","Safe from Angina")</f>
        <v>Safe from Angina</v>
      </c>
      <c r="P1785">
        <v>2.6</v>
      </c>
      <c r="Q1785">
        <v>1</v>
      </c>
      <c r="R1785">
        <v>0</v>
      </c>
      <c r="S1785">
        <v>3</v>
      </c>
      <c r="T1785" t="str">
        <f>IF(OR((Table1[[#This Row],[Chest Pain]]=0),(Table1[[#This Row],[Resting Blood Pressure(mmHg)]]&gt;=139),(Table1[[#This Row],[Cholesterol(mg/dl)]]&gt;240),(Table1[[#This Row],[ECG]]=2),(Table1[[#This Row],[Heart Rate ]]=0)),"Chances of Heart Attack","Safe")</f>
        <v>Chances of Heart Attack</v>
      </c>
    </row>
    <row r="1786" spans="1:20" x14ac:dyDescent="0.35">
      <c r="A1786">
        <v>44</v>
      </c>
      <c r="B1786" t="s">
        <v>10</v>
      </c>
      <c r="C1786" t="str">
        <f>IF(Table1[[#This Row],[Age]]&gt;=50, "Senior", IF(Table1[[#This Row],[Age]]&gt;=30,"Adult","Teenager"))</f>
        <v>Adult</v>
      </c>
      <c r="D1786">
        <v>0</v>
      </c>
      <c r="E1786" t="str">
        <f>IF(Table1[[#This Row],[Chest Pain]]=3,"Asymptomatic",IF(Table1[[#This Row],[Chest Pain]]=2,"Non-anginal pain",IF(Table1[[#This Row],[Chest Pain]]=1,"Atypical angina","Typical angina")))</f>
        <v>Typical angina</v>
      </c>
      <c r="F1786">
        <v>112</v>
      </c>
      <c r="G1786">
        <v>290</v>
      </c>
      <c r="H1786">
        <v>0</v>
      </c>
      <c r="I1786">
        <v>0</v>
      </c>
      <c r="J1786" s="7">
        <f>220-Table1[[#This Row],[Age]]</f>
        <v>176</v>
      </c>
      <c r="K1786" s="7">
        <v>153</v>
      </c>
      <c r="L1786" s="7">
        <f>Table1[[#This Row],[MHR -220]]-Table1[[#This Row],[Maximum Heart Rate ]]</f>
        <v>23</v>
      </c>
      <c r="M1786" s="7">
        <f>IF(Table1[[#This Row],[MhR220-Max heart rate]]&gt;=0,1,0)</f>
        <v>1</v>
      </c>
      <c r="N1786">
        <v>0</v>
      </c>
      <c r="O1786" t="str">
        <f>IF(Table1[[#This Row],[Exercise-Induced Angina]]=1,"Induced Angina","Safe from Angina")</f>
        <v>Safe from Angina</v>
      </c>
      <c r="P1786">
        <v>0</v>
      </c>
      <c r="Q1786">
        <v>2</v>
      </c>
      <c r="R1786">
        <v>1</v>
      </c>
      <c r="S1786">
        <v>2</v>
      </c>
      <c r="T1786" t="str">
        <f>IF(OR((Table1[[#This Row],[Chest Pain]]=0),(Table1[[#This Row],[Resting Blood Pressure(mmHg)]]&gt;=139),(Table1[[#This Row],[Cholesterol(mg/dl)]]&gt;240),(Table1[[#This Row],[ECG]]=2),(Table1[[#This Row],[Heart Rate ]]=0)),"Chances of Heart Attack","Safe")</f>
        <v>Chances of Heart Attack</v>
      </c>
    </row>
    <row r="1787" spans="1:20" x14ac:dyDescent="0.35">
      <c r="A1787">
        <v>60</v>
      </c>
      <c r="B1787" t="s">
        <v>10</v>
      </c>
      <c r="C1787" t="str">
        <f>IF(Table1[[#This Row],[Age]]&gt;=50, "Senior", IF(Table1[[#This Row],[Age]]&gt;=30,"Adult","Teenager"))</f>
        <v>Senior</v>
      </c>
      <c r="D1787">
        <v>0</v>
      </c>
      <c r="E1787" t="str">
        <f>IF(Table1[[#This Row],[Chest Pain]]=3,"Asymptomatic",IF(Table1[[#This Row],[Chest Pain]]=2,"Non-anginal pain",IF(Table1[[#This Row],[Chest Pain]]=1,"Atypical angina","Typical angina")))</f>
        <v>Typical angina</v>
      </c>
      <c r="F1787">
        <v>130</v>
      </c>
      <c r="G1787">
        <v>253</v>
      </c>
      <c r="H1787">
        <v>0</v>
      </c>
      <c r="I1787">
        <v>1</v>
      </c>
      <c r="J1787" s="7">
        <f>220-Table1[[#This Row],[Age]]</f>
        <v>160</v>
      </c>
      <c r="K1787" s="7">
        <v>144</v>
      </c>
      <c r="L1787" s="7">
        <f>Table1[[#This Row],[MHR -220]]-Table1[[#This Row],[Maximum Heart Rate ]]</f>
        <v>16</v>
      </c>
      <c r="M1787" s="7">
        <f>IF(Table1[[#This Row],[MhR220-Max heart rate]]&gt;=0,1,0)</f>
        <v>1</v>
      </c>
      <c r="N1787">
        <v>1</v>
      </c>
      <c r="O1787" t="str">
        <f>IF(Table1[[#This Row],[Exercise-Induced Angina]]=1,"Induced Angina","Safe from Angina")</f>
        <v>Induced Angina</v>
      </c>
      <c r="P1787">
        <v>1.4</v>
      </c>
      <c r="Q1787">
        <v>2</v>
      </c>
      <c r="R1787">
        <v>1</v>
      </c>
      <c r="S1787">
        <v>3</v>
      </c>
      <c r="T1787" t="str">
        <f>IF(OR((Table1[[#This Row],[Chest Pain]]=0),(Table1[[#This Row],[Resting Blood Pressure(mmHg)]]&gt;=139),(Table1[[#This Row],[Cholesterol(mg/dl)]]&gt;240),(Table1[[#This Row],[ECG]]=2),(Table1[[#This Row],[Heart Rate ]]=0)),"Chances of Heart Attack","Safe")</f>
        <v>Chances of Heart Attack</v>
      </c>
    </row>
    <row r="1788" spans="1:20" x14ac:dyDescent="0.35">
      <c r="A1788">
        <v>54</v>
      </c>
      <c r="B1788" t="s">
        <v>10</v>
      </c>
      <c r="C1788" t="str">
        <f>IF(Table1[[#This Row],[Age]]&gt;=50, "Senior", IF(Table1[[#This Row],[Age]]&gt;=30,"Adult","Teenager"))</f>
        <v>Senior</v>
      </c>
      <c r="D1788">
        <v>0</v>
      </c>
      <c r="E1788" t="str">
        <f>IF(Table1[[#This Row],[Chest Pain]]=3,"Asymptomatic",IF(Table1[[#This Row],[Chest Pain]]=2,"Non-anginal pain",IF(Table1[[#This Row],[Chest Pain]]=1,"Atypical angina","Typical angina")))</f>
        <v>Typical angina</v>
      </c>
      <c r="F1788">
        <v>124</v>
      </c>
      <c r="G1788">
        <v>266</v>
      </c>
      <c r="H1788">
        <v>0</v>
      </c>
      <c r="I1788">
        <v>0</v>
      </c>
      <c r="J1788" s="7">
        <f>220-Table1[[#This Row],[Age]]</f>
        <v>166</v>
      </c>
      <c r="K1788" s="7">
        <v>109</v>
      </c>
      <c r="L1788" s="7">
        <f>Table1[[#This Row],[MHR -220]]-Table1[[#This Row],[Maximum Heart Rate ]]</f>
        <v>57</v>
      </c>
      <c r="M1788" s="7">
        <f>IF(Table1[[#This Row],[MhR220-Max heart rate]]&gt;=0,1,0)</f>
        <v>1</v>
      </c>
      <c r="N1788">
        <v>1</v>
      </c>
      <c r="O1788" t="str">
        <f>IF(Table1[[#This Row],[Exercise-Induced Angina]]=1,"Induced Angina","Safe from Angina")</f>
        <v>Induced Angina</v>
      </c>
      <c r="P1788">
        <v>2.2000000000000002</v>
      </c>
      <c r="Q1788">
        <v>1</v>
      </c>
      <c r="R1788">
        <v>1</v>
      </c>
      <c r="S1788">
        <v>3</v>
      </c>
      <c r="T1788" t="str">
        <f>IF(OR((Table1[[#This Row],[Chest Pain]]=0),(Table1[[#This Row],[Resting Blood Pressure(mmHg)]]&gt;=139),(Table1[[#This Row],[Cholesterol(mg/dl)]]&gt;240),(Table1[[#This Row],[ECG]]=2),(Table1[[#This Row],[Heart Rate ]]=0)),"Chances of Heart Attack","Safe")</f>
        <v>Chances of Heart Attack</v>
      </c>
    </row>
    <row r="1789" spans="1:20" x14ac:dyDescent="0.35">
      <c r="A1789">
        <v>50</v>
      </c>
      <c r="B1789" t="s">
        <v>10</v>
      </c>
      <c r="C1789" t="str">
        <f>IF(Table1[[#This Row],[Age]]&gt;=50, "Senior", IF(Table1[[#This Row],[Age]]&gt;=30,"Adult","Teenager"))</f>
        <v>Senior</v>
      </c>
      <c r="D1789">
        <v>2</v>
      </c>
      <c r="E1789" t="str">
        <f>IF(Table1[[#This Row],[Chest Pain]]=3,"Asymptomatic",IF(Table1[[#This Row],[Chest Pain]]=2,"Non-anginal pain",IF(Table1[[#This Row],[Chest Pain]]=1,"Atypical angina","Typical angina")))</f>
        <v>Non-anginal pain</v>
      </c>
      <c r="F1789">
        <v>140</v>
      </c>
      <c r="G1789">
        <v>233</v>
      </c>
      <c r="H1789">
        <v>0</v>
      </c>
      <c r="I1789">
        <v>1</v>
      </c>
      <c r="J1789" s="7">
        <f>220-Table1[[#This Row],[Age]]</f>
        <v>170</v>
      </c>
      <c r="K1789" s="7">
        <v>163</v>
      </c>
      <c r="L1789" s="7">
        <f>Table1[[#This Row],[MHR -220]]-Table1[[#This Row],[Maximum Heart Rate ]]</f>
        <v>7</v>
      </c>
      <c r="M1789" s="7">
        <f>IF(Table1[[#This Row],[MhR220-Max heart rate]]&gt;=0,1,0)</f>
        <v>1</v>
      </c>
      <c r="N1789">
        <v>0</v>
      </c>
      <c r="O1789" t="str">
        <f>IF(Table1[[#This Row],[Exercise-Induced Angina]]=1,"Induced Angina","Safe from Angina")</f>
        <v>Safe from Angina</v>
      </c>
      <c r="P1789">
        <v>0.6</v>
      </c>
      <c r="Q1789">
        <v>1</v>
      </c>
      <c r="R1789">
        <v>1</v>
      </c>
      <c r="S1789">
        <v>3</v>
      </c>
      <c r="T1789" t="str">
        <f>IF(OR((Table1[[#This Row],[Chest Pain]]=0),(Table1[[#This Row],[Resting Blood Pressure(mmHg)]]&gt;=139),(Table1[[#This Row],[Cholesterol(mg/dl)]]&gt;240),(Table1[[#This Row],[ECG]]=2),(Table1[[#This Row],[Heart Rate ]]=0)),"Chances of Heart Attack","Safe")</f>
        <v>Chances of Heart Attack</v>
      </c>
    </row>
    <row r="1790" spans="1:20" x14ac:dyDescent="0.35">
      <c r="A1790">
        <v>41</v>
      </c>
      <c r="B1790" t="s">
        <v>10</v>
      </c>
      <c r="C1790" t="str">
        <f>IF(Table1[[#This Row],[Age]]&gt;=50, "Senior", IF(Table1[[#This Row],[Age]]&gt;=30,"Adult","Teenager"))</f>
        <v>Adult</v>
      </c>
      <c r="D1790">
        <v>0</v>
      </c>
      <c r="E1790" t="str">
        <f>IF(Table1[[#This Row],[Chest Pain]]=3,"Asymptomatic",IF(Table1[[#This Row],[Chest Pain]]=2,"Non-anginal pain",IF(Table1[[#This Row],[Chest Pain]]=1,"Atypical angina","Typical angina")))</f>
        <v>Typical angina</v>
      </c>
      <c r="F1790">
        <v>110</v>
      </c>
      <c r="G1790">
        <v>172</v>
      </c>
      <c r="H1790">
        <v>0</v>
      </c>
      <c r="I1790">
        <v>0</v>
      </c>
      <c r="J1790" s="7">
        <f>220-Table1[[#This Row],[Age]]</f>
        <v>179</v>
      </c>
      <c r="K1790" s="7">
        <v>158</v>
      </c>
      <c r="L1790" s="7">
        <f>Table1[[#This Row],[MHR -220]]-Table1[[#This Row],[Maximum Heart Rate ]]</f>
        <v>21</v>
      </c>
      <c r="M1790" s="7">
        <f>IF(Table1[[#This Row],[MhR220-Max heart rate]]&gt;=0,1,0)</f>
        <v>1</v>
      </c>
      <c r="N1790">
        <v>0</v>
      </c>
      <c r="O1790" t="str">
        <f>IF(Table1[[#This Row],[Exercise-Induced Angina]]=1,"Induced Angina","Safe from Angina")</f>
        <v>Safe from Angina</v>
      </c>
      <c r="P1790">
        <v>0</v>
      </c>
      <c r="Q1790">
        <v>2</v>
      </c>
      <c r="R1790">
        <v>0</v>
      </c>
      <c r="S1790">
        <v>3</v>
      </c>
      <c r="T1790" t="str">
        <f>IF(OR((Table1[[#This Row],[Chest Pain]]=0),(Table1[[#This Row],[Resting Blood Pressure(mmHg)]]&gt;=139),(Table1[[#This Row],[Cholesterol(mg/dl)]]&gt;240),(Table1[[#This Row],[ECG]]=2),(Table1[[#This Row],[Heart Rate ]]=0)),"Chances of Heart Attack","Safe")</f>
        <v>Chances of Heart Attack</v>
      </c>
    </row>
    <row r="1791" spans="1:20" x14ac:dyDescent="0.35">
      <c r="A1791">
        <v>51</v>
      </c>
      <c r="B1791" t="s">
        <v>11</v>
      </c>
      <c r="C1791" t="str">
        <f>IF(Table1[[#This Row],[Age]]&gt;=50, "Senior", IF(Table1[[#This Row],[Age]]&gt;=30,"Adult","Teenager"))</f>
        <v>Senior</v>
      </c>
      <c r="D1791">
        <v>0</v>
      </c>
      <c r="E1791" t="str">
        <f>IF(Table1[[#This Row],[Chest Pain]]=3,"Asymptomatic",IF(Table1[[#This Row],[Chest Pain]]=2,"Non-anginal pain",IF(Table1[[#This Row],[Chest Pain]]=1,"Atypical angina","Typical angina")))</f>
        <v>Typical angina</v>
      </c>
      <c r="F1791">
        <v>130</v>
      </c>
      <c r="G1791">
        <v>305</v>
      </c>
      <c r="H1791">
        <v>0</v>
      </c>
      <c r="I1791">
        <v>1</v>
      </c>
      <c r="J1791" s="7">
        <f>220-Table1[[#This Row],[Age]]</f>
        <v>169</v>
      </c>
      <c r="K1791" s="7">
        <v>142</v>
      </c>
      <c r="L1791" s="7">
        <f>Table1[[#This Row],[MHR -220]]-Table1[[#This Row],[Maximum Heart Rate ]]</f>
        <v>27</v>
      </c>
      <c r="M1791" s="7">
        <f>IF(Table1[[#This Row],[MhR220-Max heart rate]]&gt;=0,1,0)</f>
        <v>1</v>
      </c>
      <c r="N1791">
        <v>1</v>
      </c>
      <c r="O1791" t="str">
        <f>IF(Table1[[#This Row],[Exercise-Induced Angina]]=1,"Induced Angina","Safe from Angina")</f>
        <v>Induced Angina</v>
      </c>
      <c r="P1791">
        <v>1.2</v>
      </c>
      <c r="Q1791">
        <v>1</v>
      </c>
      <c r="R1791">
        <v>0</v>
      </c>
      <c r="S1791">
        <v>3</v>
      </c>
      <c r="T1791" t="str">
        <f>IF(OR((Table1[[#This Row],[Chest Pain]]=0),(Table1[[#This Row],[Resting Blood Pressure(mmHg)]]&gt;=139),(Table1[[#This Row],[Cholesterol(mg/dl)]]&gt;240),(Table1[[#This Row],[ECG]]=2),(Table1[[#This Row],[Heart Rate ]]=0)),"Chances of Heart Attack","Safe")</f>
        <v>Chances of Heart Attack</v>
      </c>
    </row>
    <row r="1792" spans="1:20" x14ac:dyDescent="0.35">
      <c r="A1792">
        <v>58</v>
      </c>
      <c r="B1792" t="s">
        <v>10</v>
      </c>
      <c r="C1792" t="str">
        <f>IF(Table1[[#This Row],[Age]]&gt;=50, "Senior", IF(Table1[[#This Row],[Age]]&gt;=30,"Adult","Teenager"))</f>
        <v>Senior</v>
      </c>
      <c r="D1792">
        <v>0</v>
      </c>
      <c r="E1792" t="str">
        <f>IF(Table1[[#This Row],[Chest Pain]]=3,"Asymptomatic",IF(Table1[[#This Row],[Chest Pain]]=2,"Non-anginal pain",IF(Table1[[#This Row],[Chest Pain]]=1,"Atypical angina","Typical angina")))</f>
        <v>Typical angina</v>
      </c>
      <c r="F1792">
        <v>128</v>
      </c>
      <c r="G1792">
        <v>216</v>
      </c>
      <c r="H1792">
        <v>0</v>
      </c>
      <c r="I1792">
        <v>0</v>
      </c>
      <c r="J1792" s="7">
        <f>220-Table1[[#This Row],[Age]]</f>
        <v>162</v>
      </c>
      <c r="K1792" s="7">
        <v>131</v>
      </c>
      <c r="L1792" s="7">
        <f>Table1[[#This Row],[MHR -220]]-Table1[[#This Row],[Maximum Heart Rate ]]</f>
        <v>31</v>
      </c>
      <c r="M1792" s="7">
        <f>IF(Table1[[#This Row],[MhR220-Max heart rate]]&gt;=0,1,0)</f>
        <v>1</v>
      </c>
      <c r="N1792">
        <v>1</v>
      </c>
      <c r="O1792" t="str">
        <f>IF(Table1[[#This Row],[Exercise-Induced Angina]]=1,"Induced Angina","Safe from Angina")</f>
        <v>Induced Angina</v>
      </c>
      <c r="P1792">
        <v>2.2000000000000002</v>
      </c>
      <c r="Q1792">
        <v>1</v>
      </c>
      <c r="R1792">
        <v>3</v>
      </c>
      <c r="S1792">
        <v>3</v>
      </c>
      <c r="T1792" t="str">
        <f>IF(OR((Table1[[#This Row],[Chest Pain]]=0),(Table1[[#This Row],[Resting Blood Pressure(mmHg)]]&gt;=139),(Table1[[#This Row],[Cholesterol(mg/dl)]]&gt;240),(Table1[[#This Row],[ECG]]=2),(Table1[[#This Row],[Heart Rate ]]=0)),"Chances of Heart Attack","Safe")</f>
        <v>Chances of Heart Attack</v>
      </c>
    </row>
    <row r="1793" spans="1:20" x14ac:dyDescent="0.35">
      <c r="A1793">
        <v>54</v>
      </c>
      <c r="B1793" t="s">
        <v>10</v>
      </c>
      <c r="C1793" t="str">
        <f>IF(Table1[[#This Row],[Age]]&gt;=50, "Senior", IF(Table1[[#This Row],[Age]]&gt;=30,"Adult","Teenager"))</f>
        <v>Senior</v>
      </c>
      <c r="D1793">
        <v>0</v>
      </c>
      <c r="E1793" t="str">
        <f>IF(Table1[[#This Row],[Chest Pain]]=3,"Asymptomatic",IF(Table1[[#This Row],[Chest Pain]]=2,"Non-anginal pain",IF(Table1[[#This Row],[Chest Pain]]=1,"Atypical angina","Typical angina")))</f>
        <v>Typical angina</v>
      </c>
      <c r="F1793">
        <v>120</v>
      </c>
      <c r="G1793">
        <v>188</v>
      </c>
      <c r="H1793">
        <v>0</v>
      </c>
      <c r="I1793">
        <v>1</v>
      </c>
      <c r="J1793" s="7">
        <f>220-Table1[[#This Row],[Age]]</f>
        <v>166</v>
      </c>
      <c r="K1793" s="7">
        <v>113</v>
      </c>
      <c r="L1793" s="7">
        <f>Table1[[#This Row],[MHR -220]]-Table1[[#This Row],[Maximum Heart Rate ]]</f>
        <v>53</v>
      </c>
      <c r="M1793" s="7">
        <f>IF(Table1[[#This Row],[MhR220-Max heart rate]]&gt;=0,1,0)</f>
        <v>1</v>
      </c>
      <c r="N1793">
        <v>0</v>
      </c>
      <c r="O1793" t="str">
        <f>IF(Table1[[#This Row],[Exercise-Induced Angina]]=1,"Induced Angina","Safe from Angina")</f>
        <v>Safe from Angina</v>
      </c>
      <c r="P1793">
        <v>1.4</v>
      </c>
      <c r="Q1793">
        <v>1</v>
      </c>
      <c r="R1793">
        <v>1</v>
      </c>
      <c r="S1793">
        <v>3</v>
      </c>
      <c r="T1793" t="str">
        <f>IF(OR((Table1[[#This Row],[Chest Pain]]=0),(Table1[[#This Row],[Resting Blood Pressure(mmHg)]]&gt;=139),(Table1[[#This Row],[Cholesterol(mg/dl)]]&gt;240),(Table1[[#This Row],[ECG]]=2),(Table1[[#This Row],[Heart Rate ]]=0)),"Chances of Heart Attack","Safe")</f>
        <v>Chances of Heart Attack</v>
      </c>
    </row>
    <row r="1794" spans="1:20" x14ac:dyDescent="0.35">
      <c r="A1794">
        <v>60</v>
      </c>
      <c r="B1794" t="s">
        <v>10</v>
      </c>
      <c r="C1794" t="str">
        <f>IF(Table1[[#This Row],[Age]]&gt;=50, "Senior", IF(Table1[[#This Row],[Age]]&gt;=30,"Adult","Teenager"))</f>
        <v>Senior</v>
      </c>
      <c r="D1794">
        <v>0</v>
      </c>
      <c r="E1794" t="str">
        <f>IF(Table1[[#This Row],[Chest Pain]]=3,"Asymptomatic",IF(Table1[[#This Row],[Chest Pain]]=2,"Non-anginal pain",IF(Table1[[#This Row],[Chest Pain]]=1,"Atypical angina","Typical angina")))</f>
        <v>Typical angina</v>
      </c>
      <c r="F1794">
        <v>145</v>
      </c>
      <c r="G1794">
        <v>282</v>
      </c>
      <c r="H1794">
        <v>0</v>
      </c>
      <c r="I1794">
        <v>0</v>
      </c>
      <c r="J1794" s="7">
        <f>220-Table1[[#This Row],[Age]]</f>
        <v>160</v>
      </c>
      <c r="K1794" s="7">
        <v>142</v>
      </c>
      <c r="L1794" s="7">
        <f>Table1[[#This Row],[MHR -220]]-Table1[[#This Row],[Maximum Heart Rate ]]</f>
        <v>18</v>
      </c>
      <c r="M1794" s="7">
        <f>IF(Table1[[#This Row],[MhR220-Max heart rate]]&gt;=0,1,0)</f>
        <v>1</v>
      </c>
      <c r="N1794">
        <v>1</v>
      </c>
      <c r="O1794" t="str">
        <f>IF(Table1[[#This Row],[Exercise-Induced Angina]]=1,"Induced Angina","Safe from Angina")</f>
        <v>Induced Angina</v>
      </c>
      <c r="P1794">
        <v>2.8</v>
      </c>
      <c r="Q1794">
        <v>1</v>
      </c>
      <c r="R1794">
        <v>2</v>
      </c>
      <c r="S1794">
        <v>3</v>
      </c>
      <c r="T1794" t="str">
        <f>IF(OR((Table1[[#This Row],[Chest Pain]]=0),(Table1[[#This Row],[Resting Blood Pressure(mmHg)]]&gt;=139),(Table1[[#This Row],[Cholesterol(mg/dl)]]&gt;240),(Table1[[#This Row],[ECG]]=2),(Table1[[#This Row],[Heart Rate ]]=0)),"Chances of Heart Attack","Safe")</f>
        <v>Chances of Heart Attack</v>
      </c>
    </row>
    <row r="1795" spans="1:20" x14ac:dyDescent="0.35">
      <c r="A1795">
        <v>60</v>
      </c>
      <c r="B1795" t="s">
        <v>10</v>
      </c>
      <c r="C1795" t="str">
        <f>IF(Table1[[#This Row],[Age]]&gt;=50, "Senior", IF(Table1[[#This Row],[Age]]&gt;=30,"Adult","Teenager"))</f>
        <v>Senior</v>
      </c>
      <c r="D1795">
        <v>2</v>
      </c>
      <c r="E1795" t="str">
        <f>IF(Table1[[#This Row],[Chest Pain]]=3,"Asymptomatic",IF(Table1[[#This Row],[Chest Pain]]=2,"Non-anginal pain",IF(Table1[[#This Row],[Chest Pain]]=1,"Atypical angina","Typical angina")))</f>
        <v>Non-anginal pain</v>
      </c>
      <c r="F1795">
        <v>140</v>
      </c>
      <c r="G1795">
        <v>185</v>
      </c>
      <c r="H1795">
        <v>0</v>
      </c>
      <c r="I1795">
        <v>0</v>
      </c>
      <c r="J1795" s="7">
        <f>220-Table1[[#This Row],[Age]]</f>
        <v>160</v>
      </c>
      <c r="K1795" s="7">
        <v>155</v>
      </c>
      <c r="L1795" s="7">
        <f>Table1[[#This Row],[MHR -220]]-Table1[[#This Row],[Maximum Heart Rate ]]</f>
        <v>5</v>
      </c>
      <c r="M1795" s="7">
        <f>IF(Table1[[#This Row],[MhR220-Max heart rate]]&gt;=0,1,0)</f>
        <v>1</v>
      </c>
      <c r="N1795">
        <v>0</v>
      </c>
      <c r="O1795" t="str">
        <f>IF(Table1[[#This Row],[Exercise-Induced Angina]]=1,"Induced Angina","Safe from Angina")</f>
        <v>Safe from Angina</v>
      </c>
      <c r="P1795">
        <v>3</v>
      </c>
      <c r="Q1795">
        <v>1</v>
      </c>
      <c r="R1795">
        <v>0</v>
      </c>
      <c r="S1795">
        <v>2</v>
      </c>
      <c r="T1795" t="str">
        <f>IF(OR((Table1[[#This Row],[Chest Pain]]=0),(Table1[[#This Row],[Resting Blood Pressure(mmHg)]]&gt;=139),(Table1[[#This Row],[Cholesterol(mg/dl)]]&gt;240),(Table1[[#This Row],[ECG]]=2),(Table1[[#This Row],[Heart Rate ]]=0)),"Chances of Heart Attack","Safe")</f>
        <v>Chances of Heart Attack</v>
      </c>
    </row>
    <row r="1796" spans="1:20" x14ac:dyDescent="0.35">
      <c r="A1796">
        <v>59</v>
      </c>
      <c r="B1796" t="s">
        <v>10</v>
      </c>
      <c r="C1796" t="str">
        <f>IF(Table1[[#This Row],[Age]]&gt;=50, "Senior", IF(Table1[[#This Row],[Age]]&gt;=30,"Adult","Teenager"))</f>
        <v>Senior</v>
      </c>
      <c r="D1796">
        <v>0</v>
      </c>
      <c r="E1796" t="str">
        <f>IF(Table1[[#This Row],[Chest Pain]]=3,"Asymptomatic",IF(Table1[[#This Row],[Chest Pain]]=2,"Non-anginal pain",IF(Table1[[#This Row],[Chest Pain]]=1,"Atypical angina","Typical angina")))</f>
        <v>Typical angina</v>
      </c>
      <c r="F1796">
        <v>170</v>
      </c>
      <c r="G1796">
        <v>326</v>
      </c>
      <c r="H1796">
        <v>0</v>
      </c>
      <c r="I1796">
        <v>0</v>
      </c>
      <c r="J1796" s="7">
        <f>220-Table1[[#This Row],[Age]]</f>
        <v>161</v>
      </c>
      <c r="K1796" s="7">
        <v>140</v>
      </c>
      <c r="L1796" s="7">
        <f>Table1[[#This Row],[MHR -220]]-Table1[[#This Row],[Maximum Heart Rate ]]</f>
        <v>21</v>
      </c>
      <c r="M1796" s="7">
        <f>IF(Table1[[#This Row],[MhR220-Max heart rate]]&gt;=0,1,0)</f>
        <v>1</v>
      </c>
      <c r="N1796">
        <v>1</v>
      </c>
      <c r="O1796" t="str">
        <f>IF(Table1[[#This Row],[Exercise-Induced Angina]]=1,"Induced Angina","Safe from Angina")</f>
        <v>Induced Angina</v>
      </c>
      <c r="P1796">
        <v>3.4</v>
      </c>
      <c r="Q1796">
        <v>0</v>
      </c>
      <c r="R1796">
        <v>0</v>
      </c>
      <c r="S1796">
        <v>3</v>
      </c>
      <c r="T1796" t="str">
        <f>IF(OR((Table1[[#This Row],[Chest Pain]]=0),(Table1[[#This Row],[Resting Blood Pressure(mmHg)]]&gt;=139),(Table1[[#This Row],[Cholesterol(mg/dl)]]&gt;240),(Table1[[#This Row],[ECG]]=2),(Table1[[#This Row],[Heart Rate ]]=0)),"Chances of Heart Attack","Safe")</f>
        <v>Chances of Heart Attack</v>
      </c>
    </row>
    <row r="1797" spans="1:20" x14ac:dyDescent="0.35">
      <c r="A1797">
        <v>46</v>
      </c>
      <c r="B1797" t="s">
        <v>10</v>
      </c>
      <c r="C1797" t="str">
        <f>IF(Table1[[#This Row],[Age]]&gt;=50, "Senior", IF(Table1[[#This Row],[Age]]&gt;=30,"Adult","Teenager"))</f>
        <v>Adult</v>
      </c>
      <c r="D1797">
        <v>2</v>
      </c>
      <c r="E1797" t="str">
        <f>IF(Table1[[#This Row],[Chest Pain]]=3,"Asymptomatic",IF(Table1[[#This Row],[Chest Pain]]=2,"Non-anginal pain",IF(Table1[[#This Row],[Chest Pain]]=1,"Atypical angina","Typical angina")))</f>
        <v>Non-anginal pain</v>
      </c>
      <c r="F1797">
        <v>150</v>
      </c>
      <c r="G1797">
        <v>231</v>
      </c>
      <c r="H1797">
        <v>0</v>
      </c>
      <c r="I1797">
        <v>1</v>
      </c>
      <c r="J1797" s="7">
        <f>220-Table1[[#This Row],[Age]]</f>
        <v>174</v>
      </c>
      <c r="K1797" s="7">
        <v>147</v>
      </c>
      <c r="L1797" s="7">
        <f>Table1[[#This Row],[MHR -220]]-Table1[[#This Row],[Maximum Heart Rate ]]</f>
        <v>27</v>
      </c>
      <c r="M1797" s="7">
        <f>IF(Table1[[#This Row],[MhR220-Max heart rate]]&gt;=0,1,0)</f>
        <v>1</v>
      </c>
      <c r="N1797">
        <v>0</v>
      </c>
      <c r="O1797" t="str">
        <f>IF(Table1[[#This Row],[Exercise-Induced Angina]]=1,"Induced Angina","Safe from Angina")</f>
        <v>Safe from Angina</v>
      </c>
      <c r="P1797">
        <v>3.6</v>
      </c>
      <c r="Q1797">
        <v>1</v>
      </c>
      <c r="R1797">
        <v>0</v>
      </c>
      <c r="S1797">
        <v>2</v>
      </c>
      <c r="T1797" t="str">
        <f>IF(OR((Table1[[#This Row],[Chest Pain]]=0),(Table1[[#This Row],[Resting Blood Pressure(mmHg)]]&gt;=139),(Table1[[#This Row],[Cholesterol(mg/dl)]]&gt;240),(Table1[[#This Row],[ECG]]=2),(Table1[[#This Row],[Heart Rate ]]=0)),"Chances of Heart Attack","Safe")</f>
        <v>Chances of Heart Attack</v>
      </c>
    </row>
    <row r="1798" spans="1:20" x14ac:dyDescent="0.35">
      <c r="A1798">
        <v>67</v>
      </c>
      <c r="B1798" t="s">
        <v>10</v>
      </c>
      <c r="C1798" t="str">
        <f>IF(Table1[[#This Row],[Age]]&gt;=50, "Senior", IF(Table1[[#This Row],[Age]]&gt;=30,"Adult","Teenager"))</f>
        <v>Senior</v>
      </c>
      <c r="D1798">
        <v>0</v>
      </c>
      <c r="E1798" t="str">
        <f>IF(Table1[[#This Row],[Chest Pain]]=3,"Asymptomatic",IF(Table1[[#This Row],[Chest Pain]]=2,"Non-anginal pain",IF(Table1[[#This Row],[Chest Pain]]=1,"Atypical angina","Typical angina")))</f>
        <v>Typical angina</v>
      </c>
      <c r="F1798">
        <v>125</v>
      </c>
      <c r="G1798">
        <v>254</v>
      </c>
      <c r="H1798">
        <v>1</v>
      </c>
      <c r="I1798">
        <v>1</v>
      </c>
      <c r="J1798" s="7">
        <f>220-Table1[[#This Row],[Age]]</f>
        <v>153</v>
      </c>
      <c r="K1798" s="7">
        <v>163</v>
      </c>
      <c r="L1798" s="7">
        <f>Table1[[#This Row],[MHR -220]]-Table1[[#This Row],[Maximum Heart Rate ]]</f>
        <v>-10</v>
      </c>
      <c r="M1798" s="7">
        <f>IF(Table1[[#This Row],[MhR220-Max heart rate]]&gt;=0,1,0)</f>
        <v>0</v>
      </c>
      <c r="N1798">
        <v>0</v>
      </c>
      <c r="O1798" t="str">
        <f>IF(Table1[[#This Row],[Exercise-Induced Angina]]=1,"Induced Angina","Safe from Angina")</f>
        <v>Safe from Angina</v>
      </c>
      <c r="P1798">
        <v>0.2</v>
      </c>
      <c r="Q1798">
        <v>1</v>
      </c>
      <c r="R1798">
        <v>2</v>
      </c>
      <c r="S1798">
        <v>3</v>
      </c>
      <c r="T1798" t="str">
        <f>IF(OR((Table1[[#This Row],[Chest Pain]]=0),(Table1[[#This Row],[Resting Blood Pressure(mmHg)]]&gt;=139),(Table1[[#This Row],[Cholesterol(mg/dl)]]&gt;240),(Table1[[#This Row],[ECG]]=2),(Table1[[#This Row],[Heart Rate ]]=0)),"Chances of Heart Attack","Safe")</f>
        <v>Chances of Heart Attack</v>
      </c>
    </row>
    <row r="1799" spans="1:20" x14ac:dyDescent="0.35">
      <c r="A1799">
        <v>62</v>
      </c>
      <c r="B1799" t="s">
        <v>10</v>
      </c>
      <c r="C1799" t="str">
        <f>IF(Table1[[#This Row],[Age]]&gt;=50, "Senior", IF(Table1[[#This Row],[Age]]&gt;=30,"Adult","Teenager"))</f>
        <v>Senior</v>
      </c>
      <c r="D1799">
        <v>0</v>
      </c>
      <c r="E1799" t="str">
        <f>IF(Table1[[#This Row],[Chest Pain]]=3,"Asymptomatic",IF(Table1[[#This Row],[Chest Pain]]=2,"Non-anginal pain",IF(Table1[[#This Row],[Chest Pain]]=1,"Atypical angina","Typical angina")))</f>
        <v>Typical angina</v>
      </c>
      <c r="F1799">
        <v>120</v>
      </c>
      <c r="G1799">
        <v>267</v>
      </c>
      <c r="H1799">
        <v>0</v>
      </c>
      <c r="I1799">
        <v>1</v>
      </c>
      <c r="J1799" s="7">
        <f>220-Table1[[#This Row],[Age]]</f>
        <v>158</v>
      </c>
      <c r="K1799" s="7">
        <v>99</v>
      </c>
      <c r="L1799" s="7">
        <f>Table1[[#This Row],[MHR -220]]-Table1[[#This Row],[Maximum Heart Rate ]]</f>
        <v>59</v>
      </c>
      <c r="M1799" s="7">
        <f>IF(Table1[[#This Row],[MhR220-Max heart rate]]&gt;=0,1,0)</f>
        <v>1</v>
      </c>
      <c r="N1799">
        <v>1</v>
      </c>
      <c r="O1799" t="str">
        <f>IF(Table1[[#This Row],[Exercise-Induced Angina]]=1,"Induced Angina","Safe from Angina")</f>
        <v>Induced Angina</v>
      </c>
      <c r="P1799">
        <v>1.8</v>
      </c>
      <c r="Q1799">
        <v>1</v>
      </c>
      <c r="R1799">
        <v>2</v>
      </c>
      <c r="S1799">
        <v>3</v>
      </c>
      <c r="T1799" t="str">
        <f>IF(OR((Table1[[#This Row],[Chest Pain]]=0),(Table1[[#This Row],[Resting Blood Pressure(mmHg)]]&gt;=139),(Table1[[#This Row],[Cholesterol(mg/dl)]]&gt;240),(Table1[[#This Row],[ECG]]=2),(Table1[[#This Row],[Heart Rate ]]=0)),"Chances of Heart Attack","Safe")</f>
        <v>Chances of Heart Attack</v>
      </c>
    </row>
    <row r="1800" spans="1:20" x14ac:dyDescent="0.35">
      <c r="A1800">
        <v>65</v>
      </c>
      <c r="B1800" t="s">
        <v>10</v>
      </c>
      <c r="C1800" t="str">
        <f>IF(Table1[[#This Row],[Age]]&gt;=50, "Senior", IF(Table1[[#This Row],[Age]]&gt;=30,"Adult","Teenager"))</f>
        <v>Senior</v>
      </c>
      <c r="D1800">
        <v>0</v>
      </c>
      <c r="E1800" t="str">
        <f>IF(Table1[[#This Row],[Chest Pain]]=3,"Asymptomatic",IF(Table1[[#This Row],[Chest Pain]]=2,"Non-anginal pain",IF(Table1[[#This Row],[Chest Pain]]=1,"Atypical angina","Typical angina")))</f>
        <v>Typical angina</v>
      </c>
      <c r="F1800">
        <v>110</v>
      </c>
      <c r="G1800">
        <v>248</v>
      </c>
      <c r="H1800">
        <v>0</v>
      </c>
      <c r="I1800">
        <v>0</v>
      </c>
      <c r="J1800" s="7">
        <f>220-Table1[[#This Row],[Age]]</f>
        <v>155</v>
      </c>
      <c r="K1800" s="7">
        <v>158</v>
      </c>
      <c r="L1800" s="7">
        <f>Table1[[#This Row],[MHR -220]]-Table1[[#This Row],[Maximum Heart Rate ]]</f>
        <v>-3</v>
      </c>
      <c r="M1800" s="7">
        <f>IF(Table1[[#This Row],[MhR220-Max heart rate]]&gt;=0,1,0)</f>
        <v>0</v>
      </c>
      <c r="N1800">
        <v>0</v>
      </c>
      <c r="O1800" t="str">
        <f>IF(Table1[[#This Row],[Exercise-Induced Angina]]=1,"Induced Angina","Safe from Angina")</f>
        <v>Safe from Angina</v>
      </c>
      <c r="P1800">
        <v>0.6</v>
      </c>
      <c r="Q1800">
        <v>2</v>
      </c>
      <c r="R1800">
        <v>2</v>
      </c>
      <c r="S1800">
        <v>1</v>
      </c>
      <c r="T1800" t="str">
        <f>IF(OR((Table1[[#This Row],[Chest Pain]]=0),(Table1[[#This Row],[Resting Blood Pressure(mmHg)]]&gt;=139),(Table1[[#This Row],[Cholesterol(mg/dl)]]&gt;240),(Table1[[#This Row],[ECG]]=2),(Table1[[#This Row],[Heart Rate ]]=0)),"Chances of Heart Attack","Safe")</f>
        <v>Chances of Heart Attack</v>
      </c>
    </row>
    <row r="1801" spans="1:20" x14ac:dyDescent="0.35">
      <c r="A1801">
        <v>44</v>
      </c>
      <c r="B1801" t="s">
        <v>10</v>
      </c>
      <c r="C1801" t="str">
        <f>IF(Table1[[#This Row],[Age]]&gt;=50, "Senior", IF(Table1[[#This Row],[Age]]&gt;=30,"Adult","Teenager"))</f>
        <v>Adult</v>
      </c>
      <c r="D1801">
        <v>0</v>
      </c>
      <c r="E1801" t="str">
        <f>IF(Table1[[#This Row],[Chest Pain]]=3,"Asymptomatic",IF(Table1[[#This Row],[Chest Pain]]=2,"Non-anginal pain",IF(Table1[[#This Row],[Chest Pain]]=1,"Atypical angina","Typical angina")))</f>
        <v>Typical angina</v>
      </c>
      <c r="F1801">
        <v>110</v>
      </c>
      <c r="G1801">
        <v>197</v>
      </c>
      <c r="H1801">
        <v>0</v>
      </c>
      <c r="I1801">
        <v>0</v>
      </c>
      <c r="J1801" s="7">
        <f>220-Table1[[#This Row],[Age]]</f>
        <v>176</v>
      </c>
      <c r="K1801" s="7">
        <v>177</v>
      </c>
      <c r="L1801" s="7">
        <f>Table1[[#This Row],[MHR -220]]-Table1[[#This Row],[Maximum Heart Rate ]]</f>
        <v>-1</v>
      </c>
      <c r="M1801" s="7">
        <f>IF(Table1[[#This Row],[MhR220-Max heart rate]]&gt;=0,1,0)</f>
        <v>0</v>
      </c>
      <c r="N1801">
        <v>0</v>
      </c>
      <c r="O1801" t="str">
        <f>IF(Table1[[#This Row],[Exercise-Induced Angina]]=1,"Induced Angina","Safe from Angina")</f>
        <v>Safe from Angina</v>
      </c>
      <c r="P1801">
        <v>0</v>
      </c>
      <c r="Q1801">
        <v>2</v>
      </c>
      <c r="R1801">
        <v>1</v>
      </c>
      <c r="S1801">
        <v>2</v>
      </c>
      <c r="T1801" t="str">
        <f>IF(OR((Table1[[#This Row],[Chest Pain]]=0),(Table1[[#This Row],[Resting Blood Pressure(mmHg)]]&gt;=139),(Table1[[#This Row],[Cholesterol(mg/dl)]]&gt;240),(Table1[[#This Row],[ECG]]=2),(Table1[[#This Row],[Heart Rate ]]=0)),"Chances of Heart Attack","Safe")</f>
        <v>Chances of Heart Attack</v>
      </c>
    </row>
    <row r="1802" spans="1:20" x14ac:dyDescent="0.35">
      <c r="A1802">
        <v>60</v>
      </c>
      <c r="B1802" t="s">
        <v>10</v>
      </c>
      <c r="C1802" t="str">
        <f>IF(Table1[[#This Row],[Age]]&gt;=50, "Senior", IF(Table1[[#This Row],[Age]]&gt;=30,"Adult","Teenager"))</f>
        <v>Senior</v>
      </c>
      <c r="D1802">
        <v>0</v>
      </c>
      <c r="E1802" t="str">
        <f>IF(Table1[[#This Row],[Chest Pain]]=3,"Asymptomatic",IF(Table1[[#This Row],[Chest Pain]]=2,"Non-anginal pain",IF(Table1[[#This Row],[Chest Pain]]=1,"Atypical angina","Typical angina")))</f>
        <v>Typical angina</v>
      </c>
      <c r="F1802">
        <v>125</v>
      </c>
      <c r="G1802">
        <v>258</v>
      </c>
      <c r="H1802">
        <v>0</v>
      </c>
      <c r="I1802">
        <v>0</v>
      </c>
      <c r="J1802" s="7">
        <f>220-Table1[[#This Row],[Age]]</f>
        <v>160</v>
      </c>
      <c r="K1802" s="7">
        <v>141</v>
      </c>
      <c r="L1802" s="7">
        <f>Table1[[#This Row],[MHR -220]]-Table1[[#This Row],[Maximum Heart Rate ]]</f>
        <v>19</v>
      </c>
      <c r="M1802" s="7">
        <f>IF(Table1[[#This Row],[MhR220-Max heart rate]]&gt;=0,1,0)</f>
        <v>1</v>
      </c>
      <c r="N1802">
        <v>1</v>
      </c>
      <c r="O1802" t="str">
        <f>IF(Table1[[#This Row],[Exercise-Induced Angina]]=1,"Induced Angina","Safe from Angina")</f>
        <v>Induced Angina</v>
      </c>
      <c r="P1802">
        <v>2.8</v>
      </c>
      <c r="Q1802">
        <v>1</v>
      </c>
      <c r="R1802">
        <v>1</v>
      </c>
      <c r="S1802">
        <v>3</v>
      </c>
      <c r="T1802" t="str">
        <f>IF(OR((Table1[[#This Row],[Chest Pain]]=0),(Table1[[#This Row],[Resting Blood Pressure(mmHg)]]&gt;=139),(Table1[[#This Row],[Cholesterol(mg/dl)]]&gt;240),(Table1[[#This Row],[ECG]]=2),(Table1[[#This Row],[Heart Rate ]]=0)),"Chances of Heart Attack","Safe")</f>
        <v>Chances of Heart Attack</v>
      </c>
    </row>
    <row r="1803" spans="1:20" x14ac:dyDescent="0.35">
      <c r="A1803">
        <v>58</v>
      </c>
      <c r="B1803" t="s">
        <v>10</v>
      </c>
      <c r="C1803" t="str">
        <f>IF(Table1[[#This Row],[Age]]&gt;=50, "Senior", IF(Table1[[#This Row],[Age]]&gt;=30,"Adult","Teenager"))</f>
        <v>Senior</v>
      </c>
      <c r="D1803">
        <v>0</v>
      </c>
      <c r="E1803" t="str">
        <f>IF(Table1[[#This Row],[Chest Pain]]=3,"Asymptomatic",IF(Table1[[#This Row],[Chest Pain]]=2,"Non-anginal pain",IF(Table1[[#This Row],[Chest Pain]]=1,"Atypical angina","Typical angina")))</f>
        <v>Typical angina</v>
      </c>
      <c r="F1803">
        <v>150</v>
      </c>
      <c r="G1803">
        <v>270</v>
      </c>
      <c r="H1803">
        <v>0</v>
      </c>
      <c r="I1803">
        <v>0</v>
      </c>
      <c r="J1803" s="7">
        <f>220-Table1[[#This Row],[Age]]</f>
        <v>162</v>
      </c>
      <c r="K1803" s="7">
        <v>111</v>
      </c>
      <c r="L1803" s="7">
        <f>Table1[[#This Row],[MHR -220]]-Table1[[#This Row],[Maximum Heart Rate ]]</f>
        <v>51</v>
      </c>
      <c r="M1803" s="7">
        <f>IF(Table1[[#This Row],[MhR220-Max heart rate]]&gt;=0,1,0)</f>
        <v>1</v>
      </c>
      <c r="N1803">
        <v>1</v>
      </c>
      <c r="O1803" t="str">
        <f>IF(Table1[[#This Row],[Exercise-Induced Angina]]=1,"Induced Angina","Safe from Angina")</f>
        <v>Induced Angina</v>
      </c>
      <c r="P1803">
        <v>0.8</v>
      </c>
      <c r="Q1803">
        <v>2</v>
      </c>
      <c r="R1803">
        <v>0</v>
      </c>
      <c r="S1803">
        <v>3</v>
      </c>
      <c r="T1803" t="str">
        <f>IF(OR((Table1[[#This Row],[Chest Pain]]=0),(Table1[[#This Row],[Resting Blood Pressure(mmHg)]]&gt;=139),(Table1[[#This Row],[Cholesterol(mg/dl)]]&gt;240),(Table1[[#This Row],[ECG]]=2),(Table1[[#This Row],[Heart Rate ]]=0)),"Chances of Heart Attack","Safe")</f>
        <v>Chances of Heart Attack</v>
      </c>
    </row>
    <row r="1804" spans="1:20" x14ac:dyDescent="0.35">
      <c r="A1804">
        <v>68</v>
      </c>
      <c r="B1804" t="s">
        <v>10</v>
      </c>
      <c r="C1804" t="str">
        <f>IF(Table1[[#This Row],[Age]]&gt;=50, "Senior", IF(Table1[[#This Row],[Age]]&gt;=30,"Adult","Teenager"))</f>
        <v>Senior</v>
      </c>
      <c r="D1804">
        <v>2</v>
      </c>
      <c r="E1804" t="str">
        <f>IF(Table1[[#This Row],[Chest Pain]]=3,"Asymptomatic",IF(Table1[[#This Row],[Chest Pain]]=2,"Non-anginal pain",IF(Table1[[#This Row],[Chest Pain]]=1,"Atypical angina","Typical angina")))</f>
        <v>Non-anginal pain</v>
      </c>
      <c r="F1804">
        <v>180</v>
      </c>
      <c r="G1804">
        <v>274</v>
      </c>
      <c r="H1804">
        <v>1</v>
      </c>
      <c r="I1804">
        <v>0</v>
      </c>
      <c r="J1804" s="7">
        <f>220-Table1[[#This Row],[Age]]</f>
        <v>152</v>
      </c>
      <c r="K1804" s="7">
        <v>150</v>
      </c>
      <c r="L1804" s="7">
        <f>Table1[[#This Row],[MHR -220]]-Table1[[#This Row],[Maximum Heart Rate ]]</f>
        <v>2</v>
      </c>
      <c r="M1804" s="7">
        <f>IF(Table1[[#This Row],[MhR220-Max heart rate]]&gt;=0,1,0)</f>
        <v>1</v>
      </c>
      <c r="N1804">
        <v>1</v>
      </c>
      <c r="O1804" t="str">
        <f>IF(Table1[[#This Row],[Exercise-Induced Angina]]=1,"Induced Angina","Safe from Angina")</f>
        <v>Induced Angina</v>
      </c>
      <c r="P1804">
        <v>1.6</v>
      </c>
      <c r="Q1804">
        <v>1</v>
      </c>
      <c r="R1804">
        <v>0</v>
      </c>
      <c r="S1804">
        <v>3</v>
      </c>
      <c r="T1804" t="str">
        <f>IF(OR((Table1[[#This Row],[Chest Pain]]=0),(Table1[[#This Row],[Resting Blood Pressure(mmHg)]]&gt;=139),(Table1[[#This Row],[Cholesterol(mg/dl)]]&gt;240),(Table1[[#This Row],[ECG]]=2),(Table1[[#This Row],[Heart Rate ]]=0)),"Chances of Heart Attack","Safe")</f>
        <v>Chances of Heart Attack</v>
      </c>
    </row>
    <row r="1805" spans="1:20" x14ac:dyDescent="0.35">
      <c r="A1805">
        <v>62</v>
      </c>
      <c r="B1805" t="s">
        <v>11</v>
      </c>
      <c r="C1805" t="str">
        <f>IF(Table1[[#This Row],[Age]]&gt;=50, "Senior", IF(Table1[[#This Row],[Age]]&gt;=30,"Adult","Teenager"))</f>
        <v>Senior</v>
      </c>
      <c r="D1805">
        <v>0</v>
      </c>
      <c r="E1805" t="str">
        <f>IF(Table1[[#This Row],[Chest Pain]]=3,"Asymptomatic",IF(Table1[[#This Row],[Chest Pain]]=2,"Non-anginal pain",IF(Table1[[#This Row],[Chest Pain]]=1,"Atypical angina","Typical angina")))</f>
        <v>Typical angina</v>
      </c>
      <c r="F1805">
        <v>160</v>
      </c>
      <c r="G1805">
        <v>164</v>
      </c>
      <c r="H1805">
        <v>0</v>
      </c>
      <c r="I1805">
        <v>0</v>
      </c>
      <c r="J1805" s="7">
        <f>220-Table1[[#This Row],[Age]]</f>
        <v>158</v>
      </c>
      <c r="K1805" s="7">
        <v>145</v>
      </c>
      <c r="L1805" s="7">
        <f>Table1[[#This Row],[MHR -220]]-Table1[[#This Row],[Maximum Heart Rate ]]</f>
        <v>13</v>
      </c>
      <c r="M1805" s="7">
        <f>IF(Table1[[#This Row],[MhR220-Max heart rate]]&gt;=0,1,0)</f>
        <v>1</v>
      </c>
      <c r="N1805">
        <v>0</v>
      </c>
      <c r="O1805" t="str">
        <f>IF(Table1[[#This Row],[Exercise-Induced Angina]]=1,"Induced Angina","Safe from Angina")</f>
        <v>Safe from Angina</v>
      </c>
      <c r="P1805">
        <v>6.2</v>
      </c>
      <c r="Q1805">
        <v>0</v>
      </c>
      <c r="R1805">
        <v>3</v>
      </c>
      <c r="S1805">
        <v>3</v>
      </c>
      <c r="T1805" t="str">
        <f>IF(OR((Table1[[#This Row],[Chest Pain]]=0),(Table1[[#This Row],[Resting Blood Pressure(mmHg)]]&gt;=139),(Table1[[#This Row],[Cholesterol(mg/dl)]]&gt;240),(Table1[[#This Row],[ECG]]=2),(Table1[[#This Row],[Heart Rate ]]=0)),"Chances of Heart Attack","Safe")</f>
        <v>Chances of Heart Attack</v>
      </c>
    </row>
    <row r="1806" spans="1:20" x14ac:dyDescent="0.35">
      <c r="A1806">
        <v>52</v>
      </c>
      <c r="B1806" t="s">
        <v>10</v>
      </c>
      <c r="C1806" t="str">
        <f>IF(Table1[[#This Row],[Age]]&gt;=50, "Senior", IF(Table1[[#This Row],[Age]]&gt;=30,"Adult","Teenager"))</f>
        <v>Senior</v>
      </c>
      <c r="D1806">
        <v>0</v>
      </c>
      <c r="E1806" t="str">
        <f>IF(Table1[[#This Row],[Chest Pain]]=3,"Asymptomatic",IF(Table1[[#This Row],[Chest Pain]]=2,"Non-anginal pain",IF(Table1[[#This Row],[Chest Pain]]=1,"Atypical angina","Typical angina")))</f>
        <v>Typical angina</v>
      </c>
      <c r="F1806">
        <v>128</v>
      </c>
      <c r="G1806">
        <v>255</v>
      </c>
      <c r="H1806">
        <v>0</v>
      </c>
      <c r="I1806">
        <v>1</v>
      </c>
      <c r="J1806" s="7">
        <f>220-Table1[[#This Row],[Age]]</f>
        <v>168</v>
      </c>
      <c r="K1806" s="7">
        <v>161</v>
      </c>
      <c r="L1806" s="7">
        <f>Table1[[#This Row],[MHR -220]]-Table1[[#This Row],[Maximum Heart Rate ]]</f>
        <v>7</v>
      </c>
      <c r="M1806" s="7">
        <f>IF(Table1[[#This Row],[MhR220-Max heart rate]]&gt;=0,1,0)</f>
        <v>1</v>
      </c>
      <c r="N1806">
        <v>1</v>
      </c>
      <c r="O1806" t="str">
        <f>IF(Table1[[#This Row],[Exercise-Induced Angina]]=1,"Induced Angina","Safe from Angina")</f>
        <v>Induced Angina</v>
      </c>
      <c r="P1806">
        <v>0</v>
      </c>
      <c r="Q1806">
        <v>2</v>
      </c>
      <c r="R1806">
        <v>1</v>
      </c>
      <c r="S1806">
        <v>3</v>
      </c>
      <c r="T1806" t="str">
        <f>IF(OR((Table1[[#This Row],[Chest Pain]]=0),(Table1[[#This Row],[Resting Blood Pressure(mmHg)]]&gt;=139),(Table1[[#This Row],[Cholesterol(mg/dl)]]&gt;240),(Table1[[#This Row],[ECG]]=2),(Table1[[#This Row],[Heart Rate ]]=0)),"Chances of Heart Attack","Safe")</f>
        <v>Chances of Heart Attack</v>
      </c>
    </row>
    <row r="1807" spans="1:20" x14ac:dyDescent="0.35">
      <c r="A1807">
        <v>59</v>
      </c>
      <c r="B1807" t="s">
        <v>10</v>
      </c>
      <c r="C1807" t="str">
        <f>IF(Table1[[#This Row],[Age]]&gt;=50, "Senior", IF(Table1[[#This Row],[Age]]&gt;=30,"Adult","Teenager"))</f>
        <v>Senior</v>
      </c>
      <c r="D1807">
        <v>0</v>
      </c>
      <c r="E1807" t="str">
        <f>IF(Table1[[#This Row],[Chest Pain]]=3,"Asymptomatic",IF(Table1[[#This Row],[Chest Pain]]=2,"Non-anginal pain",IF(Table1[[#This Row],[Chest Pain]]=1,"Atypical angina","Typical angina")))</f>
        <v>Typical angina</v>
      </c>
      <c r="F1807">
        <v>110</v>
      </c>
      <c r="G1807">
        <v>239</v>
      </c>
      <c r="H1807">
        <v>0</v>
      </c>
      <c r="I1807">
        <v>0</v>
      </c>
      <c r="J1807" s="7">
        <f>220-Table1[[#This Row],[Age]]</f>
        <v>161</v>
      </c>
      <c r="K1807" s="7">
        <v>142</v>
      </c>
      <c r="L1807" s="7">
        <f>Table1[[#This Row],[MHR -220]]-Table1[[#This Row],[Maximum Heart Rate ]]</f>
        <v>19</v>
      </c>
      <c r="M1807" s="7">
        <f>IF(Table1[[#This Row],[MhR220-Max heart rate]]&gt;=0,1,0)</f>
        <v>1</v>
      </c>
      <c r="N1807">
        <v>1</v>
      </c>
      <c r="O1807" t="str">
        <f>IF(Table1[[#This Row],[Exercise-Induced Angina]]=1,"Induced Angina","Safe from Angina")</f>
        <v>Induced Angina</v>
      </c>
      <c r="P1807">
        <v>1.2</v>
      </c>
      <c r="Q1807">
        <v>1</v>
      </c>
      <c r="R1807">
        <v>1</v>
      </c>
      <c r="S1807">
        <v>3</v>
      </c>
      <c r="T1807" t="str">
        <f>IF(OR((Table1[[#This Row],[Chest Pain]]=0),(Table1[[#This Row],[Resting Blood Pressure(mmHg)]]&gt;=139),(Table1[[#This Row],[Cholesterol(mg/dl)]]&gt;240),(Table1[[#This Row],[ECG]]=2),(Table1[[#This Row],[Heart Rate ]]=0)),"Chances of Heart Attack","Safe")</f>
        <v>Chances of Heart Attack</v>
      </c>
    </row>
    <row r="1808" spans="1:20" x14ac:dyDescent="0.35">
      <c r="A1808">
        <v>60</v>
      </c>
      <c r="B1808" t="s">
        <v>11</v>
      </c>
      <c r="C1808" t="str">
        <f>IF(Table1[[#This Row],[Age]]&gt;=50, "Senior", IF(Table1[[#This Row],[Age]]&gt;=30,"Adult","Teenager"))</f>
        <v>Senior</v>
      </c>
      <c r="D1808">
        <v>0</v>
      </c>
      <c r="E1808" t="str">
        <f>IF(Table1[[#This Row],[Chest Pain]]=3,"Asymptomatic",IF(Table1[[#This Row],[Chest Pain]]=2,"Non-anginal pain",IF(Table1[[#This Row],[Chest Pain]]=1,"Atypical angina","Typical angina")))</f>
        <v>Typical angina</v>
      </c>
      <c r="F1808">
        <v>150</v>
      </c>
      <c r="G1808">
        <v>258</v>
      </c>
      <c r="H1808">
        <v>0</v>
      </c>
      <c r="I1808">
        <v>0</v>
      </c>
      <c r="J1808" s="7">
        <f>220-Table1[[#This Row],[Age]]</f>
        <v>160</v>
      </c>
      <c r="K1808" s="7">
        <v>157</v>
      </c>
      <c r="L1808" s="7">
        <f>Table1[[#This Row],[MHR -220]]-Table1[[#This Row],[Maximum Heart Rate ]]</f>
        <v>3</v>
      </c>
      <c r="M1808" s="7">
        <f>IF(Table1[[#This Row],[MhR220-Max heart rate]]&gt;=0,1,0)</f>
        <v>1</v>
      </c>
      <c r="N1808">
        <v>0</v>
      </c>
      <c r="O1808" t="str">
        <f>IF(Table1[[#This Row],[Exercise-Induced Angina]]=1,"Induced Angina","Safe from Angina")</f>
        <v>Safe from Angina</v>
      </c>
      <c r="P1808">
        <v>2.6</v>
      </c>
      <c r="Q1808">
        <v>1</v>
      </c>
      <c r="R1808">
        <v>2</v>
      </c>
      <c r="S1808">
        <v>3</v>
      </c>
      <c r="T1808" t="str">
        <f>IF(OR((Table1[[#This Row],[Chest Pain]]=0),(Table1[[#This Row],[Resting Blood Pressure(mmHg)]]&gt;=139),(Table1[[#This Row],[Cholesterol(mg/dl)]]&gt;240),(Table1[[#This Row],[ECG]]=2),(Table1[[#This Row],[Heart Rate ]]=0)),"Chances of Heart Attack","Safe")</f>
        <v>Chances of Heart Attack</v>
      </c>
    </row>
    <row r="1809" spans="1:20" x14ac:dyDescent="0.35">
      <c r="A1809">
        <v>49</v>
      </c>
      <c r="B1809" t="s">
        <v>10</v>
      </c>
      <c r="C1809" t="str">
        <f>IF(Table1[[#This Row],[Age]]&gt;=50, "Senior", IF(Table1[[#This Row],[Age]]&gt;=30,"Adult","Teenager"))</f>
        <v>Adult</v>
      </c>
      <c r="D1809">
        <v>2</v>
      </c>
      <c r="E1809" t="str">
        <f>IF(Table1[[#This Row],[Chest Pain]]=3,"Asymptomatic",IF(Table1[[#This Row],[Chest Pain]]=2,"Non-anginal pain",IF(Table1[[#This Row],[Chest Pain]]=1,"Atypical angina","Typical angina")))</f>
        <v>Non-anginal pain</v>
      </c>
      <c r="F1809">
        <v>120</v>
      </c>
      <c r="G1809">
        <v>188</v>
      </c>
      <c r="H1809">
        <v>0</v>
      </c>
      <c r="I1809">
        <v>1</v>
      </c>
      <c r="J1809" s="7">
        <f>220-Table1[[#This Row],[Age]]</f>
        <v>171</v>
      </c>
      <c r="K1809" s="7">
        <v>139</v>
      </c>
      <c r="L1809" s="7">
        <f>Table1[[#This Row],[MHR -220]]-Table1[[#This Row],[Maximum Heart Rate ]]</f>
        <v>32</v>
      </c>
      <c r="M1809" s="7">
        <f>IF(Table1[[#This Row],[MhR220-Max heart rate]]&gt;=0,1,0)</f>
        <v>1</v>
      </c>
      <c r="N1809">
        <v>0</v>
      </c>
      <c r="O1809" t="str">
        <f>IF(Table1[[#This Row],[Exercise-Induced Angina]]=1,"Induced Angina","Safe from Angina")</f>
        <v>Safe from Angina</v>
      </c>
      <c r="P1809">
        <v>2</v>
      </c>
      <c r="Q1809">
        <v>1</v>
      </c>
      <c r="R1809">
        <v>3</v>
      </c>
      <c r="S1809">
        <v>3</v>
      </c>
      <c r="T1809" t="str">
        <f>IF(OR((Table1[[#This Row],[Chest Pain]]=0),(Table1[[#This Row],[Resting Blood Pressure(mmHg)]]&gt;=139),(Table1[[#This Row],[Cholesterol(mg/dl)]]&gt;240),(Table1[[#This Row],[ECG]]=2),(Table1[[#This Row],[Heart Rate ]]=0)),"Chances of Heart Attack","Safe")</f>
        <v>Safe</v>
      </c>
    </row>
    <row r="1810" spans="1:20" x14ac:dyDescent="0.35">
      <c r="A1810">
        <v>59</v>
      </c>
      <c r="B1810" t="s">
        <v>10</v>
      </c>
      <c r="C1810" t="str">
        <f>IF(Table1[[#This Row],[Age]]&gt;=50, "Senior", IF(Table1[[#This Row],[Age]]&gt;=30,"Adult","Teenager"))</f>
        <v>Senior</v>
      </c>
      <c r="D1810">
        <v>0</v>
      </c>
      <c r="E1810" t="str">
        <f>IF(Table1[[#This Row],[Chest Pain]]=3,"Asymptomatic",IF(Table1[[#This Row],[Chest Pain]]=2,"Non-anginal pain",IF(Table1[[#This Row],[Chest Pain]]=1,"Atypical angina","Typical angina")))</f>
        <v>Typical angina</v>
      </c>
      <c r="F1810">
        <v>140</v>
      </c>
      <c r="G1810">
        <v>177</v>
      </c>
      <c r="H1810">
        <v>0</v>
      </c>
      <c r="I1810">
        <v>1</v>
      </c>
      <c r="J1810" s="7">
        <f>220-Table1[[#This Row],[Age]]</f>
        <v>161</v>
      </c>
      <c r="K1810" s="7">
        <v>162</v>
      </c>
      <c r="L1810" s="7">
        <f>Table1[[#This Row],[MHR -220]]-Table1[[#This Row],[Maximum Heart Rate ]]</f>
        <v>-1</v>
      </c>
      <c r="M1810" s="7">
        <f>IF(Table1[[#This Row],[MhR220-Max heart rate]]&gt;=0,1,0)</f>
        <v>0</v>
      </c>
      <c r="N1810">
        <v>1</v>
      </c>
      <c r="O1810" t="str">
        <f>IF(Table1[[#This Row],[Exercise-Induced Angina]]=1,"Induced Angina","Safe from Angina")</f>
        <v>Induced Angina</v>
      </c>
      <c r="P1810">
        <v>0</v>
      </c>
      <c r="Q1810">
        <v>2</v>
      </c>
      <c r="R1810">
        <v>1</v>
      </c>
      <c r="S1810">
        <v>3</v>
      </c>
      <c r="T1810" t="str">
        <f>IF(OR((Table1[[#This Row],[Chest Pain]]=0),(Table1[[#This Row],[Resting Blood Pressure(mmHg)]]&gt;=139),(Table1[[#This Row],[Cholesterol(mg/dl)]]&gt;240),(Table1[[#This Row],[ECG]]=2),(Table1[[#This Row],[Heart Rate ]]=0)),"Chances of Heart Attack","Safe")</f>
        <v>Chances of Heart Attack</v>
      </c>
    </row>
    <row r="1811" spans="1:20" x14ac:dyDescent="0.35">
      <c r="A1811">
        <v>57</v>
      </c>
      <c r="B1811" t="s">
        <v>10</v>
      </c>
      <c r="C1811" t="str">
        <f>IF(Table1[[#This Row],[Age]]&gt;=50, "Senior", IF(Table1[[#This Row],[Age]]&gt;=30,"Adult","Teenager"))</f>
        <v>Senior</v>
      </c>
      <c r="D1811">
        <v>2</v>
      </c>
      <c r="E1811" t="str">
        <f>IF(Table1[[#This Row],[Chest Pain]]=3,"Asymptomatic",IF(Table1[[#This Row],[Chest Pain]]=2,"Non-anginal pain",IF(Table1[[#This Row],[Chest Pain]]=1,"Atypical angina","Typical angina")))</f>
        <v>Non-anginal pain</v>
      </c>
      <c r="F1811">
        <v>128</v>
      </c>
      <c r="G1811">
        <v>229</v>
      </c>
      <c r="H1811">
        <v>0</v>
      </c>
      <c r="I1811">
        <v>0</v>
      </c>
      <c r="J1811" s="7">
        <f>220-Table1[[#This Row],[Age]]</f>
        <v>163</v>
      </c>
      <c r="K1811" s="7">
        <v>150</v>
      </c>
      <c r="L1811" s="7">
        <f>Table1[[#This Row],[MHR -220]]-Table1[[#This Row],[Maximum Heart Rate ]]</f>
        <v>13</v>
      </c>
      <c r="M1811" s="7">
        <f>IF(Table1[[#This Row],[MhR220-Max heart rate]]&gt;=0,1,0)</f>
        <v>1</v>
      </c>
      <c r="N1811">
        <v>0</v>
      </c>
      <c r="O1811" t="str">
        <f>IF(Table1[[#This Row],[Exercise-Induced Angina]]=1,"Induced Angina","Safe from Angina")</f>
        <v>Safe from Angina</v>
      </c>
      <c r="P1811">
        <v>0.4</v>
      </c>
      <c r="Q1811">
        <v>1</v>
      </c>
      <c r="R1811">
        <v>1</v>
      </c>
      <c r="S1811">
        <v>3</v>
      </c>
      <c r="T1811" t="str">
        <f>IF(OR((Table1[[#This Row],[Chest Pain]]=0),(Table1[[#This Row],[Resting Blood Pressure(mmHg)]]&gt;=139),(Table1[[#This Row],[Cholesterol(mg/dl)]]&gt;240),(Table1[[#This Row],[ECG]]=2),(Table1[[#This Row],[Heart Rate ]]=0)),"Chances of Heart Attack","Safe")</f>
        <v>Safe</v>
      </c>
    </row>
    <row r="1812" spans="1:20" x14ac:dyDescent="0.35">
      <c r="A1812">
        <v>61</v>
      </c>
      <c r="B1812" t="s">
        <v>10</v>
      </c>
      <c r="C1812" t="str">
        <f>IF(Table1[[#This Row],[Age]]&gt;=50, "Senior", IF(Table1[[#This Row],[Age]]&gt;=30,"Adult","Teenager"))</f>
        <v>Senior</v>
      </c>
      <c r="D1812">
        <v>0</v>
      </c>
      <c r="E1812" t="str">
        <f>IF(Table1[[#This Row],[Chest Pain]]=3,"Asymptomatic",IF(Table1[[#This Row],[Chest Pain]]=2,"Non-anginal pain",IF(Table1[[#This Row],[Chest Pain]]=1,"Atypical angina","Typical angina")))</f>
        <v>Typical angina</v>
      </c>
      <c r="F1812">
        <v>120</v>
      </c>
      <c r="G1812">
        <v>260</v>
      </c>
      <c r="H1812">
        <v>0</v>
      </c>
      <c r="I1812">
        <v>1</v>
      </c>
      <c r="J1812" s="7">
        <f>220-Table1[[#This Row],[Age]]</f>
        <v>159</v>
      </c>
      <c r="K1812" s="7">
        <v>140</v>
      </c>
      <c r="L1812" s="7">
        <f>Table1[[#This Row],[MHR -220]]-Table1[[#This Row],[Maximum Heart Rate ]]</f>
        <v>19</v>
      </c>
      <c r="M1812" s="7">
        <f>IF(Table1[[#This Row],[MhR220-Max heart rate]]&gt;=0,1,0)</f>
        <v>1</v>
      </c>
      <c r="N1812">
        <v>1</v>
      </c>
      <c r="O1812" t="str">
        <f>IF(Table1[[#This Row],[Exercise-Induced Angina]]=1,"Induced Angina","Safe from Angina")</f>
        <v>Induced Angina</v>
      </c>
      <c r="P1812">
        <v>3.6</v>
      </c>
      <c r="Q1812">
        <v>1</v>
      </c>
      <c r="R1812">
        <v>1</v>
      </c>
      <c r="S1812">
        <v>3</v>
      </c>
      <c r="T1812" t="str">
        <f>IF(OR((Table1[[#This Row],[Chest Pain]]=0),(Table1[[#This Row],[Resting Blood Pressure(mmHg)]]&gt;=139),(Table1[[#This Row],[Cholesterol(mg/dl)]]&gt;240),(Table1[[#This Row],[ECG]]=2),(Table1[[#This Row],[Heart Rate ]]=0)),"Chances of Heart Attack","Safe")</f>
        <v>Chances of Heart Attack</v>
      </c>
    </row>
    <row r="1813" spans="1:20" x14ac:dyDescent="0.35">
      <c r="A1813">
        <v>39</v>
      </c>
      <c r="B1813" t="s">
        <v>10</v>
      </c>
      <c r="C1813" t="str">
        <f>IF(Table1[[#This Row],[Age]]&gt;=50, "Senior", IF(Table1[[#This Row],[Age]]&gt;=30,"Adult","Teenager"))</f>
        <v>Adult</v>
      </c>
      <c r="D1813">
        <v>0</v>
      </c>
      <c r="E1813" t="str">
        <f>IF(Table1[[#This Row],[Chest Pain]]=3,"Asymptomatic",IF(Table1[[#This Row],[Chest Pain]]=2,"Non-anginal pain",IF(Table1[[#This Row],[Chest Pain]]=1,"Atypical angina","Typical angina")))</f>
        <v>Typical angina</v>
      </c>
      <c r="F1813">
        <v>118</v>
      </c>
      <c r="G1813">
        <v>219</v>
      </c>
      <c r="H1813">
        <v>0</v>
      </c>
      <c r="I1813">
        <v>1</v>
      </c>
      <c r="J1813" s="7">
        <f>220-Table1[[#This Row],[Age]]</f>
        <v>181</v>
      </c>
      <c r="K1813" s="7">
        <v>140</v>
      </c>
      <c r="L1813" s="7">
        <f>Table1[[#This Row],[MHR -220]]-Table1[[#This Row],[Maximum Heart Rate ]]</f>
        <v>41</v>
      </c>
      <c r="M1813" s="7">
        <f>IF(Table1[[#This Row],[MhR220-Max heart rate]]&gt;=0,1,0)</f>
        <v>1</v>
      </c>
      <c r="N1813">
        <v>0</v>
      </c>
      <c r="O1813" t="str">
        <f>IF(Table1[[#This Row],[Exercise-Induced Angina]]=1,"Induced Angina","Safe from Angina")</f>
        <v>Safe from Angina</v>
      </c>
      <c r="P1813">
        <v>1.2</v>
      </c>
      <c r="Q1813">
        <v>1</v>
      </c>
      <c r="R1813">
        <v>0</v>
      </c>
      <c r="S1813">
        <v>3</v>
      </c>
      <c r="T1813" t="str">
        <f>IF(OR((Table1[[#This Row],[Chest Pain]]=0),(Table1[[#This Row],[Resting Blood Pressure(mmHg)]]&gt;=139),(Table1[[#This Row],[Cholesterol(mg/dl)]]&gt;240),(Table1[[#This Row],[ECG]]=2),(Table1[[#This Row],[Heart Rate ]]=0)),"Chances of Heart Attack","Safe")</f>
        <v>Chances of Heart Attack</v>
      </c>
    </row>
    <row r="1814" spans="1:20" x14ac:dyDescent="0.35">
      <c r="A1814">
        <v>61</v>
      </c>
      <c r="B1814" t="s">
        <v>11</v>
      </c>
      <c r="C1814" t="str">
        <f>IF(Table1[[#This Row],[Age]]&gt;=50, "Senior", IF(Table1[[#This Row],[Age]]&gt;=30,"Adult","Teenager"))</f>
        <v>Senior</v>
      </c>
      <c r="D1814">
        <v>0</v>
      </c>
      <c r="E1814" t="str">
        <f>IF(Table1[[#This Row],[Chest Pain]]=3,"Asymptomatic",IF(Table1[[#This Row],[Chest Pain]]=2,"Non-anginal pain",IF(Table1[[#This Row],[Chest Pain]]=1,"Atypical angina","Typical angina")))</f>
        <v>Typical angina</v>
      </c>
      <c r="F1814">
        <v>145</v>
      </c>
      <c r="G1814">
        <v>307</v>
      </c>
      <c r="H1814">
        <v>0</v>
      </c>
      <c r="I1814">
        <v>0</v>
      </c>
      <c r="J1814" s="7">
        <f>220-Table1[[#This Row],[Age]]</f>
        <v>159</v>
      </c>
      <c r="K1814" s="7">
        <v>146</v>
      </c>
      <c r="L1814" s="7">
        <f>Table1[[#This Row],[MHR -220]]-Table1[[#This Row],[Maximum Heart Rate ]]</f>
        <v>13</v>
      </c>
      <c r="M1814" s="7">
        <f>IF(Table1[[#This Row],[MhR220-Max heart rate]]&gt;=0,1,0)</f>
        <v>1</v>
      </c>
      <c r="N1814">
        <v>1</v>
      </c>
      <c r="O1814" t="str">
        <f>IF(Table1[[#This Row],[Exercise-Induced Angina]]=1,"Induced Angina","Safe from Angina")</f>
        <v>Induced Angina</v>
      </c>
      <c r="P1814">
        <v>1</v>
      </c>
      <c r="Q1814">
        <v>1</v>
      </c>
      <c r="R1814">
        <v>0</v>
      </c>
      <c r="S1814">
        <v>3</v>
      </c>
      <c r="T1814" t="str">
        <f>IF(OR((Table1[[#This Row],[Chest Pain]]=0),(Table1[[#This Row],[Resting Blood Pressure(mmHg)]]&gt;=139),(Table1[[#This Row],[Cholesterol(mg/dl)]]&gt;240),(Table1[[#This Row],[ECG]]=2),(Table1[[#This Row],[Heart Rate ]]=0)),"Chances of Heart Attack","Safe")</f>
        <v>Chances of Heart Attack</v>
      </c>
    </row>
    <row r="1815" spans="1:20" x14ac:dyDescent="0.35">
      <c r="A1815">
        <v>56</v>
      </c>
      <c r="B1815" t="s">
        <v>10</v>
      </c>
      <c r="C1815" t="str">
        <f>IF(Table1[[#This Row],[Age]]&gt;=50, "Senior", IF(Table1[[#This Row],[Age]]&gt;=30,"Adult","Teenager"))</f>
        <v>Senior</v>
      </c>
      <c r="D1815">
        <v>0</v>
      </c>
      <c r="E1815" t="str">
        <f>IF(Table1[[#This Row],[Chest Pain]]=3,"Asymptomatic",IF(Table1[[#This Row],[Chest Pain]]=2,"Non-anginal pain",IF(Table1[[#This Row],[Chest Pain]]=1,"Atypical angina","Typical angina")))</f>
        <v>Typical angina</v>
      </c>
      <c r="F1815">
        <v>125</v>
      </c>
      <c r="G1815">
        <v>249</v>
      </c>
      <c r="H1815">
        <v>1</v>
      </c>
      <c r="I1815">
        <v>0</v>
      </c>
      <c r="J1815" s="7">
        <f>220-Table1[[#This Row],[Age]]</f>
        <v>164</v>
      </c>
      <c r="K1815" s="7">
        <v>144</v>
      </c>
      <c r="L1815" s="7">
        <f>Table1[[#This Row],[MHR -220]]-Table1[[#This Row],[Maximum Heart Rate ]]</f>
        <v>20</v>
      </c>
      <c r="M1815" s="7">
        <f>IF(Table1[[#This Row],[MhR220-Max heart rate]]&gt;=0,1,0)</f>
        <v>1</v>
      </c>
      <c r="N1815">
        <v>1</v>
      </c>
      <c r="O1815" t="str">
        <f>IF(Table1[[#This Row],[Exercise-Induced Angina]]=1,"Induced Angina","Safe from Angina")</f>
        <v>Induced Angina</v>
      </c>
      <c r="P1815">
        <v>1.2</v>
      </c>
      <c r="Q1815">
        <v>1</v>
      </c>
      <c r="R1815">
        <v>1</v>
      </c>
      <c r="S1815">
        <v>2</v>
      </c>
      <c r="T1815" t="str">
        <f>IF(OR((Table1[[#This Row],[Chest Pain]]=0),(Table1[[#This Row],[Resting Blood Pressure(mmHg)]]&gt;=139),(Table1[[#This Row],[Cholesterol(mg/dl)]]&gt;240),(Table1[[#This Row],[ECG]]=2),(Table1[[#This Row],[Heart Rate ]]=0)),"Chances of Heart Attack","Safe")</f>
        <v>Chances of Heart Attack</v>
      </c>
    </row>
    <row r="1816" spans="1:20" x14ac:dyDescent="0.35">
      <c r="A1816">
        <v>43</v>
      </c>
      <c r="B1816" t="s">
        <v>11</v>
      </c>
      <c r="C1816" t="str">
        <f>IF(Table1[[#This Row],[Age]]&gt;=50, "Senior", IF(Table1[[#This Row],[Age]]&gt;=30,"Adult","Teenager"))</f>
        <v>Adult</v>
      </c>
      <c r="D1816">
        <v>0</v>
      </c>
      <c r="E1816" t="str">
        <f>IF(Table1[[#This Row],[Chest Pain]]=3,"Asymptomatic",IF(Table1[[#This Row],[Chest Pain]]=2,"Non-anginal pain",IF(Table1[[#This Row],[Chest Pain]]=1,"Atypical angina","Typical angina")))</f>
        <v>Typical angina</v>
      </c>
      <c r="F1816">
        <v>132</v>
      </c>
      <c r="G1816">
        <v>341</v>
      </c>
      <c r="H1816">
        <v>1</v>
      </c>
      <c r="I1816">
        <v>0</v>
      </c>
      <c r="J1816" s="7">
        <f>220-Table1[[#This Row],[Age]]</f>
        <v>177</v>
      </c>
      <c r="K1816" s="7">
        <v>136</v>
      </c>
      <c r="L1816" s="7">
        <f>Table1[[#This Row],[MHR -220]]-Table1[[#This Row],[Maximum Heart Rate ]]</f>
        <v>41</v>
      </c>
      <c r="M1816" s="7">
        <f>IF(Table1[[#This Row],[MhR220-Max heart rate]]&gt;=0,1,0)</f>
        <v>1</v>
      </c>
      <c r="N1816">
        <v>1</v>
      </c>
      <c r="O1816" t="str">
        <f>IF(Table1[[#This Row],[Exercise-Induced Angina]]=1,"Induced Angina","Safe from Angina")</f>
        <v>Induced Angina</v>
      </c>
      <c r="P1816">
        <v>3</v>
      </c>
      <c r="Q1816">
        <v>1</v>
      </c>
      <c r="R1816">
        <v>0</v>
      </c>
      <c r="S1816">
        <v>3</v>
      </c>
      <c r="T1816" t="str">
        <f>IF(OR((Table1[[#This Row],[Chest Pain]]=0),(Table1[[#This Row],[Resting Blood Pressure(mmHg)]]&gt;=139),(Table1[[#This Row],[Cholesterol(mg/dl)]]&gt;240),(Table1[[#This Row],[ECG]]=2),(Table1[[#This Row],[Heart Rate ]]=0)),"Chances of Heart Attack","Safe")</f>
        <v>Chances of Heart Attack</v>
      </c>
    </row>
    <row r="1817" spans="1:20" x14ac:dyDescent="0.35">
      <c r="A1817">
        <v>54</v>
      </c>
      <c r="B1817" t="s">
        <v>10</v>
      </c>
      <c r="C1817" t="str">
        <f>IF(Table1[[#This Row],[Age]]&gt;=50, "Senior", IF(Table1[[#This Row],[Age]]&gt;=30,"Adult","Teenager"))</f>
        <v>Senior</v>
      </c>
      <c r="D1817">
        <v>2</v>
      </c>
      <c r="E1817" t="str">
        <f>IF(Table1[[#This Row],[Chest Pain]]=3,"Asymptomatic",IF(Table1[[#This Row],[Chest Pain]]=2,"Non-anginal pain",IF(Table1[[#This Row],[Chest Pain]]=1,"Atypical angina","Typical angina")))</f>
        <v>Non-anginal pain</v>
      </c>
      <c r="F1817">
        <v>130</v>
      </c>
      <c r="G1817">
        <v>263</v>
      </c>
      <c r="H1817">
        <v>0</v>
      </c>
      <c r="I1817">
        <v>1</v>
      </c>
      <c r="J1817" s="7">
        <f>220-Table1[[#This Row],[Age]]</f>
        <v>166</v>
      </c>
      <c r="K1817" s="7">
        <v>97</v>
      </c>
      <c r="L1817" s="7">
        <f>Table1[[#This Row],[MHR -220]]-Table1[[#This Row],[Maximum Heart Rate ]]</f>
        <v>69</v>
      </c>
      <c r="M1817" s="7">
        <f>IF(Table1[[#This Row],[MhR220-Max heart rate]]&gt;=0,1,0)</f>
        <v>1</v>
      </c>
      <c r="N1817">
        <v>0</v>
      </c>
      <c r="O1817" t="str">
        <f>IF(Table1[[#This Row],[Exercise-Induced Angina]]=1,"Induced Angina","Safe from Angina")</f>
        <v>Safe from Angina</v>
      </c>
      <c r="P1817">
        <v>1.2</v>
      </c>
      <c r="Q1817">
        <v>1</v>
      </c>
      <c r="R1817">
        <v>1</v>
      </c>
      <c r="S1817">
        <v>3</v>
      </c>
      <c r="T1817" t="str">
        <f>IF(OR((Table1[[#This Row],[Chest Pain]]=0),(Table1[[#This Row],[Resting Blood Pressure(mmHg)]]&gt;=139),(Table1[[#This Row],[Cholesterol(mg/dl)]]&gt;240),(Table1[[#This Row],[ECG]]=2),(Table1[[#This Row],[Heart Rate ]]=0)),"Chances of Heart Attack","Safe")</f>
        <v>Chances of Heart Attack</v>
      </c>
    </row>
    <row r="1818" spans="1:20" x14ac:dyDescent="0.35">
      <c r="A1818">
        <v>63</v>
      </c>
      <c r="B1818" t="s">
        <v>10</v>
      </c>
      <c r="C1818" t="str">
        <f>IF(Table1[[#This Row],[Age]]&gt;=50, "Senior", IF(Table1[[#This Row],[Age]]&gt;=30,"Adult","Teenager"))</f>
        <v>Senior</v>
      </c>
      <c r="D1818">
        <v>0</v>
      </c>
      <c r="E1818" t="str">
        <f>IF(Table1[[#This Row],[Chest Pain]]=3,"Asymptomatic",IF(Table1[[#This Row],[Chest Pain]]=2,"Non-anginal pain",IF(Table1[[#This Row],[Chest Pain]]=1,"Atypical angina","Typical angina")))</f>
        <v>Typical angina</v>
      </c>
      <c r="F1818">
        <v>130</v>
      </c>
      <c r="G1818">
        <v>330</v>
      </c>
      <c r="H1818">
        <v>1</v>
      </c>
      <c r="I1818">
        <v>0</v>
      </c>
      <c r="J1818" s="7">
        <f>220-Table1[[#This Row],[Age]]</f>
        <v>157</v>
      </c>
      <c r="K1818" s="7">
        <v>132</v>
      </c>
      <c r="L1818" s="7">
        <f>Table1[[#This Row],[MHR -220]]-Table1[[#This Row],[Maximum Heart Rate ]]</f>
        <v>25</v>
      </c>
      <c r="M1818" s="7">
        <f>IF(Table1[[#This Row],[MhR220-Max heart rate]]&gt;=0,1,0)</f>
        <v>1</v>
      </c>
      <c r="N1818">
        <v>1</v>
      </c>
      <c r="O1818" t="str">
        <f>IF(Table1[[#This Row],[Exercise-Induced Angina]]=1,"Induced Angina","Safe from Angina")</f>
        <v>Induced Angina</v>
      </c>
      <c r="P1818">
        <v>1.8</v>
      </c>
      <c r="Q1818">
        <v>2</v>
      </c>
      <c r="R1818">
        <v>3</v>
      </c>
      <c r="S1818">
        <v>3</v>
      </c>
      <c r="T1818" t="str">
        <f>IF(OR((Table1[[#This Row],[Chest Pain]]=0),(Table1[[#This Row],[Resting Blood Pressure(mmHg)]]&gt;=139),(Table1[[#This Row],[Cholesterol(mg/dl)]]&gt;240),(Table1[[#This Row],[ECG]]=2),(Table1[[#This Row],[Heart Rate ]]=0)),"Chances of Heart Attack","Safe")</f>
        <v>Chances of Heart Attack</v>
      </c>
    </row>
    <row r="1819" spans="1:20" x14ac:dyDescent="0.35">
      <c r="A1819">
        <v>60</v>
      </c>
      <c r="B1819" t="s">
        <v>10</v>
      </c>
      <c r="C1819" t="str">
        <f>IF(Table1[[#This Row],[Age]]&gt;=50, "Senior", IF(Table1[[#This Row],[Age]]&gt;=30,"Adult","Teenager"))</f>
        <v>Senior</v>
      </c>
      <c r="D1819">
        <v>0</v>
      </c>
      <c r="E1819" t="str">
        <f>IF(Table1[[#This Row],[Chest Pain]]=3,"Asymptomatic",IF(Table1[[#This Row],[Chest Pain]]=2,"Non-anginal pain",IF(Table1[[#This Row],[Chest Pain]]=1,"Atypical angina","Typical angina")))</f>
        <v>Typical angina</v>
      </c>
      <c r="F1819">
        <v>135</v>
      </c>
      <c r="G1819">
        <v>254</v>
      </c>
      <c r="H1819">
        <v>0</v>
      </c>
      <c r="I1819">
        <v>0</v>
      </c>
      <c r="J1819" s="7">
        <f>220-Table1[[#This Row],[Age]]</f>
        <v>160</v>
      </c>
      <c r="K1819" s="7">
        <v>127</v>
      </c>
      <c r="L1819" s="7">
        <f>Table1[[#This Row],[MHR -220]]-Table1[[#This Row],[Maximum Heart Rate ]]</f>
        <v>33</v>
      </c>
      <c r="M1819" s="7">
        <f>IF(Table1[[#This Row],[MhR220-Max heart rate]]&gt;=0,1,0)</f>
        <v>1</v>
      </c>
      <c r="N1819">
        <v>0</v>
      </c>
      <c r="O1819" t="str">
        <f>IF(Table1[[#This Row],[Exercise-Induced Angina]]=1,"Induced Angina","Safe from Angina")</f>
        <v>Safe from Angina</v>
      </c>
      <c r="P1819">
        <v>2.8</v>
      </c>
      <c r="Q1819">
        <v>1</v>
      </c>
      <c r="R1819">
        <v>1</v>
      </c>
      <c r="S1819">
        <v>3</v>
      </c>
      <c r="T1819" t="str">
        <f>IF(OR((Table1[[#This Row],[Chest Pain]]=0),(Table1[[#This Row],[Resting Blood Pressure(mmHg)]]&gt;=139),(Table1[[#This Row],[Cholesterol(mg/dl)]]&gt;240),(Table1[[#This Row],[ECG]]=2),(Table1[[#This Row],[Heart Rate ]]=0)),"Chances of Heart Attack","Safe")</f>
        <v>Chances of Heart Attack</v>
      </c>
    </row>
    <row r="1820" spans="1:20" x14ac:dyDescent="0.35">
      <c r="A1820">
        <v>48</v>
      </c>
      <c r="B1820" t="s">
        <v>10</v>
      </c>
      <c r="C1820" t="str">
        <f>IF(Table1[[#This Row],[Age]]&gt;=50, "Senior", IF(Table1[[#This Row],[Age]]&gt;=30,"Adult","Teenager"))</f>
        <v>Adult</v>
      </c>
      <c r="D1820">
        <v>0</v>
      </c>
      <c r="E1820" t="str">
        <f>IF(Table1[[#This Row],[Chest Pain]]=3,"Asymptomatic",IF(Table1[[#This Row],[Chest Pain]]=2,"Non-anginal pain",IF(Table1[[#This Row],[Chest Pain]]=1,"Atypical angina","Typical angina")))</f>
        <v>Typical angina</v>
      </c>
      <c r="F1820">
        <v>130</v>
      </c>
      <c r="G1820">
        <v>256</v>
      </c>
      <c r="H1820">
        <v>1</v>
      </c>
      <c r="I1820">
        <v>0</v>
      </c>
      <c r="J1820" s="7">
        <f>220-Table1[[#This Row],[Age]]</f>
        <v>172</v>
      </c>
      <c r="K1820" s="7">
        <v>150</v>
      </c>
      <c r="L1820" s="7">
        <f>Table1[[#This Row],[MHR -220]]-Table1[[#This Row],[Maximum Heart Rate ]]</f>
        <v>22</v>
      </c>
      <c r="M1820" s="7">
        <f>IF(Table1[[#This Row],[MhR220-Max heart rate]]&gt;=0,1,0)</f>
        <v>1</v>
      </c>
      <c r="N1820">
        <v>1</v>
      </c>
      <c r="O1820" t="str">
        <f>IF(Table1[[#This Row],[Exercise-Induced Angina]]=1,"Induced Angina","Safe from Angina")</f>
        <v>Induced Angina</v>
      </c>
      <c r="P1820">
        <v>0</v>
      </c>
      <c r="Q1820">
        <v>2</v>
      </c>
      <c r="R1820">
        <v>2</v>
      </c>
      <c r="S1820">
        <v>3</v>
      </c>
      <c r="T1820" t="str">
        <f>IF(OR((Table1[[#This Row],[Chest Pain]]=0),(Table1[[#This Row],[Resting Blood Pressure(mmHg)]]&gt;=139),(Table1[[#This Row],[Cholesterol(mg/dl)]]&gt;240),(Table1[[#This Row],[ECG]]=2),(Table1[[#This Row],[Heart Rate ]]=0)),"Chances of Heart Attack","Safe")</f>
        <v>Chances of Heart Attack</v>
      </c>
    </row>
    <row r="1821" spans="1:20" x14ac:dyDescent="0.35">
      <c r="A1821">
        <v>63</v>
      </c>
      <c r="B1821" t="s">
        <v>10</v>
      </c>
      <c r="C1821" t="str">
        <f>IF(Table1[[#This Row],[Age]]&gt;=50, "Senior", IF(Table1[[#This Row],[Age]]&gt;=30,"Adult","Teenager"))</f>
        <v>Senior</v>
      </c>
      <c r="D1821">
        <v>0</v>
      </c>
      <c r="E1821" t="str">
        <f>IF(Table1[[#This Row],[Chest Pain]]=3,"Asymptomatic",IF(Table1[[#This Row],[Chest Pain]]=2,"Non-anginal pain",IF(Table1[[#This Row],[Chest Pain]]=1,"Atypical angina","Typical angina")))</f>
        <v>Typical angina</v>
      </c>
      <c r="F1821">
        <v>150</v>
      </c>
      <c r="G1821">
        <v>407</v>
      </c>
      <c r="H1821">
        <v>0</v>
      </c>
      <c r="I1821">
        <v>0</v>
      </c>
      <c r="J1821" s="7">
        <f>220-Table1[[#This Row],[Age]]</f>
        <v>157</v>
      </c>
      <c r="K1821" s="7">
        <v>154</v>
      </c>
      <c r="L1821" s="7">
        <f>Table1[[#This Row],[MHR -220]]-Table1[[#This Row],[Maximum Heart Rate ]]</f>
        <v>3</v>
      </c>
      <c r="M1821" s="7">
        <f>IF(Table1[[#This Row],[MhR220-Max heart rate]]&gt;=0,1,0)</f>
        <v>1</v>
      </c>
      <c r="N1821">
        <v>0</v>
      </c>
      <c r="O1821" t="str">
        <f>IF(Table1[[#This Row],[Exercise-Induced Angina]]=1,"Induced Angina","Safe from Angina")</f>
        <v>Safe from Angina</v>
      </c>
      <c r="P1821">
        <v>4</v>
      </c>
      <c r="Q1821">
        <v>1</v>
      </c>
      <c r="R1821">
        <v>3</v>
      </c>
      <c r="S1821">
        <v>3</v>
      </c>
      <c r="T1821" t="str">
        <f>IF(OR((Table1[[#This Row],[Chest Pain]]=0),(Table1[[#This Row],[Resting Blood Pressure(mmHg)]]&gt;=139),(Table1[[#This Row],[Cholesterol(mg/dl)]]&gt;240),(Table1[[#This Row],[ECG]]=2),(Table1[[#This Row],[Heart Rate ]]=0)),"Chances of Heart Attack","Safe")</f>
        <v>Chances of Heart Attack</v>
      </c>
    </row>
    <row r="1822" spans="1:20" x14ac:dyDescent="0.35">
      <c r="A1822">
        <v>55</v>
      </c>
      <c r="B1822" t="s">
        <v>10</v>
      </c>
      <c r="C1822" t="str">
        <f>IF(Table1[[#This Row],[Age]]&gt;=50, "Senior", IF(Table1[[#This Row],[Age]]&gt;=30,"Adult","Teenager"))</f>
        <v>Senior</v>
      </c>
      <c r="D1822">
        <v>0</v>
      </c>
      <c r="E1822" t="str">
        <f>IF(Table1[[#This Row],[Chest Pain]]=3,"Asymptomatic",IF(Table1[[#This Row],[Chest Pain]]=2,"Non-anginal pain",IF(Table1[[#This Row],[Chest Pain]]=1,"Atypical angina","Typical angina")))</f>
        <v>Typical angina</v>
      </c>
      <c r="F1822">
        <v>140</v>
      </c>
      <c r="G1822">
        <v>217</v>
      </c>
      <c r="H1822">
        <v>0</v>
      </c>
      <c r="I1822">
        <v>1</v>
      </c>
      <c r="J1822" s="7">
        <f>220-Table1[[#This Row],[Age]]</f>
        <v>165</v>
      </c>
      <c r="K1822" s="7">
        <v>111</v>
      </c>
      <c r="L1822" s="7">
        <f>Table1[[#This Row],[MHR -220]]-Table1[[#This Row],[Maximum Heart Rate ]]</f>
        <v>54</v>
      </c>
      <c r="M1822" s="7">
        <f>IF(Table1[[#This Row],[MhR220-Max heart rate]]&gt;=0,1,0)</f>
        <v>1</v>
      </c>
      <c r="N1822">
        <v>1</v>
      </c>
      <c r="O1822" t="str">
        <f>IF(Table1[[#This Row],[Exercise-Induced Angina]]=1,"Induced Angina","Safe from Angina")</f>
        <v>Induced Angina</v>
      </c>
      <c r="P1822">
        <v>5.6</v>
      </c>
      <c r="Q1822">
        <v>0</v>
      </c>
      <c r="R1822">
        <v>0</v>
      </c>
      <c r="S1822">
        <v>3</v>
      </c>
      <c r="T1822" t="str">
        <f>IF(OR((Table1[[#This Row],[Chest Pain]]=0),(Table1[[#This Row],[Resting Blood Pressure(mmHg)]]&gt;=139),(Table1[[#This Row],[Cholesterol(mg/dl)]]&gt;240),(Table1[[#This Row],[ECG]]=2),(Table1[[#This Row],[Heart Rate ]]=0)),"Chances of Heart Attack","Safe")</f>
        <v>Chances of Heart Attack</v>
      </c>
    </row>
    <row r="1823" spans="1:20" x14ac:dyDescent="0.35">
      <c r="A1823">
        <v>64</v>
      </c>
      <c r="B1823" t="s">
        <v>10</v>
      </c>
      <c r="C1823" t="str">
        <f>IF(Table1[[#This Row],[Age]]&gt;=50, "Senior", IF(Table1[[#This Row],[Age]]&gt;=30,"Adult","Teenager"))</f>
        <v>Senior</v>
      </c>
      <c r="D1823">
        <v>3</v>
      </c>
      <c r="E1823" t="str">
        <f>IF(Table1[[#This Row],[Chest Pain]]=3,"Asymptomatic",IF(Table1[[#This Row],[Chest Pain]]=2,"Non-anginal pain",IF(Table1[[#This Row],[Chest Pain]]=1,"Atypical angina","Typical angina")))</f>
        <v>Asymptomatic</v>
      </c>
      <c r="F1823">
        <v>138</v>
      </c>
      <c r="G1823">
        <v>282</v>
      </c>
      <c r="H1823">
        <v>1</v>
      </c>
      <c r="I1823">
        <v>0</v>
      </c>
      <c r="J1823" s="7">
        <f>220-Table1[[#This Row],[Age]]</f>
        <v>156</v>
      </c>
      <c r="K1823" s="7">
        <v>174</v>
      </c>
      <c r="L1823" s="7">
        <f>Table1[[#This Row],[MHR -220]]-Table1[[#This Row],[Maximum Heart Rate ]]</f>
        <v>-18</v>
      </c>
      <c r="M1823" s="7">
        <f>IF(Table1[[#This Row],[MhR220-Max heart rate]]&gt;=0,1,0)</f>
        <v>0</v>
      </c>
      <c r="N1823">
        <v>0</v>
      </c>
      <c r="O1823" t="str">
        <f>IF(Table1[[#This Row],[Exercise-Induced Angina]]=1,"Induced Angina","Safe from Angina")</f>
        <v>Safe from Angina</v>
      </c>
      <c r="P1823">
        <v>1.4</v>
      </c>
      <c r="Q1823">
        <v>1</v>
      </c>
      <c r="R1823">
        <v>1</v>
      </c>
      <c r="S1823">
        <v>2</v>
      </c>
      <c r="T1823" t="str">
        <f>IF(OR((Table1[[#This Row],[Chest Pain]]=0),(Table1[[#This Row],[Resting Blood Pressure(mmHg)]]&gt;=139),(Table1[[#This Row],[Cholesterol(mg/dl)]]&gt;240),(Table1[[#This Row],[ECG]]=2),(Table1[[#This Row],[Heart Rate ]]=0)),"Chances of Heart Attack","Safe")</f>
        <v>Chances of Heart Attack</v>
      </c>
    </row>
    <row r="1824" spans="1:20" x14ac:dyDescent="0.35">
      <c r="A1824">
        <v>56</v>
      </c>
      <c r="B1824" t="s">
        <v>11</v>
      </c>
      <c r="C1824" t="str">
        <f>IF(Table1[[#This Row],[Age]]&gt;=50, "Senior", IF(Table1[[#This Row],[Age]]&gt;=30,"Adult","Teenager"))</f>
        <v>Senior</v>
      </c>
      <c r="D1824">
        <v>0</v>
      </c>
      <c r="E1824" t="str">
        <f>IF(Table1[[#This Row],[Chest Pain]]=3,"Asymptomatic",IF(Table1[[#This Row],[Chest Pain]]=2,"Non-anginal pain",IF(Table1[[#This Row],[Chest Pain]]=1,"Atypical angina","Typical angina")))</f>
        <v>Typical angina</v>
      </c>
      <c r="F1824">
        <v>200</v>
      </c>
      <c r="G1824">
        <v>288</v>
      </c>
      <c r="H1824">
        <v>1</v>
      </c>
      <c r="I1824">
        <v>0</v>
      </c>
      <c r="J1824" s="7">
        <f>220-Table1[[#This Row],[Age]]</f>
        <v>164</v>
      </c>
      <c r="K1824" s="7">
        <v>133</v>
      </c>
      <c r="L1824" s="7">
        <f>Table1[[#This Row],[MHR -220]]-Table1[[#This Row],[Maximum Heart Rate ]]</f>
        <v>31</v>
      </c>
      <c r="M1824" s="7">
        <f>IF(Table1[[#This Row],[MhR220-Max heart rate]]&gt;=0,1,0)</f>
        <v>1</v>
      </c>
      <c r="N1824">
        <v>1</v>
      </c>
      <c r="O1824" t="str">
        <f>IF(Table1[[#This Row],[Exercise-Induced Angina]]=1,"Induced Angina","Safe from Angina")</f>
        <v>Induced Angina</v>
      </c>
      <c r="P1824">
        <v>4</v>
      </c>
      <c r="Q1824">
        <v>0</v>
      </c>
      <c r="R1824">
        <v>2</v>
      </c>
      <c r="S1824">
        <v>3</v>
      </c>
      <c r="T1824" t="str">
        <f>IF(OR((Table1[[#This Row],[Chest Pain]]=0),(Table1[[#This Row],[Resting Blood Pressure(mmHg)]]&gt;=139),(Table1[[#This Row],[Cholesterol(mg/dl)]]&gt;240),(Table1[[#This Row],[ECG]]=2),(Table1[[#This Row],[Heart Rate ]]=0)),"Chances of Heart Attack","Safe")</f>
        <v>Chances of Heart Attack</v>
      </c>
    </row>
    <row r="1825" spans="1:20" x14ac:dyDescent="0.35">
      <c r="A1825">
        <v>50</v>
      </c>
      <c r="B1825" t="s">
        <v>10</v>
      </c>
      <c r="C1825" t="str">
        <f>IF(Table1[[#This Row],[Age]]&gt;=50, "Senior", IF(Table1[[#This Row],[Age]]&gt;=30,"Adult","Teenager"))</f>
        <v>Senior</v>
      </c>
      <c r="D1825">
        <v>0</v>
      </c>
      <c r="E1825" t="str">
        <f>IF(Table1[[#This Row],[Chest Pain]]=3,"Asymptomatic",IF(Table1[[#This Row],[Chest Pain]]=2,"Non-anginal pain",IF(Table1[[#This Row],[Chest Pain]]=1,"Atypical angina","Typical angina")))</f>
        <v>Typical angina</v>
      </c>
      <c r="F1825">
        <v>110</v>
      </c>
      <c r="G1825">
        <v>239</v>
      </c>
      <c r="H1825">
        <v>0</v>
      </c>
      <c r="I1825">
        <v>1</v>
      </c>
      <c r="J1825" s="7">
        <f>220-Table1[[#This Row],[Age]]</f>
        <v>170</v>
      </c>
      <c r="K1825" s="7">
        <v>126</v>
      </c>
      <c r="L1825" s="7">
        <f>Table1[[#This Row],[MHR -220]]-Table1[[#This Row],[Maximum Heart Rate ]]</f>
        <v>44</v>
      </c>
      <c r="M1825" s="7">
        <f>IF(Table1[[#This Row],[MhR220-Max heart rate]]&gt;=0,1,0)</f>
        <v>1</v>
      </c>
      <c r="N1825">
        <v>1</v>
      </c>
      <c r="O1825" t="str">
        <f>IF(Table1[[#This Row],[Exercise-Induced Angina]]=1,"Induced Angina","Safe from Angina")</f>
        <v>Induced Angina</v>
      </c>
      <c r="P1825">
        <v>2.8</v>
      </c>
      <c r="Q1825">
        <v>1</v>
      </c>
      <c r="R1825">
        <v>1</v>
      </c>
      <c r="S1825">
        <v>3</v>
      </c>
      <c r="T1825" t="str">
        <f>IF(OR((Table1[[#This Row],[Chest Pain]]=0),(Table1[[#This Row],[Resting Blood Pressure(mmHg)]]&gt;=139),(Table1[[#This Row],[Cholesterol(mg/dl)]]&gt;240),(Table1[[#This Row],[ECG]]=2),(Table1[[#This Row],[Heart Rate ]]=0)),"Chances of Heart Attack","Safe")</f>
        <v>Chances of Heart Attack</v>
      </c>
    </row>
    <row r="1826" spans="1:20" x14ac:dyDescent="0.35">
      <c r="A1826">
        <v>70</v>
      </c>
      <c r="B1826" t="s">
        <v>10</v>
      </c>
      <c r="C1826" t="str">
        <f>IF(Table1[[#This Row],[Age]]&gt;=50, "Senior", IF(Table1[[#This Row],[Age]]&gt;=30,"Adult","Teenager"))</f>
        <v>Senior</v>
      </c>
      <c r="D1826">
        <v>0</v>
      </c>
      <c r="E1826" t="str">
        <f>IF(Table1[[#This Row],[Chest Pain]]=3,"Asymptomatic",IF(Table1[[#This Row],[Chest Pain]]=2,"Non-anginal pain",IF(Table1[[#This Row],[Chest Pain]]=1,"Atypical angina","Typical angina")))</f>
        <v>Typical angina</v>
      </c>
      <c r="F1826">
        <v>145</v>
      </c>
      <c r="G1826">
        <v>174</v>
      </c>
      <c r="H1826">
        <v>0</v>
      </c>
      <c r="I1826">
        <v>1</v>
      </c>
      <c r="J1826" s="7">
        <f>220-Table1[[#This Row],[Age]]</f>
        <v>150</v>
      </c>
      <c r="K1826" s="7">
        <v>125</v>
      </c>
      <c r="L1826" s="7">
        <f>Table1[[#This Row],[MHR -220]]-Table1[[#This Row],[Maximum Heart Rate ]]</f>
        <v>25</v>
      </c>
      <c r="M1826" s="7">
        <f>IF(Table1[[#This Row],[MhR220-Max heart rate]]&gt;=0,1,0)</f>
        <v>1</v>
      </c>
      <c r="N1826">
        <v>1</v>
      </c>
      <c r="O1826" t="str">
        <f>IF(Table1[[#This Row],[Exercise-Induced Angina]]=1,"Induced Angina","Safe from Angina")</f>
        <v>Induced Angina</v>
      </c>
      <c r="P1826">
        <v>2.6</v>
      </c>
      <c r="Q1826">
        <v>0</v>
      </c>
      <c r="R1826">
        <v>0</v>
      </c>
      <c r="S1826">
        <v>3</v>
      </c>
      <c r="T1826" t="str">
        <f>IF(OR((Table1[[#This Row],[Chest Pain]]=0),(Table1[[#This Row],[Resting Blood Pressure(mmHg)]]&gt;=139),(Table1[[#This Row],[Cholesterol(mg/dl)]]&gt;240),(Table1[[#This Row],[ECG]]=2),(Table1[[#This Row],[Heart Rate ]]=0)),"Chances of Heart Attack","Safe")</f>
        <v>Chances of Heart Attack</v>
      </c>
    </row>
    <row r="1827" spans="1:20" x14ac:dyDescent="0.35">
      <c r="A1827">
        <v>62</v>
      </c>
      <c r="B1827" t="s">
        <v>10</v>
      </c>
      <c r="C1827" t="str">
        <f>IF(Table1[[#This Row],[Age]]&gt;=50, "Senior", IF(Table1[[#This Row],[Age]]&gt;=30,"Adult","Teenager"))</f>
        <v>Senior</v>
      </c>
      <c r="D1827">
        <v>1</v>
      </c>
      <c r="E1827" t="str">
        <f>IF(Table1[[#This Row],[Chest Pain]]=3,"Asymptomatic",IF(Table1[[#This Row],[Chest Pain]]=2,"Non-anginal pain",IF(Table1[[#This Row],[Chest Pain]]=1,"Atypical angina","Typical angina")))</f>
        <v>Atypical angina</v>
      </c>
      <c r="F1827">
        <v>120</v>
      </c>
      <c r="G1827">
        <v>281</v>
      </c>
      <c r="H1827">
        <v>0</v>
      </c>
      <c r="I1827">
        <v>0</v>
      </c>
      <c r="J1827" s="7">
        <f>220-Table1[[#This Row],[Age]]</f>
        <v>158</v>
      </c>
      <c r="K1827" s="7">
        <v>103</v>
      </c>
      <c r="L1827" s="7">
        <f>Table1[[#This Row],[MHR -220]]-Table1[[#This Row],[Maximum Heart Rate ]]</f>
        <v>55</v>
      </c>
      <c r="M1827" s="7">
        <f>IF(Table1[[#This Row],[MhR220-Max heart rate]]&gt;=0,1,0)</f>
        <v>1</v>
      </c>
      <c r="N1827">
        <v>0</v>
      </c>
      <c r="O1827" t="str">
        <f>IF(Table1[[#This Row],[Exercise-Induced Angina]]=1,"Induced Angina","Safe from Angina")</f>
        <v>Safe from Angina</v>
      </c>
      <c r="P1827">
        <v>1.4</v>
      </c>
      <c r="Q1827">
        <v>1</v>
      </c>
      <c r="R1827">
        <v>1</v>
      </c>
      <c r="S1827">
        <v>3</v>
      </c>
      <c r="T1827" t="str">
        <f>IF(OR((Table1[[#This Row],[Chest Pain]]=0),(Table1[[#This Row],[Resting Blood Pressure(mmHg)]]&gt;=139),(Table1[[#This Row],[Cholesterol(mg/dl)]]&gt;240),(Table1[[#This Row],[ECG]]=2),(Table1[[#This Row],[Heart Rate ]]=0)),"Chances of Heart Attack","Safe")</f>
        <v>Chances of Heart Attack</v>
      </c>
    </row>
    <row r="1828" spans="1:20" x14ac:dyDescent="0.35">
      <c r="A1828">
        <v>35</v>
      </c>
      <c r="B1828" t="s">
        <v>10</v>
      </c>
      <c r="C1828" t="str">
        <f>IF(Table1[[#This Row],[Age]]&gt;=50, "Senior", IF(Table1[[#This Row],[Age]]&gt;=30,"Adult","Teenager"))</f>
        <v>Adult</v>
      </c>
      <c r="D1828">
        <v>0</v>
      </c>
      <c r="E1828" t="str">
        <f>IF(Table1[[#This Row],[Chest Pain]]=3,"Asymptomatic",IF(Table1[[#This Row],[Chest Pain]]=2,"Non-anginal pain",IF(Table1[[#This Row],[Chest Pain]]=1,"Atypical angina","Typical angina")))</f>
        <v>Typical angina</v>
      </c>
      <c r="F1828">
        <v>120</v>
      </c>
      <c r="G1828">
        <v>198</v>
      </c>
      <c r="H1828">
        <v>0</v>
      </c>
      <c r="I1828">
        <v>1</v>
      </c>
      <c r="J1828" s="7">
        <f>220-Table1[[#This Row],[Age]]</f>
        <v>185</v>
      </c>
      <c r="K1828" s="7">
        <v>130</v>
      </c>
      <c r="L1828" s="7">
        <f>Table1[[#This Row],[MHR -220]]-Table1[[#This Row],[Maximum Heart Rate ]]</f>
        <v>55</v>
      </c>
      <c r="M1828" s="7">
        <f>IF(Table1[[#This Row],[MhR220-Max heart rate]]&gt;=0,1,0)</f>
        <v>1</v>
      </c>
      <c r="N1828">
        <v>1</v>
      </c>
      <c r="O1828" t="str">
        <f>IF(Table1[[#This Row],[Exercise-Induced Angina]]=1,"Induced Angina","Safe from Angina")</f>
        <v>Induced Angina</v>
      </c>
      <c r="P1828">
        <v>1.6</v>
      </c>
      <c r="Q1828">
        <v>1</v>
      </c>
      <c r="R1828">
        <v>0</v>
      </c>
      <c r="S1828">
        <v>3</v>
      </c>
      <c r="T1828" t="str">
        <f>IF(OR((Table1[[#This Row],[Chest Pain]]=0),(Table1[[#This Row],[Resting Blood Pressure(mmHg)]]&gt;=139),(Table1[[#This Row],[Cholesterol(mg/dl)]]&gt;240),(Table1[[#This Row],[ECG]]=2),(Table1[[#This Row],[Heart Rate ]]=0)),"Chances of Heart Attack","Safe")</f>
        <v>Chances of Heart Attack</v>
      </c>
    </row>
    <row r="1829" spans="1:20" x14ac:dyDescent="0.35">
      <c r="A1829">
        <v>59</v>
      </c>
      <c r="B1829" t="s">
        <v>10</v>
      </c>
      <c r="C1829" t="str">
        <f>IF(Table1[[#This Row],[Age]]&gt;=50, "Senior", IF(Table1[[#This Row],[Age]]&gt;=30,"Adult","Teenager"))</f>
        <v>Senior</v>
      </c>
      <c r="D1829">
        <v>3</v>
      </c>
      <c r="E1829" t="str">
        <f>IF(Table1[[#This Row],[Chest Pain]]=3,"Asymptomatic",IF(Table1[[#This Row],[Chest Pain]]=2,"Non-anginal pain",IF(Table1[[#This Row],[Chest Pain]]=1,"Atypical angina","Typical angina")))</f>
        <v>Asymptomatic</v>
      </c>
      <c r="F1829">
        <v>170</v>
      </c>
      <c r="G1829">
        <v>288</v>
      </c>
      <c r="H1829">
        <v>0</v>
      </c>
      <c r="I1829">
        <v>0</v>
      </c>
      <c r="J1829" s="7">
        <f>220-Table1[[#This Row],[Age]]</f>
        <v>161</v>
      </c>
      <c r="K1829" s="7">
        <v>159</v>
      </c>
      <c r="L1829" s="7">
        <f>Table1[[#This Row],[MHR -220]]-Table1[[#This Row],[Maximum Heart Rate ]]</f>
        <v>2</v>
      </c>
      <c r="M1829" s="7">
        <f>IF(Table1[[#This Row],[MhR220-Max heart rate]]&gt;=0,1,0)</f>
        <v>1</v>
      </c>
      <c r="N1829">
        <v>0</v>
      </c>
      <c r="O1829" t="str">
        <f>IF(Table1[[#This Row],[Exercise-Induced Angina]]=1,"Induced Angina","Safe from Angina")</f>
        <v>Safe from Angina</v>
      </c>
      <c r="P1829">
        <v>0.2</v>
      </c>
      <c r="Q1829">
        <v>1</v>
      </c>
      <c r="R1829">
        <v>0</v>
      </c>
      <c r="S1829">
        <v>3</v>
      </c>
      <c r="T1829" t="str">
        <f>IF(OR((Table1[[#This Row],[Chest Pain]]=0),(Table1[[#This Row],[Resting Blood Pressure(mmHg)]]&gt;=139),(Table1[[#This Row],[Cholesterol(mg/dl)]]&gt;240),(Table1[[#This Row],[ECG]]=2),(Table1[[#This Row],[Heart Rate ]]=0)),"Chances of Heart Attack","Safe")</f>
        <v>Chances of Heart Attack</v>
      </c>
    </row>
    <row r="1830" spans="1:20" x14ac:dyDescent="0.35">
      <c r="A1830">
        <v>64</v>
      </c>
      <c r="B1830" t="s">
        <v>10</v>
      </c>
      <c r="C1830" t="str">
        <f>IF(Table1[[#This Row],[Age]]&gt;=50, "Senior", IF(Table1[[#This Row],[Age]]&gt;=30,"Adult","Teenager"))</f>
        <v>Senior</v>
      </c>
      <c r="D1830">
        <v>2</v>
      </c>
      <c r="E1830" t="str">
        <f>IF(Table1[[#This Row],[Chest Pain]]=3,"Asymptomatic",IF(Table1[[#This Row],[Chest Pain]]=2,"Non-anginal pain",IF(Table1[[#This Row],[Chest Pain]]=1,"Atypical angina","Typical angina")))</f>
        <v>Non-anginal pain</v>
      </c>
      <c r="F1830">
        <v>125</v>
      </c>
      <c r="G1830">
        <v>309</v>
      </c>
      <c r="H1830">
        <v>0</v>
      </c>
      <c r="I1830">
        <v>1</v>
      </c>
      <c r="J1830" s="7">
        <f>220-Table1[[#This Row],[Age]]</f>
        <v>156</v>
      </c>
      <c r="K1830" s="7">
        <v>131</v>
      </c>
      <c r="L1830" s="7">
        <f>Table1[[#This Row],[MHR -220]]-Table1[[#This Row],[Maximum Heart Rate ]]</f>
        <v>25</v>
      </c>
      <c r="M1830" s="7">
        <f>IF(Table1[[#This Row],[MhR220-Max heart rate]]&gt;=0,1,0)</f>
        <v>1</v>
      </c>
      <c r="N1830">
        <v>1</v>
      </c>
      <c r="O1830" t="str">
        <f>IF(Table1[[#This Row],[Exercise-Induced Angina]]=1,"Induced Angina","Safe from Angina")</f>
        <v>Induced Angina</v>
      </c>
      <c r="P1830">
        <v>1.8</v>
      </c>
      <c r="Q1830">
        <v>1</v>
      </c>
      <c r="R1830">
        <v>0</v>
      </c>
      <c r="S1830">
        <v>3</v>
      </c>
      <c r="T1830" t="str">
        <f>IF(OR((Table1[[#This Row],[Chest Pain]]=0),(Table1[[#This Row],[Resting Blood Pressure(mmHg)]]&gt;=139),(Table1[[#This Row],[Cholesterol(mg/dl)]]&gt;240),(Table1[[#This Row],[ECG]]=2),(Table1[[#This Row],[Heart Rate ]]=0)),"Chances of Heart Attack","Safe")</f>
        <v>Chances of Heart Attack</v>
      </c>
    </row>
    <row r="1831" spans="1:20" x14ac:dyDescent="0.35">
      <c r="A1831">
        <v>47</v>
      </c>
      <c r="B1831" t="s">
        <v>10</v>
      </c>
      <c r="C1831" t="str">
        <f>IF(Table1[[#This Row],[Age]]&gt;=50, "Senior", IF(Table1[[#This Row],[Age]]&gt;=30,"Adult","Teenager"))</f>
        <v>Adult</v>
      </c>
      <c r="D1831">
        <v>2</v>
      </c>
      <c r="E1831" t="str">
        <f>IF(Table1[[#This Row],[Chest Pain]]=3,"Asymptomatic",IF(Table1[[#This Row],[Chest Pain]]=2,"Non-anginal pain",IF(Table1[[#This Row],[Chest Pain]]=1,"Atypical angina","Typical angina")))</f>
        <v>Non-anginal pain</v>
      </c>
      <c r="F1831">
        <v>108</v>
      </c>
      <c r="G1831">
        <v>243</v>
      </c>
      <c r="H1831">
        <v>0</v>
      </c>
      <c r="I1831">
        <v>1</v>
      </c>
      <c r="J1831" s="7">
        <f>220-Table1[[#This Row],[Age]]</f>
        <v>173</v>
      </c>
      <c r="K1831" s="7">
        <v>152</v>
      </c>
      <c r="L1831" s="7">
        <f>Table1[[#This Row],[MHR -220]]-Table1[[#This Row],[Maximum Heart Rate ]]</f>
        <v>21</v>
      </c>
      <c r="M1831" s="7">
        <f>IF(Table1[[#This Row],[MhR220-Max heart rate]]&gt;=0,1,0)</f>
        <v>1</v>
      </c>
      <c r="N1831">
        <v>0</v>
      </c>
      <c r="O1831" t="str">
        <f>IF(Table1[[#This Row],[Exercise-Induced Angina]]=1,"Induced Angina","Safe from Angina")</f>
        <v>Safe from Angina</v>
      </c>
      <c r="P1831">
        <v>0</v>
      </c>
      <c r="Q1831">
        <v>2</v>
      </c>
      <c r="R1831">
        <v>0</v>
      </c>
      <c r="S1831">
        <v>2</v>
      </c>
      <c r="T1831" t="str">
        <f>IF(OR((Table1[[#This Row],[Chest Pain]]=0),(Table1[[#This Row],[Resting Blood Pressure(mmHg)]]&gt;=139),(Table1[[#This Row],[Cholesterol(mg/dl)]]&gt;240),(Table1[[#This Row],[ECG]]=2),(Table1[[#This Row],[Heart Rate ]]=0)),"Chances of Heart Attack","Safe")</f>
        <v>Chances of Heart Attack</v>
      </c>
    </row>
    <row r="1832" spans="1:20" x14ac:dyDescent="0.35">
      <c r="A1832">
        <v>57</v>
      </c>
      <c r="B1832" t="s">
        <v>10</v>
      </c>
      <c r="C1832" t="str">
        <f>IF(Table1[[#This Row],[Age]]&gt;=50, "Senior", IF(Table1[[#This Row],[Age]]&gt;=30,"Adult","Teenager"))</f>
        <v>Senior</v>
      </c>
      <c r="D1832">
        <v>0</v>
      </c>
      <c r="E1832" t="str">
        <f>IF(Table1[[#This Row],[Chest Pain]]=3,"Asymptomatic",IF(Table1[[#This Row],[Chest Pain]]=2,"Non-anginal pain",IF(Table1[[#This Row],[Chest Pain]]=1,"Atypical angina","Typical angina")))</f>
        <v>Typical angina</v>
      </c>
      <c r="F1832">
        <v>165</v>
      </c>
      <c r="G1832">
        <v>289</v>
      </c>
      <c r="H1832">
        <v>1</v>
      </c>
      <c r="I1832">
        <v>0</v>
      </c>
      <c r="J1832" s="7">
        <f>220-Table1[[#This Row],[Age]]</f>
        <v>163</v>
      </c>
      <c r="K1832" s="7">
        <v>124</v>
      </c>
      <c r="L1832" s="7">
        <f>Table1[[#This Row],[MHR -220]]-Table1[[#This Row],[Maximum Heart Rate ]]</f>
        <v>39</v>
      </c>
      <c r="M1832" s="7">
        <f>IF(Table1[[#This Row],[MhR220-Max heart rate]]&gt;=0,1,0)</f>
        <v>1</v>
      </c>
      <c r="N1832">
        <v>0</v>
      </c>
      <c r="O1832" t="str">
        <f>IF(Table1[[#This Row],[Exercise-Induced Angina]]=1,"Induced Angina","Safe from Angina")</f>
        <v>Safe from Angina</v>
      </c>
      <c r="P1832">
        <v>1</v>
      </c>
      <c r="Q1832">
        <v>1</v>
      </c>
      <c r="R1832">
        <v>3</v>
      </c>
      <c r="S1832">
        <v>3</v>
      </c>
      <c r="T1832" t="str">
        <f>IF(OR((Table1[[#This Row],[Chest Pain]]=0),(Table1[[#This Row],[Resting Blood Pressure(mmHg)]]&gt;=139),(Table1[[#This Row],[Cholesterol(mg/dl)]]&gt;240),(Table1[[#This Row],[ECG]]=2),(Table1[[#This Row],[Heart Rate ]]=0)),"Chances of Heart Attack","Safe")</f>
        <v>Chances of Heart Attack</v>
      </c>
    </row>
    <row r="1833" spans="1:20" x14ac:dyDescent="0.35">
      <c r="A1833">
        <v>55</v>
      </c>
      <c r="B1833" t="s">
        <v>10</v>
      </c>
      <c r="C1833" t="str">
        <f>IF(Table1[[#This Row],[Age]]&gt;=50, "Senior", IF(Table1[[#This Row],[Age]]&gt;=30,"Adult","Teenager"))</f>
        <v>Senior</v>
      </c>
      <c r="D1833">
        <v>0</v>
      </c>
      <c r="E1833" t="str">
        <f>IF(Table1[[#This Row],[Chest Pain]]=3,"Asymptomatic",IF(Table1[[#This Row],[Chest Pain]]=2,"Non-anginal pain",IF(Table1[[#This Row],[Chest Pain]]=1,"Atypical angina","Typical angina")))</f>
        <v>Typical angina</v>
      </c>
      <c r="F1833">
        <v>160</v>
      </c>
      <c r="G1833">
        <v>289</v>
      </c>
      <c r="H1833">
        <v>0</v>
      </c>
      <c r="I1833">
        <v>0</v>
      </c>
      <c r="J1833" s="7">
        <f>220-Table1[[#This Row],[Age]]</f>
        <v>165</v>
      </c>
      <c r="K1833" s="7">
        <v>145</v>
      </c>
      <c r="L1833" s="7">
        <f>Table1[[#This Row],[MHR -220]]-Table1[[#This Row],[Maximum Heart Rate ]]</f>
        <v>20</v>
      </c>
      <c r="M1833" s="7">
        <f>IF(Table1[[#This Row],[MhR220-Max heart rate]]&gt;=0,1,0)</f>
        <v>1</v>
      </c>
      <c r="N1833">
        <v>1</v>
      </c>
      <c r="O1833" t="str">
        <f>IF(Table1[[#This Row],[Exercise-Induced Angina]]=1,"Induced Angina","Safe from Angina")</f>
        <v>Induced Angina</v>
      </c>
      <c r="P1833">
        <v>0.8</v>
      </c>
      <c r="Q1833">
        <v>1</v>
      </c>
      <c r="R1833">
        <v>1</v>
      </c>
      <c r="S1833">
        <v>3</v>
      </c>
      <c r="T1833" t="str">
        <f>IF(OR((Table1[[#This Row],[Chest Pain]]=0),(Table1[[#This Row],[Resting Blood Pressure(mmHg)]]&gt;=139),(Table1[[#This Row],[Cholesterol(mg/dl)]]&gt;240),(Table1[[#This Row],[ECG]]=2),(Table1[[#This Row],[Heart Rate ]]=0)),"Chances of Heart Attack","Safe")</f>
        <v>Chances of Heart Attack</v>
      </c>
    </row>
    <row r="1834" spans="1:20" x14ac:dyDescent="0.35">
      <c r="A1834">
        <v>64</v>
      </c>
      <c r="B1834" t="s">
        <v>10</v>
      </c>
      <c r="C1834" t="str">
        <f>IF(Table1[[#This Row],[Age]]&gt;=50, "Senior", IF(Table1[[#This Row],[Age]]&gt;=30,"Adult","Teenager"))</f>
        <v>Senior</v>
      </c>
      <c r="D1834">
        <v>0</v>
      </c>
      <c r="E1834" t="str">
        <f>IF(Table1[[#This Row],[Chest Pain]]=3,"Asymptomatic",IF(Table1[[#This Row],[Chest Pain]]=2,"Non-anginal pain",IF(Table1[[#This Row],[Chest Pain]]=1,"Atypical angina","Typical angina")))</f>
        <v>Typical angina</v>
      </c>
      <c r="F1834">
        <v>120</v>
      </c>
      <c r="G1834">
        <v>246</v>
      </c>
      <c r="H1834">
        <v>0</v>
      </c>
      <c r="I1834">
        <v>0</v>
      </c>
      <c r="J1834" s="7">
        <f>220-Table1[[#This Row],[Age]]</f>
        <v>156</v>
      </c>
      <c r="K1834" s="7">
        <v>96</v>
      </c>
      <c r="L1834" s="7">
        <f>Table1[[#This Row],[MHR -220]]-Table1[[#This Row],[Maximum Heart Rate ]]</f>
        <v>60</v>
      </c>
      <c r="M1834" s="7">
        <f>IF(Table1[[#This Row],[MhR220-Max heart rate]]&gt;=0,1,0)</f>
        <v>1</v>
      </c>
      <c r="N1834">
        <v>1</v>
      </c>
      <c r="O1834" t="str">
        <f>IF(Table1[[#This Row],[Exercise-Induced Angina]]=1,"Induced Angina","Safe from Angina")</f>
        <v>Induced Angina</v>
      </c>
      <c r="P1834">
        <v>2.2000000000000002</v>
      </c>
      <c r="Q1834">
        <v>0</v>
      </c>
      <c r="R1834">
        <v>1</v>
      </c>
      <c r="S1834">
        <v>2</v>
      </c>
      <c r="T1834" t="str">
        <f>IF(OR((Table1[[#This Row],[Chest Pain]]=0),(Table1[[#This Row],[Resting Blood Pressure(mmHg)]]&gt;=139),(Table1[[#This Row],[Cholesterol(mg/dl)]]&gt;240),(Table1[[#This Row],[ECG]]=2),(Table1[[#This Row],[Heart Rate ]]=0)),"Chances of Heart Attack","Safe")</f>
        <v>Chances of Heart Attack</v>
      </c>
    </row>
    <row r="1835" spans="1:20" x14ac:dyDescent="0.35">
      <c r="A1835">
        <v>70</v>
      </c>
      <c r="B1835" t="s">
        <v>10</v>
      </c>
      <c r="C1835" t="str">
        <f>IF(Table1[[#This Row],[Age]]&gt;=50, "Senior", IF(Table1[[#This Row],[Age]]&gt;=30,"Adult","Teenager"))</f>
        <v>Senior</v>
      </c>
      <c r="D1835">
        <v>0</v>
      </c>
      <c r="E1835" t="str">
        <f>IF(Table1[[#This Row],[Chest Pain]]=3,"Asymptomatic",IF(Table1[[#This Row],[Chest Pain]]=2,"Non-anginal pain",IF(Table1[[#This Row],[Chest Pain]]=1,"Atypical angina","Typical angina")))</f>
        <v>Typical angina</v>
      </c>
      <c r="F1835">
        <v>130</v>
      </c>
      <c r="G1835">
        <v>322</v>
      </c>
      <c r="H1835">
        <v>0</v>
      </c>
      <c r="I1835">
        <v>0</v>
      </c>
      <c r="J1835" s="7">
        <f>220-Table1[[#This Row],[Age]]</f>
        <v>150</v>
      </c>
      <c r="K1835" s="7">
        <v>109</v>
      </c>
      <c r="L1835" s="7">
        <f>Table1[[#This Row],[MHR -220]]-Table1[[#This Row],[Maximum Heart Rate ]]</f>
        <v>41</v>
      </c>
      <c r="M1835" s="7">
        <f>IF(Table1[[#This Row],[MhR220-Max heart rate]]&gt;=0,1,0)</f>
        <v>1</v>
      </c>
      <c r="N1835">
        <v>0</v>
      </c>
      <c r="O1835" t="str">
        <f>IF(Table1[[#This Row],[Exercise-Induced Angina]]=1,"Induced Angina","Safe from Angina")</f>
        <v>Safe from Angina</v>
      </c>
      <c r="P1835">
        <v>2.4</v>
      </c>
      <c r="Q1835">
        <v>1</v>
      </c>
      <c r="R1835">
        <v>3</v>
      </c>
      <c r="S1835">
        <v>2</v>
      </c>
      <c r="T1835" t="str">
        <f>IF(OR((Table1[[#This Row],[Chest Pain]]=0),(Table1[[#This Row],[Resting Blood Pressure(mmHg)]]&gt;=139),(Table1[[#This Row],[Cholesterol(mg/dl)]]&gt;240),(Table1[[#This Row],[ECG]]=2),(Table1[[#This Row],[Heart Rate ]]=0)),"Chances of Heart Attack","Safe")</f>
        <v>Chances of Heart Attack</v>
      </c>
    </row>
    <row r="1836" spans="1:20" x14ac:dyDescent="0.35">
      <c r="A1836">
        <v>51</v>
      </c>
      <c r="B1836" t="s">
        <v>10</v>
      </c>
      <c r="C1836" t="str">
        <f>IF(Table1[[#This Row],[Age]]&gt;=50, "Senior", IF(Table1[[#This Row],[Age]]&gt;=30,"Adult","Teenager"))</f>
        <v>Senior</v>
      </c>
      <c r="D1836">
        <v>0</v>
      </c>
      <c r="E1836" t="str">
        <f>IF(Table1[[#This Row],[Chest Pain]]=3,"Asymptomatic",IF(Table1[[#This Row],[Chest Pain]]=2,"Non-anginal pain",IF(Table1[[#This Row],[Chest Pain]]=1,"Atypical angina","Typical angina")))</f>
        <v>Typical angina</v>
      </c>
      <c r="F1836">
        <v>140</v>
      </c>
      <c r="G1836">
        <v>299</v>
      </c>
      <c r="H1836">
        <v>0</v>
      </c>
      <c r="I1836">
        <v>1</v>
      </c>
      <c r="J1836" s="7">
        <f>220-Table1[[#This Row],[Age]]</f>
        <v>169</v>
      </c>
      <c r="K1836" s="7">
        <v>173</v>
      </c>
      <c r="L1836" s="7">
        <f>Table1[[#This Row],[MHR -220]]-Table1[[#This Row],[Maximum Heart Rate ]]</f>
        <v>-4</v>
      </c>
      <c r="M1836" s="7">
        <f>IF(Table1[[#This Row],[MhR220-Max heart rate]]&gt;=0,1,0)</f>
        <v>0</v>
      </c>
      <c r="N1836">
        <v>1</v>
      </c>
      <c r="O1836" t="str">
        <f>IF(Table1[[#This Row],[Exercise-Induced Angina]]=1,"Induced Angina","Safe from Angina")</f>
        <v>Induced Angina</v>
      </c>
      <c r="P1836">
        <v>1.6</v>
      </c>
      <c r="Q1836">
        <v>2</v>
      </c>
      <c r="R1836">
        <v>0</v>
      </c>
      <c r="S1836">
        <v>3</v>
      </c>
      <c r="T1836" t="str">
        <f>IF(OR((Table1[[#This Row],[Chest Pain]]=0),(Table1[[#This Row],[Resting Blood Pressure(mmHg)]]&gt;=139),(Table1[[#This Row],[Cholesterol(mg/dl)]]&gt;240),(Table1[[#This Row],[ECG]]=2),(Table1[[#This Row],[Heart Rate ]]=0)),"Chances of Heart Attack","Safe")</f>
        <v>Chances of Heart Attack</v>
      </c>
    </row>
    <row r="1837" spans="1:20" x14ac:dyDescent="0.35">
      <c r="A1837">
        <v>58</v>
      </c>
      <c r="B1837" t="s">
        <v>11</v>
      </c>
      <c r="C1837" t="str">
        <f>IF(Table1[[#This Row],[Age]]&gt;=50, "Senior", IF(Table1[[#This Row],[Age]]&gt;=30,"Adult","Teenager"))</f>
        <v>Senior</v>
      </c>
      <c r="D1837">
        <v>0</v>
      </c>
      <c r="E1837" t="str">
        <f>IF(Table1[[#This Row],[Chest Pain]]=3,"Asymptomatic",IF(Table1[[#This Row],[Chest Pain]]=2,"Non-anginal pain",IF(Table1[[#This Row],[Chest Pain]]=1,"Atypical angina","Typical angina")))</f>
        <v>Typical angina</v>
      </c>
      <c r="F1837">
        <v>125</v>
      </c>
      <c r="G1837">
        <v>300</v>
      </c>
      <c r="H1837">
        <v>0</v>
      </c>
      <c r="I1837">
        <v>0</v>
      </c>
      <c r="J1837" s="7">
        <f>220-Table1[[#This Row],[Age]]</f>
        <v>162</v>
      </c>
      <c r="K1837" s="7">
        <v>171</v>
      </c>
      <c r="L1837" s="7">
        <f>Table1[[#This Row],[MHR -220]]-Table1[[#This Row],[Maximum Heart Rate ]]</f>
        <v>-9</v>
      </c>
      <c r="M1837" s="7">
        <f>IF(Table1[[#This Row],[MhR220-Max heart rate]]&gt;=0,1,0)</f>
        <v>0</v>
      </c>
      <c r="N1837">
        <v>0</v>
      </c>
      <c r="O1837" t="str">
        <f>IF(Table1[[#This Row],[Exercise-Induced Angina]]=1,"Induced Angina","Safe from Angina")</f>
        <v>Safe from Angina</v>
      </c>
      <c r="P1837">
        <v>0</v>
      </c>
      <c r="Q1837">
        <v>2</v>
      </c>
      <c r="R1837">
        <v>2</v>
      </c>
      <c r="S1837">
        <v>3</v>
      </c>
      <c r="T1837" t="str">
        <f>IF(OR((Table1[[#This Row],[Chest Pain]]=0),(Table1[[#This Row],[Resting Blood Pressure(mmHg)]]&gt;=139),(Table1[[#This Row],[Cholesterol(mg/dl)]]&gt;240),(Table1[[#This Row],[ECG]]=2),(Table1[[#This Row],[Heart Rate ]]=0)),"Chances of Heart Attack","Safe")</f>
        <v>Chances of Heart Attack</v>
      </c>
    </row>
    <row r="1838" spans="1:20" x14ac:dyDescent="0.35">
      <c r="A1838">
        <v>60</v>
      </c>
      <c r="B1838" t="s">
        <v>10</v>
      </c>
      <c r="C1838" t="str">
        <f>IF(Table1[[#This Row],[Age]]&gt;=50, "Senior", IF(Table1[[#This Row],[Age]]&gt;=30,"Adult","Teenager"))</f>
        <v>Senior</v>
      </c>
      <c r="D1838">
        <v>0</v>
      </c>
      <c r="E1838" t="str">
        <f>IF(Table1[[#This Row],[Chest Pain]]=3,"Asymptomatic",IF(Table1[[#This Row],[Chest Pain]]=2,"Non-anginal pain",IF(Table1[[#This Row],[Chest Pain]]=1,"Atypical angina","Typical angina")))</f>
        <v>Typical angina</v>
      </c>
      <c r="F1838">
        <v>140</v>
      </c>
      <c r="G1838">
        <v>293</v>
      </c>
      <c r="H1838">
        <v>0</v>
      </c>
      <c r="I1838">
        <v>0</v>
      </c>
      <c r="J1838" s="7">
        <f>220-Table1[[#This Row],[Age]]</f>
        <v>160</v>
      </c>
      <c r="K1838" s="7">
        <v>170</v>
      </c>
      <c r="L1838" s="7">
        <f>Table1[[#This Row],[MHR -220]]-Table1[[#This Row],[Maximum Heart Rate ]]</f>
        <v>-10</v>
      </c>
      <c r="M1838" s="7">
        <f>IF(Table1[[#This Row],[MhR220-Max heart rate]]&gt;=0,1,0)</f>
        <v>0</v>
      </c>
      <c r="N1838">
        <v>0</v>
      </c>
      <c r="O1838" t="str">
        <f>IF(Table1[[#This Row],[Exercise-Induced Angina]]=1,"Induced Angina","Safe from Angina")</f>
        <v>Safe from Angina</v>
      </c>
      <c r="P1838">
        <v>1.2</v>
      </c>
      <c r="Q1838">
        <v>1</v>
      </c>
      <c r="R1838">
        <v>2</v>
      </c>
      <c r="S1838">
        <v>3</v>
      </c>
      <c r="T1838" t="str">
        <f>IF(OR((Table1[[#This Row],[Chest Pain]]=0),(Table1[[#This Row],[Resting Blood Pressure(mmHg)]]&gt;=139),(Table1[[#This Row],[Cholesterol(mg/dl)]]&gt;240),(Table1[[#This Row],[ECG]]=2),(Table1[[#This Row],[Heart Rate ]]=0)),"Chances of Heart Attack","Safe")</f>
        <v>Chances of Heart Attack</v>
      </c>
    </row>
    <row r="1839" spans="1:20" x14ac:dyDescent="0.35">
      <c r="A1839">
        <v>77</v>
      </c>
      <c r="B1839" t="s">
        <v>11</v>
      </c>
      <c r="C1839" t="str">
        <f>IF(Table1[[#This Row],[Age]]&gt;=50, "Senior", IF(Table1[[#This Row],[Age]]&gt;=30,"Adult","Teenager"))</f>
        <v>Senior</v>
      </c>
      <c r="D1839">
        <v>0</v>
      </c>
      <c r="E1839" t="str">
        <f>IF(Table1[[#This Row],[Chest Pain]]=3,"Asymptomatic",IF(Table1[[#This Row],[Chest Pain]]=2,"Non-anginal pain",IF(Table1[[#This Row],[Chest Pain]]=1,"Atypical angina","Typical angina")))</f>
        <v>Typical angina</v>
      </c>
      <c r="F1839">
        <v>125</v>
      </c>
      <c r="G1839">
        <v>304</v>
      </c>
      <c r="H1839">
        <v>0</v>
      </c>
      <c r="I1839">
        <v>0</v>
      </c>
      <c r="J1839" s="7">
        <f>220-Table1[[#This Row],[Age]]</f>
        <v>143</v>
      </c>
      <c r="K1839" s="7">
        <v>162</v>
      </c>
      <c r="L1839" s="7">
        <f>Table1[[#This Row],[MHR -220]]-Table1[[#This Row],[Maximum Heart Rate ]]</f>
        <v>-19</v>
      </c>
      <c r="M1839" s="7">
        <f>IF(Table1[[#This Row],[MhR220-Max heart rate]]&gt;=0,1,0)</f>
        <v>0</v>
      </c>
      <c r="N1839">
        <v>1</v>
      </c>
      <c r="O1839" t="str">
        <f>IF(Table1[[#This Row],[Exercise-Induced Angina]]=1,"Induced Angina","Safe from Angina")</f>
        <v>Induced Angina</v>
      </c>
      <c r="P1839">
        <v>0</v>
      </c>
      <c r="Q1839">
        <v>2</v>
      </c>
      <c r="R1839">
        <v>3</v>
      </c>
      <c r="S1839">
        <v>2</v>
      </c>
      <c r="T1839" t="str">
        <f>IF(OR((Table1[[#This Row],[Chest Pain]]=0),(Table1[[#This Row],[Resting Blood Pressure(mmHg)]]&gt;=139),(Table1[[#This Row],[Cholesterol(mg/dl)]]&gt;240),(Table1[[#This Row],[ECG]]=2),(Table1[[#This Row],[Heart Rate ]]=0)),"Chances of Heart Attack","Safe")</f>
        <v>Chances of Heart Attack</v>
      </c>
    </row>
    <row r="1840" spans="1:20" x14ac:dyDescent="0.35">
      <c r="A1840">
        <v>35</v>
      </c>
      <c r="B1840" t="s">
        <v>10</v>
      </c>
      <c r="C1840" t="str">
        <f>IF(Table1[[#This Row],[Age]]&gt;=50, "Senior", IF(Table1[[#This Row],[Age]]&gt;=30,"Adult","Teenager"))</f>
        <v>Adult</v>
      </c>
      <c r="D1840">
        <v>0</v>
      </c>
      <c r="E1840" t="str">
        <f>IF(Table1[[#This Row],[Chest Pain]]=3,"Asymptomatic",IF(Table1[[#This Row],[Chest Pain]]=2,"Non-anginal pain",IF(Table1[[#This Row],[Chest Pain]]=1,"Atypical angina","Typical angina")))</f>
        <v>Typical angina</v>
      </c>
      <c r="F1840">
        <v>126</v>
      </c>
      <c r="G1840">
        <v>282</v>
      </c>
      <c r="H1840">
        <v>0</v>
      </c>
      <c r="I1840">
        <v>0</v>
      </c>
      <c r="J1840" s="7">
        <f>220-Table1[[#This Row],[Age]]</f>
        <v>185</v>
      </c>
      <c r="K1840" s="7">
        <v>156</v>
      </c>
      <c r="L1840" s="7">
        <f>Table1[[#This Row],[MHR -220]]-Table1[[#This Row],[Maximum Heart Rate ]]</f>
        <v>29</v>
      </c>
      <c r="M1840" s="7">
        <f>IF(Table1[[#This Row],[MhR220-Max heart rate]]&gt;=0,1,0)</f>
        <v>1</v>
      </c>
      <c r="N1840">
        <v>1</v>
      </c>
      <c r="O1840" t="str">
        <f>IF(Table1[[#This Row],[Exercise-Induced Angina]]=1,"Induced Angina","Safe from Angina")</f>
        <v>Induced Angina</v>
      </c>
      <c r="P1840">
        <v>0</v>
      </c>
      <c r="Q1840">
        <v>2</v>
      </c>
      <c r="R1840">
        <v>0</v>
      </c>
      <c r="S1840">
        <v>3</v>
      </c>
      <c r="T1840" t="str">
        <f>IF(OR((Table1[[#This Row],[Chest Pain]]=0),(Table1[[#This Row],[Resting Blood Pressure(mmHg)]]&gt;=139),(Table1[[#This Row],[Cholesterol(mg/dl)]]&gt;240),(Table1[[#This Row],[ECG]]=2),(Table1[[#This Row],[Heart Rate ]]=0)),"Chances of Heart Attack","Safe")</f>
        <v>Chances of Heart Attack</v>
      </c>
    </row>
    <row r="1841" spans="1:20" x14ac:dyDescent="0.35">
      <c r="A1841">
        <v>70</v>
      </c>
      <c r="B1841" t="s">
        <v>11</v>
      </c>
      <c r="C1841" t="str">
        <f>IF(Table1[[#This Row],[Age]]&gt;=50, "Senior", IF(Table1[[#This Row],[Age]]&gt;=30,"Adult","Teenager"))</f>
        <v>Senior</v>
      </c>
      <c r="D1841">
        <v>2</v>
      </c>
      <c r="E1841" t="str">
        <f>IF(Table1[[#This Row],[Chest Pain]]=3,"Asymptomatic",IF(Table1[[#This Row],[Chest Pain]]=2,"Non-anginal pain",IF(Table1[[#This Row],[Chest Pain]]=1,"Atypical angina","Typical angina")))</f>
        <v>Non-anginal pain</v>
      </c>
      <c r="F1841">
        <v>160</v>
      </c>
      <c r="G1841">
        <v>269</v>
      </c>
      <c r="H1841">
        <v>0</v>
      </c>
      <c r="I1841">
        <v>1</v>
      </c>
      <c r="J1841" s="7">
        <f>220-Table1[[#This Row],[Age]]</f>
        <v>150</v>
      </c>
      <c r="K1841" s="7">
        <v>112</v>
      </c>
      <c r="L1841" s="7">
        <f>Table1[[#This Row],[MHR -220]]-Table1[[#This Row],[Maximum Heart Rate ]]</f>
        <v>38</v>
      </c>
      <c r="M1841" s="7">
        <f>IF(Table1[[#This Row],[MhR220-Max heart rate]]&gt;=0,1,0)</f>
        <v>1</v>
      </c>
      <c r="N1841">
        <v>1</v>
      </c>
      <c r="O1841" t="str">
        <f>IF(Table1[[#This Row],[Exercise-Induced Angina]]=1,"Induced Angina","Safe from Angina")</f>
        <v>Induced Angina</v>
      </c>
      <c r="P1841">
        <v>2.9</v>
      </c>
      <c r="Q1841">
        <v>1</v>
      </c>
      <c r="R1841">
        <v>1</v>
      </c>
      <c r="S1841">
        <v>3</v>
      </c>
      <c r="T1841" t="str">
        <f>IF(OR((Table1[[#This Row],[Chest Pain]]=0),(Table1[[#This Row],[Resting Blood Pressure(mmHg)]]&gt;=139),(Table1[[#This Row],[Cholesterol(mg/dl)]]&gt;240),(Table1[[#This Row],[ECG]]=2),(Table1[[#This Row],[Heart Rate ]]=0)),"Chances of Heart Attack","Safe")</f>
        <v>Chances of Heart Attack</v>
      </c>
    </row>
    <row r="1842" spans="1:20" x14ac:dyDescent="0.35">
      <c r="A1842">
        <v>59</v>
      </c>
      <c r="B1842" t="s">
        <v>11</v>
      </c>
      <c r="C1842" t="str">
        <f>IF(Table1[[#This Row],[Age]]&gt;=50, "Senior", IF(Table1[[#This Row],[Age]]&gt;=30,"Adult","Teenager"))</f>
        <v>Senior</v>
      </c>
      <c r="D1842">
        <v>0</v>
      </c>
      <c r="E1842" t="str">
        <f>IF(Table1[[#This Row],[Chest Pain]]=3,"Asymptomatic",IF(Table1[[#This Row],[Chest Pain]]=2,"Non-anginal pain",IF(Table1[[#This Row],[Chest Pain]]=1,"Atypical angina","Typical angina")))</f>
        <v>Typical angina</v>
      </c>
      <c r="F1842">
        <v>174</v>
      </c>
      <c r="G1842">
        <v>249</v>
      </c>
      <c r="H1842">
        <v>0</v>
      </c>
      <c r="I1842">
        <v>1</v>
      </c>
      <c r="J1842" s="7">
        <f>220-Table1[[#This Row],[Age]]</f>
        <v>161</v>
      </c>
      <c r="K1842" s="7">
        <v>143</v>
      </c>
      <c r="L1842" s="7">
        <f>Table1[[#This Row],[MHR -220]]-Table1[[#This Row],[Maximum Heart Rate ]]</f>
        <v>18</v>
      </c>
      <c r="M1842" s="7">
        <f>IF(Table1[[#This Row],[MhR220-Max heart rate]]&gt;=0,1,0)</f>
        <v>1</v>
      </c>
      <c r="N1842">
        <v>1</v>
      </c>
      <c r="O1842" t="str">
        <f>IF(Table1[[#This Row],[Exercise-Induced Angina]]=1,"Induced Angina","Safe from Angina")</f>
        <v>Induced Angina</v>
      </c>
      <c r="P1842">
        <v>0</v>
      </c>
      <c r="Q1842">
        <v>1</v>
      </c>
      <c r="R1842">
        <v>0</v>
      </c>
      <c r="S1842">
        <v>2</v>
      </c>
      <c r="T1842" t="str">
        <f>IF(OR((Table1[[#This Row],[Chest Pain]]=0),(Table1[[#This Row],[Resting Blood Pressure(mmHg)]]&gt;=139),(Table1[[#This Row],[Cholesterol(mg/dl)]]&gt;240),(Table1[[#This Row],[ECG]]=2),(Table1[[#This Row],[Heart Rate ]]=0)),"Chances of Heart Attack","Safe")</f>
        <v>Chances of Heart Attack</v>
      </c>
    </row>
    <row r="1843" spans="1:20" x14ac:dyDescent="0.35">
      <c r="A1843">
        <v>64</v>
      </c>
      <c r="B1843" t="s">
        <v>10</v>
      </c>
      <c r="C1843" t="str">
        <f>IF(Table1[[#This Row],[Age]]&gt;=50, "Senior", IF(Table1[[#This Row],[Age]]&gt;=30,"Adult","Teenager"))</f>
        <v>Senior</v>
      </c>
      <c r="D1843">
        <v>1</v>
      </c>
      <c r="E1843" t="str">
        <f>IF(Table1[[#This Row],[Chest Pain]]=3,"Asymptomatic",IF(Table1[[#This Row],[Chest Pain]]=2,"Non-anginal pain",IF(Table1[[#This Row],[Chest Pain]]=1,"Atypical angina","Typical angina")))</f>
        <v>Atypical angina</v>
      </c>
      <c r="F1843">
        <v>145</v>
      </c>
      <c r="G1843">
        <v>212</v>
      </c>
      <c r="H1843">
        <v>0</v>
      </c>
      <c r="I1843">
        <v>0</v>
      </c>
      <c r="J1843" s="7">
        <f>220-Table1[[#This Row],[Age]]</f>
        <v>156</v>
      </c>
      <c r="K1843" s="7">
        <v>132</v>
      </c>
      <c r="L1843" s="7">
        <f>Table1[[#This Row],[MHR -220]]-Table1[[#This Row],[Maximum Heart Rate ]]</f>
        <v>24</v>
      </c>
      <c r="M1843" s="7">
        <f>IF(Table1[[#This Row],[MhR220-Max heart rate]]&gt;=0,1,0)</f>
        <v>1</v>
      </c>
      <c r="N1843">
        <v>0</v>
      </c>
      <c r="O1843" t="str">
        <f>IF(Table1[[#This Row],[Exercise-Induced Angina]]=1,"Induced Angina","Safe from Angina")</f>
        <v>Safe from Angina</v>
      </c>
      <c r="P1843">
        <v>2</v>
      </c>
      <c r="Q1843">
        <v>1</v>
      </c>
      <c r="R1843">
        <v>2</v>
      </c>
      <c r="S1843">
        <v>1</v>
      </c>
      <c r="T1843" t="str">
        <f>IF(OR((Table1[[#This Row],[Chest Pain]]=0),(Table1[[#This Row],[Resting Blood Pressure(mmHg)]]&gt;=139),(Table1[[#This Row],[Cholesterol(mg/dl)]]&gt;240),(Table1[[#This Row],[ECG]]=2),(Table1[[#This Row],[Heart Rate ]]=0)),"Chances of Heart Attack","Safe")</f>
        <v>Chances of Heart Attack</v>
      </c>
    </row>
    <row r="1844" spans="1:20" x14ac:dyDescent="0.35">
      <c r="A1844">
        <v>57</v>
      </c>
      <c r="B1844" t="s">
        <v>10</v>
      </c>
      <c r="C1844" t="str">
        <f>IF(Table1[[#This Row],[Age]]&gt;=50, "Senior", IF(Table1[[#This Row],[Age]]&gt;=30,"Adult","Teenager"))</f>
        <v>Senior</v>
      </c>
      <c r="D1844">
        <v>0</v>
      </c>
      <c r="E1844" t="str">
        <f>IF(Table1[[#This Row],[Chest Pain]]=3,"Asymptomatic",IF(Table1[[#This Row],[Chest Pain]]=2,"Non-anginal pain",IF(Table1[[#This Row],[Chest Pain]]=1,"Atypical angina","Typical angina")))</f>
        <v>Typical angina</v>
      </c>
      <c r="F1844">
        <v>152</v>
      </c>
      <c r="G1844">
        <v>274</v>
      </c>
      <c r="H1844">
        <v>0</v>
      </c>
      <c r="I1844">
        <v>1</v>
      </c>
      <c r="J1844" s="7">
        <f>220-Table1[[#This Row],[Age]]</f>
        <v>163</v>
      </c>
      <c r="K1844" s="7">
        <v>88</v>
      </c>
      <c r="L1844" s="7">
        <f>Table1[[#This Row],[MHR -220]]-Table1[[#This Row],[Maximum Heart Rate ]]</f>
        <v>75</v>
      </c>
      <c r="M1844" s="7">
        <f>IF(Table1[[#This Row],[MhR220-Max heart rate]]&gt;=0,1,0)</f>
        <v>1</v>
      </c>
      <c r="N1844">
        <v>1</v>
      </c>
      <c r="O1844" t="str">
        <f>IF(Table1[[#This Row],[Exercise-Induced Angina]]=1,"Induced Angina","Safe from Angina")</f>
        <v>Induced Angina</v>
      </c>
      <c r="P1844">
        <v>1.2</v>
      </c>
      <c r="Q1844">
        <v>1</v>
      </c>
      <c r="R1844">
        <v>1</v>
      </c>
      <c r="S1844">
        <v>3</v>
      </c>
      <c r="T1844" t="str">
        <f>IF(OR((Table1[[#This Row],[Chest Pain]]=0),(Table1[[#This Row],[Resting Blood Pressure(mmHg)]]&gt;=139),(Table1[[#This Row],[Cholesterol(mg/dl)]]&gt;240),(Table1[[#This Row],[ECG]]=2),(Table1[[#This Row],[Heart Rate ]]=0)),"Chances of Heart Attack","Safe")</f>
        <v>Chances of Heart Attack</v>
      </c>
    </row>
    <row r="1845" spans="1:20" x14ac:dyDescent="0.35">
      <c r="A1845">
        <v>56</v>
      </c>
      <c r="B1845" t="s">
        <v>10</v>
      </c>
      <c r="C1845" t="str">
        <f>IF(Table1[[#This Row],[Age]]&gt;=50, "Senior", IF(Table1[[#This Row],[Age]]&gt;=30,"Adult","Teenager"))</f>
        <v>Senior</v>
      </c>
      <c r="D1845">
        <v>1</v>
      </c>
      <c r="E1845" t="str">
        <f>IF(Table1[[#This Row],[Chest Pain]]=3,"Asymptomatic",IF(Table1[[#This Row],[Chest Pain]]=2,"Non-anginal pain",IF(Table1[[#This Row],[Chest Pain]]=1,"Atypical angina","Typical angina")))</f>
        <v>Atypical angina</v>
      </c>
      <c r="F1845">
        <v>132</v>
      </c>
      <c r="G1845">
        <v>184</v>
      </c>
      <c r="H1845">
        <v>0</v>
      </c>
      <c r="I1845">
        <v>0</v>
      </c>
      <c r="J1845" s="7">
        <f>220-Table1[[#This Row],[Age]]</f>
        <v>164</v>
      </c>
      <c r="K1845" s="7">
        <v>105</v>
      </c>
      <c r="L1845" s="7">
        <f>Table1[[#This Row],[MHR -220]]-Table1[[#This Row],[Maximum Heart Rate ]]</f>
        <v>59</v>
      </c>
      <c r="M1845" s="7">
        <f>IF(Table1[[#This Row],[MhR220-Max heart rate]]&gt;=0,1,0)</f>
        <v>1</v>
      </c>
      <c r="N1845">
        <v>1</v>
      </c>
      <c r="O1845" t="str">
        <f>IF(Table1[[#This Row],[Exercise-Induced Angina]]=1,"Induced Angina","Safe from Angina")</f>
        <v>Induced Angina</v>
      </c>
      <c r="P1845">
        <v>2.1</v>
      </c>
      <c r="Q1845">
        <v>1</v>
      </c>
      <c r="R1845">
        <v>1</v>
      </c>
      <c r="S1845">
        <v>1</v>
      </c>
      <c r="T1845" t="str">
        <f>IF(OR((Table1[[#This Row],[Chest Pain]]=0),(Table1[[#This Row],[Resting Blood Pressure(mmHg)]]&gt;=139),(Table1[[#This Row],[Cholesterol(mg/dl)]]&gt;240),(Table1[[#This Row],[ECG]]=2),(Table1[[#This Row],[Heart Rate ]]=0)),"Chances of Heart Attack","Safe")</f>
        <v>Safe</v>
      </c>
    </row>
    <row r="1846" spans="1:20" x14ac:dyDescent="0.35">
      <c r="A1846">
        <v>48</v>
      </c>
      <c r="B1846" t="s">
        <v>10</v>
      </c>
      <c r="C1846" t="str">
        <f>IF(Table1[[#This Row],[Age]]&gt;=50, "Senior", IF(Table1[[#This Row],[Age]]&gt;=30,"Adult","Teenager"))</f>
        <v>Adult</v>
      </c>
      <c r="D1846">
        <v>0</v>
      </c>
      <c r="E1846" t="str">
        <f>IF(Table1[[#This Row],[Chest Pain]]=3,"Asymptomatic",IF(Table1[[#This Row],[Chest Pain]]=2,"Non-anginal pain",IF(Table1[[#This Row],[Chest Pain]]=1,"Atypical angina","Typical angina")))</f>
        <v>Typical angina</v>
      </c>
      <c r="F1846">
        <v>124</v>
      </c>
      <c r="G1846">
        <v>274</v>
      </c>
      <c r="H1846">
        <v>0</v>
      </c>
      <c r="I1846">
        <v>0</v>
      </c>
      <c r="J1846" s="7">
        <f>220-Table1[[#This Row],[Age]]</f>
        <v>172</v>
      </c>
      <c r="K1846" s="7">
        <v>166</v>
      </c>
      <c r="L1846" s="7">
        <f>Table1[[#This Row],[MHR -220]]-Table1[[#This Row],[Maximum Heart Rate ]]</f>
        <v>6</v>
      </c>
      <c r="M1846" s="7">
        <f>IF(Table1[[#This Row],[MhR220-Max heart rate]]&gt;=0,1,0)</f>
        <v>1</v>
      </c>
      <c r="N1846">
        <v>0</v>
      </c>
      <c r="O1846" t="str">
        <f>IF(Table1[[#This Row],[Exercise-Induced Angina]]=1,"Induced Angina","Safe from Angina")</f>
        <v>Safe from Angina</v>
      </c>
      <c r="P1846">
        <v>0.5</v>
      </c>
      <c r="Q1846">
        <v>1</v>
      </c>
      <c r="R1846">
        <v>0</v>
      </c>
      <c r="S1846">
        <v>3</v>
      </c>
      <c r="T1846" t="str">
        <f>IF(OR((Table1[[#This Row],[Chest Pain]]=0),(Table1[[#This Row],[Resting Blood Pressure(mmHg)]]&gt;=139),(Table1[[#This Row],[Cholesterol(mg/dl)]]&gt;240),(Table1[[#This Row],[ECG]]=2),(Table1[[#This Row],[Heart Rate ]]=0)),"Chances of Heart Attack","Safe")</f>
        <v>Chances of Heart Attack</v>
      </c>
    </row>
    <row r="1847" spans="1:20" x14ac:dyDescent="0.35">
      <c r="A1847">
        <v>56</v>
      </c>
      <c r="B1847" t="s">
        <v>11</v>
      </c>
      <c r="C1847" t="str">
        <f>IF(Table1[[#This Row],[Age]]&gt;=50, "Senior", IF(Table1[[#This Row],[Age]]&gt;=30,"Adult","Teenager"))</f>
        <v>Senior</v>
      </c>
      <c r="D1847">
        <v>0</v>
      </c>
      <c r="E1847" t="str">
        <f>IF(Table1[[#This Row],[Chest Pain]]=3,"Asymptomatic",IF(Table1[[#This Row],[Chest Pain]]=2,"Non-anginal pain",IF(Table1[[#This Row],[Chest Pain]]=1,"Atypical angina","Typical angina")))</f>
        <v>Typical angina</v>
      </c>
      <c r="F1847">
        <v>134</v>
      </c>
      <c r="G1847">
        <v>409</v>
      </c>
      <c r="H1847">
        <v>0</v>
      </c>
      <c r="I1847">
        <v>0</v>
      </c>
      <c r="J1847" s="7">
        <f>220-Table1[[#This Row],[Age]]</f>
        <v>164</v>
      </c>
      <c r="K1847" s="7">
        <v>150</v>
      </c>
      <c r="L1847" s="7">
        <f>Table1[[#This Row],[MHR -220]]-Table1[[#This Row],[Maximum Heart Rate ]]</f>
        <v>14</v>
      </c>
      <c r="M1847" s="7">
        <f>IF(Table1[[#This Row],[MhR220-Max heart rate]]&gt;=0,1,0)</f>
        <v>1</v>
      </c>
      <c r="N1847">
        <v>1</v>
      </c>
      <c r="O1847" t="str">
        <f>IF(Table1[[#This Row],[Exercise-Induced Angina]]=1,"Induced Angina","Safe from Angina")</f>
        <v>Induced Angina</v>
      </c>
      <c r="P1847">
        <v>1.9</v>
      </c>
      <c r="Q1847">
        <v>1</v>
      </c>
      <c r="R1847">
        <v>2</v>
      </c>
      <c r="S1847">
        <v>3</v>
      </c>
      <c r="T1847" t="str">
        <f>IF(OR((Table1[[#This Row],[Chest Pain]]=0),(Table1[[#This Row],[Resting Blood Pressure(mmHg)]]&gt;=139),(Table1[[#This Row],[Cholesterol(mg/dl)]]&gt;240),(Table1[[#This Row],[ECG]]=2),(Table1[[#This Row],[Heart Rate ]]=0)),"Chances of Heart Attack","Safe")</f>
        <v>Chances of Heart Attack</v>
      </c>
    </row>
    <row r="1848" spans="1:20" x14ac:dyDescent="0.35">
      <c r="A1848">
        <v>66</v>
      </c>
      <c r="B1848" t="s">
        <v>10</v>
      </c>
      <c r="C1848" t="str">
        <f>IF(Table1[[#This Row],[Age]]&gt;=50, "Senior", IF(Table1[[#This Row],[Age]]&gt;=30,"Adult","Teenager"))</f>
        <v>Senior</v>
      </c>
      <c r="D1848">
        <v>1</v>
      </c>
      <c r="E1848" t="str">
        <f>IF(Table1[[#This Row],[Chest Pain]]=3,"Asymptomatic",IF(Table1[[#This Row],[Chest Pain]]=2,"Non-anginal pain",IF(Table1[[#This Row],[Chest Pain]]=1,"Atypical angina","Typical angina")))</f>
        <v>Atypical angina</v>
      </c>
      <c r="F1848">
        <v>160</v>
      </c>
      <c r="G1848">
        <v>246</v>
      </c>
      <c r="H1848">
        <v>0</v>
      </c>
      <c r="I1848">
        <v>1</v>
      </c>
      <c r="J1848" s="7">
        <f>220-Table1[[#This Row],[Age]]</f>
        <v>154</v>
      </c>
      <c r="K1848" s="7">
        <v>120</v>
      </c>
      <c r="L1848" s="7">
        <f>Table1[[#This Row],[MHR -220]]-Table1[[#This Row],[Maximum Heart Rate ]]</f>
        <v>34</v>
      </c>
      <c r="M1848" s="7">
        <f>IF(Table1[[#This Row],[MhR220-Max heart rate]]&gt;=0,1,0)</f>
        <v>1</v>
      </c>
      <c r="N1848">
        <v>1</v>
      </c>
      <c r="O1848" t="str">
        <f>IF(Table1[[#This Row],[Exercise-Induced Angina]]=1,"Induced Angina","Safe from Angina")</f>
        <v>Induced Angina</v>
      </c>
      <c r="P1848">
        <v>0</v>
      </c>
      <c r="Q1848">
        <v>1</v>
      </c>
      <c r="R1848">
        <v>3</v>
      </c>
      <c r="S1848">
        <v>1</v>
      </c>
      <c r="T1848" t="str">
        <f>IF(OR((Table1[[#This Row],[Chest Pain]]=0),(Table1[[#This Row],[Resting Blood Pressure(mmHg)]]&gt;=139),(Table1[[#This Row],[Cholesterol(mg/dl)]]&gt;240),(Table1[[#This Row],[ECG]]=2),(Table1[[#This Row],[Heart Rate ]]=0)),"Chances of Heart Attack","Safe")</f>
        <v>Chances of Heart Attack</v>
      </c>
    </row>
    <row r="1849" spans="1:20" x14ac:dyDescent="0.35">
      <c r="A1849">
        <v>54</v>
      </c>
      <c r="B1849" t="s">
        <v>10</v>
      </c>
      <c r="C1849" t="str">
        <f>IF(Table1[[#This Row],[Age]]&gt;=50, "Senior", IF(Table1[[#This Row],[Age]]&gt;=30,"Adult","Teenager"))</f>
        <v>Senior</v>
      </c>
      <c r="D1849">
        <v>1</v>
      </c>
      <c r="E1849" t="str">
        <f>IF(Table1[[#This Row],[Chest Pain]]=3,"Asymptomatic",IF(Table1[[#This Row],[Chest Pain]]=2,"Non-anginal pain",IF(Table1[[#This Row],[Chest Pain]]=1,"Atypical angina","Typical angina")))</f>
        <v>Atypical angina</v>
      </c>
      <c r="F1849">
        <v>192</v>
      </c>
      <c r="G1849">
        <v>283</v>
      </c>
      <c r="H1849">
        <v>0</v>
      </c>
      <c r="I1849">
        <v>0</v>
      </c>
      <c r="J1849" s="7">
        <f>220-Table1[[#This Row],[Age]]</f>
        <v>166</v>
      </c>
      <c r="K1849" s="7">
        <v>195</v>
      </c>
      <c r="L1849" s="7">
        <f>Table1[[#This Row],[MHR -220]]-Table1[[#This Row],[Maximum Heart Rate ]]</f>
        <v>-29</v>
      </c>
      <c r="M1849" s="7">
        <f>IF(Table1[[#This Row],[MhR220-Max heart rate]]&gt;=0,1,0)</f>
        <v>0</v>
      </c>
      <c r="N1849">
        <v>0</v>
      </c>
      <c r="O1849" t="str">
        <f>IF(Table1[[#This Row],[Exercise-Induced Angina]]=1,"Induced Angina","Safe from Angina")</f>
        <v>Safe from Angina</v>
      </c>
      <c r="P1849">
        <v>0</v>
      </c>
      <c r="Q1849">
        <v>2</v>
      </c>
      <c r="R1849">
        <v>1</v>
      </c>
      <c r="S1849">
        <v>3</v>
      </c>
      <c r="T1849" t="str">
        <f>IF(OR((Table1[[#This Row],[Chest Pain]]=0),(Table1[[#This Row],[Resting Blood Pressure(mmHg)]]&gt;=139),(Table1[[#This Row],[Cholesterol(mg/dl)]]&gt;240),(Table1[[#This Row],[ECG]]=2),(Table1[[#This Row],[Heart Rate ]]=0)),"Chances of Heart Attack","Safe")</f>
        <v>Chances of Heart Attack</v>
      </c>
    </row>
    <row r="1850" spans="1:20" x14ac:dyDescent="0.35">
      <c r="A1850">
        <v>69</v>
      </c>
      <c r="B1850" t="s">
        <v>10</v>
      </c>
      <c r="C1850" t="str">
        <f>IF(Table1[[#This Row],[Age]]&gt;=50, "Senior", IF(Table1[[#This Row],[Age]]&gt;=30,"Adult","Teenager"))</f>
        <v>Senior</v>
      </c>
      <c r="D1850">
        <v>2</v>
      </c>
      <c r="E1850" t="str">
        <f>IF(Table1[[#This Row],[Chest Pain]]=3,"Asymptomatic",IF(Table1[[#This Row],[Chest Pain]]=2,"Non-anginal pain",IF(Table1[[#This Row],[Chest Pain]]=1,"Atypical angina","Typical angina")))</f>
        <v>Non-anginal pain</v>
      </c>
      <c r="F1850">
        <v>140</v>
      </c>
      <c r="G1850">
        <v>254</v>
      </c>
      <c r="H1850">
        <v>0</v>
      </c>
      <c r="I1850">
        <v>0</v>
      </c>
      <c r="J1850" s="7">
        <f>220-Table1[[#This Row],[Age]]</f>
        <v>151</v>
      </c>
      <c r="K1850" s="7">
        <v>146</v>
      </c>
      <c r="L1850" s="7">
        <f>Table1[[#This Row],[MHR -220]]-Table1[[#This Row],[Maximum Heart Rate ]]</f>
        <v>5</v>
      </c>
      <c r="M1850" s="7">
        <f>IF(Table1[[#This Row],[MhR220-Max heart rate]]&gt;=0,1,0)</f>
        <v>1</v>
      </c>
      <c r="N1850">
        <v>0</v>
      </c>
      <c r="O1850" t="str">
        <f>IF(Table1[[#This Row],[Exercise-Induced Angina]]=1,"Induced Angina","Safe from Angina")</f>
        <v>Safe from Angina</v>
      </c>
      <c r="P1850">
        <v>2</v>
      </c>
      <c r="Q1850">
        <v>1</v>
      </c>
      <c r="R1850">
        <v>3</v>
      </c>
      <c r="S1850">
        <v>3</v>
      </c>
      <c r="T1850" t="str">
        <f>IF(OR((Table1[[#This Row],[Chest Pain]]=0),(Table1[[#This Row],[Resting Blood Pressure(mmHg)]]&gt;=139),(Table1[[#This Row],[Cholesterol(mg/dl)]]&gt;240),(Table1[[#This Row],[ECG]]=2),(Table1[[#This Row],[Heart Rate ]]=0)),"Chances of Heart Attack","Safe")</f>
        <v>Chances of Heart Attack</v>
      </c>
    </row>
    <row r="1851" spans="1:20" x14ac:dyDescent="0.35">
      <c r="A1851">
        <v>51</v>
      </c>
      <c r="B1851" t="s">
        <v>10</v>
      </c>
      <c r="C1851" t="str">
        <f>IF(Table1[[#This Row],[Age]]&gt;=50, "Senior", IF(Table1[[#This Row],[Age]]&gt;=30,"Adult","Teenager"))</f>
        <v>Senior</v>
      </c>
      <c r="D1851">
        <v>0</v>
      </c>
      <c r="E1851" t="str">
        <f>IF(Table1[[#This Row],[Chest Pain]]=3,"Asymptomatic",IF(Table1[[#This Row],[Chest Pain]]=2,"Non-anginal pain",IF(Table1[[#This Row],[Chest Pain]]=1,"Atypical angina","Typical angina")))</f>
        <v>Typical angina</v>
      </c>
      <c r="F1851">
        <v>140</v>
      </c>
      <c r="G1851">
        <v>298</v>
      </c>
      <c r="H1851">
        <v>0</v>
      </c>
      <c r="I1851">
        <v>1</v>
      </c>
      <c r="J1851" s="7">
        <f>220-Table1[[#This Row],[Age]]</f>
        <v>169</v>
      </c>
      <c r="K1851" s="7">
        <v>122</v>
      </c>
      <c r="L1851" s="7">
        <f>Table1[[#This Row],[MHR -220]]-Table1[[#This Row],[Maximum Heart Rate ]]</f>
        <v>47</v>
      </c>
      <c r="M1851" s="7">
        <f>IF(Table1[[#This Row],[MhR220-Max heart rate]]&gt;=0,1,0)</f>
        <v>1</v>
      </c>
      <c r="N1851">
        <v>1</v>
      </c>
      <c r="O1851" t="str">
        <f>IF(Table1[[#This Row],[Exercise-Induced Angina]]=1,"Induced Angina","Safe from Angina")</f>
        <v>Induced Angina</v>
      </c>
      <c r="P1851">
        <v>4.2</v>
      </c>
      <c r="Q1851">
        <v>1</v>
      </c>
      <c r="R1851">
        <v>3</v>
      </c>
      <c r="S1851">
        <v>3</v>
      </c>
      <c r="T1851" t="str">
        <f>IF(OR((Table1[[#This Row],[Chest Pain]]=0),(Table1[[#This Row],[Resting Blood Pressure(mmHg)]]&gt;=139),(Table1[[#This Row],[Cholesterol(mg/dl)]]&gt;240),(Table1[[#This Row],[ECG]]=2),(Table1[[#This Row],[Heart Rate ]]=0)),"Chances of Heart Attack","Safe")</f>
        <v>Chances of Heart Attack</v>
      </c>
    </row>
    <row r="1852" spans="1:20" x14ac:dyDescent="0.35">
      <c r="A1852">
        <v>43</v>
      </c>
      <c r="B1852" t="s">
        <v>11</v>
      </c>
      <c r="C1852" t="str">
        <f>IF(Table1[[#This Row],[Age]]&gt;=50, "Senior", IF(Table1[[#This Row],[Age]]&gt;=30,"Adult","Teenager"))</f>
        <v>Adult</v>
      </c>
      <c r="D1852">
        <v>3</v>
      </c>
      <c r="E1852" t="str">
        <f>IF(Table1[[#This Row],[Chest Pain]]=3,"Asymptomatic",IF(Table1[[#This Row],[Chest Pain]]=2,"Non-anginal pain",IF(Table1[[#This Row],[Chest Pain]]=1,"Atypical angina","Typical angina")))</f>
        <v>Asymptomatic</v>
      </c>
      <c r="F1852">
        <v>132</v>
      </c>
      <c r="G1852">
        <v>247</v>
      </c>
      <c r="H1852">
        <v>1</v>
      </c>
      <c r="I1852">
        <v>0</v>
      </c>
      <c r="J1852" s="7">
        <f>220-Table1[[#This Row],[Age]]</f>
        <v>177</v>
      </c>
      <c r="K1852" s="7">
        <v>143</v>
      </c>
      <c r="L1852" s="7">
        <f>Table1[[#This Row],[MHR -220]]-Table1[[#This Row],[Maximum Heart Rate ]]</f>
        <v>34</v>
      </c>
      <c r="M1852" s="7">
        <f>IF(Table1[[#This Row],[MhR220-Max heart rate]]&gt;=0,1,0)</f>
        <v>1</v>
      </c>
      <c r="N1852">
        <v>1</v>
      </c>
      <c r="O1852" t="str">
        <f>IF(Table1[[#This Row],[Exercise-Induced Angina]]=1,"Induced Angina","Safe from Angina")</f>
        <v>Induced Angina</v>
      </c>
      <c r="P1852">
        <v>0.1</v>
      </c>
      <c r="Q1852">
        <v>1</v>
      </c>
      <c r="R1852">
        <v>4</v>
      </c>
      <c r="S1852">
        <v>3</v>
      </c>
      <c r="T1852" t="str">
        <f>IF(OR((Table1[[#This Row],[Chest Pain]]=0),(Table1[[#This Row],[Resting Blood Pressure(mmHg)]]&gt;=139),(Table1[[#This Row],[Cholesterol(mg/dl)]]&gt;240),(Table1[[#This Row],[ECG]]=2),(Table1[[#This Row],[Heart Rate ]]=0)),"Chances of Heart Attack","Safe")</f>
        <v>Chances of Heart Attack</v>
      </c>
    </row>
    <row r="1853" spans="1:20" x14ac:dyDescent="0.35">
      <c r="A1853">
        <v>62</v>
      </c>
      <c r="B1853" t="s">
        <v>11</v>
      </c>
      <c r="C1853" t="str">
        <f>IF(Table1[[#This Row],[Age]]&gt;=50, "Senior", IF(Table1[[#This Row],[Age]]&gt;=30,"Adult","Teenager"))</f>
        <v>Senior</v>
      </c>
      <c r="D1853">
        <v>0</v>
      </c>
      <c r="E1853" t="str">
        <f>IF(Table1[[#This Row],[Chest Pain]]=3,"Asymptomatic",IF(Table1[[#This Row],[Chest Pain]]=2,"Non-anginal pain",IF(Table1[[#This Row],[Chest Pain]]=1,"Atypical angina","Typical angina")))</f>
        <v>Typical angina</v>
      </c>
      <c r="F1853">
        <v>138</v>
      </c>
      <c r="G1853">
        <v>294</v>
      </c>
      <c r="H1853">
        <v>1</v>
      </c>
      <c r="I1853">
        <v>1</v>
      </c>
      <c r="J1853" s="7">
        <f>220-Table1[[#This Row],[Age]]</f>
        <v>158</v>
      </c>
      <c r="K1853" s="7">
        <v>106</v>
      </c>
      <c r="L1853" s="7">
        <f>Table1[[#This Row],[MHR -220]]-Table1[[#This Row],[Maximum Heart Rate ]]</f>
        <v>52</v>
      </c>
      <c r="M1853" s="7">
        <f>IF(Table1[[#This Row],[MhR220-Max heart rate]]&gt;=0,1,0)</f>
        <v>1</v>
      </c>
      <c r="N1853">
        <v>0</v>
      </c>
      <c r="O1853" t="str">
        <f>IF(Table1[[#This Row],[Exercise-Induced Angina]]=1,"Induced Angina","Safe from Angina")</f>
        <v>Safe from Angina</v>
      </c>
      <c r="P1853">
        <v>1.9</v>
      </c>
      <c r="Q1853">
        <v>1</v>
      </c>
      <c r="R1853">
        <v>3</v>
      </c>
      <c r="S1853">
        <v>2</v>
      </c>
      <c r="T1853" t="str">
        <f>IF(OR((Table1[[#This Row],[Chest Pain]]=0),(Table1[[#This Row],[Resting Blood Pressure(mmHg)]]&gt;=139),(Table1[[#This Row],[Cholesterol(mg/dl)]]&gt;240),(Table1[[#This Row],[ECG]]=2),(Table1[[#This Row],[Heart Rate ]]=0)),"Chances of Heart Attack","Safe")</f>
        <v>Chances of Heart Attack</v>
      </c>
    </row>
    <row r="1854" spans="1:20" x14ac:dyDescent="0.35">
      <c r="A1854">
        <v>67</v>
      </c>
      <c r="B1854" t="s">
        <v>10</v>
      </c>
      <c r="C1854" t="str">
        <f>IF(Table1[[#This Row],[Age]]&gt;=50, "Senior", IF(Table1[[#This Row],[Age]]&gt;=30,"Adult","Teenager"))</f>
        <v>Senior</v>
      </c>
      <c r="D1854">
        <v>0</v>
      </c>
      <c r="E1854" t="str">
        <f>IF(Table1[[#This Row],[Chest Pain]]=3,"Asymptomatic",IF(Table1[[#This Row],[Chest Pain]]=2,"Non-anginal pain",IF(Table1[[#This Row],[Chest Pain]]=1,"Atypical angina","Typical angina")))</f>
        <v>Typical angina</v>
      </c>
      <c r="F1854">
        <v>100</v>
      </c>
      <c r="G1854">
        <v>299</v>
      </c>
      <c r="H1854">
        <v>0</v>
      </c>
      <c r="I1854">
        <v>0</v>
      </c>
      <c r="J1854" s="7">
        <f>220-Table1[[#This Row],[Age]]</f>
        <v>153</v>
      </c>
      <c r="K1854" s="7">
        <v>125</v>
      </c>
      <c r="L1854" s="7">
        <f>Table1[[#This Row],[MHR -220]]-Table1[[#This Row],[Maximum Heart Rate ]]</f>
        <v>28</v>
      </c>
      <c r="M1854" s="7">
        <f>IF(Table1[[#This Row],[MhR220-Max heart rate]]&gt;=0,1,0)</f>
        <v>1</v>
      </c>
      <c r="N1854">
        <v>1</v>
      </c>
      <c r="O1854" t="str">
        <f>IF(Table1[[#This Row],[Exercise-Induced Angina]]=1,"Induced Angina","Safe from Angina")</f>
        <v>Induced Angina</v>
      </c>
      <c r="P1854">
        <v>0.9</v>
      </c>
      <c r="Q1854">
        <v>1</v>
      </c>
      <c r="R1854">
        <v>2</v>
      </c>
      <c r="S1854">
        <v>2</v>
      </c>
      <c r="T1854" t="str">
        <f>IF(OR((Table1[[#This Row],[Chest Pain]]=0),(Table1[[#This Row],[Resting Blood Pressure(mmHg)]]&gt;=139),(Table1[[#This Row],[Cholesterol(mg/dl)]]&gt;240),(Table1[[#This Row],[ECG]]=2),(Table1[[#This Row],[Heart Rate ]]=0)),"Chances of Heart Attack","Safe")</f>
        <v>Chances of Heart Attack</v>
      </c>
    </row>
    <row r="1855" spans="1:20" x14ac:dyDescent="0.35">
      <c r="A1855">
        <v>59</v>
      </c>
      <c r="B1855" t="s">
        <v>10</v>
      </c>
      <c r="C1855" t="str">
        <f>IF(Table1[[#This Row],[Age]]&gt;=50, "Senior", IF(Table1[[#This Row],[Age]]&gt;=30,"Adult","Teenager"))</f>
        <v>Senior</v>
      </c>
      <c r="D1855">
        <v>3</v>
      </c>
      <c r="E1855" t="str">
        <f>IF(Table1[[#This Row],[Chest Pain]]=3,"Asymptomatic",IF(Table1[[#This Row],[Chest Pain]]=2,"Non-anginal pain",IF(Table1[[#This Row],[Chest Pain]]=1,"Atypical angina","Typical angina")))</f>
        <v>Asymptomatic</v>
      </c>
      <c r="F1855">
        <v>160</v>
      </c>
      <c r="G1855">
        <v>273</v>
      </c>
      <c r="H1855">
        <v>0</v>
      </c>
      <c r="I1855">
        <v>0</v>
      </c>
      <c r="J1855" s="7">
        <f>220-Table1[[#This Row],[Age]]</f>
        <v>161</v>
      </c>
      <c r="K1855" s="7">
        <v>125</v>
      </c>
      <c r="L1855" s="7">
        <f>Table1[[#This Row],[MHR -220]]-Table1[[#This Row],[Maximum Heart Rate ]]</f>
        <v>36</v>
      </c>
      <c r="M1855" s="7">
        <f>IF(Table1[[#This Row],[MhR220-Max heart rate]]&gt;=0,1,0)</f>
        <v>1</v>
      </c>
      <c r="N1855">
        <v>0</v>
      </c>
      <c r="O1855" t="str">
        <f>IF(Table1[[#This Row],[Exercise-Induced Angina]]=1,"Induced Angina","Safe from Angina")</f>
        <v>Safe from Angina</v>
      </c>
      <c r="P1855">
        <v>0</v>
      </c>
      <c r="Q1855">
        <v>2</v>
      </c>
      <c r="R1855">
        <v>0</v>
      </c>
      <c r="S1855">
        <v>2</v>
      </c>
      <c r="T1855" t="str">
        <f>IF(OR((Table1[[#This Row],[Chest Pain]]=0),(Table1[[#This Row],[Resting Blood Pressure(mmHg)]]&gt;=139),(Table1[[#This Row],[Cholesterol(mg/dl)]]&gt;240),(Table1[[#This Row],[ECG]]=2),(Table1[[#This Row],[Heart Rate ]]=0)),"Chances of Heart Attack","Safe")</f>
        <v>Chances of Heart Attack</v>
      </c>
    </row>
    <row r="1856" spans="1:20" x14ac:dyDescent="0.35">
      <c r="A1856">
        <v>45</v>
      </c>
      <c r="B1856" t="s">
        <v>10</v>
      </c>
      <c r="C1856" t="str">
        <f>IF(Table1[[#This Row],[Age]]&gt;=50, "Senior", IF(Table1[[#This Row],[Age]]&gt;=30,"Adult","Teenager"))</f>
        <v>Adult</v>
      </c>
      <c r="D1856">
        <v>0</v>
      </c>
      <c r="E1856" t="str">
        <f>IF(Table1[[#This Row],[Chest Pain]]=3,"Asymptomatic",IF(Table1[[#This Row],[Chest Pain]]=2,"Non-anginal pain",IF(Table1[[#This Row],[Chest Pain]]=1,"Atypical angina","Typical angina")))</f>
        <v>Typical angina</v>
      </c>
      <c r="F1856">
        <v>142</v>
      </c>
      <c r="G1856">
        <v>309</v>
      </c>
      <c r="H1856">
        <v>0</v>
      </c>
      <c r="I1856">
        <v>0</v>
      </c>
      <c r="J1856" s="7">
        <f>220-Table1[[#This Row],[Age]]</f>
        <v>175</v>
      </c>
      <c r="K1856" s="7">
        <v>147</v>
      </c>
      <c r="L1856" s="7">
        <f>Table1[[#This Row],[MHR -220]]-Table1[[#This Row],[Maximum Heart Rate ]]</f>
        <v>28</v>
      </c>
      <c r="M1856" s="7">
        <f>IF(Table1[[#This Row],[MhR220-Max heart rate]]&gt;=0,1,0)</f>
        <v>1</v>
      </c>
      <c r="N1856">
        <v>1</v>
      </c>
      <c r="O1856" t="str">
        <f>IF(Table1[[#This Row],[Exercise-Induced Angina]]=1,"Induced Angina","Safe from Angina")</f>
        <v>Induced Angina</v>
      </c>
      <c r="P1856">
        <v>0</v>
      </c>
      <c r="Q1856">
        <v>1</v>
      </c>
      <c r="R1856">
        <v>3</v>
      </c>
      <c r="S1856">
        <v>3</v>
      </c>
      <c r="T1856" t="str">
        <f>IF(OR((Table1[[#This Row],[Chest Pain]]=0),(Table1[[#This Row],[Resting Blood Pressure(mmHg)]]&gt;=139),(Table1[[#This Row],[Cholesterol(mg/dl)]]&gt;240),(Table1[[#This Row],[ECG]]=2),(Table1[[#This Row],[Heart Rate ]]=0)),"Chances of Heart Attack","Safe")</f>
        <v>Chances of Heart Attack</v>
      </c>
    </row>
    <row r="1857" spans="1:20" x14ac:dyDescent="0.35">
      <c r="A1857">
        <v>58</v>
      </c>
      <c r="B1857" t="s">
        <v>10</v>
      </c>
      <c r="C1857" t="str">
        <f>IF(Table1[[#This Row],[Age]]&gt;=50, "Senior", IF(Table1[[#This Row],[Age]]&gt;=30,"Adult","Teenager"))</f>
        <v>Senior</v>
      </c>
      <c r="D1857">
        <v>1</v>
      </c>
      <c r="E1857" t="str">
        <f>IF(Table1[[#This Row],[Chest Pain]]=3,"Asymptomatic",IF(Table1[[#This Row],[Chest Pain]]=2,"Non-anginal pain",IF(Table1[[#This Row],[Chest Pain]]=1,"Atypical angina","Typical angina")))</f>
        <v>Atypical angina</v>
      </c>
      <c r="F1857">
        <v>128</v>
      </c>
      <c r="G1857">
        <v>259</v>
      </c>
      <c r="H1857">
        <v>0</v>
      </c>
      <c r="I1857">
        <v>0</v>
      </c>
      <c r="J1857" s="7">
        <f>220-Table1[[#This Row],[Age]]</f>
        <v>162</v>
      </c>
      <c r="K1857" s="7">
        <v>130</v>
      </c>
      <c r="L1857" s="7">
        <f>Table1[[#This Row],[MHR -220]]-Table1[[#This Row],[Maximum Heart Rate ]]</f>
        <v>32</v>
      </c>
      <c r="M1857" s="7">
        <f>IF(Table1[[#This Row],[MhR220-Max heart rate]]&gt;=0,1,0)</f>
        <v>1</v>
      </c>
      <c r="N1857">
        <v>1</v>
      </c>
      <c r="O1857" t="str">
        <f>IF(Table1[[#This Row],[Exercise-Induced Angina]]=1,"Induced Angina","Safe from Angina")</f>
        <v>Induced Angina</v>
      </c>
      <c r="P1857">
        <v>3</v>
      </c>
      <c r="Q1857">
        <v>1</v>
      </c>
      <c r="R1857">
        <v>2</v>
      </c>
      <c r="S1857">
        <v>3</v>
      </c>
      <c r="T1857" t="str">
        <f>IF(OR((Table1[[#This Row],[Chest Pain]]=0),(Table1[[#This Row],[Resting Blood Pressure(mmHg)]]&gt;=139),(Table1[[#This Row],[Cholesterol(mg/dl)]]&gt;240),(Table1[[#This Row],[ECG]]=2),(Table1[[#This Row],[Heart Rate ]]=0)),"Chances of Heart Attack","Safe")</f>
        <v>Chances of Heart Attack</v>
      </c>
    </row>
    <row r="1858" spans="1:20" x14ac:dyDescent="0.35">
      <c r="A1858">
        <v>50</v>
      </c>
      <c r="B1858" t="s">
        <v>10</v>
      </c>
      <c r="C1858" t="str">
        <f>IF(Table1[[#This Row],[Age]]&gt;=50, "Senior", IF(Table1[[#This Row],[Age]]&gt;=30,"Adult","Teenager"))</f>
        <v>Senior</v>
      </c>
      <c r="D1858">
        <v>1</v>
      </c>
      <c r="E1858" t="str">
        <f>IF(Table1[[#This Row],[Chest Pain]]=3,"Asymptomatic",IF(Table1[[#This Row],[Chest Pain]]=2,"Non-anginal pain",IF(Table1[[#This Row],[Chest Pain]]=1,"Atypical angina","Typical angina")))</f>
        <v>Atypical angina</v>
      </c>
      <c r="F1858">
        <v>144</v>
      </c>
      <c r="G1858">
        <v>200</v>
      </c>
      <c r="H1858">
        <v>0</v>
      </c>
      <c r="I1858">
        <v>0</v>
      </c>
      <c r="J1858" s="7">
        <f>220-Table1[[#This Row],[Age]]</f>
        <v>170</v>
      </c>
      <c r="K1858" s="7">
        <v>126</v>
      </c>
      <c r="L1858" s="7">
        <f>Table1[[#This Row],[MHR -220]]-Table1[[#This Row],[Maximum Heart Rate ]]</f>
        <v>44</v>
      </c>
      <c r="M1858" s="7">
        <f>IF(Table1[[#This Row],[MhR220-Max heart rate]]&gt;=0,1,0)</f>
        <v>1</v>
      </c>
      <c r="N1858">
        <v>1</v>
      </c>
      <c r="O1858" t="str">
        <f>IF(Table1[[#This Row],[Exercise-Induced Angina]]=1,"Induced Angina","Safe from Angina")</f>
        <v>Induced Angina</v>
      </c>
      <c r="P1858">
        <v>0.9</v>
      </c>
      <c r="Q1858">
        <v>1</v>
      </c>
      <c r="R1858">
        <v>0</v>
      </c>
      <c r="S1858">
        <v>3</v>
      </c>
      <c r="T1858" t="str">
        <f>IF(OR((Table1[[#This Row],[Chest Pain]]=0),(Table1[[#This Row],[Resting Blood Pressure(mmHg)]]&gt;=139),(Table1[[#This Row],[Cholesterol(mg/dl)]]&gt;240),(Table1[[#This Row],[ECG]]=2),(Table1[[#This Row],[Heart Rate ]]=0)),"Chances of Heart Attack","Safe")</f>
        <v>Chances of Heart Attack</v>
      </c>
    </row>
    <row r="1859" spans="1:20" x14ac:dyDescent="0.35">
      <c r="A1859">
        <v>62</v>
      </c>
      <c r="B1859" t="s">
        <v>11</v>
      </c>
      <c r="C1859" t="str">
        <f>IF(Table1[[#This Row],[Age]]&gt;=50, "Senior", IF(Table1[[#This Row],[Age]]&gt;=30,"Adult","Teenager"))</f>
        <v>Senior</v>
      </c>
      <c r="D1859">
        <v>1</v>
      </c>
      <c r="E1859" t="str">
        <f>IF(Table1[[#This Row],[Chest Pain]]=3,"Asymptomatic",IF(Table1[[#This Row],[Chest Pain]]=2,"Non-anginal pain",IF(Table1[[#This Row],[Chest Pain]]=1,"Atypical angina","Typical angina")))</f>
        <v>Atypical angina</v>
      </c>
      <c r="F1859">
        <v>150</v>
      </c>
      <c r="G1859">
        <v>244</v>
      </c>
      <c r="H1859">
        <v>0</v>
      </c>
      <c r="I1859">
        <v>1</v>
      </c>
      <c r="J1859" s="7">
        <f>220-Table1[[#This Row],[Age]]</f>
        <v>158</v>
      </c>
      <c r="K1859" s="7">
        <v>154</v>
      </c>
      <c r="L1859" s="7">
        <f>Table1[[#This Row],[MHR -220]]-Table1[[#This Row],[Maximum Heart Rate ]]</f>
        <v>4</v>
      </c>
      <c r="M1859" s="7">
        <f>IF(Table1[[#This Row],[MhR220-Max heart rate]]&gt;=0,1,0)</f>
        <v>1</v>
      </c>
      <c r="N1859">
        <v>1</v>
      </c>
      <c r="O1859" t="str">
        <f>IF(Table1[[#This Row],[Exercise-Induced Angina]]=1,"Induced Angina","Safe from Angina")</f>
        <v>Induced Angina</v>
      </c>
      <c r="P1859">
        <v>1.4</v>
      </c>
      <c r="Q1859">
        <v>1</v>
      </c>
      <c r="R1859">
        <v>0</v>
      </c>
      <c r="S1859">
        <v>2</v>
      </c>
      <c r="T1859" t="str">
        <f>IF(OR((Table1[[#This Row],[Chest Pain]]=0),(Table1[[#This Row],[Resting Blood Pressure(mmHg)]]&gt;=139),(Table1[[#This Row],[Cholesterol(mg/dl)]]&gt;240),(Table1[[#This Row],[ECG]]=2),(Table1[[#This Row],[Heart Rate ]]=0)),"Chances of Heart Attack","Safe")</f>
        <v>Chances of Heart Attack</v>
      </c>
    </row>
    <row r="1860" spans="1:20" x14ac:dyDescent="0.35">
      <c r="A1860">
        <v>38</v>
      </c>
      <c r="B1860" t="s">
        <v>10</v>
      </c>
      <c r="C1860" t="str">
        <f>IF(Table1[[#This Row],[Age]]&gt;=50, "Senior", IF(Table1[[#This Row],[Age]]&gt;=30,"Adult","Teenager"))</f>
        <v>Adult</v>
      </c>
      <c r="D1860">
        <v>3</v>
      </c>
      <c r="E1860" t="str">
        <f>IF(Table1[[#This Row],[Chest Pain]]=3,"Asymptomatic",IF(Table1[[#This Row],[Chest Pain]]=2,"Non-anginal pain",IF(Table1[[#This Row],[Chest Pain]]=1,"Atypical angina","Typical angina")))</f>
        <v>Asymptomatic</v>
      </c>
      <c r="F1860">
        <v>120</v>
      </c>
      <c r="G1860">
        <v>231</v>
      </c>
      <c r="H1860">
        <v>0</v>
      </c>
      <c r="I1860">
        <v>1</v>
      </c>
      <c r="J1860" s="7">
        <f>220-Table1[[#This Row],[Age]]</f>
        <v>182</v>
      </c>
      <c r="K1860" s="7">
        <v>182</v>
      </c>
      <c r="L1860" s="7">
        <f>Table1[[#This Row],[MHR -220]]-Table1[[#This Row],[Maximum Heart Rate ]]</f>
        <v>0</v>
      </c>
      <c r="M1860" s="7">
        <f>IF(Table1[[#This Row],[MhR220-Max heart rate]]&gt;=0,1,0)</f>
        <v>1</v>
      </c>
      <c r="N1860">
        <v>1</v>
      </c>
      <c r="O1860" t="str">
        <f>IF(Table1[[#This Row],[Exercise-Induced Angina]]=1,"Induced Angina","Safe from Angina")</f>
        <v>Induced Angina</v>
      </c>
      <c r="P1860">
        <v>3.8</v>
      </c>
      <c r="Q1860">
        <v>1</v>
      </c>
      <c r="R1860">
        <v>0</v>
      </c>
      <c r="S1860">
        <v>3</v>
      </c>
      <c r="T1860" t="str">
        <f>IF(OR((Table1[[#This Row],[Chest Pain]]=0),(Table1[[#This Row],[Resting Blood Pressure(mmHg)]]&gt;=139),(Table1[[#This Row],[Cholesterol(mg/dl)]]&gt;240),(Table1[[#This Row],[ECG]]=2),(Table1[[#This Row],[Heart Rate ]]=0)),"Chances of Heart Attack","Safe")</f>
        <v>Safe</v>
      </c>
    </row>
    <row r="1861" spans="1:20" x14ac:dyDescent="0.35">
      <c r="A1861">
        <v>66</v>
      </c>
      <c r="B1861" t="s">
        <v>11</v>
      </c>
      <c r="C1861" t="str">
        <f>IF(Table1[[#This Row],[Age]]&gt;=50, "Senior", IF(Table1[[#This Row],[Age]]&gt;=30,"Adult","Teenager"))</f>
        <v>Senior</v>
      </c>
      <c r="D1861">
        <v>0</v>
      </c>
      <c r="E1861" t="str">
        <f>IF(Table1[[#This Row],[Chest Pain]]=3,"Asymptomatic",IF(Table1[[#This Row],[Chest Pain]]=2,"Non-anginal pain",IF(Table1[[#This Row],[Chest Pain]]=1,"Atypical angina","Typical angina")))</f>
        <v>Typical angina</v>
      </c>
      <c r="F1861">
        <v>178</v>
      </c>
      <c r="G1861">
        <v>228</v>
      </c>
      <c r="H1861">
        <v>1</v>
      </c>
      <c r="I1861">
        <v>1</v>
      </c>
      <c r="J1861" s="7">
        <f>220-Table1[[#This Row],[Age]]</f>
        <v>154</v>
      </c>
      <c r="K1861" s="7">
        <v>165</v>
      </c>
      <c r="L1861" s="7">
        <f>Table1[[#This Row],[MHR -220]]-Table1[[#This Row],[Maximum Heart Rate ]]</f>
        <v>-11</v>
      </c>
      <c r="M1861" s="7">
        <f>IF(Table1[[#This Row],[MhR220-Max heart rate]]&gt;=0,1,0)</f>
        <v>0</v>
      </c>
      <c r="N1861">
        <v>1</v>
      </c>
      <c r="O1861" t="str">
        <f>IF(Table1[[#This Row],[Exercise-Induced Angina]]=1,"Induced Angina","Safe from Angina")</f>
        <v>Induced Angina</v>
      </c>
      <c r="P1861">
        <v>1</v>
      </c>
      <c r="Q1861">
        <v>1</v>
      </c>
      <c r="R1861">
        <v>2</v>
      </c>
      <c r="S1861">
        <v>3</v>
      </c>
      <c r="T1861" t="str">
        <f>IF(OR((Table1[[#This Row],[Chest Pain]]=0),(Table1[[#This Row],[Resting Blood Pressure(mmHg)]]&gt;=139),(Table1[[#This Row],[Cholesterol(mg/dl)]]&gt;240),(Table1[[#This Row],[ECG]]=2),(Table1[[#This Row],[Heart Rate ]]=0)),"Chances of Heart Attack","Safe")</f>
        <v>Chances of Heart Attack</v>
      </c>
    </row>
    <row r="1862" spans="1:20" x14ac:dyDescent="0.35">
      <c r="A1862">
        <v>52</v>
      </c>
      <c r="B1862" t="s">
        <v>10</v>
      </c>
      <c r="C1862" t="str">
        <f>IF(Table1[[#This Row],[Age]]&gt;=50, "Senior", IF(Table1[[#This Row],[Age]]&gt;=30,"Adult","Teenager"))</f>
        <v>Senior</v>
      </c>
      <c r="D1862">
        <v>0</v>
      </c>
      <c r="E1862" t="str">
        <f>IF(Table1[[#This Row],[Chest Pain]]=3,"Asymptomatic",IF(Table1[[#This Row],[Chest Pain]]=2,"Non-anginal pain",IF(Table1[[#This Row],[Chest Pain]]=1,"Atypical angina","Typical angina")))</f>
        <v>Typical angina</v>
      </c>
      <c r="F1862">
        <v>112</v>
      </c>
      <c r="G1862">
        <v>230</v>
      </c>
      <c r="H1862">
        <v>0</v>
      </c>
      <c r="I1862">
        <v>1</v>
      </c>
      <c r="J1862" s="7">
        <f>220-Table1[[#This Row],[Age]]</f>
        <v>168</v>
      </c>
      <c r="K1862" s="7">
        <v>160</v>
      </c>
      <c r="L1862" s="7">
        <f>Table1[[#This Row],[MHR -220]]-Table1[[#This Row],[Maximum Heart Rate ]]</f>
        <v>8</v>
      </c>
      <c r="M1862" s="7">
        <f>IF(Table1[[#This Row],[MhR220-Max heart rate]]&gt;=0,1,0)</f>
        <v>1</v>
      </c>
      <c r="N1862">
        <v>0</v>
      </c>
      <c r="O1862" t="str">
        <f>IF(Table1[[#This Row],[Exercise-Induced Angina]]=1,"Induced Angina","Safe from Angina")</f>
        <v>Safe from Angina</v>
      </c>
      <c r="P1862">
        <v>0</v>
      </c>
      <c r="Q1862">
        <v>2</v>
      </c>
      <c r="R1862">
        <v>1</v>
      </c>
      <c r="S1862">
        <v>2</v>
      </c>
      <c r="T1862" t="str">
        <f>IF(OR((Table1[[#This Row],[Chest Pain]]=0),(Table1[[#This Row],[Resting Blood Pressure(mmHg)]]&gt;=139),(Table1[[#This Row],[Cholesterol(mg/dl)]]&gt;240),(Table1[[#This Row],[ECG]]=2),(Table1[[#This Row],[Heart Rate ]]=0)),"Chances of Heart Attack","Safe")</f>
        <v>Chances of Heart Attack</v>
      </c>
    </row>
    <row r="1863" spans="1:20" x14ac:dyDescent="0.35">
      <c r="A1863">
        <v>53</v>
      </c>
      <c r="B1863" t="s">
        <v>10</v>
      </c>
      <c r="C1863" t="str">
        <f>IF(Table1[[#This Row],[Age]]&gt;=50, "Senior", IF(Table1[[#This Row],[Age]]&gt;=30,"Adult","Teenager"))</f>
        <v>Senior</v>
      </c>
      <c r="D1863">
        <v>0</v>
      </c>
      <c r="E1863" t="str">
        <f>IF(Table1[[#This Row],[Chest Pain]]=3,"Asymptomatic",IF(Table1[[#This Row],[Chest Pain]]=2,"Non-anginal pain",IF(Table1[[#This Row],[Chest Pain]]=1,"Atypical angina","Typical angina")))</f>
        <v>Typical angina</v>
      </c>
      <c r="F1863">
        <v>123</v>
      </c>
      <c r="G1863">
        <v>282</v>
      </c>
      <c r="H1863">
        <v>0</v>
      </c>
      <c r="I1863">
        <v>1</v>
      </c>
      <c r="J1863" s="7">
        <f>220-Table1[[#This Row],[Age]]</f>
        <v>167</v>
      </c>
      <c r="K1863" s="7">
        <v>95</v>
      </c>
      <c r="L1863" s="7">
        <f>Table1[[#This Row],[MHR -220]]-Table1[[#This Row],[Maximum Heart Rate ]]</f>
        <v>72</v>
      </c>
      <c r="M1863" s="7">
        <f>IF(Table1[[#This Row],[MhR220-Max heart rate]]&gt;=0,1,0)</f>
        <v>1</v>
      </c>
      <c r="N1863">
        <v>1</v>
      </c>
      <c r="O1863" t="str">
        <f>IF(Table1[[#This Row],[Exercise-Induced Angina]]=1,"Induced Angina","Safe from Angina")</f>
        <v>Induced Angina</v>
      </c>
      <c r="P1863">
        <v>2</v>
      </c>
      <c r="Q1863">
        <v>1</v>
      </c>
      <c r="R1863">
        <v>2</v>
      </c>
      <c r="S1863">
        <v>3</v>
      </c>
      <c r="T1863" t="str">
        <f>IF(OR((Table1[[#This Row],[Chest Pain]]=0),(Table1[[#This Row],[Resting Blood Pressure(mmHg)]]&gt;=139),(Table1[[#This Row],[Cholesterol(mg/dl)]]&gt;240),(Table1[[#This Row],[ECG]]=2),(Table1[[#This Row],[Heart Rate ]]=0)),"Chances of Heart Attack","Safe")</f>
        <v>Chances of Heart Attack</v>
      </c>
    </row>
    <row r="1864" spans="1:20" x14ac:dyDescent="0.35">
      <c r="A1864">
        <v>63</v>
      </c>
      <c r="B1864" t="s">
        <v>11</v>
      </c>
      <c r="C1864" t="str">
        <f>IF(Table1[[#This Row],[Age]]&gt;=50, "Senior", IF(Table1[[#This Row],[Age]]&gt;=30,"Adult","Teenager"))</f>
        <v>Senior</v>
      </c>
      <c r="D1864">
        <v>0</v>
      </c>
      <c r="E1864" t="str">
        <f>IF(Table1[[#This Row],[Chest Pain]]=3,"Asymptomatic",IF(Table1[[#This Row],[Chest Pain]]=2,"Non-anginal pain",IF(Table1[[#This Row],[Chest Pain]]=1,"Atypical angina","Typical angina")))</f>
        <v>Typical angina</v>
      </c>
      <c r="F1864">
        <v>108</v>
      </c>
      <c r="G1864">
        <v>269</v>
      </c>
      <c r="H1864">
        <v>0</v>
      </c>
      <c r="I1864">
        <v>1</v>
      </c>
      <c r="J1864" s="7">
        <f>220-Table1[[#This Row],[Age]]</f>
        <v>157</v>
      </c>
      <c r="K1864" s="7">
        <v>169</v>
      </c>
      <c r="L1864" s="7">
        <f>Table1[[#This Row],[MHR -220]]-Table1[[#This Row],[Maximum Heart Rate ]]</f>
        <v>-12</v>
      </c>
      <c r="M1864" s="7">
        <f>IF(Table1[[#This Row],[MhR220-Max heart rate]]&gt;=0,1,0)</f>
        <v>0</v>
      </c>
      <c r="N1864">
        <v>1</v>
      </c>
      <c r="O1864" t="str">
        <f>IF(Table1[[#This Row],[Exercise-Induced Angina]]=1,"Induced Angina","Safe from Angina")</f>
        <v>Induced Angina</v>
      </c>
      <c r="P1864">
        <v>1.8</v>
      </c>
      <c r="Q1864">
        <v>1</v>
      </c>
      <c r="R1864">
        <v>2</v>
      </c>
      <c r="S1864">
        <v>2</v>
      </c>
      <c r="T1864" t="str">
        <f>IF(OR((Table1[[#This Row],[Chest Pain]]=0),(Table1[[#This Row],[Resting Blood Pressure(mmHg)]]&gt;=139),(Table1[[#This Row],[Cholesterol(mg/dl)]]&gt;240),(Table1[[#This Row],[ECG]]=2),(Table1[[#This Row],[Heart Rate ]]=0)),"Chances of Heart Attack","Safe")</f>
        <v>Chances of Heart Attack</v>
      </c>
    </row>
    <row r="1865" spans="1:20" x14ac:dyDescent="0.35">
      <c r="A1865">
        <v>54</v>
      </c>
      <c r="B1865" t="s">
        <v>10</v>
      </c>
      <c r="C1865" t="str">
        <f>IF(Table1[[#This Row],[Age]]&gt;=50, "Senior", IF(Table1[[#This Row],[Age]]&gt;=30,"Adult","Teenager"))</f>
        <v>Senior</v>
      </c>
      <c r="D1865">
        <v>0</v>
      </c>
      <c r="E1865" t="str">
        <f>IF(Table1[[#This Row],[Chest Pain]]=3,"Asymptomatic",IF(Table1[[#This Row],[Chest Pain]]=2,"Non-anginal pain",IF(Table1[[#This Row],[Chest Pain]]=1,"Atypical angina","Typical angina")))</f>
        <v>Typical angina</v>
      </c>
      <c r="F1865">
        <v>110</v>
      </c>
      <c r="G1865">
        <v>206</v>
      </c>
      <c r="H1865">
        <v>0</v>
      </c>
      <c r="I1865">
        <v>0</v>
      </c>
      <c r="J1865" s="7">
        <f>220-Table1[[#This Row],[Age]]</f>
        <v>166</v>
      </c>
      <c r="K1865" s="7">
        <v>108</v>
      </c>
      <c r="L1865" s="7">
        <f>Table1[[#This Row],[MHR -220]]-Table1[[#This Row],[Maximum Heart Rate ]]</f>
        <v>58</v>
      </c>
      <c r="M1865" s="7">
        <f>IF(Table1[[#This Row],[MhR220-Max heart rate]]&gt;=0,1,0)</f>
        <v>1</v>
      </c>
      <c r="N1865">
        <v>1</v>
      </c>
      <c r="O1865" t="str">
        <f>IF(Table1[[#This Row],[Exercise-Induced Angina]]=1,"Induced Angina","Safe from Angina")</f>
        <v>Induced Angina</v>
      </c>
      <c r="P1865">
        <v>0</v>
      </c>
      <c r="Q1865">
        <v>1</v>
      </c>
      <c r="R1865">
        <v>1</v>
      </c>
      <c r="S1865">
        <v>2</v>
      </c>
      <c r="T1865" t="str">
        <f>IF(OR((Table1[[#This Row],[Chest Pain]]=0),(Table1[[#This Row],[Resting Blood Pressure(mmHg)]]&gt;=139),(Table1[[#This Row],[Cholesterol(mg/dl)]]&gt;240),(Table1[[#This Row],[ECG]]=2),(Table1[[#This Row],[Heart Rate ]]=0)),"Chances of Heart Attack","Safe")</f>
        <v>Chances of Heart Attack</v>
      </c>
    </row>
    <row r="1866" spans="1:20" x14ac:dyDescent="0.35">
      <c r="A1866">
        <v>66</v>
      </c>
      <c r="B1866" t="s">
        <v>10</v>
      </c>
      <c r="C1866" t="str">
        <f>IF(Table1[[#This Row],[Age]]&gt;=50, "Senior", IF(Table1[[#This Row],[Age]]&gt;=30,"Adult","Teenager"))</f>
        <v>Senior</v>
      </c>
      <c r="D1866">
        <v>0</v>
      </c>
      <c r="E1866" t="str">
        <f>IF(Table1[[#This Row],[Chest Pain]]=3,"Asymptomatic",IF(Table1[[#This Row],[Chest Pain]]=2,"Non-anginal pain",IF(Table1[[#This Row],[Chest Pain]]=1,"Atypical angina","Typical angina")))</f>
        <v>Typical angina</v>
      </c>
      <c r="F1866">
        <v>112</v>
      </c>
      <c r="G1866">
        <v>212</v>
      </c>
      <c r="H1866">
        <v>0</v>
      </c>
      <c r="I1866">
        <v>0</v>
      </c>
      <c r="J1866" s="7">
        <f>220-Table1[[#This Row],[Age]]</f>
        <v>154</v>
      </c>
      <c r="K1866" s="7">
        <v>132</v>
      </c>
      <c r="L1866" s="7">
        <f>Table1[[#This Row],[MHR -220]]-Table1[[#This Row],[Maximum Heart Rate ]]</f>
        <v>22</v>
      </c>
      <c r="M1866" s="7">
        <f>IF(Table1[[#This Row],[MhR220-Max heart rate]]&gt;=0,1,0)</f>
        <v>1</v>
      </c>
      <c r="N1866">
        <v>1</v>
      </c>
      <c r="O1866" t="str">
        <f>IF(Table1[[#This Row],[Exercise-Induced Angina]]=1,"Induced Angina","Safe from Angina")</f>
        <v>Induced Angina</v>
      </c>
      <c r="P1866">
        <v>0.1</v>
      </c>
      <c r="Q1866">
        <v>2</v>
      </c>
      <c r="R1866">
        <v>1</v>
      </c>
      <c r="S1866">
        <v>2</v>
      </c>
      <c r="T1866" t="str">
        <f>IF(OR((Table1[[#This Row],[Chest Pain]]=0),(Table1[[#This Row],[Resting Blood Pressure(mmHg)]]&gt;=139),(Table1[[#This Row],[Cholesterol(mg/dl)]]&gt;240),(Table1[[#This Row],[ECG]]=2),(Table1[[#This Row],[Heart Rate ]]=0)),"Chances of Heart Attack","Safe")</f>
        <v>Chances of Heart Attack</v>
      </c>
    </row>
    <row r="1867" spans="1:20" x14ac:dyDescent="0.35">
      <c r="A1867">
        <v>55</v>
      </c>
      <c r="B1867" t="s">
        <v>11</v>
      </c>
      <c r="C1867" t="str">
        <f>IF(Table1[[#This Row],[Age]]&gt;=50, "Senior", IF(Table1[[#This Row],[Age]]&gt;=30,"Adult","Teenager"))</f>
        <v>Senior</v>
      </c>
      <c r="D1867">
        <v>0</v>
      </c>
      <c r="E1867" t="str">
        <f>IF(Table1[[#This Row],[Chest Pain]]=3,"Asymptomatic",IF(Table1[[#This Row],[Chest Pain]]=2,"Non-anginal pain",IF(Table1[[#This Row],[Chest Pain]]=1,"Atypical angina","Typical angina")))</f>
        <v>Typical angina</v>
      </c>
      <c r="F1867">
        <v>180</v>
      </c>
      <c r="G1867">
        <v>327</v>
      </c>
      <c r="H1867">
        <v>0</v>
      </c>
      <c r="I1867">
        <v>2</v>
      </c>
      <c r="J1867" s="7">
        <f>220-Table1[[#This Row],[Age]]</f>
        <v>165</v>
      </c>
      <c r="K1867" s="7">
        <v>117</v>
      </c>
      <c r="L1867" s="7">
        <f>Table1[[#This Row],[MHR -220]]-Table1[[#This Row],[Maximum Heart Rate ]]</f>
        <v>48</v>
      </c>
      <c r="M1867" s="7">
        <f>IF(Table1[[#This Row],[MhR220-Max heart rate]]&gt;=0,1,0)</f>
        <v>1</v>
      </c>
      <c r="N1867">
        <v>1</v>
      </c>
      <c r="O1867" t="str">
        <f>IF(Table1[[#This Row],[Exercise-Induced Angina]]=1,"Induced Angina","Safe from Angina")</f>
        <v>Induced Angina</v>
      </c>
      <c r="P1867">
        <v>3.4</v>
      </c>
      <c r="Q1867">
        <v>1</v>
      </c>
      <c r="R1867">
        <v>0</v>
      </c>
      <c r="S1867">
        <v>2</v>
      </c>
      <c r="T1867" t="str">
        <f>IF(OR((Table1[[#This Row],[Chest Pain]]=0),(Table1[[#This Row],[Resting Blood Pressure(mmHg)]]&gt;=139),(Table1[[#This Row],[Cholesterol(mg/dl)]]&gt;240),(Table1[[#This Row],[ECG]]=2),(Table1[[#This Row],[Heart Rate ]]=0)),"Chances of Heart Attack","Safe")</f>
        <v>Chances of Heart Attack</v>
      </c>
    </row>
    <row r="1868" spans="1:20" x14ac:dyDescent="0.35">
      <c r="A1868">
        <v>49</v>
      </c>
      <c r="B1868" t="s">
        <v>10</v>
      </c>
      <c r="C1868" t="str">
        <f>IF(Table1[[#This Row],[Age]]&gt;=50, "Senior", IF(Table1[[#This Row],[Age]]&gt;=30,"Adult","Teenager"))</f>
        <v>Adult</v>
      </c>
      <c r="D1868">
        <v>2</v>
      </c>
      <c r="E1868" t="str">
        <f>IF(Table1[[#This Row],[Chest Pain]]=3,"Asymptomatic",IF(Table1[[#This Row],[Chest Pain]]=2,"Non-anginal pain",IF(Table1[[#This Row],[Chest Pain]]=1,"Atypical angina","Typical angina")))</f>
        <v>Non-anginal pain</v>
      </c>
      <c r="F1868">
        <v>118</v>
      </c>
      <c r="G1868">
        <v>149</v>
      </c>
      <c r="H1868">
        <v>0</v>
      </c>
      <c r="I1868">
        <v>0</v>
      </c>
      <c r="J1868" s="7">
        <f>220-Table1[[#This Row],[Age]]</f>
        <v>171</v>
      </c>
      <c r="K1868" s="7">
        <v>126</v>
      </c>
      <c r="L1868" s="7">
        <f>Table1[[#This Row],[MHR -220]]-Table1[[#This Row],[Maximum Heart Rate ]]</f>
        <v>45</v>
      </c>
      <c r="M1868" s="7">
        <f>IF(Table1[[#This Row],[MhR220-Max heart rate]]&gt;=0,1,0)</f>
        <v>1</v>
      </c>
      <c r="N1868">
        <v>0</v>
      </c>
      <c r="O1868" t="str">
        <f>IF(Table1[[#This Row],[Exercise-Induced Angina]]=1,"Induced Angina","Safe from Angina")</f>
        <v>Safe from Angina</v>
      </c>
      <c r="P1868">
        <v>0.8</v>
      </c>
      <c r="Q1868">
        <v>2</v>
      </c>
      <c r="R1868">
        <v>3</v>
      </c>
      <c r="S1868">
        <v>2</v>
      </c>
      <c r="T1868" t="str">
        <f>IF(OR((Table1[[#This Row],[Chest Pain]]=0),(Table1[[#This Row],[Resting Blood Pressure(mmHg)]]&gt;=139),(Table1[[#This Row],[Cholesterol(mg/dl)]]&gt;240),(Table1[[#This Row],[ECG]]=2),(Table1[[#This Row],[Heart Rate ]]=0)),"Chances of Heart Attack","Safe")</f>
        <v>Safe</v>
      </c>
    </row>
    <row r="1869" spans="1:20" x14ac:dyDescent="0.35">
      <c r="A1869">
        <v>54</v>
      </c>
      <c r="B1869" t="s">
        <v>10</v>
      </c>
      <c r="C1869" t="str">
        <f>IF(Table1[[#This Row],[Age]]&gt;=50, "Senior", IF(Table1[[#This Row],[Age]]&gt;=30,"Adult","Teenager"))</f>
        <v>Senior</v>
      </c>
      <c r="D1869">
        <v>0</v>
      </c>
      <c r="E1869" t="str">
        <f>IF(Table1[[#This Row],[Chest Pain]]=3,"Asymptomatic",IF(Table1[[#This Row],[Chest Pain]]=2,"Non-anginal pain",IF(Table1[[#This Row],[Chest Pain]]=1,"Atypical angina","Typical angina")))</f>
        <v>Typical angina</v>
      </c>
      <c r="F1869">
        <v>122</v>
      </c>
      <c r="G1869">
        <v>286</v>
      </c>
      <c r="H1869">
        <v>0</v>
      </c>
      <c r="I1869">
        <v>0</v>
      </c>
      <c r="J1869" s="7">
        <f>220-Table1[[#This Row],[Age]]</f>
        <v>166</v>
      </c>
      <c r="K1869" s="7">
        <v>116</v>
      </c>
      <c r="L1869" s="7">
        <f>Table1[[#This Row],[MHR -220]]-Table1[[#This Row],[Maximum Heart Rate ]]</f>
        <v>50</v>
      </c>
      <c r="M1869" s="7">
        <f>IF(Table1[[#This Row],[MhR220-Max heart rate]]&gt;=0,1,0)</f>
        <v>1</v>
      </c>
      <c r="N1869">
        <v>1</v>
      </c>
      <c r="O1869" t="str">
        <f>IF(Table1[[#This Row],[Exercise-Induced Angina]]=1,"Induced Angina","Safe from Angina")</f>
        <v>Induced Angina</v>
      </c>
      <c r="P1869">
        <v>3.2</v>
      </c>
      <c r="Q1869">
        <v>1</v>
      </c>
      <c r="R1869">
        <v>2</v>
      </c>
      <c r="S1869">
        <v>2</v>
      </c>
      <c r="T1869" t="str">
        <f>IF(OR((Table1[[#This Row],[Chest Pain]]=0),(Table1[[#This Row],[Resting Blood Pressure(mmHg)]]&gt;=139),(Table1[[#This Row],[Cholesterol(mg/dl)]]&gt;240),(Table1[[#This Row],[ECG]]=2),(Table1[[#This Row],[Heart Rate ]]=0)),"Chances of Heart Attack","Safe")</f>
        <v>Chances of Heart Attack</v>
      </c>
    </row>
    <row r="1870" spans="1:20" x14ac:dyDescent="0.35">
      <c r="A1870">
        <v>52</v>
      </c>
      <c r="B1870" t="s">
        <v>10</v>
      </c>
      <c r="C1870" t="str">
        <f>IF(Table1[[#This Row],[Age]]&gt;=50, "Senior", IF(Table1[[#This Row],[Age]]&gt;=30,"Adult","Teenager"))</f>
        <v>Senior</v>
      </c>
      <c r="D1870">
        <v>0</v>
      </c>
      <c r="E1870" t="str">
        <f>IF(Table1[[#This Row],[Chest Pain]]=3,"Asymptomatic",IF(Table1[[#This Row],[Chest Pain]]=2,"Non-anginal pain",IF(Table1[[#This Row],[Chest Pain]]=1,"Atypical angina","Typical angina")))</f>
        <v>Typical angina</v>
      </c>
      <c r="F1870">
        <v>130</v>
      </c>
      <c r="G1870">
        <v>283</v>
      </c>
      <c r="H1870">
        <v>1</v>
      </c>
      <c r="I1870">
        <v>0</v>
      </c>
      <c r="J1870" s="7">
        <f>220-Table1[[#This Row],[Age]]</f>
        <v>168</v>
      </c>
      <c r="K1870" s="7">
        <v>103</v>
      </c>
      <c r="L1870" s="7">
        <f>Table1[[#This Row],[MHR -220]]-Table1[[#This Row],[Maximum Heart Rate ]]</f>
        <v>65</v>
      </c>
      <c r="M1870" s="7">
        <f>IF(Table1[[#This Row],[MhR220-Max heart rate]]&gt;=0,1,0)</f>
        <v>1</v>
      </c>
      <c r="N1870">
        <v>1</v>
      </c>
      <c r="O1870" t="str">
        <f>IF(Table1[[#This Row],[Exercise-Induced Angina]]=1,"Induced Angina","Safe from Angina")</f>
        <v>Induced Angina</v>
      </c>
      <c r="P1870">
        <v>1.6</v>
      </c>
      <c r="Q1870">
        <v>0</v>
      </c>
      <c r="R1870">
        <v>0</v>
      </c>
      <c r="S1870">
        <v>3</v>
      </c>
      <c r="T1870" t="str">
        <f>IF(OR((Table1[[#This Row],[Chest Pain]]=0),(Table1[[#This Row],[Resting Blood Pressure(mmHg)]]&gt;=139),(Table1[[#This Row],[Cholesterol(mg/dl)]]&gt;240),(Table1[[#This Row],[ECG]]=2),(Table1[[#This Row],[Heart Rate ]]=0)),"Chances of Heart Attack","Safe")</f>
        <v>Chances of Heart Attack</v>
      </c>
    </row>
    <row r="1871" spans="1:20" x14ac:dyDescent="0.35">
      <c r="A1871">
        <v>46</v>
      </c>
      <c r="B1871" t="s">
        <v>10</v>
      </c>
      <c r="C1871" t="str">
        <f>IF(Table1[[#This Row],[Age]]&gt;=50, "Senior", IF(Table1[[#This Row],[Age]]&gt;=30,"Adult","Teenager"))</f>
        <v>Adult</v>
      </c>
      <c r="D1871">
        <v>0</v>
      </c>
      <c r="E1871" t="str">
        <f>IF(Table1[[#This Row],[Chest Pain]]=3,"Asymptomatic",IF(Table1[[#This Row],[Chest Pain]]=2,"Non-anginal pain",IF(Table1[[#This Row],[Chest Pain]]=1,"Atypical angina","Typical angina")))</f>
        <v>Typical angina</v>
      </c>
      <c r="F1871">
        <v>120</v>
      </c>
      <c r="G1871">
        <v>249</v>
      </c>
      <c r="H1871">
        <v>0</v>
      </c>
      <c r="I1871">
        <v>0</v>
      </c>
      <c r="J1871" s="7">
        <f>220-Table1[[#This Row],[Age]]</f>
        <v>174</v>
      </c>
      <c r="K1871" s="7">
        <v>144</v>
      </c>
      <c r="L1871" s="7">
        <f>Table1[[#This Row],[MHR -220]]-Table1[[#This Row],[Maximum Heart Rate ]]</f>
        <v>30</v>
      </c>
      <c r="M1871" s="7">
        <f>IF(Table1[[#This Row],[MhR220-Max heart rate]]&gt;=0,1,0)</f>
        <v>1</v>
      </c>
      <c r="N1871">
        <v>0</v>
      </c>
      <c r="O1871" t="str">
        <f>IF(Table1[[#This Row],[Exercise-Induced Angina]]=1,"Induced Angina","Safe from Angina")</f>
        <v>Safe from Angina</v>
      </c>
      <c r="P1871">
        <v>0.8</v>
      </c>
      <c r="Q1871">
        <v>2</v>
      </c>
      <c r="R1871">
        <v>0</v>
      </c>
      <c r="S1871">
        <v>3</v>
      </c>
      <c r="T1871" t="str">
        <f>IF(OR((Table1[[#This Row],[Chest Pain]]=0),(Table1[[#This Row],[Resting Blood Pressure(mmHg)]]&gt;=139),(Table1[[#This Row],[Cholesterol(mg/dl)]]&gt;240),(Table1[[#This Row],[ECG]]=2),(Table1[[#This Row],[Heart Rate ]]=0)),"Chances of Heart Attack","Safe")</f>
        <v>Chances of Heart Attack</v>
      </c>
    </row>
    <row r="1872" spans="1:20" x14ac:dyDescent="0.35">
      <c r="A1872">
        <v>60</v>
      </c>
      <c r="B1872" t="s">
        <v>10</v>
      </c>
      <c r="C1872" t="str">
        <f>IF(Table1[[#This Row],[Age]]&gt;=50, "Senior", IF(Table1[[#This Row],[Age]]&gt;=30,"Adult","Teenager"))</f>
        <v>Senior</v>
      </c>
      <c r="D1872">
        <v>3</v>
      </c>
      <c r="E1872" t="str">
        <f>IF(Table1[[#This Row],[Chest Pain]]=3,"Asymptomatic",IF(Table1[[#This Row],[Chest Pain]]=2,"Non-anginal pain",IF(Table1[[#This Row],[Chest Pain]]=1,"Atypical angina","Typical angina")))</f>
        <v>Asymptomatic</v>
      </c>
      <c r="F1872">
        <v>134</v>
      </c>
      <c r="G1872">
        <v>234</v>
      </c>
      <c r="H1872">
        <v>0</v>
      </c>
      <c r="I1872">
        <v>1</v>
      </c>
      <c r="J1872" s="7">
        <f>220-Table1[[#This Row],[Age]]</f>
        <v>160</v>
      </c>
      <c r="K1872" s="7">
        <v>145</v>
      </c>
      <c r="L1872" s="7">
        <f>Table1[[#This Row],[MHR -220]]-Table1[[#This Row],[Maximum Heart Rate ]]</f>
        <v>15</v>
      </c>
      <c r="M1872" s="7">
        <f>IF(Table1[[#This Row],[MhR220-Max heart rate]]&gt;=0,1,0)</f>
        <v>1</v>
      </c>
      <c r="N1872">
        <v>0</v>
      </c>
      <c r="O1872" t="str">
        <f>IF(Table1[[#This Row],[Exercise-Induced Angina]]=1,"Induced Angina","Safe from Angina")</f>
        <v>Safe from Angina</v>
      </c>
      <c r="P1872">
        <v>2.6</v>
      </c>
      <c r="Q1872">
        <v>1</v>
      </c>
      <c r="R1872">
        <v>2</v>
      </c>
      <c r="S1872">
        <v>2</v>
      </c>
      <c r="T1872" t="str">
        <f>IF(OR((Table1[[#This Row],[Chest Pain]]=0),(Table1[[#This Row],[Resting Blood Pressure(mmHg)]]&gt;=139),(Table1[[#This Row],[Cholesterol(mg/dl)]]&gt;240),(Table1[[#This Row],[ECG]]=2),(Table1[[#This Row],[Heart Rate ]]=0)),"Chances of Heart Attack","Safe")</f>
        <v>Safe</v>
      </c>
    </row>
    <row r="1873" spans="1:20" x14ac:dyDescent="0.35">
      <c r="A1873">
        <v>67</v>
      </c>
      <c r="B1873" t="s">
        <v>10</v>
      </c>
      <c r="C1873" t="str">
        <f>IF(Table1[[#This Row],[Age]]&gt;=50, "Senior", IF(Table1[[#This Row],[Age]]&gt;=30,"Adult","Teenager"))</f>
        <v>Senior</v>
      </c>
      <c r="D1873">
        <v>0</v>
      </c>
      <c r="E1873" t="str">
        <f>IF(Table1[[#This Row],[Chest Pain]]=3,"Asymptomatic",IF(Table1[[#This Row],[Chest Pain]]=2,"Non-anginal pain",IF(Table1[[#This Row],[Chest Pain]]=1,"Atypical angina","Typical angina")))</f>
        <v>Typical angina</v>
      </c>
      <c r="F1873">
        <v>120</v>
      </c>
      <c r="G1873">
        <v>237</v>
      </c>
      <c r="H1873">
        <v>0</v>
      </c>
      <c r="I1873">
        <v>1</v>
      </c>
      <c r="J1873" s="7">
        <f>220-Table1[[#This Row],[Age]]</f>
        <v>153</v>
      </c>
      <c r="K1873" s="7">
        <v>71</v>
      </c>
      <c r="L1873" s="7">
        <f>Table1[[#This Row],[MHR -220]]-Table1[[#This Row],[Maximum Heart Rate ]]</f>
        <v>82</v>
      </c>
      <c r="M1873" s="7">
        <f>IF(Table1[[#This Row],[MhR220-Max heart rate]]&gt;=0,1,0)</f>
        <v>1</v>
      </c>
      <c r="N1873">
        <v>0</v>
      </c>
      <c r="O1873" t="str">
        <f>IF(Table1[[#This Row],[Exercise-Induced Angina]]=1,"Induced Angina","Safe from Angina")</f>
        <v>Safe from Angina</v>
      </c>
      <c r="P1873">
        <v>1</v>
      </c>
      <c r="Q1873">
        <v>1</v>
      </c>
      <c r="R1873">
        <v>0</v>
      </c>
      <c r="S1873">
        <v>2</v>
      </c>
      <c r="T1873" t="str">
        <f>IF(OR((Table1[[#This Row],[Chest Pain]]=0),(Table1[[#This Row],[Resting Blood Pressure(mmHg)]]&gt;=139),(Table1[[#This Row],[Cholesterol(mg/dl)]]&gt;240),(Table1[[#This Row],[ECG]]=2),(Table1[[#This Row],[Heart Rate ]]=0)),"Chances of Heart Attack","Safe")</f>
        <v>Chances of Heart Attack</v>
      </c>
    </row>
    <row r="1874" spans="1:20" x14ac:dyDescent="0.35">
      <c r="A1874">
        <v>58</v>
      </c>
      <c r="B1874" t="s">
        <v>10</v>
      </c>
      <c r="C1874" t="str">
        <f>IF(Table1[[#This Row],[Age]]&gt;=50, "Senior", IF(Table1[[#This Row],[Age]]&gt;=30,"Adult","Teenager"))</f>
        <v>Senior</v>
      </c>
      <c r="D1874">
        <v>0</v>
      </c>
      <c r="E1874" t="str">
        <f>IF(Table1[[#This Row],[Chest Pain]]=3,"Asymptomatic",IF(Table1[[#This Row],[Chest Pain]]=2,"Non-anginal pain",IF(Table1[[#This Row],[Chest Pain]]=1,"Atypical angina","Typical angina")))</f>
        <v>Typical angina</v>
      </c>
      <c r="F1874">
        <v>100</v>
      </c>
      <c r="G1874">
        <v>234</v>
      </c>
      <c r="H1874">
        <v>0</v>
      </c>
      <c r="I1874">
        <v>1</v>
      </c>
      <c r="J1874" s="7">
        <f>220-Table1[[#This Row],[Age]]</f>
        <v>162</v>
      </c>
      <c r="K1874" s="7">
        <v>156</v>
      </c>
      <c r="L1874" s="7">
        <f>Table1[[#This Row],[MHR -220]]-Table1[[#This Row],[Maximum Heart Rate ]]</f>
        <v>6</v>
      </c>
      <c r="M1874" s="7">
        <f>IF(Table1[[#This Row],[MhR220-Max heart rate]]&gt;=0,1,0)</f>
        <v>1</v>
      </c>
      <c r="N1874">
        <v>0</v>
      </c>
      <c r="O1874" t="str">
        <f>IF(Table1[[#This Row],[Exercise-Induced Angina]]=1,"Induced Angina","Safe from Angina")</f>
        <v>Safe from Angina</v>
      </c>
      <c r="P1874">
        <v>0.1</v>
      </c>
      <c r="Q1874">
        <v>2</v>
      </c>
      <c r="R1874">
        <v>1</v>
      </c>
      <c r="S1874">
        <v>3</v>
      </c>
      <c r="T1874" t="str">
        <f>IF(OR((Table1[[#This Row],[Chest Pain]]=0),(Table1[[#This Row],[Resting Blood Pressure(mmHg)]]&gt;=139),(Table1[[#This Row],[Cholesterol(mg/dl)]]&gt;240),(Table1[[#This Row],[ECG]]=2),(Table1[[#This Row],[Heart Rate ]]=0)),"Chances of Heart Attack","Safe")</f>
        <v>Chances of Heart Attack</v>
      </c>
    </row>
    <row r="1875" spans="1:20" x14ac:dyDescent="0.35">
      <c r="A1875">
        <v>45</v>
      </c>
      <c r="B1875" t="s">
        <v>10</v>
      </c>
      <c r="C1875" t="str">
        <f>IF(Table1[[#This Row],[Age]]&gt;=50, "Senior", IF(Table1[[#This Row],[Age]]&gt;=30,"Adult","Teenager"))</f>
        <v>Adult</v>
      </c>
      <c r="D1875">
        <v>0</v>
      </c>
      <c r="E1875" t="str">
        <f>IF(Table1[[#This Row],[Chest Pain]]=3,"Asymptomatic",IF(Table1[[#This Row],[Chest Pain]]=2,"Non-anginal pain",IF(Table1[[#This Row],[Chest Pain]]=1,"Atypical angina","Typical angina")))</f>
        <v>Typical angina</v>
      </c>
      <c r="F1875">
        <v>110</v>
      </c>
      <c r="G1875">
        <v>275</v>
      </c>
      <c r="H1875">
        <v>0</v>
      </c>
      <c r="I1875">
        <v>0</v>
      </c>
      <c r="J1875" s="7">
        <f>220-Table1[[#This Row],[Age]]</f>
        <v>175</v>
      </c>
      <c r="K1875" s="7">
        <v>118</v>
      </c>
      <c r="L1875" s="7">
        <f>Table1[[#This Row],[MHR -220]]-Table1[[#This Row],[Maximum Heart Rate ]]</f>
        <v>57</v>
      </c>
      <c r="M1875" s="7">
        <f>IF(Table1[[#This Row],[MhR220-Max heart rate]]&gt;=0,1,0)</f>
        <v>1</v>
      </c>
      <c r="N1875">
        <v>1</v>
      </c>
      <c r="O1875" t="str">
        <f>IF(Table1[[#This Row],[Exercise-Induced Angina]]=1,"Induced Angina","Safe from Angina")</f>
        <v>Induced Angina</v>
      </c>
      <c r="P1875">
        <v>1</v>
      </c>
      <c r="Q1875">
        <v>1</v>
      </c>
      <c r="R1875">
        <v>1</v>
      </c>
      <c r="S1875">
        <v>2</v>
      </c>
      <c r="T1875" t="str">
        <f>IF(OR((Table1[[#This Row],[Chest Pain]]=0),(Table1[[#This Row],[Resting Blood Pressure(mmHg)]]&gt;=139),(Table1[[#This Row],[Cholesterol(mg/dl)]]&gt;240),(Table1[[#This Row],[ECG]]=2),(Table1[[#This Row],[Heart Rate ]]=0)),"Chances of Heart Attack","Safe")</f>
        <v>Chances of Heart Attack</v>
      </c>
    </row>
    <row r="1876" spans="1:20" x14ac:dyDescent="0.35">
      <c r="A1876">
        <v>52</v>
      </c>
      <c r="B1876" t="s">
        <v>10</v>
      </c>
      <c r="C1876" t="str">
        <f>IF(Table1[[#This Row],[Age]]&gt;=50, "Senior", IF(Table1[[#This Row],[Age]]&gt;=30,"Adult","Teenager"))</f>
        <v>Senior</v>
      </c>
      <c r="D1876">
        <v>0</v>
      </c>
      <c r="E1876" t="str">
        <f>IF(Table1[[#This Row],[Chest Pain]]=3,"Asymptomatic",IF(Table1[[#This Row],[Chest Pain]]=2,"Non-anginal pain",IF(Table1[[#This Row],[Chest Pain]]=1,"Atypical angina","Typical angina")))</f>
        <v>Typical angina</v>
      </c>
      <c r="F1876">
        <v>125</v>
      </c>
      <c r="G1876">
        <v>212</v>
      </c>
      <c r="H1876">
        <v>0</v>
      </c>
      <c r="I1876">
        <v>1</v>
      </c>
      <c r="J1876" s="7">
        <f>220-Table1[[#This Row],[Age]]</f>
        <v>168</v>
      </c>
      <c r="K1876" s="7">
        <v>168</v>
      </c>
      <c r="L1876" s="7">
        <f>Table1[[#This Row],[MHR -220]]-Table1[[#This Row],[Maximum Heart Rate ]]</f>
        <v>0</v>
      </c>
      <c r="M1876" s="7">
        <f>IF(Table1[[#This Row],[MhR220-Max heart rate]]&gt;=0,1,0)</f>
        <v>1</v>
      </c>
      <c r="N1876">
        <v>0</v>
      </c>
      <c r="O1876" t="str">
        <f>IF(Table1[[#This Row],[Exercise-Induced Angina]]=1,"Induced Angina","Safe from Angina")</f>
        <v>Safe from Angina</v>
      </c>
      <c r="P1876">
        <v>1</v>
      </c>
      <c r="Q1876">
        <v>2</v>
      </c>
      <c r="R1876">
        <v>2</v>
      </c>
      <c r="S1876">
        <v>3</v>
      </c>
      <c r="T1876" t="str">
        <f>IF(OR((Table1[[#This Row],[Chest Pain]]=0),(Table1[[#This Row],[Resting Blood Pressure(mmHg)]]&gt;=139),(Table1[[#This Row],[Cholesterol(mg/dl)]]&gt;240),(Table1[[#This Row],[ECG]]=2),(Table1[[#This Row],[Heart Rate ]]=0)),"Chances of Heart Attack","Safe")</f>
        <v>Chances of Heart Attack</v>
      </c>
    </row>
    <row r="1877" spans="1:20" x14ac:dyDescent="0.35">
      <c r="A1877">
        <v>58</v>
      </c>
      <c r="B1877" t="s">
        <v>10</v>
      </c>
      <c r="C1877" t="str">
        <f>IF(Table1[[#This Row],[Age]]&gt;=50, "Senior", IF(Table1[[#This Row],[Age]]&gt;=30,"Adult","Teenager"))</f>
        <v>Senior</v>
      </c>
      <c r="D1877">
        <v>0</v>
      </c>
      <c r="E1877" t="str">
        <f>IF(Table1[[#This Row],[Chest Pain]]=3,"Asymptomatic",IF(Table1[[#This Row],[Chest Pain]]=2,"Non-anginal pain",IF(Table1[[#This Row],[Chest Pain]]=1,"Atypical angina","Typical angina")))</f>
        <v>Typical angina</v>
      </c>
      <c r="F1877">
        <v>146</v>
      </c>
      <c r="G1877">
        <v>218</v>
      </c>
      <c r="H1877">
        <v>0</v>
      </c>
      <c r="I1877">
        <v>1</v>
      </c>
      <c r="J1877" s="7">
        <f>220-Table1[[#This Row],[Age]]</f>
        <v>162</v>
      </c>
      <c r="K1877" s="7">
        <v>105</v>
      </c>
      <c r="L1877" s="7">
        <f>Table1[[#This Row],[MHR -220]]-Table1[[#This Row],[Maximum Heart Rate ]]</f>
        <v>57</v>
      </c>
      <c r="M1877" s="7">
        <f>IF(Table1[[#This Row],[MhR220-Max heart rate]]&gt;=0,1,0)</f>
        <v>1</v>
      </c>
      <c r="N1877">
        <v>0</v>
      </c>
      <c r="O1877" t="str">
        <f>IF(Table1[[#This Row],[Exercise-Induced Angina]]=1,"Induced Angina","Safe from Angina")</f>
        <v>Safe from Angina</v>
      </c>
      <c r="P1877">
        <v>2</v>
      </c>
      <c r="Q1877">
        <v>1</v>
      </c>
      <c r="R1877">
        <v>1</v>
      </c>
      <c r="S1877">
        <v>3</v>
      </c>
      <c r="T1877" t="str">
        <f>IF(OR((Table1[[#This Row],[Chest Pain]]=0),(Table1[[#This Row],[Resting Blood Pressure(mmHg)]]&gt;=139),(Table1[[#This Row],[Cholesterol(mg/dl)]]&gt;240),(Table1[[#This Row],[ECG]]=2),(Table1[[#This Row],[Heart Rate ]]=0)),"Chances of Heart Attack","Safe")</f>
        <v>Chances of Heart Attack</v>
      </c>
    </row>
    <row r="1878" spans="1:20" x14ac:dyDescent="0.35">
      <c r="A1878">
        <v>55</v>
      </c>
      <c r="B1878" t="s">
        <v>10</v>
      </c>
      <c r="C1878" t="str">
        <f>IF(Table1[[#This Row],[Age]]&gt;=50, "Senior", IF(Table1[[#This Row],[Age]]&gt;=30,"Adult","Teenager"))</f>
        <v>Senior</v>
      </c>
      <c r="D1878">
        <v>1</v>
      </c>
      <c r="E1878" t="str">
        <f>IF(Table1[[#This Row],[Chest Pain]]=3,"Asymptomatic",IF(Table1[[#This Row],[Chest Pain]]=2,"Non-anginal pain",IF(Table1[[#This Row],[Chest Pain]]=1,"Atypical angina","Typical angina")))</f>
        <v>Atypical angina</v>
      </c>
      <c r="F1878">
        <v>124</v>
      </c>
      <c r="G1878">
        <v>261</v>
      </c>
      <c r="H1878">
        <v>0</v>
      </c>
      <c r="I1878">
        <v>1</v>
      </c>
      <c r="J1878" s="7">
        <f>220-Table1[[#This Row],[Age]]</f>
        <v>165</v>
      </c>
      <c r="K1878" s="7">
        <v>141</v>
      </c>
      <c r="L1878" s="7">
        <f>Table1[[#This Row],[MHR -220]]-Table1[[#This Row],[Maximum Heart Rate ]]</f>
        <v>24</v>
      </c>
      <c r="M1878" s="7">
        <f>IF(Table1[[#This Row],[MhR220-Max heart rate]]&gt;=0,1,0)</f>
        <v>1</v>
      </c>
      <c r="N1878">
        <v>0</v>
      </c>
      <c r="O1878" t="str">
        <f>IF(Table1[[#This Row],[Exercise-Induced Angina]]=1,"Induced Angina","Safe from Angina")</f>
        <v>Safe from Angina</v>
      </c>
      <c r="P1878">
        <v>0.3</v>
      </c>
      <c r="Q1878">
        <v>2</v>
      </c>
      <c r="R1878">
        <v>0</v>
      </c>
      <c r="S1878">
        <v>3</v>
      </c>
      <c r="T1878" t="str">
        <f>IF(OR((Table1[[#This Row],[Chest Pain]]=0),(Table1[[#This Row],[Resting Blood Pressure(mmHg)]]&gt;=139),(Table1[[#This Row],[Cholesterol(mg/dl)]]&gt;240),(Table1[[#This Row],[ECG]]=2),(Table1[[#This Row],[Heart Rate ]]=0)),"Chances of Heart Attack","Safe")</f>
        <v>Chances of Heart Attack</v>
      </c>
    </row>
    <row r="1879" spans="1:20" x14ac:dyDescent="0.35">
      <c r="A1879">
        <v>58</v>
      </c>
      <c r="B1879" t="s">
        <v>11</v>
      </c>
      <c r="C1879" t="str">
        <f>IF(Table1[[#This Row],[Age]]&gt;=50, "Senior", IF(Table1[[#This Row],[Age]]&gt;=30,"Adult","Teenager"))</f>
        <v>Senior</v>
      </c>
      <c r="D1879">
        <v>1</v>
      </c>
      <c r="E1879" t="str">
        <f>IF(Table1[[#This Row],[Chest Pain]]=3,"Asymptomatic",IF(Table1[[#This Row],[Chest Pain]]=2,"Non-anginal pain",IF(Table1[[#This Row],[Chest Pain]]=1,"Atypical angina","Typical angina")))</f>
        <v>Atypical angina</v>
      </c>
      <c r="F1879">
        <v>136</v>
      </c>
      <c r="G1879">
        <v>319</v>
      </c>
      <c r="H1879">
        <v>1</v>
      </c>
      <c r="I1879">
        <v>0</v>
      </c>
      <c r="J1879" s="7">
        <f>220-Table1[[#This Row],[Age]]</f>
        <v>162</v>
      </c>
      <c r="K1879" s="7">
        <v>152</v>
      </c>
      <c r="L1879" s="7">
        <f>Table1[[#This Row],[MHR -220]]-Table1[[#This Row],[Maximum Heart Rate ]]</f>
        <v>10</v>
      </c>
      <c r="M1879" s="7">
        <f>IF(Table1[[#This Row],[MhR220-Max heart rate]]&gt;=0,1,0)</f>
        <v>1</v>
      </c>
      <c r="N1879">
        <v>0</v>
      </c>
      <c r="O1879" t="str">
        <f>IF(Table1[[#This Row],[Exercise-Induced Angina]]=1,"Induced Angina","Safe from Angina")</f>
        <v>Safe from Angina</v>
      </c>
      <c r="P1879">
        <v>0</v>
      </c>
      <c r="Q1879">
        <v>2</v>
      </c>
      <c r="R1879">
        <v>2</v>
      </c>
      <c r="S1879">
        <v>2</v>
      </c>
      <c r="T1879" t="str">
        <f>IF(OR((Table1[[#This Row],[Chest Pain]]=0),(Table1[[#This Row],[Resting Blood Pressure(mmHg)]]&gt;=139),(Table1[[#This Row],[Cholesterol(mg/dl)]]&gt;240),(Table1[[#This Row],[ECG]]=2),(Table1[[#This Row],[Heart Rate ]]=0)),"Chances of Heart Attack","Safe")</f>
        <v>Chances of Heart Attack</v>
      </c>
    </row>
    <row r="1880" spans="1:20" x14ac:dyDescent="0.35">
      <c r="A1880">
        <v>61</v>
      </c>
      <c r="B1880" t="s">
        <v>10</v>
      </c>
      <c r="C1880" t="str">
        <f>IF(Table1[[#This Row],[Age]]&gt;=50, "Senior", IF(Table1[[#This Row],[Age]]&gt;=30,"Adult","Teenager"))</f>
        <v>Senior</v>
      </c>
      <c r="D1880">
        <v>0</v>
      </c>
      <c r="E1880" t="str">
        <f>IF(Table1[[#This Row],[Chest Pain]]=3,"Asymptomatic",IF(Table1[[#This Row],[Chest Pain]]=2,"Non-anginal pain",IF(Table1[[#This Row],[Chest Pain]]=1,"Atypical angina","Typical angina")))</f>
        <v>Typical angina</v>
      </c>
      <c r="F1880">
        <v>138</v>
      </c>
      <c r="G1880">
        <v>166</v>
      </c>
      <c r="H1880">
        <v>0</v>
      </c>
      <c r="I1880">
        <v>0</v>
      </c>
      <c r="J1880" s="7">
        <f>220-Table1[[#This Row],[Age]]</f>
        <v>159</v>
      </c>
      <c r="K1880" s="7">
        <v>125</v>
      </c>
      <c r="L1880" s="7">
        <f>Table1[[#This Row],[MHR -220]]-Table1[[#This Row],[Maximum Heart Rate ]]</f>
        <v>34</v>
      </c>
      <c r="M1880" s="7">
        <f>IF(Table1[[#This Row],[MhR220-Max heart rate]]&gt;=0,1,0)</f>
        <v>1</v>
      </c>
      <c r="N1880">
        <v>1</v>
      </c>
      <c r="O1880" t="str">
        <f>IF(Table1[[#This Row],[Exercise-Induced Angina]]=1,"Induced Angina","Safe from Angina")</f>
        <v>Induced Angina</v>
      </c>
      <c r="P1880">
        <v>3.6</v>
      </c>
      <c r="Q1880">
        <v>1</v>
      </c>
      <c r="R1880">
        <v>1</v>
      </c>
      <c r="S1880">
        <v>2</v>
      </c>
      <c r="T1880" t="str">
        <f>IF(OR((Table1[[#This Row],[Chest Pain]]=0),(Table1[[#This Row],[Resting Blood Pressure(mmHg)]]&gt;=139),(Table1[[#This Row],[Cholesterol(mg/dl)]]&gt;240),(Table1[[#This Row],[ECG]]=2),(Table1[[#This Row],[Heart Rate ]]=0)),"Chances of Heart Attack","Safe")</f>
        <v>Chances of Heart Attack</v>
      </c>
    </row>
    <row r="1881" spans="1:20" x14ac:dyDescent="0.35">
      <c r="A1881">
        <v>42</v>
      </c>
      <c r="B1881" t="s">
        <v>10</v>
      </c>
      <c r="C1881" t="str">
        <f>IF(Table1[[#This Row],[Age]]&gt;=50, "Senior", IF(Table1[[#This Row],[Age]]&gt;=30,"Adult","Teenager"))</f>
        <v>Adult</v>
      </c>
      <c r="D1881">
        <v>0</v>
      </c>
      <c r="E1881" t="str">
        <f>IF(Table1[[#This Row],[Chest Pain]]=3,"Asymptomatic",IF(Table1[[#This Row],[Chest Pain]]=2,"Non-anginal pain",IF(Table1[[#This Row],[Chest Pain]]=1,"Atypical angina","Typical angina")))</f>
        <v>Typical angina</v>
      </c>
      <c r="F1881">
        <v>136</v>
      </c>
      <c r="G1881">
        <v>315</v>
      </c>
      <c r="H1881">
        <v>0</v>
      </c>
      <c r="I1881">
        <v>1</v>
      </c>
      <c r="J1881" s="7">
        <f>220-Table1[[#This Row],[Age]]</f>
        <v>178</v>
      </c>
      <c r="K1881" s="7">
        <v>125</v>
      </c>
      <c r="L1881" s="7">
        <f>Table1[[#This Row],[MHR -220]]-Table1[[#This Row],[Maximum Heart Rate ]]</f>
        <v>53</v>
      </c>
      <c r="M1881" s="7">
        <f>IF(Table1[[#This Row],[MhR220-Max heart rate]]&gt;=0,1,0)</f>
        <v>1</v>
      </c>
      <c r="N1881">
        <v>1</v>
      </c>
      <c r="O1881" t="str">
        <f>IF(Table1[[#This Row],[Exercise-Induced Angina]]=1,"Induced Angina","Safe from Angina")</f>
        <v>Induced Angina</v>
      </c>
      <c r="P1881">
        <v>1.8</v>
      </c>
      <c r="Q1881">
        <v>1</v>
      </c>
      <c r="R1881">
        <v>0</v>
      </c>
      <c r="S1881">
        <v>1</v>
      </c>
      <c r="T1881" t="str">
        <f>IF(OR((Table1[[#This Row],[Chest Pain]]=0),(Table1[[#This Row],[Resting Blood Pressure(mmHg)]]&gt;=139),(Table1[[#This Row],[Cholesterol(mg/dl)]]&gt;240),(Table1[[#This Row],[ECG]]=2),(Table1[[#This Row],[Heart Rate ]]=0)),"Chances of Heart Attack","Safe")</f>
        <v>Chances of Heart Attack</v>
      </c>
    </row>
    <row r="1882" spans="1:20" x14ac:dyDescent="0.35">
      <c r="A1882">
        <v>50</v>
      </c>
      <c r="B1882" t="s">
        <v>10</v>
      </c>
      <c r="C1882" t="str">
        <f>IF(Table1[[#This Row],[Age]]&gt;=50, "Senior", IF(Table1[[#This Row],[Age]]&gt;=30,"Adult","Teenager"))</f>
        <v>Senior</v>
      </c>
      <c r="D1882">
        <v>0</v>
      </c>
      <c r="E1882" t="str">
        <f>IF(Table1[[#This Row],[Chest Pain]]=3,"Asymptomatic",IF(Table1[[#This Row],[Chest Pain]]=2,"Non-anginal pain",IF(Table1[[#This Row],[Chest Pain]]=1,"Atypical angina","Typical angina")))</f>
        <v>Typical angina</v>
      </c>
      <c r="F1882">
        <v>128</v>
      </c>
      <c r="G1882">
        <v>204</v>
      </c>
      <c r="H1882">
        <v>1</v>
      </c>
      <c r="I1882">
        <v>1</v>
      </c>
      <c r="J1882" s="7">
        <f>220-Table1[[#This Row],[Age]]</f>
        <v>170</v>
      </c>
      <c r="K1882" s="7">
        <v>156</v>
      </c>
      <c r="L1882" s="7">
        <f>Table1[[#This Row],[MHR -220]]-Table1[[#This Row],[Maximum Heart Rate ]]</f>
        <v>14</v>
      </c>
      <c r="M1882" s="7">
        <f>IF(Table1[[#This Row],[MhR220-Max heart rate]]&gt;=0,1,0)</f>
        <v>1</v>
      </c>
      <c r="N1882">
        <v>1</v>
      </c>
      <c r="O1882" t="str">
        <f>IF(Table1[[#This Row],[Exercise-Induced Angina]]=1,"Induced Angina","Safe from Angina")</f>
        <v>Induced Angina</v>
      </c>
      <c r="P1882">
        <v>1</v>
      </c>
      <c r="Q1882">
        <v>1</v>
      </c>
      <c r="R1882">
        <v>0</v>
      </c>
      <c r="S1882">
        <v>0</v>
      </c>
      <c r="T1882" t="str">
        <f>IF(OR((Table1[[#This Row],[Chest Pain]]=0),(Table1[[#This Row],[Resting Blood Pressure(mmHg)]]&gt;=139),(Table1[[#This Row],[Cholesterol(mg/dl)]]&gt;240),(Table1[[#This Row],[ECG]]=2),(Table1[[#This Row],[Heart Rate ]]=0)),"Chances of Heart Attack","Safe")</f>
        <v>Chances of Heart Attack</v>
      </c>
    </row>
    <row r="1883" spans="1:20" x14ac:dyDescent="0.35">
      <c r="A1883">
        <v>59</v>
      </c>
      <c r="B1883" t="s">
        <v>10</v>
      </c>
      <c r="C1883" t="str">
        <f>IF(Table1[[#This Row],[Age]]&gt;=50, "Senior", IF(Table1[[#This Row],[Age]]&gt;=30,"Adult","Teenager"))</f>
        <v>Senior</v>
      </c>
      <c r="D1883">
        <v>2</v>
      </c>
      <c r="E1883" t="str">
        <f>IF(Table1[[#This Row],[Chest Pain]]=3,"Asymptomatic",IF(Table1[[#This Row],[Chest Pain]]=2,"Non-anginal pain",IF(Table1[[#This Row],[Chest Pain]]=1,"Atypical angina","Typical angina")))</f>
        <v>Non-anginal pain</v>
      </c>
      <c r="F1883">
        <v>126</v>
      </c>
      <c r="G1883">
        <v>218</v>
      </c>
      <c r="H1883">
        <v>1</v>
      </c>
      <c r="I1883">
        <v>1</v>
      </c>
      <c r="J1883" s="7">
        <f>220-Table1[[#This Row],[Age]]</f>
        <v>161</v>
      </c>
      <c r="K1883" s="7">
        <v>134</v>
      </c>
      <c r="L1883" s="7">
        <f>Table1[[#This Row],[MHR -220]]-Table1[[#This Row],[Maximum Heart Rate ]]</f>
        <v>27</v>
      </c>
      <c r="M1883" s="7">
        <f>IF(Table1[[#This Row],[MhR220-Max heart rate]]&gt;=0,1,0)</f>
        <v>1</v>
      </c>
      <c r="N1883">
        <v>0</v>
      </c>
      <c r="O1883" t="str">
        <f>IF(Table1[[#This Row],[Exercise-Induced Angina]]=1,"Induced Angina","Safe from Angina")</f>
        <v>Safe from Angina</v>
      </c>
      <c r="P1883">
        <v>2.2000000000000002</v>
      </c>
      <c r="Q1883">
        <v>1</v>
      </c>
      <c r="R1883">
        <v>1</v>
      </c>
      <c r="S1883">
        <v>1</v>
      </c>
      <c r="T1883" t="str">
        <f>IF(OR((Table1[[#This Row],[Chest Pain]]=0),(Table1[[#This Row],[Resting Blood Pressure(mmHg)]]&gt;=139),(Table1[[#This Row],[Cholesterol(mg/dl)]]&gt;240),(Table1[[#This Row],[ECG]]=2),(Table1[[#This Row],[Heart Rate ]]=0)),"Chances of Heart Attack","Safe")</f>
        <v>Safe</v>
      </c>
    </row>
    <row r="1884" spans="1:20" x14ac:dyDescent="0.35">
      <c r="A1884">
        <v>40</v>
      </c>
      <c r="B1884" t="s">
        <v>10</v>
      </c>
      <c r="C1884" t="str">
        <f>IF(Table1[[#This Row],[Age]]&gt;=50, "Senior", IF(Table1[[#This Row],[Age]]&gt;=30,"Adult","Teenager"))</f>
        <v>Adult</v>
      </c>
      <c r="D1884">
        <v>0</v>
      </c>
      <c r="E1884" t="str">
        <f>IF(Table1[[#This Row],[Chest Pain]]=3,"Asymptomatic",IF(Table1[[#This Row],[Chest Pain]]=2,"Non-anginal pain",IF(Table1[[#This Row],[Chest Pain]]=1,"Atypical angina","Typical angina")))</f>
        <v>Typical angina</v>
      </c>
      <c r="F1884">
        <v>152</v>
      </c>
      <c r="G1884">
        <v>223</v>
      </c>
      <c r="H1884">
        <v>0</v>
      </c>
      <c r="I1884">
        <v>1</v>
      </c>
      <c r="J1884" s="7">
        <f>220-Table1[[#This Row],[Age]]</f>
        <v>180</v>
      </c>
      <c r="K1884" s="7">
        <v>181</v>
      </c>
      <c r="L1884" s="7">
        <f>Table1[[#This Row],[MHR -220]]-Table1[[#This Row],[Maximum Heart Rate ]]</f>
        <v>-1</v>
      </c>
      <c r="M1884" s="7">
        <f>IF(Table1[[#This Row],[MhR220-Max heart rate]]&gt;=0,1,0)</f>
        <v>0</v>
      </c>
      <c r="N1884">
        <v>0</v>
      </c>
      <c r="O1884" t="str">
        <f>IF(Table1[[#This Row],[Exercise-Induced Angina]]=1,"Induced Angina","Safe from Angina")</f>
        <v>Safe from Angina</v>
      </c>
      <c r="P1884">
        <v>0</v>
      </c>
      <c r="Q1884">
        <v>2</v>
      </c>
      <c r="R1884">
        <v>0</v>
      </c>
      <c r="S1884">
        <v>3</v>
      </c>
      <c r="T1884" t="str">
        <f>IF(OR((Table1[[#This Row],[Chest Pain]]=0),(Table1[[#This Row],[Resting Blood Pressure(mmHg)]]&gt;=139),(Table1[[#This Row],[Cholesterol(mg/dl)]]&gt;240),(Table1[[#This Row],[ECG]]=2),(Table1[[#This Row],[Heart Rate ]]=0)),"Chances of Heart Attack","Safe")</f>
        <v>Chances of Heart Attack</v>
      </c>
    </row>
    <row r="1885" spans="1:20" x14ac:dyDescent="0.35">
      <c r="A1885">
        <v>60</v>
      </c>
      <c r="B1885" t="s">
        <v>10</v>
      </c>
      <c r="C1885" t="str">
        <f>IF(Table1[[#This Row],[Age]]&gt;=50, "Senior", IF(Table1[[#This Row],[Age]]&gt;=30,"Adult","Teenager"))</f>
        <v>Senior</v>
      </c>
      <c r="D1885">
        <v>0</v>
      </c>
      <c r="E1885" t="str">
        <f>IF(Table1[[#This Row],[Chest Pain]]=3,"Asymptomatic",IF(Table1[[#This Row],[Chest Pain]]=2,"Non-anginal pain",IF(Table1[[#This Row],[Chest Pain]]=1,"Atypical angina","Typical angina")))</f>
        <v>Typical angina</v>
      </c>
      <c r="F1885">
        <v>140</v>
      </c>
      <c r="G1885">
        <v>207</v>
      </c>
      <c r="H1885">
        <v>0</v>
      </c>
      <c r="I1885">
        <v>0</v>
      </c>
      <c r="J1885" s="7">
        <f>220-Table1[[#This Row],[Age]]</f>
        <v>160</v>
      </c>
      <c r="K1885" s="7">
        <v>138</v>
      </c>
      <c r="L1885" s="7">
        <f>Table1[[#This Row],[MHR -220]]-Table1[[#This Row],[Maximum Heart Rate ]]</f>
        <v>22</v>
      </c>
      <c r="M1885" s="7">
        <f>IF(Table1[[#This Row],[MhR220-Max heart rate]]&gt;=0,1,0)</f>
        <v>1</v>
      </c>
      <c r="N1885">
        <v>1</v>
      </c>
      <c r="O1885" t="str">
        <f>IF(Table1[[#This Row],[Exercise-Induced Angina]]=1,"Induced Angina","Safe from Angina")</f>
        <v>Induced Angina</v>
      </c>
      <c r="P1885">
        <v>1.9</v>
      </c>
      <c r="Q1885">
        <v>2</v>
      </c>
      <c r="R1885">
        <v>1</v>
      </c>
      <c r="S1885">
        <v>3</v>
      </c>
      <c r="T1885" t="str">
        <f>IF(OR((Table1[[#This Row],[Chest Pain]]=0),(Table1[[#This Row],[Resting Blood Pressure(mmHg)]]&gt;=139),(Table1[[#This Row],[Cholesterol(mg/dl)]]&gt;240),(Table1[[#This Row],[ECG]]=2),(Table1[[#This Row],[Heart Rate ]]=0)),"Chances of Heart Attack","Safe")</f>
        <v>Chances of Heart Attack</v>
      </c>
    </row>
    <row r="1886" spans="1:20" x14ac:dyDescent="0.35">
      <c r="A1886">
        <v>46</v>
      </c>
      <c r="B1886" t="s">
        <v>10</v>
      </c>
      <c r="C1886" t="str">
        <f>IF(Table1[[#This Row],[Age]]&gt;=50, "Senior", IF(Table1[[#This Row],[Age]]&gt;=30,"Adult","Teenager"))</f>
        <v>Adult</v>
      </c>
      <c r="D1886">
        <v>0</v>
      </c>
      <c r="E1886" t="str">
        <f>IF(Table1[[#This Row],[Chest Pain]]=3,"Asymptomatic",IF(Table1[[#This Row],[Chest Pain]]=2,"Non-anginal pain",IF(Table1[[#This Row],[Chest Pain]]=1,"Atypical angina","Typical angina")))</f>
        <v>Typical angina</v>
      </c>
      <c r="F1886">
        <v>140</v>
      </c>
      <c r="G1886">
        <v>311</v>
      </c>
      <c r="H1886">
        <v>0</v>
      </c>
      <c r="I1886">
        <v>1</v>
      </c>
      <c r="J1886" s="7">
        <f>220-Table1[[#This Row],[Age]]</f>
        <v>174</v>
      </c>
      <c r="K1886" s="7">
        <v>120</v>
      </c>
      <c r="L1886" s="7">
        <f>Table1[[#This Row],[MHR -220]]-Table1[[#This Row],[Maximum Heart Rate ]]</f>
        <v>54</v>
      </c>
      <c r="M1886" s="7">
        <f>IF(Table1[[#This Row],[MhR220-Max heart rate]]&gt;=0,1,0)</f>
        <v>1</v>
      </c>
      <c r="N1886">
        <v>1</v>
      </c>
      <c r="O1886" t="str">
        <f>IF(Table1[[#This Row],[Exercise-Induced Angina]]=1,"Induced Angina","Safe from Angina")</f>
        <v>Induced Angina</v>
      </c>
      <c r="P1886">
        <v>1.8</v>
      </c>
      <c r="Q1886">
        <v>1</v>
      </c>
      <c r="R1886">
        <v>2</v>
      </c>
      <c r="S1886">
        <v>3</v>
      </c>
      <c r="T1886" t="str">
        <f>IF(OR((Table1[[#This Row],[Chest Pain]]=0),(Table1[[#This Row],[Resting Blood Pressure(mmHg)]]&gt;=139),(Table1[[#This Row],[Cholesterol(mg/dl)]]&gt;240),(Table1[[#This Row],[ECG]]=2),(Table1[[#This Row],[Heart Rate ]]=0)),"Chances of Heart Attack","Safe")</f>
        <v>Chances of Heart Attack</v>
      </c>
    </row>
    <row r="1887" spans="1:20" x14ac:dyDescent="0.35">
      <c r="A1887">
        <v>59</v>
      </c>
      <c r="B1887" t="s">
        <v>10</v>
      </c>
      <c r="C1887" t="str">
        <f>IF(Table1[[#This Row],[Age]]&gt;=50, "Senior", IF(Table1[[#This Row],[Age]]&gt;=30,"Adult","Teenager"))</f>
        <v>Senior</v>
      </c>
      <c r="D1887">
        <v>3</v>
      </c>
      <c r="E1887" t="str">
        <f>IF(Table1[[#This Row],[Chest Pain]]=3,"Asymptomatic",IF(Table1[[#This Row],[Chest Pain]]=2,"Non-anginal pain",IF(Table1[[#This Row],[Chest Pain]]=1,"Atypical angina","Typical angina")))</f>
        <v>Asymptomatic</v>
      </c>
      <c r="F1887">
        <v>134</v>
      </c>
      <c r="G1887">
        <v>204</v>
      </c>
      <c r="H1887">
        <v>0</v>
      </c>
      <c r="I1887">
        <v>1</v>
      </c>
      <c r="J1887" s="7">
        <f>220-Table1[[#This Row],[Age]]</f>
        <v>161</v>
      </c>
      <c r="K1887" s="7">
        <v>162</v>
      </c>
      <c r="L1887" s="7">
        <f>Table1[[#This Row],[MHR -220]]-Table1[[#This Row],[Maximum Heart Rate ]]</f>
        <v>-1</v>
      </c>
      <c r="M1887" s="7">
        <f>IF(Table1[[#This Row],[MhR220-Max heart rate]]&gt;=0,1,0)</f>
        <v>0</v>
      </c>
      <c r="N1887">
        <v>0</v>
      </c>
      <c r="O1887" t="str">
        <f>IF(Table1[[#This Row],[Exercise-Induced Angina]]=1,"Induced Angina","Safe from Angina")</f>
        <v>Safe from Angina</v>
      </c>
      <c r="P1887">
        <v>0.8</v>
      </c>
      <c r="Q1887">
        <v>2</v>
      </c>
      <c r="R1887">
        <v>2</v>
      </c>
      <c r="S1887">
        <v>2</v>
      </c>
      <c r="T1887" t="str">
        <f>IF(OR((Table1[[#This Row],[Chest Pain]]=0),(Table1[[#This Row],[Resting Blood Pressure(mmHg)]]&gt;=139),(Table1[[#This Row],[Cholesterol(mg/dl)]]&gt;240),(Table1[[#This Row],[ECG]]=2),(Table1[[#This Row],[Heart Rate ]]=0)),"Chances of Heart Attack","Safe")</f>
        <v>Chances of Heart Attack</v>
      </c>
    </row>
    <row r="1888" spans="1:20" x14ac:dyDescent="0.35">
      <c r="A1888">
        <v>54</v>
      </c>
      <c r="B1888" t="s">
        <v>10</v>
      </c>
      <c r="C1888" t="str">
        <f>IF(Table1[[#This Row],[Age]]&gt;=50, "Senior", IF(Table1[[#This Row],[Age]]&gt;=30,"Adult","Teenager"))</f>
        <v>Senior</v>
      </c>
      <c r="D1888">
        <v>1</v>
      </c>
      <c r="E1888" t="str">
        <f>IF(Table1[[#This Row],[Chest Pain]]=3,"Asymptomatic",IF(Table1[[#This Row],[Chest Pain]]=2,"Non-anginal pain",IF(Table1[[#This Row],[Chest Pain]]=1,"Atypical angina","Typical angina")))</f>
        <v>Atypical angina</v>
      </c>
      <c r="F1888">
        <v>154</v>
      </c>
      <c r="G1888">
        <v>232</v>
      </c>
      <c r="H1888">
        <v>0</v>
      </c>
      <c r="I1888">
        <v>0</v>
      </c>
      <c r="J1888" s="7">
        <f>220-Table1[[#This Row],[Age]]</f>
        <v>166</v>
      </c>
      <c r="K1888" s="7">
        <v>164</v>
      </c>
      <c r="L1888" s="7">
        <f>Table1[[#This Row],[MHR -220]]-Table1[[#This Row],[Maximum Heart Rate ]]</f>
        <v>2</v>
      </c>
      <c r="M1888" s="7">
        <f>IF(Table1[[#This Row],[MhR220-Max heart rate]]&gt;=0,1,0)</f>
        <v>1</v>
      </c>
      <c r="N1888">
        <v>0</v>
      </c>
      <c r="O1888" t="str">
        <f>IF(Table1[[#This Row],[Exercise-Induced Angina]]=1,"Induced Angina","Safe from Angina")</f>
        <v>Safe from Angina</v>
      </c>
      <c r="P1888">
        <v>0</v>
      </c>
      <c r="Q1888">
        <v>2</v>
      </c>
      <c r="R1888">
        <v>1</v>
      </c>
      <c r="S1888">
        <v>2</v>
      </c>
      <c r="T1888" t="str">
        <f>IF(OR((Table1[[#This Row],[Chest Pain]]=0),(Table1[[#This Row],[Resting Blood Pressure(mmHg)]]&gt;=139),(Table1[[#This Row],[Cholesterol(mg/dl)]]&gt;240),(Table1[[#This Row],[ECG]]=2),(Table1[[#This Row],[Heart Rate ]]=0)),"Chances of Heart Attack","Safe")</f>
        <v>Chances of Heart Attack</v>
      </c>
    </row>
    <row r="1889" spans="1:24" x14ac:dyDescent="0.35">
      <c r="A1889">
        <v>53</v>
      </c>
      <c r="B1889" t="s">
        <v>10</v>
      </c>
      <c r="C1889" t="str">
        <f>IF(Table1[[#This Row],[Age]]&gt;=50, "Senior", IF(Table1[[#This Row],[Age]]&gt;=30,"Adult","Teenager"))</f>
        <v>Senior</v>
      </c>
      <c r="D1889">
        <v>0</v>
      </c>
      <c r="E1889" t="str">
        <f>IF(Table1[[#This Row],[Chest Pain]]=3,"Asymptomatic",IF(Table1[[#This Row],[Chest Pain]]=2,"Non-anginal pain",IF(Table1[[#This Row],[Chest Pain]]=1,"Atypical angina","Typical angina")))</f>
        <v>Typical angina</v>
      </c>
      <c r="F1889">
        <v>110</v>
      </c>
      <c r="G1889">
        <v>335</v>
      </c>
      <c r="H1889">
        <v>0</v>
      </c>
      <c r="I1889">
        <v>1</v>
      </c>
      <c r="J1889" s="7">
        <f>220-Table1[[#This Row],[Age]]</f>
        <v>167</v>
      </c>
      <c r="K1889" s="7">
        <v>143</v>
      </c>
      <c r="L1889" s="7">
        <f>Table1[[#This Row],[MHR -220]]-Table1[[#This Row],[Maximum Heart Rate ]]</f>
        <v>24</v>
      </c>
      <c r="M1889" s="7">
        <f>IF(Table1[[#This Row],[MhR220-Max heart rate]]&gt;=0,1,0)</f>
        <v>1</v>
      </c>
      <c r="N1889">
        <v>1</v>
      </c>
      <c r="O1889" t="str">
        <f>IF(Table1[[#This Row],[Exercise-Induced Angina]]=1,"Induced Angina","Safe from Angina")</f>
        <v>Induced Angina</v>
      </c>
      <c r="P1889">
        <v>3</v>
      </c>
      <c r="Q1889">
        <v>1</v>
      </c>
      <c r="R1889">
        <v>1</v>
      </c>
      <c r="S1889">
        <v>3</v>
      </c>
      <c r="T1889" t="str">
        <f>IF(OR((Table1[[#This Row],[Chest Pain]]=0),(Table1[[#This Row],[Resting Blood Pressure(mmHg)]]&gt;=139),(Table1[[#This Row],[Cholesterol(mg/dl)]]&gt;240),(Table1[[#This Row],[ECG]]=2),(Table1[[#This Row],[Heart Rate ]]=0)),"Chances of Heart Attack","Safe")</f>
        <v>Chances of Heart Attack</v>
      </c>
    </row>
    <row r="1890" spans="1:24" x14ac:dyDescent="0.35">
      <c r="V1890" t="s">
        <v>36</v>
      </c>
      <c r="W1890">
        <v>0</v>
      </c>
    </row>
    <row r="1891" spans="1:24" x14ac:dyDescent="0.35">
      <c r="V1891" t="s">
        <v>37</v>
      </c>
      <c r="W1891">
        <v>2</v>
      </c>
    </row>
    <row r="1893" spans="1:24" x14ac:dyDescent="0.35">
      <c r="V1893" t="s">
        <v>38</v>
      </c>
      <c r="X1893">
        <v>139</v>
      </c>
    </row>
    <row r="1894" spans="1:24" x14ac:dyDescent="0.35">
      <c r="V1894" t="s">
        <v>39</v>
      </c>
      <c r="W1894" t="s">
        <v>43</v>
      </c>
    </row>
    <row r="1895" spans="1:24" x14ac:dyDescent="0.35">
      <c r="V1895" t="s">
        <v>40</v>
      </c>
      <c r="W1895" t="s">
        <v>42</v>
      </c>
    </row>
    <row r="1897" spans="1:24" ht="16" x14ac:dyDescent="0.35">
      <c r="V1897" s="8" t="s">
        <v>44</v>
      </c>
    </row>
    <row r="1898" spans="1:24" x14ac:dyDescent="0.35">
      <c r="V1898" t="s">
        <v>45</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F45A7-BF2C-4341-8523-A92E47E570C9}">
  <dimension ref="A1:T33"/>
  <sheetViews>
    <sheetView tabSelected="1" workbookViewId="0">
      <selection activeCell="F7" sqref="F7"/>
    </sheetView>
  </sheetViews>
  <sheetFormatPr defaultRowHeight="14.5" x14ac:dyDescent="0.35"/>
  <sheetData>
    <row r="1" spans="1:20" x14ac:dyDescent="0.35">
      <c r="A1" s="1"/>
      <c r="B1" s="1"/>
      <c r="C1" s="1"/>
      <c r="D1" s="1"/>
      <c r="E1" s="1"/>
      <c r="F1" s="1"/>
      <c r="G1" s="1"/>
      <c r="H1" s="1"/>
      <c r="I1" s="1"/>
      <c r="J1" s="1"/>
      <c r="K1" s="1"/>
      <c r="L1" s="1"/>
      <c r="M1" s="1"/>
      <c r="N1" s="1"/>
      <c r="O1" s="1"/>
      <c r="P1" s="1"/>
      <c r="Q1" s="1"/>
      <c r="R1" s="1"/>
      <c r="S1" s="1"/>
      <c r="T1" s="1"/>
    </row>
    <row r="2" spans="1:20" x14ac:dyDescent="0.35">
      <c r="A2" s="1"/>
      <c r="B2" s="1"/>
      <c r="C2" s="1"/>
      <c r="D2" s="1"/>
      <c r="E2" s="1"/>
      <c r="F2" s="1"/>
      <c r="G2" s="1"/>
      <c r="H2" s="1"/>
      <c r="I2" s="1"/>
      <c r="J2" s="1"/>
      <c r="K2" s="1"/>
      <c r="L2" s="1"/>
      <c r="M2" s="1"/>
      <c r="N2" s="1"/>
      <c r="O2" s="1"/>
      <c r="P2" s="1"/>
      <c r="Q2" s="1"/>
      <c r="R2" s="1"/>
      <c r="S2" s="1"/>
      <c r="T2" s="1"/>
    </row>
    <row r="3" spans="1:20" x14ac:dyDescent="0.35">
      <c r="A3" s="1"/>
      <c r="B3" s="1"/>
      <c r="C3" s="1"/>
      <c r="D3" s="1"/>
      <c r="E3" s="1"/>
      <c r="F3" s="1"/>
      <c r="G3" s="1"/>
      <c r="H3" s="1"/>
      <c r="I3" s="1"/>
      <c r="J3" s="1"/>
      <c r="K3" s="1"/>
      <c r="L3" s="1"/>
      <c r="M3" s="1"/>
      <c r="N3" s="1"/>
      <c r="O3" s="1"/>
      <c r="P3" s="1"/>
      <c r="Q3" s="1"/>
      <c r="R3" s="1"/>
      <c r="S3" s="1"/>
      <c r="T3" s="1"/>
    </row>
    <row r="4" spans="1:20" x14ac:dyDescent="0.35">
      <c r="A4" s="1"/>
      <c r="B4" s="1"/>
      <c r="C4" s="4"/>
      <c r="D4" s="1"/>
      <c r="E4" s="1"/>
      <c r="F4" s="1"/>
      <c r="G4" s="1"/>
      <c r="H4" s="1"/>
      <c r="I4" s="1"/>
      <c r="J4" s="1"/>
      <c r="K4" s="1"/>
      <c r="L4" s="1"/>
      <c r="M4" s="1"/>
      <c r="N4" s="1"/>
      <c r="O4" s="1"/>
      <c r="P4" s="1"/>
      <c r="Q4" s="1"/>
      <c r="R4" s="1"/>
      <c r="S4" s="1"/>
      <c r="T4" s="1"/>
    </row>
    <row r="5" spans="1:20" x14ac:dyDescent="0.35">
      <c r="A5" s="1"/>
      <c r="B5" s="1"/>
      <c r="C5" s="1"/>
      <c r="D5" s="1"/>
      <c r="E5" s="1"/>
      <c r="F5" s="1"/>
      <c r="G5" s="1"/>
      <c r="H5" s="1"/>
      <c r="I5" s="1"/>
      <c r="J5" s="1"/>
      <c r="K5" s="1"/>
      <c r="L5" s="1"/>
      <c r="M5" s="1"/>
      <c r="N5" s="1"/>
      <c r="O5" s="1"/>
      <c r="P5" s="1"/>
      <c r="Q5" s="1"/>
      <c r="R5" s="1"/>
      <c r="S5" s="1"/>
      <c r="T5" s="1"/>
    </row>
    <row r="6" spans="1:20" x14ac:dyDescent="0.35">
      <c r="A6" s="1"/>
      <c r="B6" s="1"/>
      <c r="C6" s="1"/>
      <c r="D6" s="1"/>
      <c r="E6" s="1"/>
      <c r="F6" s="1"/>
      <c r="G6" s="1"/>
      <c r="H6" s="1"/>
      <c r="I6" s="1"/>
      <c r="J6" s="1"/>
      <c r="K6" s="1"/>
      <c r="L6" s="1"/>
      <c r="M6" s="1"/>
      <c r="N6" s="1"/>
      <c r="O6" s="1"/>
      <c r="P6" s="1"/>
      <c r="Q6" s="1"/>
      <c r="R6" s="1"/>
      <c r="S6" s="1"/>
      <c r="T6" s="1"/>
    </row>
    <row r="7" spans="1:20" x14ac:dyDescent="0.35">
      <c r="A7" s="1"/>
      <c r="B7" s="1"/>
      <c r="C7" s="1"/>
      <c r="D7" s="1"/>
      <c r="E7" s="1"/>
      <c r="F7" s="1"/>
      <c r="G7" s="1"/>
      <c r="H7" s="1"/>
      <c r="I7" s="1"/>
      <c r="J7" s="1"/>
      <c r="K7" s="1"/>
      <c r="L7" s="1"/>
      <c r="M7" s="1"/>
      <c r="N7" s="1"/>
      <c r="O7" s="1"/>
      <c r="P7" s="1"/>
      <c r="Q7" s="1"/>
      <c r="R7" s="1"/>
      <c r="S7" s="1"/>
      <c r="T7" s="1"/>
    </row>
    <row r="8" spans="1:20" x14ac:dyDescent="0.35">
      <c r="A8" s="1"/>
      <c r="B8" s="1"/>
      <c r="C8" s="1"/>
      <c r="D8" s="1"/>
      <c r="E8" s="1"/>
      <c r="F8" s="1"/>
      <c r="G8" s="1"/>
      <c r="H8" s="1"/>
      <c r="I8" s="1"/>
      <c r="J8" s="1"/>
      <c r="K8" s="1"/>
      <c r="L8" s="1"/>
      <c r="M8" s="1"/>
      <c r="N8" s="1"/>
      <c r="O8" s="1"/>
      <c r="P8" s="1"/>
      <c r="Q8" s="1"/>
      <c r="R8" s="1"/>
      <c r="S8" s="1"/>
      <c r="T8" s="1"/>
    </row>
    <row r="9" spans="1:20" x14ac:dyDescent="0.35">
      <c r="A9" s="1"/>
      <c r="B9" s="1"/>
      <c r="C9" s="1"/>
      <c r="D9" s="1"/>
      <c r="E9" s="1"/>
      <c r="F9" s="1"/>
      <c r="G9" s="1"/>
      <c r="H9" s="1"/>
      <c r="I9" s="1"/>
      <c r="J9" s="1"/>
      <c r="K9" s="1"/>
      <c r="L9" s="1"/>
      <c r="M9" s="1"/>
      <c r="N9" s="1"/>
      <c r="O9" s="1"/>
      <c r="P9" s="1"/>
      <c r="Q9" s="1"/>
      <c r="R9" s="1"/>
      <c r="S9" s="1"/>
      <c r="T9" s="1"/>
    </row>
    <row r="10" spans="1:20" x14ac:dyDescent="0.35">
      <c r="A10" s="1"/>
      <c r="B10" s="1"/>
      <c r="C10" s="1"/>
      <c r="D10" s="1"/>
      <c r="E10" s="1"/>
      <c r="F10" s="1"/>
      <c r="G10" s="1"/>
      <c r="H10" s="1"/>
      <c r="I10" s="1"/>
      <c r="J10" s="1"/>
      <c r="K10" s="1"/>
      <c r="L10" s="1"/>
      <c r="M10" s="1"/>
      <c r="N10" s="1"/>
      <c r="O10" s="1"/>
      <c r="P10" s="1"/>
      <c r="Q10" s="1"/>
      <c r="R10" s="1"/>
      <c r="S10" s="1"/>
      <c r="T10" s="1"/>
    </row>
    <row r="11" spans="1:20" x14ac:dyDescent="0.35">
      <c r="A11" s="1"/>
      <c r="B11" s="1"/>
      <c r="C11" s="1"/>
      <c r="D11" s="1"/>
      <c r="E11" s="1"/>
      <c r="F11" s="1"/>
      <c r="G11" s="1"/>
      <c r="H11" s="1"/>
      <c r="I11" s="1"/>
      <c r="J11" s="1"/>
      <c r="K11" s="1"/>
      <c r="L11" s="1"/>
      <c r="M11" s="1"/>
      <c r="N11" s="1"/>
      <c r="O11" s="1"/>
      <c r="P11" s="1"/>
      <c r="Q11" s="1"/>
      <c r="R11" s="1"/>
      <c r="S11" s="1"/>
      <c r="T11" s="1"/>
    </row>
    <row r="12" spans="1:20" x14ac:dyDescent="0.35">
      <c r="A12" s="1"/>
      <c r="B12" s="1"/>
      <c r="C12" s="1"/>
      <c r="D12" s="1"/>
      <c r="E12" s="1"/>
      <c r="F12" s="1"/>
      <c r="G12" s="1"/>
      <c r="H12" s="1"/>
      <c r="I12" s="1"/>
      <c r="J12" s="1"/>
      <c r="K12" s="1"/>
      <c r="L12" s="1"/>
      <c r="M12" s="1"/>
      <c r="N12" s="1"/>
      <c r="O12" s="1"/>
      <c r="P12" s="1"/>
      <c r="Q12" s="1"/>
      <c r="R12" s="1"/>
      <c r="S12" s="1"/>
      <c r="T12" s="1"/>
    </row>
    <row r="13" spans="1:20" x14ac:dyDescent="0.35">
      <c r="A13" s="1"/>
      <c r="B13" s="1"/>
      <c r="C13" s="1"/>
      <c r="D13" s="1"/>
      <c r="E13" s="1"/>
      <c r="F13" s="1"/>
      <c r="G13" s="1"/>
      <c r="H13" s="1"/>
      <c r="I13" s="1"/>
      <c r="J13" s="1"/>
      <c r="K13" s="1"/>
      <c r="L13" s="1"/>
      <c r="M13" s="1"/>
      <c r="N13" s="1"/>
      <c r="O13" s="1"/>
      <c r="P13" s="1"/>
      <c r="Q13" s="1"/>
      <c r="R13" s="1"/>
      <c r="S13" s="1"/>
      <c r="T13" s="1"/>
    </row>
    <row r="14" spans="1:20" x14ac:dyDescent="0.35">
      <c r="A14" s="1"/>
      <c r="B14" s="1"/>
      <c r="C14" s="1"/>
      <c r="D14" s="1"/>
      <c r="E14" s="1"/>
      <c r="F14" s="1"/>
      <c r="G14" s="1"/>
      <c r="H14" s="1"/>
      <c r="I14" s="1"/>
      <c r="J14" s="1"/>
      <c r="K14" s="1"/>
      <c r="L14" s="1"/>
      <c r="M14" s="1"/>
      <c r="N14" s="1"/>
      <c r="O14" s="1"/>
      <c r="P14" s="1"/>
      <c r="Q14" s="1"/>
      <c r="R14" s="1"/>
      <c r="S14" s="1"/>
      <c r="T14" s="1"/>
    </row>
    <row r="15" spans="1:20" x14ac:dyDescent="0.35">
      <c r="A15" s="1"/>
      <c r="B15" s="1"/>
      <c r="C15" s="1"/>
      <c r="D15" s="1"/>
      <c r="E15" s="1"/>
      <c r="F15" s="1"/>
      <c r="G15" s="1"/>
      <c r="H15" s="1"/>
      <c r="I15" s="1"/>
      <c r="J15" s="1"/>
      <c r="K15" s="1"/>
      <c r="L15" s="1"/>
      <c r="M15" s="1"/>
      <c r="N15" s="1"/>
      <c r="O15" s="1"/>
      <c r="P15" s="1"/>
      <c r="Q15" s="1"/>
      <c r="R15" s="1"/>
      <c r="S15" s="1"/>
      <c r="T15" s="1"/>
    </row>
    <row r="16" spans="1:20" x14ac:dyDescent="0.35">
      <c r="A16" s="1"/>
      <c r="B16" s="1"/>
      <c r="C16" s="1"/>
      <c r="D16" s="1"/>
      <c r="E16" s="1"/>
      <c r="F16" s="1"/>
      <c r="G16" s="1"/>
      <c r="H16" s="1"/>
      <c r="I16" s="1"/>
      <c r="J16" s="1"/>
      <c r="K16" s="1"/>
      <c r="L16" s="1"/>
      <c r="M16" s="1"/>
      <c r="N16" s="1"/>
      <c r="O16" s="1"/>
      <c r="P16" s="1"/>
      <c r="Q16" s="1"/>
      <c r="R16" s="1"/>
      <c r="S16" s="1"/>
      <c r="T16" s="1"/>
    </row>
    <row r="17" spans="1:20" x14ac:dyDescent="0.35">
      <c r="A17" s="1"/>
      <c r="B17" s="1"/>
      <c r="C17" s="1"/>
      <c r="D17" s="1"/>
      <c r="E17" s="1"/>
      <c r="F17" s="1"/>
      <c r="G17" s="1"/>
      <c r="H17" s="1"/>
      <c r="I17" s="1"/>
      <c r="J17" s="1"/>
      <c r="K17" s="1"/>
      <c r="L17" s="1"/>
      <c r="M17" s="1"/>
      <c r="N17" s="1"/>
      <c r="O17" s="1"/>
      <c r="P17" s="1"/>
      <c r="Q17" s="1"/>
      <c r="R17" s="1"/>
      <c r="S17" s="1"/>
      <c r="T17" s="1"/>
    </row>
    <row r="18" spans="1:20" x14ac:dyDescent="0.35">
      <c r="A18" s="1"/>
      <c r="B18" s="1"/>
      <c r="C18" s="1"/>
      <c r="D18" s="1"/>
      <c r="E18" s="1"/>
      <c r="F18" s="1"/>
      <c r="G18" s="1"/>
      <c r="H18" s="1"/>
      <c r="I18" s="1"/>
      <c r="J18" s="1"/>
      <c r="K18" s="1"/>
      <c r="L18" s="1"/>
      <c r="M18" s="1"/>
      <c r="O18" s="1"/>
      <c r="P18" s="1"/>
      <c r="Q18" s="1"/>
      <c r="R18" s="1"/>
      <c r="S18" s="1"/>
      <c r="T18" s="1"/>
    </row>
    <row r="19" spans="1:20" x14ac:dyDescent="0.35">
      <c r="A19" s="1"/>
      <c r="B19" s="1"/>
      <c r="C19" s="1"/>
      <c r="D19" s="1"/>
      <c r="E19" s="1"/>
      <c r="F19" s="1"/>
      <c r="G19" s="1"/>
      <c r="H19" s="1"/>
      <c r="I19" s="1"/>
      <c r="J19" s="1"/>
      <c r="K19" s="1"/>
      <c r="L19" s="1"/>
      <c r="M19" s="1"/>
      <c r="N19" s="1"/>
      <c r="O19" s="1"/>
      <c r="Q19" s="1"/>
      <c r="R19" s="1"/>
      <c r="S19" s="1"/>
      <c r="T19" s="1"/>
    </row>
    <row r="20" spans="1:20" x14ac:dyDescent="0.35">
      <c r="A20" s="1"/>
      <c r="B20" s="1"/>
      <c r="C20" s="1"/>
      <c r="D20" s="1"/>
      <c r="E20" s="1"/>
      <c r="F20" s="1"/>
      <c r="G20" s="1"/>
      <c r="H20" s="1"/>
      <c r="I20" s="1"/>
      <c r="J20" s="1"/>
      <c r="K20" s="1"/>
      <c r="L20" s="1"/>
      <c r="M20" s="1"/>
      <c r="N20" s="1"/>
      <c r="O20" s="1"/>
      <c r="P20" s="1"/>
      <c r="Q20" s="1"/>
      <c r="R20" s="1"/>
      <c r="S20" s="1"/>
      <c r="T20" s="1"/>
    </row>
    <row r="21" spans="1:20" x14ac:dyDescent="0.35">
      <c r="A21" s="1"/>
      <c r="B21" s="1"/>
      <c r="C21" s="1"/>
      <c r="D21" s="1"/>
      <c r="E21" s="1"/>
      <c r="F21" s="1"/>
      <c r="G21" s="1"/>
      <c r="H21" s="1"/>
      <c r="I21" s="1"/>
      <c r="J21" s="1"/>
      <c r="K21" s="1"/>
      <c r="L21" s="1"/>
      <c r="M21" s="1"/>
      <c r="N21" s="1"/>
      <c r="O21" s="1"/>
      <c r="P21" s="1"/>
      <c r="Q21" s="1"/>
      <c r="R21" s="1"/>
      <c r="S21" s="1"/>
      <c r="T21" s="1"/>
    </row>
    <row r="22" spans="1:20" x14ac:dyDescent="0.35">
      <c r="A22" s="1"/>
      <c r="B22" s="1"/>
      <c r="C22" s="1"/>
      <c r="D22" s="1"/>
      <c r="E22" s="1"/>
      <c r="F22" s="1"/>
      <c r="G22" s="1"/>
      <c r="H22" s="1"/>
      <c r="I22" s="1"/>
      <c r="J22" s="1"/>
      <c r="K22" s="1"/>
      <c r="L22" s="1"/>
      <c r="M22" s="1"/>
      <c r="N22" s="1"/>
      <c r="O22" s="1"/>
      <c r="P22" s="1"/>
      <c r="Q22" s="1"/>
      <c r="R22" s="1"/>
      <c r="S22" s="1"/>
      <c r="T22" s="1"/>
    </row>
    <row r="23" spans="1:20" x14ac:dyDescent="0.35">
      <c r="A23" s="1"/>
      <c r="B23" s="1"/>
      <c r="C23" s="1"/>
      <c r="D23" s="1"/>
      <c r="E23" s="1"/>
      <c r="F23" s="1"/>
      <c r="G23" s="1"/>
      <c r="H23" s="1"/>
      <c r="I23" s="1"/>
      <c r="J23" s="1"/>
      <c r="K23" s="1"/>
      <c r="L23" s="1"/>
      <c r="M23" s="1"/>
      <c r="N23" s="1"/>
      <c r="O23" s="1"/>
      <c r="P23" s="1"/>
      <c r="Q23" s="1"/>
      <c r="R23" s="1"/>
      <c r="S23" s="1"/>
      <c r="T23" s="1"/>
    </row>
    <row r="24" spans="1:20" x14ac:dyDescent="0.35">
      <c r="A24" s="1"/>
      <c r="B24" s="1"/>
      <c r="C24" s="1"/>
      <c r="D24" s="1"/>
      <c r="E24" s="1"/>
      <c r="F24" s="1"/>
      <c r="G24" s="1"/>
      <c r="H24" s="1"/>
      <c r="I24" s="1"/>
      <c r="J24" s="1"/>
      <c r="K24" s="1"/>
      <c r="L24" s="1"/>
      <c r="M24" s="1"/>
      <c r="N24" s="1"/>
      <c r="O24" s="1"/>
      <c r="P24" s="1"/>
      <c r="Q24" s="1"/>
      <c r="R24" s="1"/>
      <c r="S24" s="1"/>
      <c r="T24" s="1"/>
    </row>
    <row r="25" spans="1:20" x14ac:dyDescent="0.35">
      <c r="A25" s="1"/>
      <c r="B25" s="1"/>
      <c r="C25" s="1"/>
      <c r="D25" s="1"/>
      <c r="E25" s="1"/>
      <c r="F25" s="1"/>
      <c r="G25" s="1"/>
      <c r="H25" s="1"/>
      <c r="I25" s="1"/>
      <c r="J25" s="1"/>
      <c r="K25" s="1"/>
      <c r="L25" s="1"/>
      <c r="M25" s="1"/>
      <c r="N25" s="1"/>
      <c r="O25" s="1"/>
      <c r="P25" s="1"/>
      <c r="Q25" s="1"/>
      <c r="R25" s="1"/>
      <c r="S25" s="1"/>
      <c r="T25" s="1"/>
    </row>
    <row r="26" spans="1:20" x14ac:dyDescent="0.35">
      <c r="A26" s="1"/>
      <c r="B26" s="1"/>
      <c r="C26" s="1"/>
      <c r="D26" s="1"/>
      <c r="E26" s="1"/>
      <c r="F26" s="1"/>
      <c r="G26" s="1"/>
      <c r="H26" s="1"/>
      <c r="I26" s="1"/>
      <c r="J26" s="1"/>
      <c r="K26" s="1"/>
      <c r="L26" s="1"/>
      <c r="M26" s="1"/>
      <c r="N26" s="1"/>
      <c r="O26" s="1"/>
      <c r="P26" s="1"/>
      <c r="Q26" s="1"/>
      <c r="R26" s="1"/>
      <c r="S26" s="1"/>
      <c r="T26" s="1"/>
    </row>
    <row r="27" spans="1:20" x14ac:dyDescent="0.35">
      <c r="A27" s="1"/>
      <c r="B27" s="1"/>
      <c r="C27" s="1"/>
      <c r="D27" s="1"/>
      <c r="E27" s="1"/>
      <c r="F27" s="1"/>
      <c r="G27" s="1"/>
      <c r="H27" s="1"/>
      <c r="I27" s="1"/>
      <c r="J27" s="1"/>
      <c r="K27" s="1"/>
      <c r="L27" s="1"/>
      <c r="M27" s="1"/>
      <c r="N27" s="1"/>
      <c r="O27" s="1"/>
      <c r="P27" s="1"/>
      <c r="Q27" s="1"/>
      <c r="R27" s="1"/>
      <c r="S27" s="1"/>
      <c r="T27" s="1"/>
    </row>
    <row r="28" spans="1:20" x14ac:dyDescent="0.35">
      <c r="A28" s="1"/>
      <c r="B28" s="1"/>
      <c r="C28" s="1"/>
      <c r="D28" s="1"/>
      <c r="E28" s="1"/>
      <c r="F28" s="1"/>
      <c r="G28" s="1"/>
      <c r="H28" s="1"/>
      <c r="I28" s="1"/>
      <c r="J28" s="1"/>
      <c r="K28" s="1"/>
      <c r="L28" s="1"/>
      <c r="M28" s="1"/>
      <c r="N28" s="1"/>
      <c r="O28" s="1"/>
      <c r="P28" s="1"/>
      <c r="Q28" s="1"/>
      <c r="R28" s="1"/>
      <c r="S28" s="1"/>
      <c r="T28" s="1"/>
    </row>
    <row r="29" spans="1:20" x14ac:dyDescent="0.35">
      <c r="A29" s="1"/>
      <c r="B29" s="1"/>
      <c r="C29" s="1"/>
      <c r="D29" s="1"/>
      <c r="E29" s="1"/>
      <c r="F29" s="1"/>
      <c r="G29" s="1"/>
      <c r="H29" s="1"/>
      <c r="I29" s="1"/>
      <c r="J29" s="1"/>
      <c r="K29" s="1"/>
      <c r="L29" s="1"/>
      <c r="M29" s="1"/>
      <c r="N29" s="1"/>
      <c r="O29" s="1"/>
      <c r="P29" s="1"/>
      <c r="Q29" s="1"/>
      <c r="R29" s="1"/>
      <c r="S29" s="1"/>
      <c r="T29" s="1"/>
    </row>
    <row r="30" spans="1:20" x14ac:dyDescent="0.35">
      <c r="A30" s="1"/>
      <c r="B30" s="1"/>
      <c r="C30" s="1"/>
      <c r="D30" s="1"/>
      <c r="E30" s="1"/>
      <c r="F30" s="1"/>
      <c r="G30" s="1"/>
      <c r="H30" s="1"/>
      <c r="I30" s="1"/>
      <c r="J30" s="1"/>
      <c r="K30" s="1"/>
      <c r="L30" s="1"/>
      <c r="M30" s="1"/>
      <c r="N30" s="1"/>
      <c r="O30" s="1"/>
      <c r="P30" s="1"/>
      <c r="Q30" s="1"/>
      <c r="R30" s="1"/>
      <c r="S30" s="1"/>
      <c r="T30" s="1"/>
    </row>
    <row r="31" spans="1:20" x14ac:dyDescent="0.35">
      <c r="A31" s="1"/>
      <c r="B31" s="1"/>
      <c r="C31" s="1"/>
      <c r="D31" s="1"/>
      <c r="E31" s="1"/>
      <c r="F31" s="1"/>
      <c r="G31" s="1"/>
      <c r="H31" s="1"/>
      <c r="I31" s="1"/>
      <c r="J31" s="1"/>
      <c r="K31" s="1"/>
      <c r="L31" s="1"/>
      <c r="M31" s="1"/>
      <c r="N31" s="1"/>
      <c r="O31" s="1"/>
      <c r="P31" s="1"/>
      <c r="Q31" s="1"/>
      <c r="R31" s="1"/>
      <c r="S31" s="1"/>
      <c r="T31" s="1"/>
    </row>
    <row r="32" spans="1:20" x14ac:dyDescent="0.35">
      <c r="A32" s="1"/>
      <c r="B32" s="1"/>
      <c r="C32" s="1"/>
      <c r="D32" s="1"/>
      <c r="E32" s="1"/>
      <c r="F32" s="1"/>
      <c r="G32" s="1"/>
      <c r="H32" s="1"/>
      <c r="I32" s="1"/>
      <c r="J32" s="1"/>
      <c r="K32" s="1"/>
      <c r="L32" s="1"/>
      <c r="M32" s="1"/>
      <c r="N32" s="1"/>
      <c r="O32" s="1"/>
      <c r="P32" s="1"/>
      <c r="Q32" s="1"/>
      <c r="R32" s="1"/>
      <c r="S32" s="1"/>
      <c r="T32" s="1"/>
    </row>
    <row r="33" spans="1:20" x14ac:dyDescent="0.35">
      <c r="A33" s="1"/>
      <c r="B33" s="1"/>
      <c r="C33" s="1"/>
      <c r="D33" s="1"/>
      <c r="E33" s="1"/>
      <c r="F33" s="1"/>
      <c r="G33" s="1"/>
      <c r="H33" s="1"/>
      <c r="I33" s="1"/>
      <c r="J33" s="1"/>
      <c r="K33" s="1"/>
      <c r="L33" s="1"/>
      <c r="M33" s="1"/>
      <c r="N33" s="1"/>
      <c r="O33" s="1"/>
      <c r="P33" s="1"/>
      <c r="Q33" s="1"/>
      <c r="R33" s="1"/>
      <c r="S33" s="1"/>
      <c r="T33" s="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Sheet2</vt:lpstr>
      <vt:lpstr>Sheet6</vt:lpstr>
      <vt:lpstr>Sheet7</vt:lpstr>
      <vt:lpstr>Sheet8</vt:lpstr>
      <vt:lpstr>Sheet9</vt:lpstr>
      <vt:lpstr>Sheet10</vt:lpstr>
      <vt:lpstr>Sheet11</vt:lpstr>
      <vt:lpstr>Sheet1</vt:lpstr>
      <vt:lpstr>Sheet3</vt:lpstr>
      <vt:lpstr>Sheet4</vt:lpstr>
      <vt:lpstr>Heart Data</vt:lpstr>
      <vt:lpstr>Dashboard insights Heart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Waseem Ahmad Reegoo</dc:creator>
  <cp:lastModifiedBy>Waseem Ahmad Reegoo</cp:lastModifiedBy>
  <dcterms:created xsi:type="dcterms:W3CDTF">2015-06-05T18:17:20Z</dcterms:created>
  <dcterms:modified xsi:type="dcterms:W3CDTF">2024-11-27T16:47:22Z</dcterms:modified>
</cp:coreProperties>
</file>