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RTI\2021\37 นำเข้า 3 ฐาน 64 เดือน 9\import ระบบใหม่\2 row\"/>
    </mc:Choice>
  </mc:AlternateContent>
  <xr:revisionPtr revIDLastSave="0" documentId="13_ncr:1_{B3AEFE34-FCD1-4D06-8F8E-9918037FFE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Sheet1!$A$1:$X$3</definedName>
    <definedName name="ExampleImportEclaim__1" localSheetId="0">Sheet1!$A$1:$DE$3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" i="2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" i="2"/>
  <c r="D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A0A3E6-4907-42DC-B357-4D24CFF3E31B}" name="ExampleImportEclaim (1)" type="6" refreshedVersion="6" background="1" saveData="1">
    <textPr codePage="65001" sourceFile="C:\Users\User\Downloads\ExampleImportEclaim (1).txt" tab="0" delimiter="|">
      <textFields count="1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<sst xmlns="http://schemas.openxmlformats.org/spreadsheetml/2006/main" count="108" uniqueCount="83">
  <si>
    <t>นาย</t>
  </si>
  <si>
    <t>ชาย</t>
  </si>
  <si>
    <t>Thai</t>
  </si>
  <si>
    <t>เสียชีวิต</t>
  </si>
  <si>
    <t>ผู้ขับขี่รถประกัน</t>
  </si>
  <si>
    <t>เลขประจำตัวประชาชนผู้ประสบเหตุ</t>
  </si>
  <si>
    <t>ตัวย่อชื่อจังหวัดรถเกิดเหตุ</t>
  </si>
  <si>
    <t>หมวดทะเบียนรถเกิดเหตุ</t>
  </si>
  <si>
    <t>ประเภทรถเกิดเหตุ</t>
  </si>
  <si>
    <t>คำนำหน้าชื่อผู้ประสบเหตุ</t>
  </si>
  <si>
    <t>ชื่อผู้ประสบเหตุ</t>
  </si>
  <si>
    <t>นามสกุลผู้ประสบเหตุ</t>
  </si>
  <si>
    <t>เพศผู้ประสบเหตุ</t>
  </si>
  <si>
    <t>สัญชาติผู้ประสบเหตุ</t>
  </si>
  <si>
    <t>วันเดือนปีเกิดผู้ประสบเหตุ</t>
  </si>
  <si>
    <t>อายุผู้ประสบเหตุ</t>
  </si>
  <si>
    <t>วันเวลาที่เกิดเหตุ</t>
  </si>
  <si>
    <t>ตำบลที่เกิดเหตุ</t>
  </si>
  <si>
    <t>อำเภอที่เกิดเหตุ</t>
  </si>
  <si>
    <t>จังหวัดทีเกิดเหตุ</t>
  </si>
  <si>
    <t>พิกัด Latitude ที่เกิดเหตุ</t>
  </si>
  <si>
    <t>พิกัด Longitude ที่เกิดเหตุ</t>
  </si>
  <si>
    <t>อาชีพผู้ประสบเหตุ</t>
  </si>
  <si>
    <t>อำเภอที่อยู่</t>
  </si>
  <si>
    <t>จังหวัดที่อยู่</t>
  </si>
  <si>
    <t>ยี่ห้อยานพาหนะเกิดเหตุ</t>
  </si>
  <si>
    <t>รหัสโรงพยาบาลที่รักษาผู้ประสบเหตุ</t>
  </si>
  <si>
    <t>ประเภทผู้ใช้รถใช้ถนน</t>
  </si>
  <si>
    <t>สถานะบาดเจ็บผู้ประสบเหตุ</t>
  </si>
  <si>
    <t>1100701700162</t>
  </si>
  <si>
    <t>1104300041617</t>
  </si>
  <si>
    <t>1169800175471</t>
  </si>
  <si>
    <t>1259700075997</t>
  </si>
  <si>
    <t>1500700135255</t>
  </si>
  <si>
    <t>1529902261641</t>
  </si>
  <si>
    <t>1660100110021</t>
  </si>
  <si>
    <t>1739901779873</t>
  </si>
  <si>
    <t>1949800310568</t>
  </si>
  <si>
    <t>3230300079136</t>
  </si>
  <si>
    <t>3341501176414</t>
  </si>
  <si>
    <t>3501500528471</t>
  </si>
  <si>
    <t>3520101029845</t>
  </si>
  <si>
    <t>3610400251361</t>
  </si>
  <si>
    <t>3760100393088</t>
  </si>
  <si>
    <t>3800800592660</t>
  </si>
  <si>
    <t>3940700063371</t>
  </si>
  <si>
    <t>CC7009776</t>
  </si>
  <si>
    <t>นศ</t>
  </si>
  <si>
    <t>ลบ</t>
  </si>
  <si>
    <t>1กณ-6362</t>
  </si>
  <si>
    <t>1กฐ1825</t>
  </si>
  <si>
    <t>รถจักรยานยนต์เกิน 75 ซีซี  ถึง 125 ซีซี</t>
  </si>
  <si>
    <t>น.ส.</t>
  </si>
  <si>
    <t>ใจเที่ยง</t>
  </si>
  <si>
    <t>จารวี</t>
  </si>
  <si>
    <t>ประไพ</t>
  </si>
  <si>
    <t>พระสงฆ์</t>
  </si>
  <si>
    <t>หญิง</t>
  </si>
  <si>
    <t>นครศรีธรรมราช</t>
  </si>
  <si>
    <t>ท่าศาลา</t>
  </si>
  <si>
    <t>ลพบุรี</t>
  </si>
  <si>
    <t>25640101_00:05:00</t>
  </si>
  <si>
    <t>บ้านชี</t>
  </si>
  <si>
    <t>บ้านหมี่</t>
  </si>
  <si>
    <t>กลาย</t>
  </si>
  <si>
    <t>25640101_00:00:00</t>
  </si>
  <si>
    <t>ฮอนด้า (HONDA)</t>
  </si>
  <si>
    <t>25360501</t>
  </si>
  <si>
    <t>25410325</t>
  </si>
  <si>
    <t>25310903</t>
  </si>
  <si>
    <t>25350324</t>
  </si>
  <si>
    <t>25480818</t>
  </si>
  <si>
    <t>25370501</t>
  </si>
  <si>
    <t>25410809</t>
  </si>
  <si>
    <t>25610410</t>
  </si>
  <si>
    <t>25130527</t>
  </si>
  <si>
    <t>24920823</t>
  </si>
  <si>
    <t>24971126</t>
  </si>
  <si>
    <t>25030801</t>
  </si>
  <si>
    <t>25060614</t>
  </si>
  <si>
    <t>25010203</t>
  </si>
  <si>
    <t>25440327</t>
  </si>
  <si>
    <t>25250615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</si>
</sst>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ampleImportEclaim (1)" connectionId="1" xr16:uid="{A8A50D78-1F0B-4C81-B042-0A5CF31101E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"/>
  <sheetViews>
    <sheetView tabSelected="1" topLeftCell="O1" zoomScaleNormal="100" workbookViewId="0">
      <selection activeCell="X3" sqref="X3"/>
    </sheetView>
  </sheetViews>
  <sheetFormatPr defaultRowHeight="14.4" x14ac:dyDescent="0.3"/>
  <cols>
    <col min="1" max="1" width="25.6640625" style="1" bestFit="1" customWidth="1"/>
    <col min="2" max="2" width="9.21875" style="2"/>
    <col min="3" max="3" width="9.21875" style="1"/>
    <col min="4" max="4" width="33.33203125" style="2" customWidth="1"/>
    <col min="5" max="9" width="9.21875" style="2"/>
    <col min="10" max="10" width="13.33203125" style="2" customWidth="1"/>
    <col min="11" max="11" width="9.21875" style="2"/>
    <col min="12" max="12" width="15.44140625" style="2" bestFit="1" customWidth="1"/>
    <col min="13" max="15" width="9.21875" style="2"/>
    <col min="16" max="17" width="21.44140625" style="1" customWidth="1"/>
    <col min="18" max="20" width="9.21875" style="2"/>
    <col min="21" max="21" width="23.109375" style="2" customWidth="1"/>
    <col min="22" max="22" width="26.21875" style="1" customWidth="1"/>
    <col min="23" max="24" width="26.21875" style="2" customWidth="1"/>
    <col min="25" max="25" width="19.5546875" bestFit="1" customWidth="1"/>
    <col min="26" max="26" width="4.5546875" bestFit="1" customWidth="1"/>
    <col min="27" max="27" width="16.33203125" bestFit="1" customWidth="1"/>
    <col min="28" max="28" width="19.5546875" bestFit="1" customWidth="1"/>
    <col min="29" max="29" width="4.5546875" bestFit="1" customWidth="1"/>
    <col min="30" max="30" width="16.33203125" bestFit="1" customWidth="1"/>
    <col min="31" max="31" width="3.6640625" bestFit="1" customWidth="1"/>
    <col min="32" max="32" width="4.5546875" bestFit="1" customWidth="1"/>
    <col min="33" max="33" width="16.33203125" bestFit="1" customWidth="1"/>
    <col min="34" max="34" width="3.6640625" bestFit="1" customWidth="1"/>
    <col min="35" max="35" width="4.5546875" bestFit="1" customWidth="1"/>
    <col min="36" max="36" width="16.33203125" bestFit="1" customWidth="1"/>
    <col min="37" max="37" width="3.6640625" bestFit="1" customWidth="1"/>
    <col min="38" max="38" width="4.5546875" bestFit="1" customWidth="1"/>
    <col min="39" max="39" width="16.33203125" bestFit="1" customWidth="1"/>
    <col min="40" max="40" width="15.33203125" bestFit="1" customWidth="1"/>
    <col min="41" max="41" width="4.5546875" bestFit="1" customWidth="1"/>
    <col min="42" max="42" width="10.33203125" bestFit="1" customWidth="1"/>
    <col min="43" max="43" width="12" bestFit="1" customWidth="1"/>
    <col min="44" max="44" width="12.6640625" bestFit="1" customWidth="1"/>
    <col min="45" max="45" width="18.5546875" bestFit="1" customWidth="1"/>
    <col min="46" max="46" width="20.44140625" bestFit="1" customWidth="1"/>
    <col min="47" max="47" width="11.6640625" bestFit="1" customWidth="1"/>
    <col min="48" max="48" width="15.88671875" bestFit="1" customWidth="1"/>
    <col min="49" max="49" width="29.5546875" bestFit="1" customWidth="1"/>
    <col min="50" max="50" width="11.44140625" bestFit="1" customWidth="1"/>
    <col min="51" max="51" width="11.109375" bestFit="1" customWidth="1"/>
    <col min="52" max="52" width="13.5546875" bestFit="1" customWidth="1"/>
    <col min="53" max="53" width="36" bestFit="1" customWidth="1"/>
    <col min="54" max="54" width="14.88671875" bestFit="1" customWidth="1"/>
    <col min="55" max="55" width="12.88671875" bestFit="1" customWidth="1"/>
    <col min="56" max="56" width="12.33203125" bestFit="1" customWidth="1"/>
    <col min="57" max="57" width="10.6640625" bestFit="1" customWidth="1"/>
    <col min="58" max="58" width="13.33203125" bestFit="1" customWidth="1"/>
    <col min="59" max="59" width="13.6640625" bestFit="1" customWidth="1"/>
    <col min="60" max="60" width="16.33203125" bestFit="1" customWidth="1"/>
    <col min="61" max="61" width="9.44140625" bestFit="1" customWidth="1"/>
    <col min="62" max="62" width="14" bestFit="1" customWidth="1"/>
    <col min="63" max="63" width="2.33203125" bestFit="1" customWidth="1"/>
    <col min="64" max="64" width="10.6640625" bestFit="1" customWidth="1"/>
    <col min="65" max="66" width="12.6640625" bestFit="1" customWidth="1"/>
    <col min="67" max="67" width="11.5546875" bestFit="1" customWidth="1"/>
    <col min="68" max="68" width="13.33203125" bestFit="1" customWidth="1"/>
    <col min="69" max="69" width="15.6640625" bestFit="1" customWidth="1"/>
    <col min="70" max="70" width="29.88671875" bestFit="1" customWidth="1"/>
    <col min="71" max="71" width="17" bestFit="1" customWidth="1"/>
    <col min="72" max="72" width="12.5546875" bestFit="1" customWidth="1"/>
    <col min="73" max="73" width="20.33203125" bestFit="1" customWidth="1"/>
    <col min="74" max="74" width="9.6640625" bestFit="1" customWidth="1"/>
    <col min="75" max="75" width="15.44140625" bestFit="1" customWidth="1"/>
    <col min="76" max="76" width="12.33203125" bestFit="1" customWidth="1"/>
    <col min="77" max="77" width="19.6640625" bestFit="1" customWidth="1"/>
    <col min="78" max="78" width="18.109375" bestFit="1" customWidth="1"/>
    <col min="79" max="79" width="11.88671875" bestFit="1" customWidth="1"/>
    <col min="80" max="80" width="4.6640625" bestFit="1" customWidth="1"/>
    <col min="81" max="81" width="8.44140625" bestFit="1" customWidth="1"/>
    <col min="82" max="82" width="18.109375" bestFit="1" customWidth="1"/>
    <col min="83" max="83" width="12.88671875" bestFit="1" customWidth="1"/>
    <col min="84" max="84" width="18.6640625" bestFit="1" customWidth="1"/>
    <col min="85" max="85" width="10.88671875" bestFit="1" customWidth="1"/>
    <col min="86" max="86" width="22.6640625" bestFit="1" customWidth="1"/>
    <col min="87" max="87" width="8.44140625" bestFit="1" customWidth="1"/>
    <col min="88" max="88" width="11" bestFit="1" customWidth="1"/>
    <col min="89" max="89" width="11.33203125" bestFit="1" customWidth="1"/>
    <col min="90" max="90" width="20.6640625" bestFit="1" customWidth="1"/>
    <col min="91" max="91" width="7" bestFit="1" customWidth="1"/>
    <col min="92" max="92" width="5.6640625" bestFit="1" customWidth="1"/>
    <col min="93" max="93" width="6.33203125" bestFit="1" customWidth="1"/>
    <col min="94" max="94" width="6.6640625" bestFit="1" customWidth="1"/>
    <col min="95" max="95" width="8" bestFit="1" customWidth="1"/>
    <col min="96" max="96" width="9.33203125" bestFit="1" customWidth="1"/>
    <col min="97" max="97" width="16.5546875" bestFit="1" customWidth="1"/>
    <col min="98" max="98" width="23.44140625" bestFit="1" customWidth="1"/>
    <col min="99" max="99" width="14.33203125" bestFit="1" customWidth="1"/>
    <col min="100" max="100" width="17.44140625" bestFit="1" customWidth="1"/>
    <col min="101" max="101" width="7.109375" bestFit="1" customWidth="1"/>
    <col min="102" max="102" width="12.44140625" bestFit="1" customWidth="1"/>
    <col min="103" max="103" width="10.6640625" bestFit="1" customWidth="1"/>
    <col min="104" max="104" width="4.6640625" bestFit="1" customWidth="1"/>
    <col min="105" max="105" width="4.5546875" bestFit="1" customWidth="1"/>
    <col min="106" max="106" width="11.5546875" bestFit="1" customWidth="1"/>
    <col min="107" max="107" width="20.88671875" bestFit="1" customWidth="1"/>
    <col min="108" max="108" width="16.109375" bestFit="1" customWidth="1"/>
  </cols>
  <sheetData>
    <row r="1" spans="1:24" s="1" customFormat="1" ht="13.8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3" t="s">
        <v>28</v>
      </c>
      <c r="X1" s="1" t="s">
        <v>27</v>
      </c>
    </row>
    <row r="2" spans="1:24" s="2" customFormat="1" ht="13.8" x14ac:dyDescent="0.3">
      <c r="A2" s="1" t="s">
        <v>44</v>
      </c>
      <c r="B2" s="2" t="s">
        <v>47</v>
      </c>
      <c r="C2" s="1" t="s">
        <v>50</v>
      </c>
      <c r="D2" s="2" t="s">
        <v>51</v>
      </c>
      <c r="E2" s="2" t="s">
        <v>0</v>
      </c>
      <c r="F2" s="2" t="s">
        <v>55</v>
      </c>
      <c r="G2" s="2" t="s">
        <v>56</v>
      </c>
      <c r="H2" s="2" t="s">
        <v>1</v>
      </c>
      <c r="I2" s="2" t="s">
        <v>2</v>
      </c>
      <c r="J2" s="2">
        <v>25161127</v>
      </c>
      <c r="K2" s="2">
        <v>48</v>
      </c>
      <c r="L2" s="2" t="s">
        <v>65</v>
      </c>
      <c r="M2" s="2" t="s">
        <v>64</v>
      </c>
      <c r="N2" s="2" t="s">
        <v>59</v>
      </c>
      <c r="O2" s="2" t="s">
        <v>58</v>
      </c>
      <c r="P2" s="1">
        <v>8.8032020000000006</v>
      </c>
      <c r="Q2" s="1">
        <v>99.915736999999993</v>
      </c>
      <c r="S2" s="2" t="s">
        <v>59</v>
      </c>
      <c r="T2" s="2" t="s">
        <v>58</v>
      </c>
      <c r="U2" s="2" t="s">
        <v>66</v>
      </c>
      <c r="V2" s="1"/>
      <c r="W2" s="2" t="s">
        <v>3</v>
      </c>
      <c r="X2" s="2" t="s">
        <v>4</v>
      </c>
    </row>
    <row r="3" spans="1:24" x14ac:dyDescent="0.3">
      <c r="A3" s="1" t="s">
        <v>31</v>
      </c>
      <c r="B3" s="2" t="s">
        <v>48</v>
      </c>
      <c r="C3" s="1" t="s">
        <v>49</v>
      </c>
      <c r="D3" s="2" t="s">
        <v>51</v>
      </c>
      <c r="E3" s="2" t="s">
        <v>52</v>
      </c>
      <c r="F3" s="2" t="s">
        <v>54</v>
      </c>
      <c r="G3" s="2" t="s">
        <v>53</v>
      </c>
      <c r="H3" s="2" t="s">
        <v>57</v>
      </c>
      <c r="I3" s="2" t="s">
        <v>2</v>
      </c>
      <c r="J3" s="2">
        <v>25400525</v>
      </c>
      <c r="K3" s="2">
        <v>24</v>
      </c>
      <c r="L3" s="2" t="s">
        <v>61</v>
      </c>
      <c r="M3" s="2" t="s">
        <v>62</v>
      </c>
      <c r="N3" s="2" t="s">
        <v>63</v>
      </c>
      <c r="O3" s="2" t="s">
        <v>60</v>
      </c>
      <c r="P3" s="1">
        <v>14.920615</v>
      </c>
      <c r="Q3" s="1">
        <v>100.478566</v>
      </c>
      <c r="S3" s="2" t="s">
        <v>63</v>
      </c>
      <c r="T3" s="2" t="s">
        <v>60</v>
      </c>
      <c r="U3" s="2" t="s">
        <v>66</v>
      </c>
      <c r="W3" s="2" t="s">
        <v>3</v>
      </c>
      <c r="X3" s="2" t="s">
        <v>4</v>
      </c>
    </row>
  </sheetData>
  <autoFilter ref="A1:X3" xr:uid="{00000000-0001-0000-0000-000000000000}">
    <sortState xmlns:xlrd2="http://schemas.microsoft.com/office/spreadsheetml/2017/richdata2" ref="A2:X3">
      <sortCondition ref="L1:L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4AC6-481B-4932-98FA-421736EF569D}">
  <dimension ref="A1:P25"/>
  <sheetViews>
    <sheetView workbookViewId="0">
      <selection activeCell="S12" sqref="S12"/>
    </sheetView>
  </sheetViews>
  <sheetFormatPr defaultRowHeight="14.4" x14ac:dyDescent="0.3"/>
  <sheetData>
    <row r="1" spans="1:16" x14ac:dyDescent="0.3">
      <c r="A1" s="1" t="s">
        <v>29</v>
      </c>
      <c r="B1" s="2">
        <v>30790501</v>
      </c>
      <c r="C1" t="str">
        <f>MID(B1,1,4)</f>
        <v>3079</v>
      </c>
      <c r="D1">
        <f>C1-543</f>
        <v>2536</v>
      </c>
      <c r="E1" t="str">
        <f>MID(B1,5,4)</f>
        <v>0501</v>
      </c>
      <c r="F1" t="str">
        <f>_xlfn.CONCAT(D1,E1)</f>
        <v>25360501</v>
      </c>
      <c r="L1" t="s">
        <v>67</v>
      </c>
    </row>
    <row r="2" spans="1:16" x14ac:dyDescent="0.3">
      <c r="A2" s="1" t="s">
        <v>30</v>
      </c>
      <c r="B2" s="2">
        <v>30840325</v>
      </c>
      <c r="C2" t="str">
        <f t="shared" ref="C2:C16" si="0">MID(B2,1,4)</f>
        <v>3084</v>
      </c>
      <c r="D2">
        <f t="shared" ref="D2:D16" si="1">C2-543</f>
        <v>2541</v>
      </c>
      <c r="E2" t="str">
        <f t="shared" ref="E2:E16" si="2">MID(B2,5,4)</f>
        <v>0325</v>
      </c>
      <c r="F2" t="str">
        <f t="shared" ref="F2:F16" si="3">_xlfn.CONCAT(D2,E2)</f>
        <v>25410325</v>
      </c>
      <c r="L2" t="s">
        <v>68</v>
      </c>
    </row>
    <row r="3" spans="1:16" x14ac:dyDescent="0.3">
      <c r="A3" s="1" t="s">
        <v>32</v>
      </c>
      <c r="B3" s="2">
        <v>30740903</v>
      </c>
      <c r="C3" t="str">
        <f t="shared" si="0"/>
        <v>3074</v>
      </c>
      <c r="D3">
        <f t="shared" si="1"/>
        <v>2531</v>
      </c>
      <c r="E3" t="str">
        <f t="shared" si="2"/>
        <v>0903</v>
      </c>
      <c r="F3" t="str">
        <f t="shared" si="3"/>
        <v>25310903</v>
      </c>
      <c r="L3" t="s">
        <v>69</v>
      </c>
    </row>
    <row r="4" spans="1:16" x14ac:dyDescent="0.3">
      <c r="A4" s="1" t="s">
        <v>33</v>
      </c>
      <c r="B4" s="2">
        <v>30780324</v>
      </c>
      <c r="C4" t="str">
        <f t="shared" si="0"/>
        <v>3078</v>
      </c>
      <c r="D4">
        <f t="shared" si="1"/>
        <v>2535</v>
      </c>
      <c r="E4" t="str">
        <f t="shared" si="2"/>
        <v>0324</v>
      </c>
      <c r="F4" t="str">
        <f t="shared" si="3"/>
        <v>25350324</v>
      </c>
      <c r="L4" t="s">
        <v>70</v>
      </c>
    </row>
    <row r="5" spans="1:16" x14ac:dyDescent="0.3">
      <c r="A5" s="1" t="s">
        <v>34</v>
      </c>
      <c r="B5" s="2">
        <v>30910818</v>
      </c>
      <c r="C5" t="str">
        <f t="shared" si="0"/>
        <v>3091</v>
      </c>
      <c r="D5">
        <f t="shared" si="1"/>
        <v>2548</v>
      </c>
      <c r="E5" t="str">
        <f t="shared" si="2"/>
        <v>0818</v>
      </c>
      <c r="F5" t="str">
        <f t="shared" si="3"/>
        <v>25480818</v>
      </c>
      <c r="L5" t="s">
        <v>71</v>
      </c>
    </row>
    <row r="6" spans="1:16" x14ac:dyDescent="0.3">
      <c r="A6" s="1" t="s">
        <v>35</v>
      </c>
      <c r="B6" s="2">
        <v>30800501</v>
      </c>
      <c r="C6" t="str">
        <f t="shared" si="0"/>
        <v>3080</v>
      </c>
      <c r="D6">
        <f t="shared" si="1"/>
        <v>2537</v>
      </c>
      <c r="E6" t="str">
        <f t="shared" si="2"/>
        <v>0501</v>
      </c>
      <c r="F6" t="str">
        <f t="shared" si="3"/>
        <v>25370501</v>
      </c>
      <c r="L6" t="s">
        <v>72</v>
      </c>
    </row>
    <row r="7" spans="1:16" x14ac:dyDescent="0.3">
      <c r="A7" s="1" t="s">
        <v>36</v>
      </c>
      <c r="B7" s="2">
        <v>30840809</v>
      </c>
      <c r="C7" t="str">
        <f t="shared" si="0"/>
        <v>3084</v>
      </c>
      <c r="D7">
        <f t="shared" si="1"/>
        <v>2541</v>
      </c>
      <c r="E7" t="str">
        <f t="shared" si="2"/>
        <v>0809</v>
      </c>
      <c r="F7" t="str">
        <f t="shared" si="3"/>
        <v>25410809</v>
      </c>
      <c r="L7" t="s">
        <v>73</v>
      </c>
    </row>
    <row r="8" spans="1:16" x14ac:dyDescent="0.3">
      <c r="A8" s="1" t="s">
        <v>37</v>
      </c>
      <c r="B8" s="2">
        <v>31040410</v>
      </c>
      <c r="C8" t="str">
        <f t="shared" si="0"/>
        <v>3104</v>
      </c>
      <c r="D8">
        <f t="shared" si="1"/>
        <v>2561</v>
      </c>
      <c r="E8" t="str">
        <f t="shared" si="2"/>
        <v>0410</v>
      </c>
      <c r="F8" t="str">
        <f t="shared" si="3"/>
        <v>25610410</v>
      </c>
      <c r="L8" t="s">
        <v>74</v>
      </c>
    </row>
    <row r="9" spans="1:16" x14ac:dyDescent="0.3">
      <c r="A9" s="1" t="s">
        <v>38</v>
      </c>
      <c r="B9" s="2">
        <v>30560527</v>
      </c>
      <c r="C9" t="str">
        <f t="shared" si="0"/>
        <v>3056</v>
      </c>
      <c r="D9">
        <f t="shared" si="1"/>
        <v>2513</v>
      </c>
      <c r="E9" t="str">
        <f t="shared" si="2"/>
        <v>0527</v>
      </c>
      <c r="F9" t="str">
        <f t="shared" si="3"/>
        <v>25130527</v>
      </c>
      <c r="L9" t="s">
        <v>75</v>
      </c>
    </row>
    <row r="10" spans="1:16" x14ac:dyDescent="0.3">
      <c r="A10" s="1" t="s">
        <v>39</v>
      </c>
      <c r="B10" s="2">
        <v>30350823</v>
      </c>
      <c r="C10" t="str">
        <f t="shared" si="0"/>
        <v>3035</v>
      </c>
      <c r="D10">
        <f t="shared" si="1"/>
        <v>2492</v>
      </c>
      <c r="E10" t="str">
        <f t="shared" si="2"/>
        <v>0823</v>
      </c>
      <c r="F10" t="str">
        <f t="shared" si="3"/>
        <v>24920823</v>
      </c>
      <c r="L10" t="s">
        <v>76</v>
      </c>
      <c r="P10" t="s">
        <v>67</v>
      </c>
    </row>
    <row r="11" spans="1:16" x14ac:dyDescent="0.3">
      <c r="A11" s="1" t="s">
        <v>40</v>
      </c>
      <c r="B11" s="2">
        <v>30401126</v>
      </c>
      <c r="C11" t="str">
        <f t="shared" si="0"/>
        <v>3040</v>
      </c>
      <c r="D11">
        <f t="shared" si="1"/>
        <v>2497</v>
      </c>
      <c r="E11" t="str">
        <f t="shared" si="2"/>
        <v>1126</v>
      </c>
      <c r="F11" t="str">
        <f t="shared" si="3"/>
        <v>24971126</v>
      </c>
      <c r="L11" t="s">
        <v>77</v>
      </c>
      <c r="P11" t="s">
        <v>68</v>
      </c>
    </row>
    <row r="12" spans="1:16" x14ac:dyDescent="0.3">
      <c r="A12" s="1" t="s">
        <v>41</v>
      </c>
      <c r="B12" s="2">
        <v>30460801</v>
      </c>
      <c r="C12" t="str">
        <f t="shared" si="0"/>
        <v>3046</v>
      </c>
      <c r="D12">
        <f t="shared" si="1"/>
        <v>2503</v>
      </c>
      <c r="E12" t="str">
        <f t="shared" si="2"/>
        <v>0801</v>
      </c>
      <c r="F12" t="str">
        <f t="shared" si="3"/>
        <v>25030801</v>
      </c>
      <c r="L12" t="s">
        <v>78</v>
      </c>
      <c r="P12" t="s">
        <v>69</v>
      </c>
    </row>
    <row r="13" spans="1:16" x14ac:dyDescent="0.3">
      <c r="A13" s="1" t="s">
        <v>42</v>
      </c>
      <c r="B13" s="2">
        <v>30490614</v>
      </c>
      <c r="C13" t="str">
        <f t="shared" si="0"/>
        <v>3049</v>
      </c>
      <c r="D13">
        <f t="shared" si="1"/>
        <v>2506</v>
      </c>
      <c r="E13" t="str">
        <f t="shared" si="2"/>
        <v>0614</v>
      </c>
      <c r="F13" t="str">
        <f t="shared" si="3"/>
        <v>25060614</v>
      </c>
      <c r="L13" t="s">
        <v>79</v>
      </c>
      <c r="P13" t="s">
        <v>70</v>
      </c>
    </row>
    <row r="14" spans="1:16" x14ac:dyDescent="0.3">
      <c r="A14" s="1" t="s">
        <v>43</v>
      </c>
      <c r="B14" s="2">
        <v>30440203</v>
      </c>
      <c r="C14" t="str">
        <f t="shared" si="0"/>
        <v>3044</v>
      </c>
      <c r="D14">
        <f t="shared" si="1"/>
        <v>2501</v>
      </c>
      <c r="E14" t="str">
        <f t="shared" si="2"/>
        <v>0203</v>
      </c>
      <c r="F14" t="str">
        <f t="shared" si="3"/>
        <v>25010203</v>
      </c>
      <c r="L14" t="s">
        <v>80</v>
      </c>
      <c r="P14" t="s">
        <v>71</v>
      </c>
    </row>
    <row r="15" spans="1:16" x14ac:dyDescent="0.3">
      <c r="A15" s="1" t="s">
        <v>45</v>
      </c>
      <c r="B15" s="2">
        <v>30870327</v>
      </c>
      <c r="C15" t="str">
        <f t="shared" si="0"/>
        <v>3087</v>
      </c>
      <c r="D15">
        <f t="shared" si="1"/>
        <v>2544</v>
      </c>
      <c r="E15" t="str">
        <f t="shared" si="2"/>
        <v>0327</v>
      </c>
      <c r="F15" t="str">
        <f t="shared" si="3"/>
        <v>25440327</v>
      </c>
      <c r="L15" t="s">
        <v>81</v>
      </c>
      <c r="P15" t="s">
        <v>72</v>
      </c>
    </row>
    <row r="16" spans="1:16" x14ac:dyDescent="0.3">
      <c r="A16" s="1" t="s">
        <v>46</v>
      </c>
      <c r="B16" s="2">
        <v>30680615</v>
      </c>
      <c r="C16" t="str">
        <f t="shared" si="0"/>
        <v>3068</v>
      </c>
      <c r="D16">
        <f t="shared" si="1"/>
        <v>2525</v>
      </c>
      <c r="E16" t="str">
        <f t="shared" si="2"/>
        <v>0615</v>
      </c>
      <c r="F16" t="str">
        <f t="shared" si="3"/>
        <v>25250615</v>
      </c>
      <c r="L16" t="s">
        <v>82</v>
      </c>
      <c r="P16" t="s">
        <v>73</v>
      </c>
    </row>
    <row r="17" spans="16:16" x14ac:dyDescent="0.3">
      <c r="P17" t="s">
        <v>74</v>
      </c>
    </row>
    <row r="18" spans="16:16" x14ac:dyDescent="0.3">
      <c r="P18" t="s">
        <v>75</v>
      </c>
    </row>
    <row r="19" spans="16:16" x14ac:dyDescent="0.3">
      <c r="P19" t="s">
        <v>76</v>
      </c>
    </row>
    <row r="20" spans="16:16" x14ac:dyDescent="0.3">
      <c r="P20" t="s">
        <v>77</v>
      </c>
    </row>
    <row r="21" spans="16:16" x14ac:dyDescent="0.3">
      <c r="P21" t="s">
        <v>78</v>
      </c>
    </row>
    <row r="22" spans="16:16" x14ac:dyDescent="0.3">
      <c r="P22" t="s">
        <v>79</v>
      </c>
    </row>
    <row r="23" spans="16:16" x14ac:dyDescent="0.3">
      <c r="P23" t="s">
        <v>80</v>
      </c>
    </row>
    <row r="24" spans="16:16" x14ac:dyDescent="0.3">
      <c r="P24" t="s">
        <v>81</v>
      </c>
    </row>
    <row r="25" spans="16:16" x14ac:dyDescent="0.3">
      <c r="P2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Sheet1!ExampleImportEclaim__1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2021-11-20T05:49:30Z</dcterms:modified>
</cp:coreProperties>
</file>