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2559FA4F-E878-EF40-9642-1B311429E107}" xr6:coauthVersionLast="36" xr6:coauthVersionMax="36" xr10:uidLastSave="{00000000-0000-0000-0000-000000000000}"/>
  <bookViews>
    <workbookView xWindow="40" yWindow="460" windowWidth="25060" windowHeight="14180" xr2:uid="{DE2A3F85-309B-6744-A1D3-F2217AF197E5}"/>
  </bookViews>
  <sheets>
    <sheet name="EXERCISE 7.2" sheetId="1" r:id="rId1"/>
  </sheets>
  <definedNames>
    <definedName name="DAT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7" i="1"/>
  <c r="K16" i="1"/>
  <c r="K15" i="1"/>
  <c r="K11" i="1"/>
  <c r="J11" i="1"/>
  <c r="J16" i="1" s="1"/>
  <c r="I11" i="1"/>
  <c r="I17" i="1" s="1"/>
  <c r="H11" i="1"/>
  <c r="H18" i="1" s="1"/>
  <c r="G11" i="1"/>
  <c r="G15" i="1" s="1"/>
  <c r="F11" i="1"/>
  <c r="F16" i="1" s="1"/>
  <c r="E11" i="1"/>
  <c r="E17" i="1" s="1"/>
  <c r="D11" i="1"/>
  <c r="D18" i="1" s="1"/>
  <c r="C11" i="1"/>
  <c r="C15" i="1" s="1"/>
  <c r="L10" i="1"/>
  <c r="L9" i="1"/>
  <c r="L8" i="1"/>
  <c r="L7" i="1"/>
  <c r="J17" i="1" l="1"/>
  <c r="K19" i="1"/>
  <c r="C17" i="1"/>
  <c r="G16" i="1"/>
  <c r="D15" i="1"/>
  <c r="D19" i="1" s="1"/>
  <c r="D16" i="1"/>
  <c r="H17" i="1"/>
  <c r="H15" i="1"/>
  <c r="D17" i="1"/>
  <c r="H16" i="1"/>
  <c r="F17" i="1"/>
  <c r="C16" i="1"/>
  <c r="G17" i="1"/>
  <c r="E18" i="1"/>
  <c r="I18" i="1"/>
  <c r="E15" i="1"/>
  <c r="I15" i="1"/>
  <c r="F18" i="1"/>
  <c r="J18" i="1"/>
  <c r="F15" i="1"/>
  <c r="J15" i="1"/>
  <c r="E16" i="1"/>
  <c r="I16" i="1"/>
  <c r="C18" i="1"/>
  <c r="G18" i="1"/>
  <c r="G19" i="1" l="1"/>
  <c r="I19" i="1"/>
  <c r="J19" i="1"/>
  <c r="H19" i="1"/>
  <c r="C19" i="1"/>
  <c r="F19" i="1"/>
  <c r="E19" i="1"/>
</calcChain>
</file>

<file path=xl/sharedStrings.xml><?xml version="1.0" encoding="utf-8"?>
<sst xmlns="http://schemas.openxmlformats.org/spreadsheetml/2006/main" count="22" uniqueCount="16">
  <si>
    <t>DATA TO GRAPH</t>
  </si>
  <si>
    <t>UNITS SOLD</t>
  </si>
  <si>
    <t>PROJECTED</t>
  </si>
  <si>
    <t>Growth</t>
  </si>
  <si>
    <t>Retail</t>
  </si>
  <si>
    <t>Ecommerce</t>
  </si>
  <si>
    <t>Partner</t>
  </si>
  <si>
    <t>Direct Marketing</t>
  </si>
  <si>
    <t>Total</t>
  </si>
  <si>
    <t>% OF TOTAL UNITS SOLD</t>
  </si>
  <si>
    <t>Sales Channel Update</t>
  </si>
  <si>
    <t xml:space="preserve">      - Production issues in 2014, not enough units were made</t>
  </si>
  <si>
    <t xml:space="preserve">      - 2017: decision to start shifting volume from retail to partners</t>
  </si>
  <si>
    <t xml:space="preserve">      - The latest forecast is for an increase in unit sales in 2020</t>
  </si>
  <si>
    <t>EXERCISE 7.2</t>
  </si>
  <si>
    <t>FIG 7.2a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</si>
</sst>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sz val="20"/>
      <color theme="0"/>
      <name val="Arial"/>
      <family val="2"/>
    </font>
    <font>
      <sz val="16"/>
      <color theme="1"/>
      <name val="Arial"/>
      <family val="2"/>
    </font>
    <font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/>
    <xf numFmtId="9" fontId="0" fillId="0" borderId="0" xfId="1" applyFont="1" applyAlignment="1">
      <alignment horizontal="center"/>
    </xf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5" fillId="3" borderId="8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10" xfId="0" applyFill="1" applyBorder="1"/>
    <xf numFmtId="0" fontId="0" fillId="0" borderId="10" xfId="0" applyBorder="1"/>
    <xf numFmtId="0" fontId="6" fillId="2" borderId="1" xfId="0" applyFont="1" applyFill="1" applyBorder="1"/>
    <xf numFmtId="0" fontId="6" fillId="2" borderId="0" xfId="0" applyFont="1" applyFill="1"/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Units Sold by Channel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7.2'!$B$7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numRef>
              <c:f>'EXERCISE 7.2'!$C$6:$K$6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'EXERCISE 7.2'!$C$7:$K$7</c:f>
              <c:numCache>
                <c:formatCode>#,##0</c:formatCode>
                <c:ptCount val="9"/>
                <c:pt idx="0">
                  <c:v>13490</c:v>
                </c:pt>
                <c:pt idx="1">
                  <c:v>13350</c:v>
                </c:pt>
                <c:pt idx="2">
                  <c:v>10463</c:v>
                </c:pt>
                <c:pt idx="3">
                  <c:v>13910</c:v>
                </c:pt>
                <c:pt idx="4">
                  <c:v>14360</c:v>
                </c:pt>
                <c:pt idx="5">
                  <c:v>14630</c:v>
                </c:pt>
                <c:pt idx="6">
                  <c:v>11490</c:v>
                </c:pt>
                <c:pt idx="7">
                  <c:v>10200</c:v>
                </c:pt>
                <c:pt idx="8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0-1B47-B550-96DDDE698FDF}"/>
            </c:ext>
          </c:extLst>
        </c:ser>
        <c:ser>
          <c:idx val="1"/>
          <c:order val="1"/>
          <c:tx>
            <c:strRef>
              <c:f>'EXERCISE 7.2'!$B$8</c:f>
              <c:strCache>
                <c:ptCount val="1"/>
                <c:pt idx="0">
                  <c:v>Ecommerce</c:v>
                </c:pt>
              </c:strCache>
            </c:strRef>
          </c:tx>
          <c:spPr>
            <a:solidFill>
              <a:srgbClr val="0080FF"/>
            </a:solidFill>
          </c:spPr>
          <c:invertIfNegative val="0"/>
          <c:cat>
            <c:numRef>
              <c:f>'EXERCISE 7.2'!$C$6:$K$6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'EXERCISE 7.2'!$C$8:$K$8</c:f>
              <c:numCache>
                <c:formatCode>#,##0</c:formatCode>
                <c:ptCount val="9"/>
                <c:pt idx="0">
                  <c:v>5010</c:v>
                </c:pt>
                <c:pt idx="1">
                  <c:v>5560</c:v>
                </c:pt>
                <c:pt idx="2">
                  <c:v>4249</c:v>
                </c:pt>
                <c:pt idx="3">
                  <c:v>6040</c:v>
                </c:pt>
                <c:pt idx="4">
                  <c:v>6690</c:v>
                </c:pt>
                <c:pt idx="5">
                  <c:v>7110</c:v>
                </c:pt>
                <c:pt idx="6">
                  <c:v>7380</c:v>
                </c:pt>
                <c:pt idx="7">
                  <c:v>7932</c:v>
                </c:pt>
                <c:pt idx="8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0-1B47-B550-96DDDE698FDF}"/>
            </c:ext>
          </c:extLst>
        </c:ser>
        <c:ser>
          <c:idx val="2"/>
          <c:order val="2"/>
          <c:tx>
            <c:strRef>
              <c:f>'EXERCISE 7.2'!$B$9</c:f>
              <c:strCache>
                <c:ptCount val="1"/>
                <c:pt idx="0">
                  <c:v>Partner</c:v>
                </c:pt>
              </c:strCache>
            </c:strRef>
          </c:tx>
          <c:spPr>
            <a:solidFill>
              <a:srgbClr val="00FF00"/>
            </a:solidFill>
          </c:spPr>
          <c:invertIfNegative val="0"/>
          <c:cat>
            <c:numRef>
              <c:f>'EXERCISE 7.2'!$C$6:$K$6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'EXERCISE 7.2'!$C$9:$K$9</c:f>
              <c:numCache>
                <c:formatCode>#,##0</c:formatCode>
                <c:ptCount val="9"/>
                <c:pt idx="0">
                  <c:v>3500</c:v>
                </c:pt>
                <c:pt idx="1">
                  <c:v>3780</c:v>
                </c:pt>
                <c:pt idx="2">
                  <c:v>2946</c:v>
                </c:pt>
                <c:pt idx="3">
                  <c:v>3520</c:v>
                </c:pt>
                <c:pt idx="4">
                  <c:v>3770</c:v>
                </c:pt>
                <c:pt idx="5">
                  <c:v>4540</c:v>
                </c:pt>
                <c:pt idx="6">
                  <c:v>5230</c:v>
                </c:pt>
                <c:pt idx="7">
                  <c:v>7893</c:v>
                </c:pt>
                <c:pt idx="8">
                  <c:v>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0-1B47-B550-96DDDE698FDF}"/>
            </c:ext>
          </c:extLst>
        </c:ser>
        <c:ser>
          <c:idx val="3"/>
          <c:order val="3"/>
          <c:tx>
            <c:strRef>
              <c:f>'EXERCISE 7.2'!$B$10</c:f>
              <c:strCache>
                <c:ptCount val="1"/>
                <c:pt idx="0">
                  <c:v>Direct Marketing</c:v>
                </c:pt>
              </c:strCache>
            </c:strRef>
          </c:tx>
          <c:spPr>
            <a:solidFill>
              <a:srgbClr val="8000FF"/>
            </a:solidFill>
          </c:spPr>
          <c:invertIfNegative val="0"/>
          <c:cat>
            <c:numRef>
              <c:f>'EXERCISE 7.2'!$C$6:$K$6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'EXERCISE 7.2'!$C$10:$K$10</c:f>
              <c:numCache>
                <c:formatCode>#,##0</c:formatCode>
                <c:ptCount val="9"/>
                <c:pt idx="0">
                  <c:v>460</c:v>
                </c:pt>
                <c:pt idx="1">
                  <c:v>447</c:v>
                </c:pt>
                <c:pt idx="2">
                  <c:v>424</c:v>
                </c:pt>
                <c:pt idx="3">
                  <c:v>410</c:v>
                </c:pt>
                <c:pt idx="4">
                  <c:v>411</c:v>
                </c:pt>
                <c:pt idx="5">
                  <c:v>483</c:v>
                </c:pt>
                <c:pt idx="6">
                  <c:v>532</c:v>
                </c:pt>
                <c:pt idx="7">
                  <c:v>509</c:v>
                </c:pt>
                <c:pt idx="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0-1B47-B550-96DDDE69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341864"/>
        <c:axId val="2142338392"/>
      </c:barChart>
      <c:catAx>
        <c:axId val="214234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2142338392"/>
        <c:crosses val="autoZero"/>
        <c:auto val="1"/>
        <c:lblAlgn val="ctr"/>
        <c:lblOffset val="100"/>
        <c:noMultiLvlLbl val="0"/>
      </c:catAx>
      <c:valAx>
        <c:axId val="21423383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2142341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26</xdr:row>
      <xdr:rowOff>69850</xdr:rowOff>
    </xdr:from>
    <xdr:to>
      <xdr:col>8</xdr:col>
      <xdr:colOff>520700</xdr:colOff>
      <xdr:row>44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225CF3-E5C8-6745-8C18-558269281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845A-2A06-6B4E-8985-BEC2BED0485B}">
  <sheetPr>
    <tabColor theme="1"/>
  </sheetPr>
  <dimension ref="A1:L5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40625" style="1" customWidth="1"/>
    <col min="8" max="22" width="10.7109375" customWidth="1"/>
  </cols>
  <sheetData>
    <row r="1" spans="1:12" s="21" customFormat="1" x14ac:dyDescent="0.2">
      <c r="A1" s="21" t="s">
        <v>14</v>
      </c>
    </row>
    <row r="3" spans="1:12" x14ac:dyDescent="0.2">
      <c r="B3" s="22" t="s">
        <v>0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5" spans="1:12" x14ac:dyDescent="0.2">
      <c r="B5" s="2" t="s">
        <v>1</v>
      </c>
      <c r="J5" s="3"/>
      <c r="K5" s="4" t="s">
        <v>2</v>
      </c>
    </row>
    <row r="6" spans="1:12" x14ac:dyDescent="0.2">
      <c r="B6" s="5"/>
      <c r="C6">
        <v>2012</v>
      </c>
      <c r="D6">
        <v>2013</v>
      </c>
      <c r="E6">
        <v>2014</v>
      </c>
      <c r="F6">
        <v>2015</v>
      </c>
      <c r="G6">
        <v>2016</v>
      </c>
      <c r="H6">
        <v>2017</v>
      </c>
      <c r="I6">
        <v>2018</v>
      </c>
      <c r="J6">
        <v>2019</v>
      </c>
      <c r="K6">
        <v>2020</v>
      </c>
      <c r="L6" s="6" t="s">
        <v>3</v>
      </c>
    </row>
    <row r="7" spans="1:12" x14ac:dyDescent="0.2">
      <c r="B7" t="s">
        <v>4</v>
      </c>
      <c r="C7" s="7">
        <v>13490</v>
      </c>
      <c r="D7" s="7">
        <v>13350</v>
      </c>
      <c r="E7" s="7">
        <v>10463</v>
      </c>
      <c r="F7" s="7">
        <v>13910</v>
      </c>
      <c r="G7" s="7">
        <v>14360</v>
      </c>
      <c r="H7" s="7">
        <v>14630</v>
      </c>
      <c r="I7" s="7">
        <v>11490</v>
      </c>
      <c r="J7" s="7">
        <v>10200</v>
      </c>
      <c r="K7" s="7">
        <v>9500</v>
      </c>
      <c r="L7" s="8">
        <f>(K7-C7)/C7</f>
        <v>-0.29577464788732394</v>
      </c>
    </row>
    <row r="8" spans="1:12" x14ac:dyDescent="0.2">
      <c r="B8" t="s">
        <v>5</v>
      </c>
      <c r="C8" s="7">
        <v>5010</v>
      </c>
      <c r="D8" s="7">
        <v>5560</v>
      </c>
      <c r="E8" s="7">
        <v>4249</v>
      </c>
      <c r="F8" s="7">
        <v>6040</v>
      </c>
      <c r="G8" s="7">
        <v>6690</v>
      </c>
      <c r="H8" s="7">
        <v>7110</v>
      </c>
      <c r="I8" s="7">
        <v>7380</v>
      </c>
      <c r="J8" s="7">
        <v>7932</v>
      </c>
      <c r="K8" s="7">
        <v>8000</v>
      </c>
      <c r="L8" s="8">
        <f>(K8-C8)/C8</f>
        <v>0.59680638722554891</v>
      </c>
    </row>
    <row r="9" spans="1:12" x14ac:dyDescent="0.2">
      <c r="B9" t="s">
        <v>6</v>
      </c>
      <c r="C9" s="7">
        <v>3500</v>
      </c>
      <c r="D9" s="7">
        <v>3780</v>
      </c>
      <c r="E9" s="7">
        <v>2946</v>
      </c>
      <c r="F9" s="7">
        <v>3520</v>
      </c>
      <c r="G9" s="7">
        <v>3770</v>
      </c>
      <c r="H9" s="7">
        <v>4540</v>
      </c>
      <c r="I9" s="7">
        <v>5230</v>
      </c>
      <c r="J9" s="7">
        <v>7893</v>
      </c>
      <c r="K9" s="7">
        <v>9500</v>
      </c>
      <c r="L9" s="8">
        <f>(K9-C9)/C9</f>
        <v>1.7142857142857142</v>
      </c>
    </row>
    <row r="10" spans="1:12" x14ac:dyDescent="0.2">
      <c r="B10" t="s">
        <v>7</v>
      </c>
      <c r="C10" s="7">
        <v>460</v>
      </c>
      <c r="D10" s="7">
        <v>447</v>
      </c>
      <c r="E10" s="7">
        <v>424</v>
      </c>
      <c r="F10" s="7">
        <v>410</v>
      </c>
      <c r="G10" s="7">
        <v>411</v>
      </c>
      <c r="H10" s="7">
        <v>483</v>
      </c>
      <c r="I10" s="7">
        <v>532</v>
      </c>
      <c r="J10" s="7">
        <v>509</v>
      </c>
      <c r="K10" s="7">
        <v>500</v>
      </c>
      <c r="L10" s="8">
        <f>(K10-C10)/C10</f>
        <v>8.6956521739130432E-2</v>
      </c>
    </row>
    <row r="11" spans="1:12" x14ac:dyDescent="0.2">
      <c r="B11" t="s">
        <v>8</v>
      </c>
      <c r="C11" s="7">
        <f t="shared" ref="C11:K11" si="0">SUM(C7:C10)</f>
        <v>22460</v>
      </c>
      <c r="D11" s="7">
        <f t="shared" si="0"/>
        <v>23137</v>
      </c>
      <c r="E11" s="7">
        <f t="shared" si="0"/>
        <v>18082</v>
      </c>
      <c r="F11" s="7">
        <f t="shared" si="0"/>
        <v>23880</v>
      </c>
      <c r="G11" s="7">
        <f t="shared" si="0"/>
        <v>25231</v>
      </c>
      <c r="H11" s="7">
        <f t="shared" si="0"/>
        <v>26763</v>
      </c>
      <c r="I11" s="7">
        <f t="shared" si="0"/>
        <v>24632</v>
      </c>
      <c r="J11" s="7">
        <f t="shared" si="0"/>
        <v>26534</v>
      </c>
      <c r="K11" s="7">
        <f t="shared" si="0"/>
        <v>27500</v>
      </c>
      <c r="L11" s="7"/>
    </row>
    <row r="12" spans="1:12" x14ac:dyDescent="0.2">
      <c r="C12" s="9"/>
      <c r="D12" s="9"/>
      <c r="E12" s="9"/>
      <c r="F12" s="9"/>
      <c r="G12" s="9"/>
      <c r="H12" s="9"/>
      <c r="I12" s="9"/>
      <c r="J12" s="9"/>
      <c r="K12" s="9"/>
    </row>
    <row r="13" spans="1:12" x14ac:dyDescent="0.2">
      <c r="B13" s="2" t="s">
        <v>9</v>
      </c>
      <c r="K13" s="4" t="s">
        <v>2</v>
      </c>
    </row>
    <row r="14" spans="1:12" x14ac:dyDescent="0.2">
      <c r="B14" s="5"/>
      <c r="C14">
        <v>2012</v>
      </c>
      <c r="D14">
        <v>2013</v>
      </c>
      <c r="E14">
        <v>2014</v>
      </c>
      <c r="F14">
        <v>2015</v>
      </c>
      <c r="G14">
        <v>2016</v>
      </c>
      <c r="H14">
        <v>2017</v>
      </c>
      <c r="I14">
        <v>2018</v>
      </c>
      <c r="J14">
        <v>2019</v>
      </c>
      <c r="K14">
        <v>2020</v>
      </c>
    </row>
    <row r="15" spans="1:12" x14ac:dyDescent="0.2">
      <c r="B15" t="s">
        <v>4</v>
      </c>
      <c r="C15" s="10">
        <f t="shared" ref="C15:J18" si="1">C7/C$11</f>
        <v>0.60062333036509352</v>
      </c>
      <c r="D15" s="10">
        <f t="shared" si="1"/>
        <v>0.57699788218005787</v>
      </c>
      <c r="E15" s="10">
        <f t="shared" si="1"/>
        <v>0.57864174317000328</v>
      </c>
      <c r="F15" s="10">
        <f t="shared" si="1"/>
        <v>0.5824958123953099</v>
      </c>
      <c r="G15" s="10">
        <f t="shared" si="1"/>
        <v>0.56914113590424475</v>
      </c>
      <c r="H15" s="10">
        <f t="shared" si="1"/>
        <v>0.54665022605836411</v>
      </c>
      <c r="I15" s="10">
        <f t="shared" si="1"/>
        <v>0.46646638518999678</v>
      </c>
      <c r="J15" s="10">
        <f t="shared" si="1"/>
        <v>0.38441245194844348</v>
      </c>
      <c r="K15" s="10">
        <f>K7/SUM($K$7:$K$10)</f>
        <v>0.34545454545454546</v>
      </c>
    </row>
    <row r="16" spans="1:12" x14ac:dyDescent="0.2">
      <c r="B16" t="s">
        <v>5</v>
      </c>
      <c r="C16" s="10">
        <f t="shared" si="1"/>
        <v>0.22306322350845947</v>
      </c>
      <c r="D16" s="10">
        <f t="shared" si="1"/>
        <v>0.24030773220382937</v>
      </c>
      <c r="E16" s="10">
        <f t="shared" si="1"/>
        <v>0.23498506802344873</v>
      </c>
      <c r="F16" s="10">
        <f t="shared" si="1"/>
        <v>0.2529313232830821</v>
      </c>
      <c r="G16" s="10">
        <f t="shared" si="1"/>
        <v>0.26515001387182435</v>
      </c>
      <c r="H16" s="10">
        <f t="shared" si="1"/>
        <v>0.26566528416096852</v>
      </c>
      <c r="I16" s="10">
        <f t="shared" si="1"/>
        <v>0.29961026307242611</v>
      </c>
      <c r="J16" s="10">
        <f t="shared" si="1"/>
        <v>0.29893721263284845</v>
      </c>
      <c r="K16" s="10">
        <f>K8/SUM($K$7:$K$10)</f>
        <v>0.29090909090909089</v>
      </c>
    </row>
    <row r="17" spans="1:11" x14ac:dyDescent="0.2">
      <c r="B17" t="s">
        <v>6</v>
      </c>
      <c r="C17" s="10">
        <f t="shared" si="1"/>
        <v>0.1558325912733749</v>
      </c>
      <c r="D17" s="10">
        <f t="shared" si="1"/>
        <v>0.1633746812464883</v>
      </c>
      <c r="E17" s="10">
        <f t="shared" si="1"/>
        <v>0.16292445525937396</v>
      </c>
      <c r="F17" s="10">
        <f t="shared" si="1"/>
        <v>0.14740368509212731</v>
      </c>
      <c r="G17" s="10">
        <f t="shared" si="1"/>
        <v>0.14941936506678294</v>
      </c>
      <c r="H17" s="10">
        <f t="shared" si="1"/>
        <v>0.16963718566677877</v>
      </c>
      <c r="I17" s="10">
        <f t="shared" si="1"/>
        <v>0.2123254303345242</v>
      </c>
      <c r="J17" s="10">
        <f t="shared" si="1"/>
        <v>0.29746740031657498</v>
      </c>
      <c r="K17" s="10">
        <f>K9/SUM($K$7:$K$10)</f>
        <v>0.34545454545454546</v>
      </c>
    </row>
    <row r="18" spans="1:11" x14ac:dyDescent="0.2">
      <c r="B18" t="s">
        <v>7</v>
      </c>
      <c r="C18" s="10">
        <f t="shared" si="1"/>
        <v>2.0480854853072127E-2</v>
      </c>
      <c r="D18" s="10">
        <f t="shared" si="1"/>
        <v>1.9319704369624411E-2</v>
      </c>
      <c r="E18" s="10">
        <f t="shared" si="1"/>
        <v>2.3448733547173986E-2</v>
      </c>
      <c r="F18" s="10">
        <f t="shared" si="1"/>
        <v>1.7169179229480736E-2</v>
      </c>
      <c r="G18" s="10">
        <f t="shared" si="1"/>
        <v>1.6289485157147954E-2</v>
      </c>
      <c r="H18" s="10">
        <f t="shared" si="1"/>
        <v>1.8047304113888579E-2</v>
      </c>
      <c r="I18" s="10">
        <f t="shared" si="1"/>
        <v>2.1597921403052941E-2</v>
      </c>
      <c r="J18" s="10">
        <f t="shared" si="1"/>
        <v>1.9182935102133113E-2</v>
      </c>
      <c r="K18" s="10">
        <f>K10/SUM($K$7:$K$10)</f>
        <v>1.8181818181818181E-2</v>
      </c>
    </row>
    <row r="19" spans="1:11" x14ac:dyDescent="0.2">
      <c r="B19" t="s">
        <v>8</v>
      </c>
      <c r="C19" s="11">
        <f t="shared" ref="C19:K19" si="2">SUM(C15:C18)</f>
        <v>1</v>
      </c>
      <c r="D19" s="11">
        <f t="shared" si="2"/>
        <v>0.99999999999999989</v>
      </c>
      <c r="E19" s="11">
        <f t="shared" si="2"/>
        <v>1</v>
      </c>
      <c r="F19" s="11">
        <f t="shared" si="2"/>
        <v>1</v>
      </c>
      <c r="G19" s="11">
        <f t="shared" si="2"/>
        <v>1</v>
      </c>
      <c r="H19" s="11">
        <f t="shared" si="2"/>
        <v>1</v>
      </c>
      <c r="I19" s="11">
        <f t="shared" si="2"/>
        <v>1</v>
      </c>
      <c r="J19" s="11">
        <f t="shared" si="2"/>
        <v>1</v>
      </c>
      <c r="K19" s="11">
        <f t="shared" si="2"/>
        <v>1</v>
      </c>
    </row>
    <row r="22" spans="1:11" x14ac:dyDescent="0.2">
      <c r="B22" s="22" t="s">
        <v>15</v>
      </c>
      <c r="C22" s="22"/>
      <c r="D22" s="22"/>
      <c r="E22" s="22"/>
      <c r="F22" s="22"/>
      <c r="G22" s="22"/>
      <c r="H22" s="22"/>
      <c r="I22" s="22"/>
    </row>
    <row r="23" spans="1:11" ht="17" thickBot="1" x14ac:dyDescent="0.25"/>
    <row r="24" spans="1:11" x14ac:dyDescent="0.2">
      <c r="B24" s="23" t="s">
        <v>10</v>
      </c>
      <c r="C24" s="24"/>
      <c r="D24" s="24"/>
      <c r="E24" s="24"/>
      <c r="F24" s="24"/>
      <c r="G24" s="24"/>
      <c r="H24" s="24"/>
      <c r="I24" s="25"/>
    </row>
    <row r="25" spans="1:11" ht="17" thickBot="1" x14ac:dyDescent="0.25">
      <c r="B25" s="26"/>
      <c r="C25" s="27"/>
      <c r="D25" s="27"/>
      <c r="E25" s="27"/>
      <c r="F25" s="27"/>
      <c r="G25" s="27"/>
      <c r="H25" s="27"/>
      <c r="I25" s="28"/>
    </row>
    <row r="26" spans="1:11" x14ac:dyDescent="0.2">
      <c r="B26" s="12"/>
      <c r="C26" s="13"/>
      <c r="D26" s="13"/>
      <c r="E26" s="13"/>
      <c r="F26" s="13"/>
      <c r="G26" s="13"/>
      <c r="H26" s="13"/>
      <c r="I26" s="14"/>
    </row>
    <row r="27" spans="1:11" x14ac:dyDescent="0.2">
      <c r="B27" s="12"/>
      <c r="C27" s="13"/>
      <c r="D27" s="13"/>
      <c r="E27" s="13"/>
      <c r="F27" s="13"/>
      <c r="G27" s="13"/>
      <c r="H27" s="13"/>
      <c r="I27" s="14"/>
    </row>
    <row r="28" spans="1:11" x14ac:dyDescent="0.2">
      <c r="B28" s="12"/>
      <c r="C28" s="13"/>
      <c r="D28" s="13"/>
      <c r="E28" s="13"/>
      <c r="F28" s="13"/>
      <c r="G28" s="13"/>
      <c r="H28" s="13"/>
      <c r="I28" s="14"/>
    </row>
    <row r="29" spans="1:11" x14ac:dyDescent="0.2">
      <c r="B29" s="12"/>
      <c r="C29" s="13"/>
      <c r="D29" s="13"/>
      <c r="E29" s="13"/>
      <c r="F29" s="13"/>
      <c r="G29" s="13"/>
      <c r="H29" s="13"/>
      <c r="I29" s="14"/>
    </row>
    <row r="30" spans="1:11" x14ac:dyDescent="0.2">
      <c r="B30" s="12"/>
      <c r="C30" s="13"/>
      <c r="D30" s="13"/>
      <c r="E30" s="13"/>
      <c r="F30" s="13"/>
      <c r="G30" s="13"/>
      <c r="H30" s="13"/>
      <c r="I30" s="14"/>
    </row>
    <row r="31" spans="1:11" x14ac:dyDescent="0.2">
      <c r="B31" s="12"/>
      <c r="C31" s="13"/>
      <c r="D31" s="13"/>
      <c r="E31" s="13"/>
      <c r="F31" s="13"/>
      <c r="G31" s="13"/>
      <c r="H31" s="13"/>
      <c r="I31" s="14"/>
    </row>
    <row r="32" spans="1:11" x14ac:dyDescent="0.2">
      <c r="A32"/>
      <c r="B32" s="12"/>
      <c r="C32" s="13"/>
      <c r="D32" s="13"/>
      <c r="E32" s="13"/>
      <c r="F32" s="13"/>
      <c r="G32" s="13"/>
      <c r="H32" s="13"/>
      <c r="I32" s="14"/>
    </row>
    <row r="33" spans="1:9" x14ac:dyDescent="0.2">
      <c r="A33"/>
      <c r="B33" s="12"/>
      <c r="C33" s="13"/>
      <c r="D33" s="13"/>
      <c r="E33" s="13"/>
      <c r="F33" s="13"/>
      <c r="G33" s="13"/>
      <c r="H33" s="13"/>
      <c r="I33" s="14"/>
    </row>
    <row r="34" spans="1:9" x14ac:dyDescent="0.2">
      <c r="A34"/>
      <c r="B34" s="12"/>
      <c r="C34" s="13"/>
      <c r="D34" s="13"/>
      <c r="E34" s="13"/>
      <c r="F34" s="13"/>
      <c r="G34" s="13"/>
      <c r="H34" s="13"/>
      <c r="I34" s="14"/>
    </row>
    <row r="35" spans="1:9" x14ac:dyDescent="0.2">
      <c r="A35"/>
      <c r="B35" s="12"/>
      <c r="C35" s="13"/>
      <c r="D35" s="13"/>
      <c r="E35" s="13"/>
      <c r="F35" s="13"/>
      <c r="G35" s="13"/>
      <c r="H35" s="13"/>
      <c r="I35" s="14"/>
    </row>
    <row r="36" spans="1:9" x14ac:dyDescent="0.2">
      <c r="B36" s="12"/>
      <c r="C36" s="13"/>
      <c r="D36" s="13"/>
      <c r="E36" s="13"/>
      <c r="F36" s="13"/>
      <c r="G36" s="13"/>
      <c r="H36" s="13"/>
      <c r="I36" s="14"/>
    </row>
    <row r="37" spans="1:9" x14ac:dyDescent="0.2">
      <c r="A37"/>
      <c r="B37" s="12"/>
      <c r="C37" s="13"/>
      <c r="D37" s="13"/>
      <c r="E37" s="13"/>
      <c r="F37" s="13"/>
      <c r="G37" s="13"/>
      <c r="H37" s="13"/>
      <c r="I37" s="14"/>
    </row>
    <row r="38" spans="1:9" x14ac:dyDescent="0.2">
      <c r="A38"/>
      <c r="B38" s="12"/>
      <c r="C38" s="13"/>
      <c r="D38" s="13"/>
      <c r="E38" s="13"/>
      <c r="F38" s="13"/>
      <c r="G38" s="13"/>
      <c r="H38" s="13"/>
      <c r="I38" s="14"/>
    </row>
    <row r="39" spans="1:9" x14ac:dyDescent="0.2">
      <c r="B39" s="12"/>
      <c r="C39" s="13"/>
      <c r="D39" s="13"/>
      <c r="E39" s="13"/>
      <c r="F39" s="13"/>
      <c r="G39" s="13"/>
      <c r="H39" s="13"/>
      <c r="I39" s="14"/>
    </row>
    <row r="40" spans="1:9" x14ac:dyDescent="0.2">
      <c r="B40" s="12"/>
      <c r="C40" s="13"/>
      <c r="D40" s="13"/>
      <c r="E40" s="13"/>
      <c r="F40" s="13"/>
      <c r="G40" s="13"/>
      <c r="H40" s="13"/>
      <c r="I40" s="14"/>
    </row>
    <row r="41" spans="1:9" x14ac:dyDescent="0.2">
      <c r="B41" s="12"/>
      <c r="C41" s="13"/>
      <c r="D41" s="13"/>
      <c r="E41" s="13"/>
      <c r="F41" s="13"/>
      <c r="G41" s="13"/>
      <c r="H41" s="13"/>
      <c r="I41" s="14"/>
    </row>
    <row r="42" spans="1:9" x14ac:dyDescent="0.2">
      <c r="B42" s="12"/>
      <c r="C42" s="13"/>
      <c r="D42" s="13"/>
      <c r="E42" s="13"/>
      <c r="F42" s="13"/>
      <c r="G42" s="13"/>
      <c r="H42" s="13"/>
      <c r="I42" s="14"/>
    </row>
    <row r="43" spans="1:9" x14ac:dyDescent="0.2">
      <c r="B43" s="12"/>
      <c r="C43" s="13"/>
      <c r="D43" s="13"/>
      <c r="E43" s="13"/>
      <c r="F43" s="13"/>
      <c r="G43" s="13"/>
      <c r="H43" s="13"/>
      <c r="I43" s="14"/>
    </row>
    <row r="44" spans="1:9" x14ac:dyDescent="0.2">
      <c r="B44" s="12"/>
      <c r="C44" s="13"/>
      <c r="D44" s="13"/>
      <c r="E44" s="13"/>
      <c r="F44" s="13"/>
      <c r="G44" s="13"/>
      <c r="H44" s="13"/>
      <c r="I44" s="14"/>
    </row>
    <row r="45" spans="1:9" x14ac:dyDescent="0.2">
      <c r="B45" s="12"/>
      <c r="C45" s="13"/>
      <c r="D45" s="13"/>
      <c r="E45" s="13"/>
      <c r="F45" s="13"/>
      <c r="G45" s="13"/>
      <c r="H45" s="13"/>
      <c r="I45" s="14"/>
    </row>
    <row r="46" spans="1:9" ht="20" x14ac:dyDescent="0.2">
      <c r="B46" s="15" t="s">
        <v>11</v>
      </c>
      <c r="C46" s="13"/>
      <c r="D46" s="13"/>
      <c r="E46" s="13"/>
      <c r="F46" s="13"/>
      <c r="G46" s="13"/>
      <c r="H46" s="13"/>
      <c r="I46" s="14"/>
    </row>
    <row r="47" spans="1:9" ht="20" x14ac:dyDescent="0.2">
      <c r="B47" s="15" t="s">
        <v>12</v>
      </c>
      <c r="C47" s="13"/>
      <c r="D47" s="13"/>
      <c r="E47" s="13"/>
      <c r="F47" s="13"/>
      <c r="G47" s="13"/>
      <c r="H47" s="13"/>
      <c r="I47" s="14"/>
    </row>
    <row r="48" spans="1:9" ht="20" x14ac:dyDescent="0.2">
      <c r="B48" s="15" t="s">
        <v>13</v>
      </c>
      <c r="C48" s="13"/>
      <c r="D48" s="13"/>
      <c r="E48" s="13"/>
      <c r="F48" s="13"/>
      <c r="G48" s="13"/>
      <c r="H48" s="13"/>
      <c r="I48" s="14"/>
    </row>
    <row r="49" spans="1:10" ht="17" thickBot="1" x14ac:dyDescent="0.25">
      <c r="B49" s="16"/>
      <c r="C49" s="17"/>
      <c r="D49" s="17"/>
      <c r="E49" s="17"/>
      <c r="F49" s="17"/>
      <c r="G49" s="17"/>
      <c r="H49" s="17"/>
      <c r="I49" s="18"/>
    </row>
    <row r="50" spans="1:10" x14ac:dyDescent="0.2">
      <c r="B50" s="1"/>
      <c r="C50" s="1"/>
      <c r="D50" s="1"/>
      <c r="E50" s="1"/>
      <c r="F50" s="1"/>
      <c r="G50" s="1"/>
      <c r="H50" s="1"/>
      <c r="I50" s="1"/>
      <c r="J50" s="1"/>
    </row>
    <row r="51" spans="1:10" s="20" customFormat="1" ht="17" thickBot="1" x14ac:dyDescent="0.25">
      <c r="A51" s="19"/>
    </row>
    <row r="52" spans="1:10" ht="17" thickTop="1" x14ac:dyDescent="0.2"/>
  </sheetData>
  <mergeCells count="1">
    <mergeCell ref="B24:I25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2019-01-11T02:22:18Z</dcterms:created>
  <dcterms:modified xsi:type="dcterms:W3CDTF">2019-03-29T15:25:56Z</dcterms:modified>
</cp:coreProperties>
</file>