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ราวบันได VER.2"/>
  </sheets>
  <calcPr fullCalcOnLoad="1"/>
</workbook>
</file>

<file path=xl/sharedStrings.xml><?xml version="1.0" encoding="utf-8"?>
<sst xmlns="http://schemas.openxmlformats.org/spreadsheetml/2006/main" count="97" uniqueCount="61">
  <si>
    <t>บริษัท ลูก้า แอสเซท จำกัด</t>
  </si>
  <si>
    <t>6/8 ซอยอารีย์5 ถนนพหลโยธิน แขวงพญาไท เขตพญาไท กรุงเทพ 10400</t>
  </si>
  <si>
    <t>ตารางเปรียบเทียบราคาวัสดุ/อุปกรณ์   ปี 68</t>
  </si>
  <si>
    <t>ลำดับ</t>
  </si>
  <si>
    <t>รายการ</t>
  </si>
  <si>
    <t>จำนวน</t>
  </si>
  <si>
    <t>หน่วย</t>
  </si>
  <si>
    <t>ลำดับที่1</t>
  </si>
  <si>
    <t>ลำดับที่2</t>
  </si>
  <si>
    <t>ลำดับที่3</t>
  </si>
  <si>
    <t>ลำดับที่4</t>
  </si>
  <si>
    <t>ลำดับที่5</t>
  </si>
  <si>
    <t>ลำดับ6</t>
  </si>
  <si>
    <t>ลำดับ7</t>
  </si>
  <si>
    <t>แอ็ดว๊านซ์กล๊าส</t>
  </si>
  <si>
    <t>ฐิติพันธ์ อลูมิเนียม</t>
  </si>
  <si>
    <t>วินเวิร์ธ จำกัด</t>
  </si>
  <si>
    <t>โมเดิร์นวิน</t>
  </si>
  <si>
    <t>เฮร่า</t>
  </si>
  <si>
    <t>EXC.VAT</t>
  </si>
  <si>
    <t>คุณลภิดา</t>
  </si>
  <si>
    <t>083-926-6624 คุณโอ</t>
  </si>
  <si>
    <t>084-700-4000 คุณโจ้</t>
  </si>
  <si>
    <t>094-551-5111 คุณท็อป</t>
  </si>
  <si>
    <t>คุณหงส์</t>
  </si>
  <si>
    <t xml:space="preserve">งานราวบันบันได สียูโรเกรย์ 10มม. ฝังตัวยูเหล็ก </t>
  </si>
  <si>
    <t>บันไดชั้น1-2 ขนาด 0.975x4.672 ม.</t>
  </si>
  <si>
    <t>ชุด</t>
  </si>
  <si>
    <t>ขนาด 0.975x0.165 ม.</t>
  </si>
  <si>
    <t>บันไดชั้น2 ลอย ขนาด 0.975x4.672 ม.</t>
  </si>
  <si>
    <t>ราวกันตก กระจกใส 12มม. ฝังตัวยูอลูมิเนียม</t>
  </si>
  <si>
    <t>ระเบียงชั้น3 -ขนาด 0.97x3015 ม.</t>
  </si>
  <si>
    <t>ขนาด 0.975x0.757 ม.</t>
  </si>
  <si>
    <t>ขนาด 0.975x0.459 ม.</t>
  </si>
  <si>
    <t>ระเบียงชั้น4 -ขนาด 0.97x3015 ม.</t>
  </si>
  <si>
    <t>ขนาด 0.975x0.457 ม.</t>
  </si>
  <si>
    <t>ขนาด 0.975x0.60 ม.</t>
  </si>
  <si>
    <t xml:space="preserve"> </t>
  </si>
  <si>
    <t xml:space="preserve">งานราวกันตก 10มม. ฝังตัวยูเหล็ก </t>
  </si>
  <si>
    <t>Unit 1 ขนาด 0.97x0.693 ม.</t>
  </si>
  <si>
    <t>ขนาด 0.97x3.565 ม.</t>
  </si>
  <si>
    <t>ขนาด 0.97x3.522 ม.</t>
  </si>
  <si>
    <t>Unit 2 ขนาด 0.97x0.693 ม.</t>
  </si>
  <si>
    <t>Unit 3 ขนาด 0.97x0.693 ม.</t>
  </si>
  <si>
    <t>Unit 4 ขนาด 0.97x0.693 ม.</t>
  </si>
  <si>
    <t>ขนาด 0.97x3.493 ม.</t>
  </si>
  <si>
    <t>TOTAL</t>
  </si>
  <si>
    <t>vat</t>
  </si>
  <si>
    <t>TOTAL INC.VAT</t>
  </si>
  <si>
    <t xml:space="preserve">เงื่อนไขการของ SUPPLIER </t>
  </si>
  <si>
    <t>ลำดับ 1</t>
  </si>
  <si>
    <t>ลำดับ 2</t>
  </si>
  <si>
    <t>ลำดับ 3</t>
  </si>
  <si>
    <t>ลำดับ 4</t>
  </si>
  <si>
    <t>ลำดับ 5</t>
  </si>
  <si>
    <t>กำหนดยืนราคา</t>
  </si>
  <si>
    <t>30 วัน</t>
  </si>
  <si>
    <t>ระยะเวลาส่งมอบสินค้าหลังจากได้รับ PO</t>
  </si>
  <si>
    <t>การชำระเงิน</t>
  </si>
  <si>
    <t>อื่น ๆ</t>
  </si>
  <si>
    <t>ทำแต่ราคารางเหล็กไม่มีรางอลูมิเนียม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</si>
</sst>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10" x14ac:knownFonts="1">
    <font>
      <sz val="11"/>
      <color theme="1"/>
      <name val="Calibri"/>
      <family val="2"/>
      <scheme val="minor"/>
    </font>
    <font>
      <sz val="20"/>
      <color rgb="FF000000"/>
      <name val="Angsana New"/>
      <family val="2"/>
    </font>
    <font>
      <b/>
      <sz val="20"/>
      <color rgb="FF000000"/>
      <name val="Angsana New"/>
      <family val="2"/>
    </font>
    <font>
      <b/>
      <sz val="16"/>
      <color rgb="FF000000"/>
      <name val="Angsana New"/>
      <family val="2"/>
    </font>
    <font>
      <sz val="16"/>
      <color rgb="FF000000"/>
      <name val="Angsana New"/>
      <family val="2"/>
    </font>
    <font>
      <b/>
      <u/>
      <sz val="22"/>
      <color rgb="FF000000"/>
      <name val="Angsana New"/>
      <family val="2"/>
    </font>
    <font>
      <sz val="22"/>
      <color rgb="FF000000"/>
      <name val="Angsana New"/>
      <family val="2"/>
    </font>
    <font>
      <b/>
      <u/>
      <sz val="20"/>
      <color rgb="FF000000"/>
      <name val="Angsana New"/>
      <family val="2"/>
    </font>
    <font>
      <sz val="20"/>
      <color rgb="FFff0000"/>
      <name val="Angsana Ne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/>
      <top style="dotted">
        <color rgb="FF000000"/>
      </top>
      <bottom/>
      <diagonal/>
    </border>
    <border>
      <left/>
      <right style="medium">
        <color rgb="FF000000"/>
      </right>
      <top style="dotted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medium">
        <color rgb="FF000000"/>
      </right>
      <top/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thin">
        <color rgb="FF000000"/>
      </bottom>
      <diagonal/>
    </border>
    <border>
      <left style="dotted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dotted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medium">
        <color rgb="FF000000"/>
      </left>
      <right style="dotted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dotted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/>
      <diagonal/>
    </border>
    <border>
      <left style="medium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medium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4" applyNumberFormat="1" borderId="2" applyBorder="1" fontId="3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 vertical="top"/>
    </xf>
    <xf xfId="0" numFmtId="0" borderId="3" applyBorder="1" fontId="2" applyFont="1" fillId="0" applyAlignment="1">
      <alignment horizontal="center" vertical="top"/>
    </xf>
    <xf xfId="0" numFmtId="4" applyNumberFormat="1" borderId="3" applyBorder="1" fontId="2" applyFont="1" fillId="0" applyAlignment="1">
      <alignment horizontal="center" vertical="top" wrapText="1"/>
    </xf>
    <xf xfId="0" numFmtId="0" borderId="3" applyBorder="1" fontId="2" applyFont="1" fillId="0" applyAlignment="1">
      <alignment horizontal="center" vertical="top" wrapText="1"/>
    </xf>
    <xf xfId="0" numFmtId="4" applyNumberFormat="1" borderId="4" applyBorder="1" fontId="1" applyFont="1" fillId="0" applyAlignment="1">
      <alignment horizontal="center"/>
    </xf>
    <xf xfId="0" numFmtId="4" applyNumberFormat="1" borderId="5" applyBorder="1" fontId="3" applyFont="1" fillId="0" applyAlignment="1">
      <alignment horizontal="left"/>
    </xf>
    <xf xfId="0" numFmtId="0" borderId="6" applyBorder="1" fontId="1" applyFont="1" fillId="0" applyAlignment="1">
      <alignment horizontal="center"/>
    </xf>
    <xf xfId="0" numFmtId="4" applyNumberFormat="1" borderId="7" applyBorder="1" fontId="3" applyFont="1" fillId="0" applyAlignment="1">
      <alignment horizontal="left"/>
    </xf>
    <xf xfId="0" numFmtId="3" applyNumberFormat="1" borderId="8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4" applyNumberFormat="1" borderId="8" applyBorder="1" fontId="3" applyFont="1" fillId="0" applyAlignment="1">
      <alignment horizontal="left"/>
    </xf>
    <xf xfId="0" numFmtId="4" applyNumberFormat="1" borderId="9" applyBorder="1" fontId="2" applyFont="1" fillId="0" applyAlignment="1">
      <alignment horizontal="center"/>
    </xf>
    <xf xfId="0" numFmtId="4" applyNumberFormat="1" borderId="10" applyBorder="1" fontId="3" applyFont="1" fillId="0" applyAlignment="1">
      <alignment horizontal="left"/>
    </xf>
    <xf xfId="0" numFmtId="4" applyNumberFormat="1" borderId="9" applyBorder="1" fontId="4" applyFont="1" fillId="0" applyAlignment="1">
      <alignment horizontal="center"/>
    </xf>
    <xf xfId="0" numFmtId="0" borderId="9" applyBorder="1" fontId="2" applyFont="1" fillId="0" applyAlignment="1">
      <alignment horizontal="center"/>
    </xf>
    <xf xfId="0" numFmtId="0" borderId="9" applyBorder="1" fontId="4" applyFont="1" fillId="0" applyAlignment="1">
      <alignment horizontal="center"/>
    </xf>
    <xf xfId="0" numFmtId="4" applyNumberFormat="1" borderId="9" applyBorder="1" fontId="5" applyFont="1" fillId="0" applyAlignment="1">
      <alignment horizontal="center"/>
    </xf>
    <xf xfId="0" numFmtId="0" borderId="9" applyBorder="1" fontId="5" applyFont="1" fillId="0" applyAlignment="1">
      <alignment horizontal="center"/>
    </xf>
    <xf xfId="0" numFmtId="3" applyNumberFormat="1" borderId="11" applyBorder="1" fontId="3" applyFont="1" fillId="0" applyAlignment="1">
      <alignment horizontal="left"/>
    </xf>
    <xf xfId="0" numFmtId="0" borderId="12" applyBorder="1" fontId="3" applyFont="1" fillId="0" applyAlignment="1">
      <alignment horizontal="left"/>
    </xf>
    <xf xfId="0" numFmtId="4" applyNumberFormat="1" borderId="11" applyBorder="1" fontId="3" applyFont="1" fillId="0" applyAlignment="1">
      <alignment horizontal="left"/>
    </xf>
    <xf xfId="0" numFmtId="4" applyNumberFormat="1" borderId="13" applyBorder="1" fontId="4" applyFont="1" fillId="0" applyAlignment="1">
      <alignment horizontal="center"/>
    </xf>
    <xf xfId="0" numFmtId="4" applyNumberFormat="1" borderId="14" applyBorder="1" fontId="3" applyFont="1" fillId="0" applyAlignment="1">
      <alignment horizontal="left"/>
    </xf>
    <xf xfId="0" numFmtId="4" applyNumberFormat="1" borderId="15" applyBorder="1" fontId="4" applyFont="1" fillId="0" applyAlignment="1">
      <alignment horizontal="center"/>
    </xf>
    <xf xfId="0" numFmtId="4" applyNumberFormat="1" borderId="16" applyBorder="1" fontId="3" applyFont="1" fillId="0" applyAlignment="1">
      <alignment horizontal="left"/>
    </xf>
    <xf xfId="0" numFmtId="0" borderId="13" applyBorder="1" fontId="2" applyFont="1" fillId="0" applyAlignment="1">
      <alignment horizontal="center"/>
    </xf>
    <xf xfId="0" numFmtId="0" borderId="13" applyBorder="1" fontId="4" applyFont="1" fillId="0" applyAlignment="1">
      <alignment horizontal="center"/>
    </xf>
    <xf xfId="0" numFmtId="3" applyNumberFormat="1" borderId="17" applyBorder="1" fontId="1" applyFont="1" fillId="0" applyAlignment="1">
      <alignment horizontal="center"/>
    </xf>
    <xf xfId="0" numFmtId="0" borderId="17" applyBorder="1" fontId="6" applyFont="1" fillId="0" applyAlignment="1">
      <alignment horizontal="left"/>
    </xf>
    <xf xfId="0" numFmtId="4" applyNumberFormat="1" borderId="17" applyBorder="1" fontId="6" applyFont="1" fillId="0" applyAlignment="1">
      <alignment horizontal="center"/>
    </xf>
    <xf xfId="0" numFmtId="0" borderId="18" applyBorder="1" fontId="1" applyFont="1" fillId="0" applyAlignment="1">
      <alignment horizontal="center" wrapText="1"/>
    </xf>
    <xf xfId="0" numFmtId="4" applyNumberFormat="1" borderId="19" applyBorder="1" fontId="1" applyFont="1" fillId="0" applyAlignment="1">
      <alignment horizontal="right"/>
    </xf>
    <xf xfId="0" numFmtId="4" applyNumberFormat="1" borderId="20" applyBorder="1" fontId="1" applyFont="1" fillId="0" applyAlignment="1">
      <alignment horizontal="right"/>
    </xf>
    <xf xfId="0" numFmtId="4" applyNumberFormat="1" borderId="21" applyBorder="1" fontId="1" applyFont="1" fillId="0" applyAlignment="1">
      <alignment horizontal="right"/>
    </xf>
    <xf xfId="0" numFmtId="4" applyNumberFormat="1" borderId="22" applyBorder="1" fontId="1" applyFont="1" fillId="0" applyAlignment="1">
      <alignment horizontal="right"/>
    </xf>
    <xf xfId="0" numFmtId="4" applyNumberFormat="1" borderId="23" applyBorder="1" fontId="1" applyFont="1" fillId="0" applyAlignment="1">
      <alignment horizontal="right"/>
    </xf>
    <xf xfId="0" numFmtId="4" applyNumberFormat="1" borderId="24" applyBorder="1" fontId="1" applyFont="1" fillId="0" applyAlignment="1">
      <alignment horizontal="right"/>
    </xf>
    <xf xfId="0" numFmtId="4" applyNumberFormat="1" borderId="25" applyBorder="1" fontId="1" applyFont="1" fillId="0" applyAlignment="1">
      <alignment horizontal="right"/>
    </xf>
    <xf xfId="0" numFmtId="3" applyNumberFormat="1" borderId="26" applyBorder="1" fontId="1" applyFont="1" fillId="0" applyAlignment="1">
      <alignment horizontal="center"/>
    </xf>
    <xf xfId="0" numFmtId="0" borderId="26" applyBorder="1" fontId="5" applyFont="1" fillId="0" applyAlignment="1">
      <alignment horizontal="left"/>
    </xf>
    <xf xfId="0" numFmtId="4" applyNumberFormat="1" borderId="26" applyBorder="1" fontId="6" applyFont="1" fillId="0" applyAlignment="1">
      <alignment horizontal="center"/>
    </xf>
    <xf xfId="0" numFmtId="0" borderId="27" applyBorder="1" fontId="1" applyFont="1" fillId="0" applyAlignment="1">
      <alignment horizontal="center" wrapText="1"/>
    </xf>
    <xf xfId="0" numFmtId="0" borderId="26" applyBorder="1" fontId="1" applyFont="1" fillId="0" applyAlignment="1">
      <alignment horizontal="center" wrapText="1"/>
    </xf>
    <xf xfId="0" numFmtId="4" applyNumberFormat="1" borderId="28" applyBorder="1" fontId="1" applyFont="1" fillId="0" applyAlignment="1">
      <alignment horizontal="right"/>
    </xf>
    <xf xfId="0" numFmtId="0" borderId="29" applyBorder="1" fontId="1" applyFont="1" fillId="0" applyAlignment="1">
      <alignment horizontal="center" wrapText="1"/>
    </xf>
    <xf xfId="0" numFmtId="0" borderId="26" applyBorder="1" fontId="6" applyFont="1" fillId="0" applyAlignment="1">
      <alignment horizontal="left"/>
    </xf>
    <xf xfId="0" numFmtId="4" applyNumberFormat="1" borderId="30" applyBorder="1" fontId="1" applyFont="1" fillId="0" applyAlignment="1">
      <alignment horizontal="right"/>
    </xf>
    <xf xfId="0" numFmtId="0" borderId="31" applyBorder="1" fontId="6" applyFont="1" fillId="0" applyAlignment="1">
      <alignment horizontal="left"/>
    </xf>
    <xf xfId="0" numFmtId="4" applyNumberFormat="1" borderId="24" applyBorder="1" fontId="1" applyFont="1" fillId="0" applyAlignment="1">
      <alignment horizontal="left"/>
    </xf>
    <xf xfId="0" numFmtId="0" borderId="26" applyBorder="1" fontId="7" applyFont="1" fillId="0" applyAlignment="1">
      <alignment horizontal="left"/>
    </xf>
    <xf xfId="0" numFmtId="4" applyNumberFormat="1" borderId="26" applyBorder="1" fontId="5" applyFont="1" fillId="0" applyAlignment="1">
      <alignment horizontal="center"/>
    </xf>
    <xf xfId="0" numFmtId="0" borderId="32" applyBorder="1" fontId="1" applyFont="1" fillId="0" applyAlignment="1">
      <alignment horizontal="center" wrapText="1"/>
    </xf>
    <xf xfId="0" numFmtId="4" applyNumberFormat="1" borderId="33" applyBorder="1" fontId="1" applyFont="1" fillId="0" applyAlignment="1">
      <alignment horizontal="right"/>
    </xf>
    <xf xfId="0" numFmtId="4" applyNumberFormat="1" borderId="34" applyBorder="1" fontId="1" applyFont="1" fillId="0" applyAlignment="1">
      <alignment horizontal="right"/>
    </xf>
    <xf xfId="0" numFmtId="4" applyNumberFormat="1" borderId="27" applyBorder="1" fontId="1" applyFont="1" fillId="0" applyAlignment="1">
      <alignment horizontal="right"/>
    </xf>
    <xf xfId="0" numFmtId="4" applyNumberFormat="1" borderId="35" applyBorder="1" fontId="1" applyFont="1" fillId="0" applyAlignment="1">
      <alignment horizontal="right"/>
    </xf>
    <xf xfId="0" numFmtId="4" applyNumberFormat="1" borderId="36" applyBorder="1" fontId="1" applyFont="1" fillId="0" applyAlignment="1">
      <alignment horizontal="right"/>
    </xf>
    <xf xfId="0" numFmtId="4" applyNumberFormat="1" borderId="37" applyBorder="1" fontId="1" applyFont="1" fillId="0" applyAlignment="1">
      <alignment horizontal="right"/>
    </xf>
    <xf xfId="0" numFmtId="4" applyNumberFormat="1" borderId="31" applyBorder="1" fontId="6" applyFont="1" fillId="0" applyAlignment="1">
      <alignment horizontal="center"/>
    </xf>
    <xf xfId="0" numFmtId="4" applyNumberFormat="1" borderId="38" applyBorder="1" fontId="1" applyFont="1" fillId="0" applyAlignment="1">
      <alignment horizontal="right"/>
    </xf>
    <xf xfId="0" numFmtId="4" applyNumberFormat="1" borderId="39" applyBorder="1" fontId="1" applyFont="1" fillId="0" applyAlignment="1">
      <alignment horizontal="right"/>
    </xf>
    <xf xfId="0" numFmtId="4" applyNumberFormat="1" borderId="40" applyBorder="1" fontId="1" applyFont="1" fillId="0" applyAlignment="1">
      <alignment horizontal="right"/>
    </xf>
    <xf xfId="0" numFmtId="4" applyNumberFormat="1" borderId="31" applyBorder="1" fontId="5" applyFont="1" fillId="0" applyAlignment="1">
      <alignment horizontal="center"/>
    </xf>
    <xf xfId="0" numFmtId="4" applyNumberFormat="1" borderId="41" applyBorder="1" fontId="1" applyFont="1" fillId="0" applyAlignment="1">
      <alignment horizontal="right"/>
    </xf>
    <xf xfId="0" numFmtId="4" applyNumberFormat="1" borderId="42" applyBorder="1" fontId="1" applyFont="1" fillId="0" applyAlignment="1">
      <alignment horizontal="right"/>
    </xf>
    <xf xfId="0" numFmtId="4" applyNumberFormat="1" borderId="43" applyBorder="1" fontId="1" applyFont="1" fillId="0" applyAlignment="1">
      <alignment horizontal="right"/>
    </xf>
    <xf xfId="0" numFmtId="4" applyNumberFormat="1" borderId="44" applyBorder="1" fontId="5" applyFont="1" fillId="0" applyAlignment="1">
      <alignment horizontal="center"/>
    </xf>
    <xf xfId="0" numFmtId="0" borderId="45" applyBorder="1" fontId="1" applyFont="1" fillId="0" applyAlignment="1">
      <alignment horizontal="center" wrapText="1"/>
    </xf>
    <xf xfId="0" numFmtId="4" applyNumberFormat="1" borderId="46" applyBorder="1" fontId="1" applyFont="1" fillId="0" applyAlignment="1">
      <alignment horizontal="right"/>
    </xf>
    <xf xfId="0" numFmtId="4" applyNumberFormat="1" borderId="47" applyBorder="1" fontId="1" applyFont="1" fillId="0" applyAlignment="1">
      <alignment horizontal="right"/>
    </xf>
    <xf xfId="0" numFmtId="4" applyNumberFormat="1" borderId="46" applyBorder="1" fontId="1" applyFont="1" fillId="0" applyAlignment="1">
      <alignment horizontal="left"/>
    </xf>
    <xf xfId="0" numFmtId="4" applyNumberFormat="1" borderId="48" applyBorder="1" fontId="1" applyFont="1" fillId="0" applyAlignment="1">
      <alignment horizontal="right"/>
    </xf>
    <xf xfId="0" numFmtId="4" applyNumberFormat="1" borderId="49" applyBorder="1" fontId="1" applyFont="1" fillId="0" applyAlignment="1">
      <alignment horizontal="right"/>
    </xf>
    <xf xfId="0" numFmtId="0" borderId="32" applyBorder="1" fontId="1" applyFont="1" fillId="0" applyAlignment="1">
      <alignment horizontal="right"/>
    </xf>
    <xf xfId="0" numFmtId="0" borderId="38" applyBorder="1" fontId="1" applyFont="1" fillId="0" applyAlignment="1">
      <alignment horizontal="center"/>
    </xf>
    <xf xfId="0" numFmtId="4" applyNumberFormat="1" borderId="50" applyBorder="1" fontId="1" applyFont="1" fillId="0" applyAlignment="1">
      <alignment horizontal="right"/>
    </xf>
    <xf xfId="0" numFmtId="0" borderId="51" applyBorder="1" fontId="1" applyFont="1" fillId="0" applyAlignment="1">
      <alignment horizontal="center"/>
    </xf>
    <xf xfId="0" numFmtId="4" applyNumberFormat="1" borderId="19" applyBorder="1" fontId="1" applyFont="1" fillId="0" applyAlignment="1">
      <alignment horizontal="left"/>
    </xf>
    <xf xfId="0" numFmtId="3" applyNumberFormat="1" borderId="44" applyBorder="1" fontId="1" applyFont="1" fillId="0" applyAlignment="1">
      <alignment horizontal="center"/>
    </xf>
    <xf xfId="0" numFmtId="0" borderId="45" applyBorder="1" fontId="1" applyFont="1" fillId="0" applyAlignment="1">
      <alignment horizontal="right"/>
    </xf>
    <xf xfId="0" numFmtId="0" borderId="49" applyBorder="1" fontId="1" applyFont="1" fillId="0" applyAlignment="1">
      <alignment horizontal="center"/>
    </xf>
    <xf xfId="0" numFmtId="4" applyNumberFormat="1" borderId="52" applyBorder="1" fontId="1" applyFont="1" fillId="0" applyAlignment="1">
      <alignment horizontal="right"/>
    </xf>
    <xf xfId="0" numFmtId="3" applyNumberFormat="1" borderId="6" applyBorder="1" fontId="8" applyFont="1" fillId="0" applyAlignment="1">
      <alignment horizontal="center"/>
    </xf>
    <xf xfId="0" numFmtId="0" borderId="53" applyBorder="1" fontId="3" applyFont="1" fillId="0" applyAlignment="1">
      <alignment horizontal="left"/>
    </xf>
    <xf xfId="0" numFmtId="4" applyNumberFormat="1" borderId="6" applyBorder="1" fontId="8" applyFont="1" fillId="0" applyAlignment="1">
      <alignment horizontal="center"/>
    </xf>
    <xf xfId="0" numFmtId="0" borderId="7" applyBorder="1" fontId="3" applyFont="1" fillId="0" applyAlignment="1">
      <alignment horizontal="left"/>
    </xf>
    <xf xfId="0" numFmtId="4" applyNumberFormat="1" borderId="6" applyBorder="1" fontId="9" applyFont="1" fillId="0" applyAlignment="1">
      <alignment horizontal="center"/>
    </xf>
    <xf xfId="0" numFmtId="3" applyNumberFormat="1" borderId="9" applyBorder="1" fontId="2" applyFont="1" fillId="0" applyAlignment="1">
      <alignment horizontal="center"/>
    </xf>
    <xf xfId="0" numFmtId="0" borderId="54" applyBorder="1" fontId="2" applyFont="1" fillId="0" applyAlignment="1">
      <alignment horizontal="left"/>
    </xf>
    <xf xfId="0" numFmtId="0" borderId="10" applyBorder="1" fontId="3" applyFont="1" fillId="0" applyAlignment="1">
      <alignment horizontal="left"/>
    </xf>
    <xf xfId="0" numFmtId="4" applyNumberFormat="1" borderId="9" applyBorder="1" fontId="1" applyFont="1" fillId="0" applyAlignment="1">
      <alignment horizontal="center"/>
    </xf>
    <xf xfId="0" numFmtId="0" borderId="9" applyBorder="1" fontId="1" applyFont="1" fillId="0" applyAlignment="1">
      <alignment horizontal="center"/>
    </xf>
    <xf xfId="0" numFmtId="3" applyNumberFormat="1" borderId="15" applyBorder="1" fontId="2" applyFont="1" fillId="0" applyAlignment="1">
      <alignment horizontal="center"/>
    </xf>
    <xf xfId="0" numFmtId="0" borderId="55" applyBorder="1" fontId="2" applyFont="1" fillId="0" applyAlignment="1">
      <alignment horizontal="left"/>
    </xf>
    <xf xfId="0" numFmtId="164" applyNumberFormat="1" borderId="9" applyBorder="1" fontId="1" applyFont="1" fillId="0" applyAlignment="1">
      <alignment horizontal="center"/>
    </xf>
    <xf xfId="0" numFmtId="3" applyNumberFormat="1" borderId="56" applyBorder="1" fontId="2" applyFont="1" fillId="0" applyAlignment="1">
      <alignment horizontal="center"/>
    </xf>
    <xf xfId="0" numFmtId="0" borderId="57" applyBorder="1" fontId="2" applyFont="1" fillId="0" applyAlignment="1">
      <alignment horizontal="left"/>
    </xf>
    <xf xfId="0" numFmtId="4" applyNumberFormat="1" borderId="56" applyBorder="1" fontId="2" applyFont="1" fillId="0" applyAlignment="1">
      <alignment horizontal="center"/>
    </xf>
    <xf xfId="0" numFmtId="0" borderId="57" applyBorder="1" fontId="3" applyFont="1" fillId="0" applyAlignment="1">
      <alignment horizontal="left"/>
    </xf>
    <xf xfId="0" numFmtId="4" applyNumberFormat="1" borderId="56" applyBorder="1" fontId="1" applyFont="1" fillId="0" applyAlignment="1">
      <alignment horizontal="center"/>
    </xf>
    <xf xfId="0" numFmtId="4" applyNumberFormat="1" borderId="57" applyBorder="1" fontId="3" applyFont="1" fillId="0" applyAlignment="1">
      <alignment horizontal="left"/>
    </xf>
    <xf xfId="0" numFmtId="4" applyNumberFormat="1" borderId="56" applyBorder="1" fontId="1" applyFont="1" fillId="0" applyAlignment="1">
      <alignment horizontal="left"/>
    </xf>
    <xf xfId="0" numFmtId="0" borderId="56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894"/>
  <sheetViews>
    <sheetView workbookViewId="0" tabSelected="1"/>
  </sheetViews>
  <sheetFormatPr defaultRowHeight="15" x14ac:dyDescent="0.25"/>
  <cols>
    <col min="1" max="1" style="112" width="10.576428571428572" customWidth="1" bestFit="1"/>
    <col min="2" max="2" style="113" width="71.005" customWidth="1" bestFit="1"/>
    <col min="3" max="3" style="114" width="10.005" customWidth="1" bestFit="1"/>
    <col min="4" max="4" style="113" width="11.576428571428572" customWidth="1" bestFit="1"/>
    <col min="5" max="5" style="115" width="10.005" customWidth="1" bestFit="1"/>
    <col min="6" max="6" style="115" width="11.719285714285713" customWidth="1" bestFit="1"/>
    <col min="7" max="7" style="115" width="11.290714285714287" customWidth="1" bestFit="1"/>
    <col min="8" max="8" style="115" width="12.290714285714287" customWidth="1" bestFit="1"/>
    <col min="9" max="9" style="115" width="11.719285714285713" customWidth="1" bestFit="1"/>
    <col min="10" max="10" style="115" width="13.147857142857141" customWidth="1" bestFit="1"/>
    <col min="11" max="11" style="115" width="9.576428571428572" customWidth="1" bestFit="1"/>
    <col min="12" max="12" style="115" width="12.719285714285713" customWidth="1" bestFit="1"/>
    <col min="13" max="13" style="115" width="10.43357142857143" customWidth="1" bestFit="1"/>
    <col min="14" max="14" style="115" width="11.862142857142858" customWidth="1" bestFit="1"/>
    <col min="15" max="15" style="113" width="10.862142857142858" customWidth="1" bestFit="1"/>
    <col min="16" max="16" style="115" width="12.43357142857143" customWidth="1" bestFit="1"/>
    <col min="17" max="17" style="113" width="8.719285714285713" customWidth="1" bestFit="1"/>
    <col min="18" max="18" style="115" width="8.719285714285713" customWidth="1" bestFit="1"/>
    <col min="19" max="19" style="113" width="8.576428571428572" customWidth="1" bestFit="1"/>
    <col min="20" max="20" style="113" width="8.576428571428572" customWidth="1" bestFit="1"/>
    <col min="21" max="21" style="113" width="8.576428571428572" customWidth="1" bestFit="1"/>
    <col min="22" max="22" style="113" width="8.576428571428572" customWidth="1" bestFit="1"/>
    <col min="23" max="23" style="113" width="8.576428571428572" customWidth="1" bestFit="1"/>
    <col min="24" max="24" style="113" width="8.576428571428572" customWidth="1" bestFit="1"/>
    <col min="25" max="25" style="113" width="8.576428571428572" customWidth="1" bestFit="1"/>
    <col min="26" max="26" style="113" width="8.576428571428572" customWidth="1" bestFit="1"/>
  </cols>
  <sheetData>
    <row x14ac:dyDescent="0.25" r="1" customHeight="1" ht="33.75">
      <c r="A1" s="1" t="s">
        <v>0</v>
      </c>
      <c r="B1" s="2"/>
      <c r="C1" s="3"/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2"/>
      <c r="P1" s="4"/>
      <c r="Q1" s="2"/>
      <c r="R1" s="4"/>
      <c r="S1" s="2"/>
      <c r="T1" s="2"/>
      <c r="U1" s="2"/>
      <c r="V1" s="2"/>
      <c r="W1" s="2"/>
      <c r="X1" s="2"/>
      <c r="Y1" s="2"/>
      <c r="Z1" s="2"/>
    </row>
    <row x14ac:dyDescent="0.25" r="2" customHeight="1" ht="33.75">
      <c r="A2" s="1" t="s">
        <v>1</v>
      </c>
      <c r="B2" s="2"/>
      <c r="C2" s="3"/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2"/>
      <c r="P2" s="4"/>
      <c r="Q2" s="2"/>
      <c r="R2" s="4"/>
      <c r="S2" s="2"/>
      <c r="T2" s="2"/>
      <c r="U2" s="2"/>
      <c r="V2" s="2"/>
      <c r="W2" s="2"/>
      <c r="X2" s="2"/>
      <c r="Y2" s="2"/>
      <c r="Z2" s="2"/>
    </row>
    <row x14ac:dyDescent="0.25" r="3" customHeight="1" ht="34.5">
      <c r="A3" s="5" t="s">
        <v>2</v>
      </c>
      <c r="B3" s="6"/>
      <c r="C3" s="7"/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6"/>
      <c r="P3" s="7"/>
      <c r="Q3" s="8"/>
      <c r="R3" s="7"/>
      <c r="S3" s="2"/>
      <c r="T3" s="2"/>
      <c r="U3" s="2"/>
      <c r="V3" s="2"/>
      <c r="W3" s="2"/>
      <c r="X3" s="2"/>
      <c r="Y3" s="2"/>
      <c r="Z3" s="2"/>
    </row>
    <row x14ac:dyDescent="0.25" r="4" customHeight="1" ht="33.75">
      <c r="A4" s="9" t="s">
        <v>3</v>
      </c>
      <c r="B4" s="10" t="s">
        <v>4</v>
      </c>
      <c r="C4" s="11" t="s">
        <v>5</v>
      </c>
      <c r="D4" s="12" t="s">
        <v>6</v>
      </c>
      <c r="E4" s="13" t="s">
        <v>7</v>
      </c>
      <c r="F4" s="14"/>
      <c r="G4" s="13" t="s">
        <v>8</v>
      </c>
      <c r="H4" s="14"/>
      <c r="I4" s="13" t="s">
        <v>9</v>
      </c>
      <c r="J4" s="14"/>
      <c r="K4" s="13" t="s">
        <v>10</v>
      </c>
      <c r="L4" s="14"/>
      <c r="M4" s="13" t="s">
        <v>11</v>
      </c>
      <c r="N4" s="14"/>
      <c r="O4" s="15" t="s">
        <v>12</v>
      </c>
      <c r="P4" s="16"/>
      <c r="Q4" s="15" t="s">
        <v>13</v>
      </c>
      <c r="R4" s="16"/>
      <c r="S4" s="2"/>
      <c r="T4" s="2"/>
      <c r="U4" s="2"/>
      <c r="V4" s="2"/>
      <c r="W4" s="2"/>
      <c r="X4" s="2"/>
      <c r="Y4" s="2"/>
      <c r="Z4" s="2"/>
    </row>
    <row x14ac:dyDescent="0.25" r="5" customHeight="1" ht="34.5">
      <c r="A5" s="17"/>
      <c r="B5" s="18"/>
      <c r="C5" s="19"/>
      <c r="D5" s="18"/>
      <c r="E5" s="20" t="s">
        <v>14</v>
      </c>
      <c r="F5" s="21"/>
      <c r="G5" s="22" t="s">
        <v>15</v>
      </c>
      <c r="H5" s="21"/>
      <c r="I5" s="22" t="s">
        <v>16</v>
      </c>
      <c r="J5" s="21"/>
      <c r="K5" s="22" t="s">
        <v>17</v>
      </c>
      <c r="L5" s="21"/>
      <c r="M5" s="22" t="s">
        <v>18</v>
      </c>
      <c r="N5" s="21"/>
      <c r="O5" s="23"/>
      <c r="P5" s="21"/>
      <c r="Q5" s="24"/>
      <c r="R5" s="21"/>
      <c r="S5" s="2"/>
      <c r="T5" s="2"/>
      <c r="U5" s="2"/>
      <c r="V5" s="2"/>
      <c r="W5" s="2"/>
      <c r="X5" s="2"/>
      <c r="Y5" s="2"/>
      <c r="Z5" s="2"/>
    </row>
    <row x14ac:dyDescent="0.25" r="6" customHeight="1" ht="36">
      <c r="A6" s="17"/>
      <c r="B6" s="18"/>
      <c r="C6" s="19"/>
      <c r="D6" s="18"/>
      <c r="E6" s="22" t="s">
        <v>19</v>
      </c>
      <c r="F6" s="21"/>
      <c r="G6" s="22" t="s">
        <v>19</v>
      </c>
      <c r="H6" s="21"/>
      <c r="I6" s="22" t="s">
        <v>19</v>
      </c>
      <c r="J6" s="21"/>
      <c r="K6" s="22" t="s">
        <v>19</v>
      </c>
      <c r="L6" s="21"/>
      <c r="M6" s="25" t="s">
        <v>19</v>
      </c>
      <c r="N6" s="21"/>
      <c r="O6" s="26"/>
      <c r="P6" s="21"/>
      <c r="Q6" s="24"/>
      <c r="R6" s="21"/>
      <c r="S6" s="2"/>
      <c r="T6" s="2"/>
      <c r="U6" s="2"/>
      <c r="V6" s="2"/>
      <c r="W6" s="2"/>
      <c r="X6" s="2"/>
      <c r="Y6" s="2"/>
      <c r="Z6" s="2"/>
    </row>
    <row x14ac:dyDescent="0.25" r="7" customHeight="1" ht="35.25">
      <c r="A7" s="27"/>
      <c r="B7" s="28"/>
      <c r="C7" s="29"/>
      <c r="D7" s="18"/>
      <c r="E7" s="30" t="s">
        <v>20</v>
      </c>
      <c r="F7" s="31"/>
      <c r="G7" s="30" t="s">
        <v>21</v>
      </c>
      <c r="H7" s="31"/>
      <c r="I7" s="30" t="s">
        <v>22</v>
      </c>
      <c r="J7" s="31"/>
      <c r="K7" s="30" t="s">
        <v>23</v>
      </c>
      <c r="L7" s="31"/>
      <c r="M7" s="32" t="s">
        <v>24</v>
      </c>
      <c r="N7" s="33"/>
      <c r="O7" s="34"/>
      <c r="P7" s="31"/>
      <c r="Q7" s="35"/>
      <c r="R7" s="31"/>
      <c r="S7" s="2"/>
      <c r="T7" s="2"/>
      <c r="U7" s="2"/>
      <c r="V7" s="2"/>
      <c r="W7" s="2"/>
      <c r="X7" s="2"/>
      <c r="Y7" s="2"/>
      <c r="Z7" s="2"/>
    </row>
    <row x14ac:dyDescent="0.25" r="8" customHeight="1" ht="35.25">
      <c r="A8" s="36"/>
      <c r="B8" s="37" t="s">
        <v>25</v>
      </c>
      <c r="C8" s="38"/>
      <c r="D8" s="39"/>
      <c r="E8" s="40"/>
      <c r="F8" s="41"/>
      <c r="G8" s="40"/>
      <c r="H8" s="41"/>
      <c r="I8" s="40"/>
      <c r="J8" s="42"/>
      <c r="K8" s="40"/>
      <c r="L8" s="41"/>
      <c r="M8" s="43"/>
      <c r="N8" s="44"/>
      <c r="O8" s="45"/>
      <c r="P8" s="46"/>
      <c r="Q8" s="45"/>
      <c r="R8" s="46"/>
      <c r="S8" s="2"/>
      <c r="T8" s="2"/>
      <c r="U8" s="2"/>
      <c r="V8" s="2"/>
      <c r="W8" s="2"/>
      <c r="X8" s="2"/>
      <c r="Y8" s="2"/>
      <c r="Z8" s="2"/>
    </row>
    <row x14ac:dyDescent="0.25" r="9" customHeight="1" ht="36">
      <c r="A9" s="47">
        <v>1</v>
      </c>
      <c r="B9" s="48" t="s">
        <v>26</v>
      </c>
      <c r="C9" s="49">
        <v>8</v>
      </c>
      <c r="D9" s="50" t="s">
        <v>27</v>
      </c>
      <c r="E9" s="40">
        <v>26160</v>
      </c>
      <c r="F9" s="41">
        <f>E9*C9</f>
      </c>
      <c r="G9" s="45">
        <v>20232.82</v>
      </c>
      <c r="H9" s="41">
        <f>G9*C9</f>
      </c>
      <c r="I9" s="45">
        <v>29200.85</v>
      </c>
      <c r="J9" s="42">
        <f>I9*C9</f>
      </c>
      <c r="K9" s="40">
        <v>21024</v>
      </c>
      <c r="L9" s="41">
        <f>K9*C9</f>
      </c>
      <c r="M9" s="45">
        <v>30591</v>
      </c>
      <c r="N9" s="46">
        <f>M9*C9</f>
      </c>
      <c r="O9" s="45"/>
      <c r="P9" s="46">
        <f>C9*O9</f>
      </c>
      <c r="Q9" s="45"/>
      <c r="R9" s="46"/>
      <c r="S9" s="2"/>
      <c r="T9" s="2"/>
      <c r="U9" s="2"/>
      <c r="V9" s="2"/>
      <c r="W9" s="2"/>
      <c r="X9" s="2"/>
      <c r="Y9" s="2"/>
      <c r="Z9" s="2"/>
    </row>
    <row x14ac:dyDescent="0.25" r="10" customHeight="1" ht="36">
      <c r="A10" s="47"/>
      <c r="B10" s="48" t="s">
        <v>28</v>
      </c>
      <c r="C10" s="49">
        <v>8</v>
      </c>
      <c r="D10" s="50" t="s">
        <v>27</v>
      </c>
      <c r="E10" s="40">
        <v>850</v>
      </c>
      <c r="F10" s="41">
        <f>E10*C10</f>
      </c>
      <c r="G10" s="45">
        <v>1265.43</v>
      </c>
      <c r="H10" s="41">
        <f>G10*C10</f>
      </c>
      <c r="I10" s="45">
        <v>1296.54</v>
      </c>
      <c r="J10" s="42">
        <f>I10*C10</f>
      </c>
      <c r="K10" s="40">
        <v>742.5</v>
      </c>
      <c r="L10" s="41">
        <f>K10*C10</f>
      </c>
      <c r="M10" s="45">
        <v>10990</v>
      </c>
      <c r="N10" s="46">
        <f>M10*C10</f>
      </c>
      <c r="O10" s="45"/>
      <c r="P10" s="46">
        <f>C10*O10</f>
      </c>
      <c r="Q10" s="45"/>
      <c r="R10" s="46"/>
      <c r="S10" s="2"/>
      <c r="T10" s="2"/>
      <c r="U10" s="2"/>
      <c r="V10" s="2"/>
      <c r="W10" s="2"/>
      <c r="X10" s="2"/>
      <c r="Y10" s="2"/>
      <c r="Z10" s="2"/>
    </row>
    <row x14ac:dyDescent="0.25" r="11" customHeight="1" ht="36">
      <c r="A11" s="47">
        <v>2</v>
      </c>
      <c r="B11" s="48" t="s">
        <v>29</v>
      </c>
      <c r="C11" s="49">
        <v>8</v>
      </c>
      <c r="D11" s="50" t="s">
        <v>27</v>
      </c>
      <c r="E11" s="40">
        <v>26160</v>
      </c>
      <c r="F11" s="41">
        <f>E11*C11</f>
      </c>
      <c r="G11" s="45">
        <v>20232.82</v>
      </c>
      <c r="H11" s="41">
        <f>G11*C11</f>
      </c>
      <c r="I11" s="45">
        <v>29200.85</v>
      </c>
      <c r="J11" s="42">
        <f>I11*C11</f>
      </c>
      <c r="K11" s="40">
        <v>21024</v>
      </c>
      <c r="L11" s="41">
        <f>K11*C11</f>
      </c>
      <c r="M11" s="45">
        <v>30591</v>
      </c>
      <c r="N11" s="46">
        <f>M11*C11</f>
      </c>
      <c r="O11" s="45"/>
      <c r="P11" s="46">
        <f>C11*O11</f>
      </c>
      <c r="Q11" s="45"/>
      <c r="R11" s="46"/>
      <c r="S11" s="2"/>
      <c r="T11" s="2"/>
      <c r="U11" s="2"/>
      <c r="V11" s="2"/>
      <c r="W11" s="2"/>
      <c r="X11" s="2"/>
      <c r="Y11" s="2"/>
      <c r="Z11" s="2"/>
    </row>
    <row x14ac:dyDescent="0.25" r="12" customHeight="1" ht="36">
      <c r="A12" s="47"/>
      <c r="B12" s="48" t="s">
        <v>28</v>
      </c>
      <c r="C12" s="49">
        <v>8</v>
      </c>
      <c r="D12" s="51" t="s">
        <v>27</v>
      </c>
      <c r="E12" s="40">
        <v>850</v>
      </c>
      <c r="F12" s="41">
        <f>E12*C12</f>
      </c>
      <c r="G12" s="45">
        <v>1265.43</v>
      </c>
      <c r="H12" s="41">
        <f>G12*C12</f>
      </c>
      <c r="I12" s="40">
        <v>1278.05</v>
      </c>
      <c r="J12" s="42">
        <f>I12*C12</f>
      </c>
      <c r="K12" s="52">
        <v>729</v>
      </c>
      <c r="L12" s="41">
        <f>K12*C12</f>
      </c>
      <c r="M12" s="45">
        <v>10990</v>
      </c>
      <c r="N12" s="46">
        <f>M12*C12</f>
      </c>
      <c r="O12" s="45"/>
      <c r="P12" s="46">
        <f>C12*O12</f>
      </c>
      <c r="Q12" s="45"/>
      <c r="R12" s="46"/>
      <c r="S12" s="2"/>
      <c r="T12" s="2"/>
      <c r="U12" s="2"/>
      <c r="V12" s="2"/>
      <c r="W12" s="2"/>
      <c r="X12" s="2"/>
      <c r="Y12" s="2"/>
      <c r="Z12" s="2"/>
    </row>
    <row x14ac:dyDescent="0.25" r="13" customHeight="1" ht="36">
      <c r="A13" s="47"/>
      <c r="B13" s="48" t="s">
        <v>30</v>
      </c>
      <c r="C13" s="49"/>
      <c r="D13" s="53"/>
      <c r="E13" s="40"/>
      <c r="F13" s="41"/>
      <c r="G13" s="40"/>
      <c r="H13" s="41"/>
      <c r="I13" s="40"/>
      <c r="J13" s="42"/>
      <c r="K13" s="40"/>
      <c r="L13" s="41"/>
      <c r="M13" s="45"/>
      <c r="N13" s="46"/>
      <c r="O13" s="45"/>
      <c r="P13" s="46"/>
      <c r="Q13" s="45"/>
      <c r="R13" s="46"/>
      <c r="S13" s="2"/>
      <c r="T13" s="2"/>
      <c r="U13" s="2"/>
      <c r="V13" s="2"/>
      <c r="W13" s="2"/>
      <c r="X13" s="2"/>
      <c r="Y13" s="2"/>
      <c r="Z13" s="2"/>
    </row>
    <row x14ac:dyDescent="0.25" r="14" customHeight="1" ht="35.25">
      <c r="A14" s="47">
        <v>3</v>
      </c>
      <c r="B14" s="54" t="s">
        <v>31</v>
      </c>
      <c r="C14" s="49">
        <v>16</v>
      </c>
      <c r="D14" s="50" t="s">
        <v>27</v>
      </c>
      <c r="E14" s="40">
        <v>13600</v>
      </c>
      <c r="F14" s="41">
        <f>E14*C14</f>
      </c>
      <c r="G14" s="40">
        <v>28210.86</v>
      </c>
      <c r="H14" s="41">
        <f>G14*C14</f>
      </c>
      <c r="I14" s="40">
        <v>19301.53</v>
      </c>
      <c r="J14" s="42">
        <f>I14*C14</f>
      </c>
      <c r="K14" s="40">
        <v>13230</v>
      </c>
      <c r="L14" s="41">
        <f>K14*C14</f>
      </c>
      <c r="M14" s="45">
        <v>16089</v>
      </c>
      <c r="N14" s="46">
        <f>M14*C14</f>
      </c>
      <c r="O14" s="45"/>
      <c r="P14" s="46">
        <f>C14*O14</f>
      </c>
      <c r="Q14" s="45"/>
      <c r="R14" s="46"/>
      <c r="S14" s="2"/>
      <c r="T14" s="2"/>
      <c r="U14" s="2"/>
      <c r="V14" s="2"/>
      <c r="W14" s="2"/>
      <c r="X14" s="2"/>
      <c r="Y14" s="2"/>
      <c r="Z14" s="2"/>
    </row>
    <row x14ac:dyDescent="0.25" r="15" customHeight="1" ht="35.25">
      <c r="A15" s="47"/>
      <c r="B15" s="54" t="s">
        <v>32</v>
      </c>
      <c r="C15" s="49">
        <v>16</v>
      </c>
      <c r="D15" s="50" t="s">
        <v>27</v>
      </c>
      <c r="E15" s="40">
        <v>5680</v>
      </c>
      <c r="F15" s="41">
        <f>E15*C15</f>
      </c>
      <c r="G15" s="40">
        <v>7014.39</v>
      </c>
      <c r="H15" s="41">
        <f>G15*C15</f>
      </c>
      <c r="I15" s="40">
        <v>4850.72</v>
      </c>
      <c r="J15" s="42">
        <f>I15*C15</f>
      </c>
      <c r="K15" s="40">
        <v>3179.4</v>
      </c>
      <c r="L15" s="41">
        <f>K15*C15</f>
      </c>
      <c r="M15" s="45">
        <v>9177</v>
      </c>
      <c r="N15" s="46">
        <f>M15*C15</f>
      </c>
      <c r="O15" s="45"/>
      <c r="P15" s="46">
        <f>C15*O15</f>
      </c>
      <c r="Q15" s="45"/>
      <c r="R15" s="46"/>
      <c r="S15" s="2"/>
      <c r="T15" s="2"/>
      <c r="U15" s="2"/>
      <c r="V15" s="2"/>
      <c r="W15" s="2"/>
      <c r="X15" s="2"/>
      <c r="Y15" s="2"/>
      <c r="Z15" s="2"/>
    </row>
    <row x14ac:dyDescent="0.25" r="16" customHeight="1" ht="35.25">
      <c r="A16" s="47"/>
      <c r="B16" s="54" t="s">
        <v>33</v>
      </c>
      <c r="C16" s="49">
        <v>16</v>
      </c>
      <c r="D16" s="50" t="s">
        <v>27</v>
      </c>
      <c r="E16" s="40">
        <v>2056</v>
      </c>
      <c r="F16" s="41">
        <f>E16*C16</f>
      </c>
      <c r="G16" s="40">
        <v>4419.09</v>
      </c>
      <c r="H16" s="41">
        <f>G16*C16</f>
      </c>
      <c r="I16" s="52">
        <v>3051.16</v>
      </c>
      <c r="J16" s="42">
        <f>I16*C16</f>
      </c>
      <c r="K16" s="55">
        <v>1927</v>
      </c>
      <c r="L16" s="41">
        <f>K16*C16</f>
      </c>
      <c r="M16" s="45">
        <v>8498</v>
      </c>
      <c r="N16" s="46">
        <f>M16*C16</f>
      </c>
      <c r="O16" s="45"/>
      <c r="P16" s="46">
        <f>C16*O16</f>
      </c>
      <c r="Q16" s="45"/>
      <c r="R16" s="46"/>
      <c r="S16" s="2"/>
      <c r="T16" s="2"/>
      <c r="U16" s="2"/>
      <c r="V16" s="2"/>
      <c r="W16" s="2"/>
      <c r="X16" s="2"/>
      <c r="Y16" s="2"/>
      <c r="Z16" s="2"/>
    </row>
    <row x14ac:dyDescent="0.25" r="17" customHeight="1" ht="35.25">
      <c r="A17" s="47">
        <v>4</v>
      </c>
      <c r="B17" s="54" t="s">
        <v>34</v>
      </c>
      <c r="C17" s="49">
        <v>16</v>
      </c>
      <c r="D17" s="50" t="s">
        <v>27</v>
      </c>
      <c r="E17" s="40">
        <v>13600</v>
      </c>
      <c r="F17" s="41">
        <f>E17*C17</f>
      </c>
      <c r="G17" s="40">
        <v>28210.86</v>
      </c>
      <c r="H17" s="41">
        <f>G17*C17</f>
      </c>
      <c r="I17" s="52">
        <v>19301.53</v>
      </c>
      <c r="J17" s="42">
        <f>I17*C17</f>
      </c>
      <c r="K17" s="55">
        <v>13230</v>
      </c>
      <c r="L17" s="41">
        <f>K17*C17</f>
      </c>
      <c r="M17" s="45">
        <v>15522</v>
      </c>
      <c r="N17" s="46">
        <f>M17*C17</f>
      </c>
      <c r="O17" s="45"/>
      <c r="P17" s="46">
        <f>C17*O17</f>
      </c>
      <c r="Q17" s="45"/>
      <c r="R17" s="46"/>
      <c r="S17" s="2"/>
      <c r="T17" s="2"/>
      <c r="U17" s="2"/>
      <c r="V17" s="2"/>
      <c r="W17" s="2"/>
      <c r="X17" s="2"/>
      <c r="Y17" s="2"/>
      <c r="Z17" s="2"/>
    </row>
    <row x14ac:dyDescent="0.25" r="18" customHeight="1" ht="35.25">
      <c r="A18" s="47"/>
      <c r="B18" s="54" t="s">
        <v>32</v>
      </c>
      <c r="C18" s="49">
        <v>16</v>
      </c>
      <c r="D18" s="50" t="s">
        <v>27</v>
      </c>
      <c r="E18" s="40">
        <v>5680</v>
      </c>
      <c r="F18" s="41">
        <f>E18*C18</f>
      </c>
      <c r="G18" s="40">
        <v>7014.39</v>
      </c>
      <c r="H18" s="41">
        <f>G18*C18</f>
      </c>
      <c r="I18" s="52">
        <v>4850.72</v>
      </c>
      <c r="J18" s="42">
        <f>I18*C18</f>
      </c>
      <c r="K18" s="55">
        <v>3179.4</v>
      </c>
      <c r="L18" s="41">
        <f>K18*C18</f>
      </c>
      <c r="M18" s="45">
        <v>8611</v>
      </c>
      <c r="N18" s="46">
        <f>M18*C18</f>
      </c>
      <c r="O18" s="45"/>
      <c r="P18" s="46">
        <f>C18*O18</f>
      </c>
      <c r="Q18" s="45"/>
      <c r="R18" s="46"/>
      <c r="S18" s="2"/>
      <c r="T18" s="2"/>
      <c r="U18" s="2"/>
      <c r="V18" s="2"/>
      <c r="W18" s="2"/>
      <c r="X18" s="2"/>
      <c r="Y18" s="2"/>
      <c r="Z18" s="2"/>
    </row>
    <row x14ac:dyDescent="0.25" r="19" customHeight="1" ht="35.25">
      <c r="A19" s="47"/>
      <c r="B19" s="54" t="s">
        <v>35</v>
      </c>
      <c r="C19" s="49">
        <v>16</v>
      </c>
      <c r="D19" s="50" t="s">
        <v>27</v>
      </c>
      <c r="E19" s="40">
        <v>2056</v>
      </c>
      <c r="F19" s="41">
        <f>E19*C19</f>
      </c>
      <c r="G19" s="40">
        <v>4419.09</v>
      </c>
      <c r="H19" s="41">
        <f>G19*C19</f>
      </c>
      <c r="I19" s="52">
        <v>3039.8</v>
      </c>
      <c r="J19" s="42">
        <f>I19*C19</f>
      </c>
      <c r="K19" s="55">
        <v>1919.4</v>
      </c>
      <c r="L19" s="41">
        <f>K19*C19</f>
      </c>
      <c r="M19" s="45">
        <v>7931</v>
      </c>
      <c r="N19" s="46">
        <f>M19*C19</f>
      </c>
      <c r="O19" s="45"/>
      <c r="P19" s="46">
        <f>C19*O19</f>
      </c>
      <c r="Q19" s="45"/>
      <c r="R19" s="46"/>
      <c r="S19" s="2"/>
      <c r="T19" s="2"/>
      <c r="U19" s="2"/>
      <c r="V19" s="2"/>
      <c r="W19" s="2"/>
      <c r="X19" s="2"/>
      <c r="Y19" s="2"/>
      <c r="Z19" s="2"/>
    </row>
    <row x14ac:dyDescent="0.25" r="20" customHeight="1" ht="35.25">
      <c r="A20" s="47"/>
      <c r="B20" s="56" t="s">
        <v>36</v>
      </c>
      <c r="C20" s="49">
        <v>16</v>
      </c>
      <c r="D20" s="50" t="s">
        <v>27</v>
      </c>
      <c r="E20" s="40">
        <v>2700</v>
      </c>
      <c r="F20" s="41">
        <f>E20*C20</f>
      </c>
      <c r="G20" s="40">
        <v>5656.18</v>
      </c>
      <c r="H20" s="41">
        <f>G20*C20</f>
      </c>
      <c r="I20" s="40">
        <v>3902.63</v>
      </c>
      <c r="J20" s="42">
        <f>I20*C20</f>
      </c>
      <c r="K20" s="40">
        <v>2520</v>
      </c>
      <c r="L20" s="41">
        <f>K20*C20</f>
      </c>
      <c r="M20" s="45">
        <v>8140</v>
      </c>
      <c r="N20" s="46">
        <f>M20*C20</f>
      </c>
      <c r="O20" s="45"/>
      <c r="P20" s="46">
        <f>C20*O20</f>
      </c>
      <c r="Q20" s="57" t="s">
        <v>37</v>
      </c>
      <c r="R20" s="46"/>
      <c r="S20" s="2"/>
      <c r="T20" s="2"/>
      <c r="U20" s="2"/>
      <c r="V20" s="2"/>
      <c r="W20" s="2"/>
      <c r="X20" s="2"/>
      <c r="Y20" s="2"/>
      <c r="Z20" s="2"/>
    </row>
    <row x14ac:dyDescent="0.25" r="21" customHeight="1" ht="36">
      <c r="A21" s="47"/>
      <c r="B21" s="58" t="s">
        <v>38</v>
      </c>
      <c r="C21" s="59"/>
      <c r="D21" s="60"/>
      <c r="E21" s="40"/>
      <c r="F21" s="41"/>
      <c r="G21" s="40"/>
      <c r="H21" s="41"/>
      <c r="I21" s="40"/>
      <c r="J21" s="42"/>
      <c r="K21" s="40"/>
      <c r="L21" s="41"/>
      <c r="M21" s="45"/>
      <c r="N21" s="46"/>
      <c r="O21" s="45"/>
      <c r="P21" s="46"/>
      <c r="Q21" s="45"/>
      <c r="R21" s="46"/>
      <c r="S21" s="2"/>
      <c r="T21" s="2"/>
      <c r="U21" s="2"/>
      <c r="V21" s="2"/>
      <c r="W21" s="2"/>
      <c r="X21" s="2"/>
      <c r="Y21" s="2"/>
      <c r="Z21" s="2"/>
    </row>
    <row x14ac:dyDescent="0.25" r="22" customHeight="1" ht="35.25">
      <c r="A22" s="47">
        <v>5</v>
      </c>
      <c r="B22" s="54" t="s">
        <v>39</v>
      </c>
      <c r="C22" s="49">
        <v>1</v>
      </c>
      <c r="D22" s="50" t="s">
        <v>27</v>
      </c>
      <c r="E22" s="40">
        <v>2760</v>
      </c>
      <c r="F22" s="41">
        <f>E22*C22</f>
      </c>
      <c r="G22" s="40">
        <v>3019.79</v>
      </c>
      <c r="H22" s="41">
        <f>G22*C22</f>
      </c>
      <c r="I22" s="40">
        <v>3467.38</v>
      </c>
      <c r="J22" s="42">
        <f>I22*C22</f>
      </c>
      <c r="K22" s="40">
        <v>1871.1</v>
      </c>
      <c r="L22" s="41">
        <f>K22*C22</f>
      </c>
      <c r="M22" s="45">
        <v>11443</v>
      </c>
      <c r="N22" s="46">
        <f>M22*C22</f>
      </c>
      <c r="O22" s="45"/>
      <c r="P22" s="46">
        <f>C22*O22</f>
      </c>
      <c r="Q22" s="45"/>
      <c r="R22" s="46"/>
      <c r="S22" s="2"/>
      <c r="T22" s="2"/>
      <c r="U22" s="2"/>
      <c r="V22" s="2"/>
      <c r="W22" s="2"/>
      <c r="X22" s="2"/>
      <c r="Y22" s="2"/>
      <c r="Z22" s="2"/>
    </row>
    <row x14ac:dyDescent="0.25" r="23" customHeight="1" ht="35.25">
      <c r="A23" s="47"/>
      <c r="B23" s="54" t="s">
        <v>40</v>
      </c>
      <c r="C23" s="49">
        <v>1</v>
      </c>
      <c r="D23" s="50" t="s">
        <v>27</v>
      </c>
      <c r="E23" s="40">
        <v>14200</v>
      </c>
      <c r="F23" s="41">
        <f>E23*C23</f>
      </c>
      <c r="G23" s="40">
        <v>14099.84</v>
      </c>
      <c r="H23" s="41">
        <f>G23*C23</f>
      </c>
      <c r="I23" s="40">
        <v>16679.5</v>
      </c>
      <c r="J23" s="42">
        <f>I23*C23</f>
      </c>
      <c r="K23" s="40">
        <v>9625.5</v>
      </c>
      <c r="L23" s="41">
        <f>K23*C23</f>
      </c>
      <c r="M23" s="45">
        <v>19374</v>
      </c>
      <c r="N23" s="46">
        <f>M23*C23</f>
      </c>
      <c r="O23" s="45"/>
      <c r="P23" s="46">
        <f>C23*O23</f>
      </c>
      <c r="Q23" s="45"/>
      <c r="R23" s="46"/>
      <c r="S23" s="2"/>
      <c r="T23" s="2"/>
      <c r="U23" s="2"/>
      <c r="V23" s="2"/>
      <c r="W23" s="2"/>
      <c r="X23" s="2"/>
      <c r="Y23" s="2"/>
      <c r="Z23" s="2"/>
    </row>
    <row x14ac:dyDescent="0.25" r="24" customHeight="1" ht="35.25">
      <c r="A24" s="47"/>
      <c r="B24" s="54" t="s">
        <v>41</v>
      </c>
      <c r="C24" s="49">
        <v>1</v>
      </c>
      <c r="D24" s="50" t="s">
        <v>27</v>
      </c>
      <c r="E24" s="40">
        <v>14200</v>
      </c>
      <c r="F24" s="41">
        <f>E24*C24</f>
      </c>
      <c r="G24" s="40">
        <v>13941.35</v>
      </c>
      <c r="H24" s="41">
        <f>G24*C24</f>
      </c>
      <c r="I24" s="40">
        <v>16481.69</v>
      </c>
      <c r="J24" s="42">
        <f>I24*C24</f>
      </c>
      <c r="K24" s="40">
        <v>9509.4</v>
      </c>
      <c r="L24" s="41">
        <f>K24*C24</f>
      </c>
      <c r="M24" s="61">
        <v>19374</v>
      </c>
      <c r="N24" s="46">
        <f>M24*C24</f>
      </c>
      <c r="O24" s="45"/>
      <c r="P24" s="46">
        <f>C24*O24</f>
      </c>
      <c r="Q24" s="45"/>
      <c r="R24" s="46"/>
      <c r="S24" s="2"/>
      <c r="T24" s="2"/>
      <c r="U24" s="2"/>
      <c r="V24" s="2"/>
      <c r="W24" s="2"/>
      <c r="X24" s="2"/>
      <c r="Y24" s="2"/>
      <c r="Z24" s="2"/>
    </row>
    <row x14ac:dyDescent="0.25" r="25" customHeight="1" ht="25.5">
      <c r="A25" s="47">
        <v>6</v>
      </c>
      <c r="B25" s="54" t="s">
        <v>42</v>
      </c>
      <c r="C25" s="49">
        <v>1</v>
      </c>
      <c r="D25" s="50" t="s">
        <v>27</v>
      </c>
      <c r="E25" s="40">
        <v>2760</v>
      </c>
      <c r="F25" s="41">
        <f>E25*C25</f>
      </c>
      <c r="G25" s="40">
        <v>3019.79</v>
      </c>
      <c r="H25" s="41">
        <f>G25*C25</f>
      </c>
      <c r="I25" s="40">
        <v>3467.38</v>
      </c>
      <c r="J25" s="42">
        <f>I25*C25</f>
      </c>
      <c r="K25" s="40">
        <v>1871.1</v>
      </c>
      <c r="L25" s="41">
        <f>K25*C25</f>
      </c>
      <c r="M25" s="40">
        <v>11443</v>
      </c>
      <c r="N25" s="46">
        <f>M25*C25</f>
      </c>
      <c r="O25" s="45"/>
      <c r="P25" s="46">
        <f>C25*O25</f>
      </c>
      <c r="Q25" s="45"/>
      <c r="R25" s="46"/>
      <c r="S25" s="2"/>
      <c r="T25" s="2"/>
      <c r="U25" s="2"/>
      <c r="V25" s="2"/>
      <c r="W25" s="2"/>
      <c r="X25" s="2"/>
      <c r="Y25" s="2"/>
      <c r="Z25" s="2"/>
    </row>
    <row x14ac:dyDescent="0.25" r="26" customHeight="1" ht="25.5">
      <c r="A26" s="47"/>
      <c r="B26" s="54" t="s">
        <v>40</v>
      </c>
      <c r="C26" s="49">
        <v>1</v>
      </c>
      <c r="D26" s="50" t="s">
        <v>27</v>
      </c>
      <c r="E26" s="40">
        <v>14200</v>
      </c>
      <c r="F26" s="41">
        <f>E26*C26</f>
      </c>
      <c r="G26" s="45">
        <v>14099.84</v>
      </c>
      <c r="H26" s="41">
        <f>G26*C26</f>
      </c>
      <c r="I26" s="40">
        <v>16679.5</v>
      </c>
      <c r="J26" s="42">
        <f>I26*C26</f>
      </c>
      <c r="K26" s="40">
        <v>9625.5</v>
      </c>
      <c r="L26" s="41">
        <f>K26*C26</f>
      </c>
      <c r="M26" s="45">
        <v>19374</v>
      </c>
      <c r="N26" s="46">
        <f>M26*C26</f>
      </c>
      <c r="O26" s="45"/>
      <c r="P26" s="46">
        <f>C26*O26</f>
      </c>
      <c r="Q26" s="45"/>
      <c r="R26" s="46"/>
      <c r="S26" s="2"/>
      <c r="T26" s="2"/>
      <c r="U26" s="2"/>
      <c r="V26" s="2"/>
      <c r="W26" s="2"/>
      <c r="X26" s="2"/>
      <c r="Y26" s="2"/>
      <c r="Z26" s="2"/>
    </row>
    <row x14ac:dyDescent="0.25" r="27" customHeight="1" ht="25.5">
      <c r="A27" s="47"/>
      <c r="B27" s="54" t="s">
        <v>41</v>
      </c>
      <c r="C27" s="49">
        <v>1</v>
      </c>
      <c r="D27" s="50" t="s">
        <v>27</v>
      </c>
      <c r="E27" s="40">
        <v>14200</v>
      </c>
      <c r="F27" s="41">
        <f>E27*C27</f>
      </c>
      <c r="G27" s="45">
        <v>13941.35</v>
      </c>
      <c r="H27" s="41">
        <f>G27*C27</f>
      </c>
      <c r="I27" s="40">
        <v>16481.69</v>
      </c>
      <c r="J27" s="42">
        <f>I27*C27</f>
      </c>
      <c r="K27" s="40">
        <v>9509.4</v>
      </c>
      <c r="L27" s="41">
        <f>K27*C27</f>
      </c>
      <c r="M27" s="45">
        <v>19374</v>
      </c>
      <c r="N27" s="46">
        <f>M27*C27</f>
      </c>
      <c r="O27" s="45"/>
      <c r="P27" s="46">
        <f>C27*O27</f>
      </c>
      <c r="Q27" s="45"/>
      <c r="R27" s="46"/>
      <c r="S27" s="2"/>
      <c r="T27" s="2"/>
      <c r="U27" s="2"/>
      <c r="V27" s="2"/>
      <c r="W27" s="2"/>
      <c r="X27" s="2"/>
      <c r="Y27" s="2"/>
      <c r="Z27" s="2"/>
    </row>
    <row x14ac:dyDescent="0.25" r="28" customHeight="1" ht="25.5">
      <c r="A28" s="47">
        <v>7</v>
      </c>
      <c r="B28" s="54" t="s">
        <v>43</v>
      </c>
      <c r="C28" s="49">
        <v>1</v>
      </c>
      <c r="D28" s="50" t="s">
        <v>27</v>
      </c>
      <c r="E28" s="40">
        <v>2760</v>
      </c>
      <c r="F28" s="41">
        <f>E28*C28</f>
      </c>
      <c r="G28" s="45">
        <v>3019.79</v>
      </c>
      <c r="H28" s="41">
        <f>G28*C28</f>
      </c>
      <c r="I28" s="40">
        <v>3467.38</v>
      </c>
      <c r="J28" s="42">
        <f>I28*C28</f>
      </c>
      <c r="K28" s="40">
        <v>1871.1</v>
      </c>
      <c r="L28" s="41">
        <f>K28*C28</f>
      </c>
      <c r="M28" s="45">
        <v>11443</v>
      </c>
      <c r="N28" s="46">
        <f>M28*C28</f>
      </c>
      <c r="O28" s="45"/>
      <c r="P28" s="46">
        <f>C28*O28</f>
      </c>
      <c r="Q28" s="45"/>
      <c r="R28" s="46"/>
      <c r="S28" s="2"/>
      <c r="T28" s="2"/>
      <c r="U28" s="2"/>
      <c r="V28" s="2"/>
      <c r="W28" s="2"/>
      <c r="X28" s="2"/>
      <c r="Y28" s="2"/>
      <c r="Z28" s="2"/>
    </row>
    <row x14ac:dyDescent="0.25" r="29" customHeight="1" ht="25.5">
      <c r="A29" s="47"/>
      <c r="B29" s="54" t="s">
        <v>40</v>
      </c>
      <c r="C29" s="49">
        <v>1</v>
      </c>
      <c r="D29" s="50" t="s">
        <v>27</v>
      </c>
      <c r="E29" s="40">
        <v>14200</v>
      </c>
      <c r="F29" s="41">
        <f>E29*C29</f>
      </c>
      <c r="G29" s="45">
        <v>14099.84</v>
      </c>
      <c r="H29" s="41">
        <f>G29*C29</f>
      </c>
      <c r="I29" s="40">
        <v>16679.5</v>
      </c>
      <c r="J29" s="42">
        <f>I29*C29</f>
      </c>
      <c r="K29" s="52">
        <v>9625.5</v>
      </c>
      <c r="L29" s="41">
        <f>K29*C29</f>
      </c>
      <c r="M29" s="45">
        <v>19374</v>
      </c>
      <c r="N29" s="46">
        <f>M29*C29</f>
      </c>
      <c r="O29" s="45"/>
      <c r="P29" s="46">
        <f>C29*O29</f>
      </c>
      <c r="Q29" s="45"/>
      <c r="R29" s="46"/>
      <c r="S29" s="2"/>
      <c r="T29" s="2"/>
      <c r="U29" s="2"/>
      <c r="V29" s="2"/>
      <c r="W29" s="2"/>
      <c r="X29" s="2"/>
      <c r="Y29" s="2"/>
      <c r="Z29" s="2"/>
    </row>
    <row x14ac:dyDescent="0.25" r="30" customHeight="1" ht="25.5">
      <c r="A30" s="47"/>
      <c r="B30" s="54" t="s">
        <v>41</v>
      </c>
      <c r="C30" s="49">
        <v>1</v>
      </c>
      <c r="D30" s="50" t="s">
        <v>27</v>
      </c>
      <c r="E30" s="40">
        <v>14200</v>
      </c>
      <c r="F30" s="41">
        <f>E30*C30</f>
      </c>
      <c r="G30" s="45">
        <v>13941.35</v>
      </c>
      <c r="H30" s="41">
        <f>G30*C30</f>
      </c>
      <c r="I30" s="40">
        <v>16481.69</v>
      </c>
      <c r="J30" s="42">
        <f>I30*C30</f>
      </c>
      <c r="K30" s="52">
        <v>9509.4</v>
      </c>
      <c r="L30" s="41">
        <f>K30*C30</f>
      </c>
      <c r="M30" s="45">
        <v>19374</v>
      </c>
      <c r="N30" s="46">
        <f>M30*C30</f>
      </c>
      <c r="O30" s="45"/>
      <c r="P30" s="46">
        <f>C30*O30</f>
      </c>
      <c r="Q30" s="45"/>
      <c r="R30" s="46"/>
      <c r="S30" s="2"/>
      <c r="T30" s="2"/>
      <c r="U30" s="2"/>
      <c r="V30" s="2"/>
      <c r="W30" s="2"/>
      <c r="X30" s="2"/>
      <c r="Y30" s="2"/>
      <c r="Z30" s="2"/>
    </row>
    <row x14ac:dyDescent="0.25" r="31" customHeight="1" ht="25.5">
      <c r="A31" s="47">
        <v>8</v>
      </c>
      <c r="B31" s="54" t="s">
        <v>44</v>
      </c>
      <c r="C31" s="49">
        <v>1</v>
      </c>
      <c r="D31" s="50" t="s">
        <v>27</v>
      </c>
      <c r="E31" s="62">
        <v>2760</v>
      </c>
      <c r="F31" s="41">
        <f>E31*C31</f>
      </c>
      <c r="G31" s="63">
        <v>3019.79</v>
      </c>
      <c r="H31" s="64">
        <f>G31*C31</f>
      </c>
      <c r="I31" s="40">
        <v>3467.38</v>
      </c>
      <c r="J31" s="46">
        <f>I31*C31</f>
      </c>
      <c r="K31" s="65">
        <v>1871.1</v>
      </c>
      <c r="L31" s="41">
        <f>K31*C31</f>
      </c>
      <c r="M31" s="61">
        <v>11443</v>
      </c>
      <c r="N31" s="66">
        <f>M31*C31</f>
      </c>
      <c r="O31" s="61"/>
      <c r="P31" s="66"/>
      <c r="Q31" s="61"/>
      <c r="R31" s="66"/>
      <c r="S31" s="2"/>
      <c r="T31" s="2"/>
      <c r="U31" s="2"/>
      <c r="V31" s="2"/>
      <c r="W31" s="2"/>
      <c r="X31" s="2"/>
      <c r="Y31" s="2"/>
      <c r="Z31" s="2"/>
    </row>
    <row x14ac:dyDescent="0.25" r="32" customHeight="1" ht="25.5">
      <c r="A32" s="47"/>
      <c r="B32" s="54" t="s">
        <v>45</v>
      </c>
      <c r="C32" s="49">
        <v>1</v>
      </c>
      <c r="D32" s="50" t="s">
        <v>27</v>
      </c>
      <c r="E32" s="62">
        <v>14200</v>
      </c>
      <c r="F32" s="41">
        <f>E32*C32</f>
      </c>
      <c r="G32" s="63">
        <v>13834.47</v>
      </c>
      <c r="H32" s="64">
        <f>G32*C32</f>
      </c>
      <c r="I32" s="64">
        <v>16348.28</v>
      </c>
      <c r="J32" s="41">
        <f>I32*C32</f>
      </c>
      <c r="K32" s="65">
        <v>9431.1</v>
      </c>
      <c r="L32" s="41">
        <f>K32*C32</f>
      </c>
      <c r="M32" s="61">
        <v>19374</v>
      </c>
      <c r="N32" s="66">
        <f>M32*C32</f>
      </c>
      <c r="O32" s="61"/>
      <c r="P32" s="66"/>
      <c r="Q32" s="61"/>
      <c r="R32" s="66"/>
      <c r="S32" s="2"/>
      <c r="T32" s="2"/>
      <c r="U32" s="2"/>
      <c r="V32" s="2"/>
      <c r="W32" s="2"/>
      <c r="X32" s="2"/>
      <c r="Y32" s="2"/>
      <c r="Z32" s="2"/>
    </row>
    <row x14ac:dyDescent="0.25" r="33" customHeight="1" ht="31.5">
      <c r="A33" s="47"/>
      <c r="B33" s="54"/>
      <c r="C33" s="67"/>
      <c r="D33" s="50"/>
      <c r="E33" s="62"/>
      <c r="F33" s="46"/>
      <c r="G33" s="63"/>
      <c r="H33" s="64"/>
      <c r="I33" s="64"/>
      <c r="J33" s="68"/>
      <c r="K33" s="65"/>
      <c r="L33" s="41"/>
      <c r="M33" s="61"/>
      <c r="N33" s="66"/>
      <c r="O33" s="61"/>
      <c r="P33" s="66"/>
      <c r="Q33" s="61"/>
      <c r="R33" s="66"/>
      <c r="S33" s="2"/>
      <c r="T33" s="2"/>
      <c r="U33" s="2"/>
      <c r="V33" s="2"/>
      <c r="W33" s="2"/>
      <c r="X33" s="2"/>
      <c r="Y33" s="2"/>
      <c r="Z33" s="2"/>
    </row>
    <row x14ac:dyDescent="0.25" r="34" customHeight="1" ht="25.5">
      <c r="A34" s="47"/>
      <c r="B34" s="54"/>
      <c r="C34" s="67"/>
      <c r="D34" s="50"/>
      <c r="E34" s="62"/>
      <c r="F34" s="46"/>
      <c r="G34" s="63"/>
      <c r="H34" s="64"/>
      <c r="I34" s="64"/>
      <c r="J34" s="68"/>
      <c r="K34" s="65"/>
      <c r="L34" s="69"/>
      <c r="M34" s="61"/>
      <c r="N34" s="66"/>
      <c r="O34" s="61"/>
      <c r="P34" s="66"/>
      <c r="Q34" s="61"/>
      <c r="R34" s="66"/>
      <c r="S34" s="2"/>
      <c r="T34" s="2"/>
      <c r="U34" s="2"/>
      <c r="V34" s="2"/>
      <c r="W34" s="2"/>
      <c r="X34" s="2"/>
      <c r="Y34" s="2"/>
      <c r="Z34" s="2"/>
    </row>
    <row x14ac:dyDescent="0.25" r="35" customHeight="1" ht="25.5">
      <c r="A35" s="47"/>
      <c r="B35" s="54"/>
      <c r="C35" s="67"/>
      <c r="D35" s="50"/>
      <c r="E35" s="62"/>
      <c r="F35" s="70"/>
      <c r="G35" s="63"/>
      <c r="H35" s="64"/>
      <c r="I35" s="64"/>
      <c r="J35" s="68"/>
      <c r="K35" s="65"/>
      <c r="L35" s="69"/>
      <c r="M35" s="61"/>
      <c r="N35" s="66"/>
      <c r="O35" s="61"/>
      <c r="P35" s="66"/>
      <c r="Q35" s="61"/>
      <c r="R35" s="66"/>
      <c r="S35" s="2"/>
      <c r="T35" s="2"/>
      <c r="U35" s="2"/>
      <c r="V35" s="2"/>
      <c r="W35" s="2"/>
      <c r="X35" s="2"/>
      <c r="Y35" s="2"/>
      <c r="Z35" s="2"/>
    </row>
    <row x14ac:dyDescent="0.25" r="36" customHeight="1" ht="25.5">
      <c r="A36" s="47"/>
      <c r="B36" s="54"/>
      <c r="C36" s="71"/>
      <c r="D36" s="50"/>
      <c r="E36" s="62"/>
      <c r="F36" s="46"/>
      <c r="G36" s="63"/>
      <c r="H36" s="64"/>
      <c r="I36" s="64"/>
      <c r="J36" s="69"/>
      <c r="K36" s="65"/>
      <c r="L36" s="69"/>
      <c r="M36" s="61"/>
      <c r="N36" s="66"/>
      <c r="O36" s="61"/>
      <c r="P36" s="66"/>
      <c r="Q36" s="61"/>
      <c r="R36" s="66"/>
      <c r="S36" s="2"/>
      <c r="T36" s="2"/>
      <c r="U36" s="2"/>
      <c r="V36" s="2"/>
      <c r="W36" s="2"/>
      <c r="X36" s="2"/>
      <c r="Y36" s="2"/>
      <c r="Z36" s="2"/>
    </row>
    <row x14ac:dyDescent="0.25" r="37" customHeight="1" ht="25.5">
      <c r="A37" s="47"/>
      <c r="B37" s="54"/>
      <c r="C37" s="71"/>
      <c r="D37" s="50"/>
      <c r="E37" s="72"/>
      <c r="F37" s="73"/>
      <c r="G37" s="74"/>
      <c r="H37" s="64"/>
      <c r="I37" s="64"/>
      <c r="J37" s="69"/>
      <c r="K37" s="65"/>
      <c r="L37" s="69"/>
      <c r="M37" s="40"/>
      <c r="N37" s="66"/>
      <c r="O37" s="61"/>
      <c r="P37" s="66"/>
      <c r="Q37" s="61"/>
      <c r="R37" s="66"/>
      <c r="S37" s="2"/>
      <c r="T37" s="2"/>
      <c r="U37" s="2"/>
      <c r="V37" s="2"/>
      <c r="W37" s="2"/>
      <c r="X37" s="2"/>
      <c r="Y37" s="2"/>
      <c r="Z37" s="2"/>
    </row>
    <row x14ac:dyDescent="0.25" r="38" customHeight="1" ht="25.5">
      <c r="A38" s="47"/>
      <c r="B38" s="54"/>
      <c r="C38" s="75"/>
      <c r="D38" s="76"/>
      <c r="E38" s="77"/>
      <c r="F38" s="78"/>
      <c r="G38" s="77"/>
      <c r="H38" s="78"/>
      <c r="I38" s="79"/>
      <c r="J38" s="78"/>
      <c r="K38" s="80"/>
      <c r="L38" s="81"/>
      <c r="M38" s="80"/>
      <c r="N38" s="78"/>
      <c r="O38" s="80"/>
      <c r="P38" s="78"/>
      <c r="Q38" s="80"/>
      <c r="R38" s="78"/>
      <c r="S38" s="2"/>
      <c r="T38" s="2"/>
      <c r="U38" s="2"/>
      <c r="V38" s="2"/>
      <c r="W38" s="2"/>
      <c r="X38" s="2"/>
      <c r="Y38" s="2"/>
      <c r="Z38" s="2"/>
    </row>
    <row x14ac:dyDescent="0.25" r="39" customHeight="1" ht="25.5">
      <c r="A39" s="47"/>
      <c r="B39" s="82" t="s">
        <v>46</v>
      </c>
      <c r="C39" s="52"/>
      <c r="D39" s="83"/>
      <c r="E39" s="84"/>
      <c r="F39" s="41">
        <f>SUM(F8:F38)</f>
      </c>
      <c r="G39" s="52"/>
      <c r="H39" s="41">
        <f>SUM(H8:H38)</f>
      </c>
      <c r="I39" s="52"/>
      <c r="J39" s="42">
        <f>SUM(J8:J38)</f>
      </c>
      <c r="K39" s="52"/>
      <c r="L39" s="41">
        <f>SUM(L8:L38)</f>
      </c>
      <c r="M39" s="84"/>
      <c r="N39" s="41">
        <f>SUM(N8:N38)</f>
      </c>
      <c r="O39" s="84"/>
      <c r="P39" s="41">
        <f>SUM(P8:P38)</f>
      </c>
      <c r="Q39" s="84"/>
      <c r="R39" s="41">
        <f>SUM(R25:R38)</f>
      </c>
      <c r="S39" s="2"/>
      <c r="T39" s="2"/>
      <c r="U39" s="2"/>
      <c r="V39" s="2"/>
      <c r="W39" s="2"/>
      <c r="X39" s="2"/>
      <c r="Y39" s="2"/>
      <c r="Z39" s="2"/>
    </row>
    <row x14ac:dyDescent="0.25" r="40" customHeight="1" ht="25.5">
      <c r="A40" s="47"/>
      <c r="B40" s="82" t="s">
        <v>47</v>
      </c>
      <c r="C40" s="40"/>
      <c r="D40" s="85"/>
      <c r="E40" s="45"/>
      <c r="F40" s="41">
        <f>F39*7/100</f>
      </c>
      <c r="G40" s="40"/>
      <c r="H40" s="41">
        <f>H39*7%</f>
      </c>
      <c r="I40" s="40"/>
      <c r="J40" s="42">
        <f>J39*10%</f>
      </c>
      <c r="K40" s="86" t="s">
        <v>37</v>
      </c>
      <c r="L40" s="41">
        <f>L39*7%</f>
      </c>
      <c r="M40" s="45"/>
      <c r="N40" s="41">
        <f>N39*7%</f>
      </c>
      <c r="O40" s="45"/>
      <c r="P40" s="41">
        <f>P39*7%</f>
      </c>
      <c r="Q40" s="45"/>
      <c r="R40" s="41">
        <f>R39*7/100</f>
      </c>
      <c r="S40" s="2"/>
      <c r="T40" s="2"/>
      <c r="U40" s="2"/>
      <c r="V40" s="2"/>
      <c r="W40" s="2"/>
      <c r="X40" s="2"/>
      <c r="Y40" s="2"/>
      <c r="Z40" s="2"/>
    </row>
    <row x14ac:dyDescent="0.25" r="41" customHeight="1" ht="25.5">
      <c r="A41" s="87"/>
      <c r="B41" s="88" t="s">
        <v>48</v>
      </c>
      <c r="C41" s="77"/>
      <c r="D41" s="89"/>
      <c r="E41" s="80"/>
      <c r="F41" s="78">
        <f>F39+F40</f>
      </c>
      <c r="G41" s="77"/>
      <c r="H41" s="78">
        <f>(H39+H40)</f>
      </c>
      <c r="I41" s="77"/>
      <c r="J41" s="90">
        <f>J39+J40</f>
      </c>
      <c r="K41" s="77"/>
      <c r="L41" s="78">
        <f>L39+L40</f>
      </c>
      <c r="M41" s="80"/>
      <c r="N41" s="78">
        <f>N39+N40</f>
      </c>
      <c r="O41" s="80"/>
      <c r="P41" s="78">
        <f>P39+P40</f>
      </c>
      <c r="Q41" s="80"/>
      <c r="R41" s="78">
        <f>R39+R40</f>
      </c>
      <c r="S41" s="2"/>
      <c r="T41" s="2"/>
      <c r="U41" s="2"/>
      <c r="V41" s="2"/>
      <c r="W41" s="2"/>
      <c r="X41" s="2"/>
      <c r="Y41" s="2"/>
      <c r="Z41" s="2"/>
    </row>
    <row x14ac:dyDescent="0.25" r="42" customHeight="1" ht="25.5">
      <c r="A42" s="91" t="s">
        <v>49</v>
      </c>
      <c r="B42" s="92"/>
      <c r="C42" s="93"/>
      <c r="D42" s="94"/>
      <c r="E42" s="95" t="s">
        <v>50</v>
      </c>
      <c r="F42" s="16"/>
      <c r="G42" s="95" t="s">
        <v>51</v>
      </c>
      <c r="H42" s="16"/>
      <c r="I42" s="95" t="s">
        <v>52</v>
      </c>
      <c r="J42" s="16"/>
      <c r="K42" s="95" t="s">
        <v>53</v>
      </c>
      <c r="L42" s="16"/>
      <c r="M42" s="95" t="s">
        <v>54</v>
      </c>
      <c r="N42" s="16"/>
      <c r="O42" s="15"/>
      <c r="P42" s="16"/>
      <c r="Q42" s="15"/>
      <c r="R42" s="16"/>
      <c r="S42" s="2"/>
      <c r="T42" s="2"/>
      <c r="U42" s="2"/>
      <c r="V42" s="2"/>
      <c r="W42" s="2"/>
      <c r="X42" s="2"/>
      <c r="Y42" s="2"/>
      <c r="Z42" s="2"/>
    </row>
    <row x14ac:dyDescent="0.25" r="43" customHeight="1" ht="25.5">
      <c r="A43" s="96">
        <v>1</v>
      </c>
      <c r="B43" s="97" t="s">
        <v>55</v>
      </c>
      <c r="C43" s="20"/>
      <c r="D43" s="98"/>
      <c r="E43" s="99" t="s">
        <v>56</v>
      </c>
      <c r="F43" s="21"/>
      <c r="G43" s="99" t="s">
        <v>56</v>
      </c>
      <c r="H43" s="21"/>
      <c r="I43" s="99" t="s">
        <v>56</v>
      </c>
      <c r="J43" s="21"/>
      <c r="K43" s="99" t="s">
        <v>56</v>
      </c>
      <c r="L43" s="21"/>
      <c r="M43" s="99" t="s">
        <v>56</v>
      </c>
      <c r="N43" s="21"/>
      <c r="O43" s="100"/>
      <c r="P43" s="21"/>
      <c r="Q43" s="100"/>
      <c r="R43" s="21"/>
      <c r="S43" s="2"/>
      <c r="T43" s="2"/>
      <c r="U43" s="2"/>
      <c r="V43" s="2"/>
      <c r="W43" s="2"/>
      <c r="X43" s="2"/>
      <c r="Y43" s="2"/>
      <c r="Z43" s="2"/>
    </row>
    <row x14ac:dyDescent="0.25" r="44" customHeight="1" ht="25.5">
      <c r="A44" s="96">
        <v>2</v>
      </c>
      <c r="B44" s="97" t="s">
        <v>57</v>
      </c>
      <c r="C44" s="20"/>
      <c r="D44" s="98"/>
      <c r="E44" s="99"/>
      <c r="F44" s="21"/>
      <c r="G44" s="99"/>
      <c r="H44" s="21"/>
      <c r="I44" s="99"/>
      <c r="J44" s="21"/>
      <c r="K44" s="99"/>
      <c r="L44" s="21"/>
      <c r="M44" s="99"/>
      <c r="N44" s="21"/>
      <c r="O44" s="100"/>
      <c r="P44" s="21"/>
      <c r="Q44" s="100"/>
      <c r="R44" s="21"/>
      <c r="S44" s="2"/>
      <c r="T44" s="2"/>
      <c r="U44" s="2"/>
      <c r="V44" s="2"/>
      <c r="W44" s="2"/>
      <c r="X44" s="2"/>
      <c r="Y44" s="2"/>
      <c r="Z44" s="2"/>
    </row>
    <row x14ac:dyDescent="0.25" r="45" customHeight="1" ht="25.5">
      <c r="A45" s="101">
        <v>3</v>
      </c>
      <c r="B45" s="102" t="s">
        <v>58</v>
      </c>
      <c r="C45" s="20"/>
      <c r="D45" s="98"/>
      <c r="E45" s="103"/>
      <c r="F45" s="21"/>
      <c r="G45" s="103"/>
      <c r="H45" s="21"/>
      <c r="I45" s="103"/>
      <c r="J45" s="21"/>
      <c r="K45" s="103"/>
      <c r="L45" s="21"/>
      <c r="M45" s="99"/>
      <c r="N45" s="21"/>
      <c r="O45" s="100"/>
      <c r="P45" s="21"/>
      <c r="Q45" s="100"/>
      <c r="R45" s="21"/>
      <c r="S45" s="2"/>
      <c r="T45" s="2"/>
      <c r="U45" s="2"/>
      <c r="V45" s="2"/>
      <c r="W45" s="2"/>
      <c r="X45" s="2"/>
      <c r="Y45" s="2"/>
      <c r="Z45" s="2"/>
    </row>
    <row x14ac:dyDescent="0.25" r="46" customHeight="1" ht="25.5">
      <c r="A46" s="104">
        <v>4</v>
      </c>
      <c r="B46" s="105" t="s">
        <v>59</v>
      </c>
      <c r="C46" s="106"/>
      <c r="D46" s="107"/>
      <c r="E46" s="108"/>
      <c r="F46" s="109"/>
      <c r="G46" s="108"/>
      <c r="H46" s="109"/>
      <c r="I46" s="110" t="s">
        <v>60</v>
      </c>
      <c r="J46" s="109"/>
      <c r="K46" s="108"/>
      <c r="L46" s="109"/>
      <c r="M46" s="108"/>
      <c r="N46" s="109"/>
      <c r="O46" s="111"/>
      <c r="P46" s="109"/>
      <c r="Q46" s="111"/>
      <c r="R46" s="109"/>
      <c r="S46" s="2"/>
      <c r="T46" s="2"/>
      <c r="U46" s="2"/>
      <c r="V46" s="2"/>
      <c r="W46" s="2"/>
      <c r="X46" s="2"/>
      <c r="Y46" s="2"/>
      <c r="Z46" s="2"/>
    </row>
    <row x14ac:dyDescent="0.25" r="47" customHeight="1" ht="25.5">
      <c r="A47" s="1"/>
      <c r="B47" s="2"/>
      <c r="C47" s="3"/>
      <c r="D47" s="2"/>
      <c r="E47" s="4"/>
      <c r="F47" s="4"/>
      <c r="G47" s="4"/>
      <c r="H47" s="4"/>
      <c r="I47" s="4"/>
      <c r="J47" s="4"/>
      <c r="K47" s="4"/>
      <c r="L47" s="4"/>
      <c r="M47" s="4"/>
      <c r="N47" s="4"/>
      <c r="O47" s="2"/>
      <c r="P47" s="4"/>
      <c r="Q47" s="2"/>
      <c r="R47" s="4"/>
      <c r="S47" s="2"/>
      <c r="T47" s="2"/>
      <c r="U47" s="2"/>
      <c r="V47" s="2"/>
      <c r="W47" s="2"/>
      <c r="X47" s="2"/>
      <c r="Y47" s="2"/>
      <c r="Z47" s="2"/>
    </row>
    <row x14ac:dyDescent="0.25" r="48" customHeight="1" ht="25.5">
      <c r="A48" s="1"/>
      <c r="B48" s="2"/>
      <c r="C48" s="3"/>
      <c r="D48" s="2"/>
      <c r="E48" s="4"/>
      <c r="F48" s="4"/>
      <c r="G48" s="4"/>
      <c r="H48" s="4"/>
      <c r="I48" s="4"/>
      <c r="J48" s="4"/>
      <c r="K48" s="4"/>
      <c r="L48" s="4"/>
      <c r="M48" s="4"/>
      <c r="N48" s="4"/>
      <c r="O48" s="2"/>
      <c r="P48" s="4"/>
      <c r="Q48" s="2"/>
      <c r="R48" s="4"/>
      <c r="S48" s="2"/>
      <c r="T48" s="2"/>
      <c r="U48" s="2"/>
      <c r="V48" s="2"/>
      <c r="W48" s="2"/>
      <c r="X48" s="2"/>
      <c r="Y48" s="2"/>
      <c r="Z48" s="2"/>
    </row>
    <row x14ac:dyDescent="0.25" r="49" customHeight="1" ht="25.5">
      <c r="A49" s="1"/>
      <c r="B49" s="2"/>
      <c r="C49" s="3"/>
      <c r="D49" s="2"/>
      <c r="E49" s="4"/>
      <c r="F49" s="4"/>
      <c r="G49" s="4"/>
      <c r="H49" s="4"/>
      <c r="I49" s="4"/>
      <c r="J49" s="4"/>
      <c r="K49" s="4"/>
      <c r="L49" s="4"/>
      <c r="M49" s="4"/>
      <c r="N49" s="4"/>
      <c r="O49" s="2"/>
      <c r="P49" s="4"/>
      <c r="Q49" s="2"/>
      <c r="R49" s="4"/>
      <c r="S49" s="2"/>
      <c r="T49" s="2"/>
      <c r="U49" s="2"/>
      <c r="V49" s="2"/>
      <c r="W49" s="2"/>
      <c r="X49" s="2"/>
      <c r="Y49" s="2"/>
      <c r="Z49" s="2"/>
    </row>
    <row x14ac:dyDescent="0.25" r="50" customHeight="1" ht="25.5">
      <c r="A50" s="1"/>
      <c r="B50" s="2"/>
      <c r="C50" s="3"/>
      <c r="D50" s="2"/>
      <c r="E50" s="4"/>
      <c r="F50" s="4"/>
      <c r="G50" s="4"/>
      <c r="H50" s="4"/>
      <c r="I50" s="4"/>
      <c r="J50" s="4"/>
      <c r="K50" s="4"/>
      <c r="L50" s="4"/>
      <c r="M50" s="4"/>
      <c r="N50" s="4"/>
      <c r="O50" s="2"/>
      <c r="P50" s="4"/>
      <c r="Q50" s="2"/>
      <c r="R50" s="4"/>
      <c r="S50" s="2"/>
      <c r="T50" s="2"/>
      <c r="U50" s="2"/>
      <c r="V50" s="2"/>
      <c r="W50" s="2"/>
      <c r="X50" s="2"/>
      <c r="Y50" s="2"/>
      <c r="Z50" s="2"/>
    </row>
    <row x14ac:dyDescent="0.25" r="51" customHeight="1" ht="25.5">
      <c r="A51" s="1"/>
      <c r="B51" s="2"/>
      <c r="C51" s="3"/>
      <c r="D51" s="2"/>
      <c r="E51" s="4"/>
      <c r="F51" s="4"/>
      <c r="G51" s="4"/>
      <c r="H51" s="4"/>
      <c r="I51" s="4"/>
      <c r="J51" s="4"/>
      <c r="K51" s="4"/>
      <c r="L51" s="4"/>
      <c r="M51" s="4"/>
      <c r="N51" s="4"/>
      <c r="O51" s="2"/>
      <c r="P51" s="4"/>
      <c r="Q51" s="2"/>
      <c r="R51" s="4"/>
      <c r="S51" s="2"/>
      <c r="T51" s="2"/>
      <c r="U51" s="2"/>
      <c r="V51" s="2"/>
      <c r="W51" s="2"/>
      <c r="X51" s="2"/>
      <c r="Y51" s="2"/>
      <c r="Z51" s="2"/>
    </row>
    <row x14ac:dyDescent="0.25" r="52" customHeight="1" ht="25.5">
      <c r="A52" s="1"/>
      <c r="B52" s="2"/>
      <c r="C52" s="3"/>
      <c r="D52" s="2"/>
      <c r="E52" s="4"/>
      <c r="F52" s="4"/>
      <c r="G52" s="4"/>
      <c r="H52" s="4"/>
      <c r="I52" s="4"/>
      <c r="J52" s="4"/>
      <c r="K52" s="4"/>
      <c r="L52" s="4"/>
      <c r="M52" s="4"/>
      <c r="N52" s="4"/>
      <c r="O52" s="2"/>
      <c r="P52" s="4"/>
      <c r="Q52" s="2"/>
      <c r="R52" s="4"/>
      <c r="S52" s="2"/>
      <c r="T52" s="2"/>
      <c r="U52" s="2"/>
      <c r="V52" s="2"/>
      <c r="W52" s="2"/>
      <c r="X52" s="2"/>
      <c r="Y52" s="2"/>
      <c r="Z52" s="2"/>
    </row>
    <row x14ac:dyDescent="0.25" r="53" customHeight="1" ht="25.5">
      <c r="A53" s="1"/>
      <c r="B53" s="2"/>
      <c r="C53" s="3"/>
      <c r="D53" s="2"/>
      <c r="E53" s="4"/>
      <c r="F53" s="4"/>
      <c r="G53" s="4"/>
      <c r="H53" s="4"/>
      <c r="I53" s="4"/>
      <c r="J53" s="4"/>
      <c r="K53" s="4"/>
      <c r="L53" s="4"/>
      <c r="M53" s="4"/>
      <c r="N53" s="4"/>
      <c r="O53" s="2"/>
      <c r="P53" s="4"/>
      <c r="Q53" s="2"/>
      <c r="R53" s="4"/>
      <c r="S53" s="2"/>
      <c r="T53" s="2"/>
      <c r="U53" s="2"/>
      <c r="V53" s="2"/>
      <c r="W53" s="2"/>
      <c r="X53" s="2"/>
      <c r="Y53" s="2"/>
      <c r="Z53" s="2"/>
    </row>
    <row x14ac:dyDescent="0.25" r="54" customHeight="1" ht="25.5">
      <c r="A54" s="1"/>
      <c r="B54" s="2"/>
      <c r="C54" s="3"/>
      <c r="D54" s="2"/>
      <c r="E54" s="4"/>
      <c r="F54" s="4"/>
      <c r="G54" s="4"/>
      <c r="H54" s="4"/>
      <c r="I54" s="4"/>
      <c r="J54" s="4"/>
      <c r="K54" s="4"/>
      <c r="L54" s="4"/>
      <c r="M54" s="4"/>
      <c r="N54" s="4"/>
      <c r="O54" s="2"/>
      <c r="P54" s="4"/>
      <c r="Q54" s="2"/>
      <c r="R54" s="4"/>
      <c r="S54" s="2"/>
      <c r="T54" s="2"/>
      <c r="U54" s="2"/>
      <c r="V54" s="2"/>
      <c r="W54" s="2"/>
      <c r="X54" s="2"/>
      <c r="Y54" s="2"/>
      <c r="Z54" s="2"/>
    </row>
    <row x14ac:dyDescent="0.25" r="55" customHeight="1" ht="25.5">
      <c r="A55" s="1"/>
      <c r="B55" s="2"/>
      <c r="C55" s="3"/>
      <c r="D55" s="2"/>
      <c r="E55" s="4"/>
      <c r="F55" s="4"/>
      <c r="G55" s="4"/>
      <c r="H55" s="4"/>
      <c r="I55" s="4"/>
      <c r="J55" s="4"/>
      <c r="K55" s="4"/>
      <c r="L55" s="4"/>
      <c r="M55" s="4"/>
      <c r="N55" s="4"/>
      <c r="O55" s="2"/>
      <c r="P55" s="4"/>
      <c r="Q55" s="2"/>
      <c r="R55" s="4"/>
      <c r="S55" s="2"/>
      <c r="T55" s="2"/>
      <c r="U55" s="2"/>
      <c r="V55" s="2"/>
      <c r="W55" s="2"/>
      <c r="X55" s="2"/>
      <c r="Y55" s="2"/>
      <c r="Z55" s="2"/>
    </row>
    <row x14ac:dyDescent="0.25" r="56" customHeight="1" ht="25.5">
      <c r="A56" s="1"/>
      <c r="B56" s="2"/>
      <c r="C56" s="3"/>
      <c r="D56" s="2"/>
      <c r="E56" s="4"/>
      <c r="F56" s="4"/>
      <c r="G56" s="4"/>
      <c r="H56" s="4"/>
      <c r="I56" s="4"/>
      <c r="J56" s="4"/>
      <c r="K56" s="4"/>
      <c r="L56" s="4"/>
      <c r="M56" s="4"/>
      <c r="N56" s="4"/>
      <c r="O56" s="2"/>
      <c r="P56" s="4"/>
      <c r="Q56" s="2"/>
      <c r="R56" s="4"/>
      <c r="S56" s="2"/>
      <c r="T56" s="2"/>
      <c r="U56" s="2"/>
      <c r="V56" s="2"/>
      <c r="W56" s="2"/>
      <c r="X56" s="2"/>
      <c r="Y56" s="2"/>
      <c r="Z56" s="2"/>
    </row>
    <row x14ac:dyDescent="0.25" r="57" customHeight="1" ht="25.5">
      <c r="A57" s="1"/>
      <c r="B57" s="2"/>
      <c r="C57" s="3"/>
      <c r="D57" s="2"/>
      <c r="E57" s="4"/>
      <c r="F57" s="4"/>
      <c r="G57" s="4"/>
      <c r="H57" s="4"/>
      <c r="I57" s="4"/>
      <c r="J57" s="4"/>
      <c r="K57" s="4"/>
      <c r="L57" s="4"/>
      <c r="M57" s="4"/>
      <c r="N57" s="4"/>
      <c r="O57" s="2"/>
      <c r="P57" s="4"/>
      <c r="Q57" s="2"/>
      <c r="R57" s="4"/>
      <c r="S57" s="2"/>
      <c r="T57" s="2"/>
      <c r="U57" s="2"/>
      <c r="V57" s="2"/>
      <c r="W57" s="2"/>
      <c r="X57" s="2"/>
      <c r="Y57" s="2"/>
      <c r="Z57" s="2"/>
    </row>
    <row x14ac:dyDescent="0.25" r="58" customHeight="1" ht="25.5">
      <c r="A58" s="1"/>
      <c r="B58" s="2"/>
      <c r="C58" s="3"/>
      <c r="D58" s="2"/>
      <c r="E58" s="4"/>
      <c r="F58" s="4"/>
      <c r="G58" s="4"/>
      <c r="H58" s="4"/>
      <c r="I58" s="4"/>
      <c r="J58" s="4"/>
      <c r="K58" s="4"/>
      <c r="L58" s="4"/>
      <c r="M58" s="4"/>
      <c r="N58" s="4"/>
      <c r="O58" s="2"/>
      <c r="P58" s="4"/>
      <c r="Q58" s="2"/>
      <c r="R58" s="4"/>
      <c r="S58" s="2"/>
      <c r="T58" s="2"/>
      <c r="U58" s="2"/>
      <c r="V58" s="2"/>
      <c r="W58" s="2"/>
      <c r="X58" s="2"/>
      <c r="Y58" s="2"/>
      <c r="Z58" s="2"/>
    </row>
    <row x14ac:dyDescent="0.25" r="59" customHeight="1" ht="25.5">
      <c r="A59" s="1"/>
      <c r="B59" s="2"/>
      <c r="C59" s="3"/>
      <c r="D59" s="2"/>
      <c r="E59" s="4"/>
      <c r="F59" s="4"/>
      <c r="G59" s="4"/>
      <c r="H59" s="4"/>
      <c r="I59" s="4"/>
      <c r="J59" s="4"/>
      <c r="K59" s="4"/>
      <c r="L59" s="4"/>
      <c r="M59" s="4"/>
      <c r="N59" s="4"/>
      <c r="O59" s="2"/>
      <c r="P59" s="4"/>
      <c r="Q59" s="2"/>
      <c r="R59" s="4"/>
      <c r="S59" s="2"/>
      <c r="T59" s="2"/>
      <c r="U59" s="2"/>
      <c r="V59" s="2"/>
      <c r="W59" s="2"/>
      <c r="X59" s="2"/>
      <c r="Y59" s="2"/>
      <c r="Z59" s="2"/>
    </row>
    <row x14ac:dyDescent="0.25" r="60" customHeight="1" ht="25.5">
      <c r="A60" s="1"/>
      <c r="B60" s="2"/>
      <c r="C60" s="3"/>
      <c r="D60" s="2"/>
      <c r="E60" s="4"/>
      <c r="F60" s="4"/>
      <c r="G60" s="4"/>
      <c r="H60" s="4"/>
      <c r="I60" s="4"/>
      <c r="J60" s="4"/>
      <c r="K60" s="4"/>
      <c r="L60" s="4"/>
      <c r="M60" s="4"/>
      <c r="N60" s="4"/>
      <c r="O60" s="2"/>
      <c r="P60" s="4"/>
      <c r="Q60" s="2"/>
      <c r="R60" s="4"/>
      <c r="S60" s="2"/>
      <c r="T60" s="2"/>
      <c r="U60" s="2"/>
      <c r="V60" s="2"/>
      <c r="W60" s="2"/>
      <c r="X60" s="2"/>
      <c r="Y60" s="2"/>
      <c r="Z60" s="2"/>
    </row>
    <row x14ac:dyDescent="0.25" r="61" customHeight="1" ht="25.5">
      <c r="A61" s="1"/>
      <c r="B61" s="2"/>
      <c r="C61" s="3"/>
      <c r="D61" s="2"/>
      <c r="E61" s="4"/>
      <c r="F61" s="4"/>
      <c r="G61" s="4"/>
      <c r="H61" s="4"/>
      <c r="I61" s="4"/>
      <c r="J61" s="4"/>
      <c r="K61" s="4"/>
      <c r="L61" s="4"/>
      <c r="M61" s="4"/>
      <c r="N61" s="4"/>
      <c r="O61" s="2"/>
      <c r="P61" s="4"/>
      <c r="Q61" s="2"/>
      <c r="R61" s="4"/>
      <c r="S61" s="2"/>
      <c r="T61" s="2"/>
      <c r="U61" s="2"/>
      <c r="V61" s="2"/>
      <c r="W61" s="2"/>
      <c r="X61" s="2"/>
      <c r="Y61" s="2"/>
      <c r="Z61" s="2"/>
    </row>
    <row x14ac:dyDescent="0.25" r="62" customHeight="1" ht="25.5">
      <c r="A62" s="1"/>
      <c r="B62" s="2"/>
      <c r="C62" s="3"/>
      <c r="D62" s="2"/>
      <c r="E62" s="4"/>
      <c r="F62" s="4"/>
      <c r="G62" s="4"/>
      <c r="H62" s="4"/>
      <c r="I62" s="4"/>
      <c r="J62" s="4"/>
      <c r="K62" s="4"/>
      <c r="L62" s="4"/>
      <c r="M62" s="4"/>
      <c r="N62" s="4"/>
      <c r="O62" s="2"/>
      <c r="P62" s="4"/>
      <c r="Q62" s="2"/>
      <c r="R62" s="4"/>
      <c r="S62" s="2"/>
      <c r="T62" s="2"/>
      <c r="U62" s="2"/>
      <c r="V62" s="2"/>
      <c r="W62" s="2"/>
      <c r="X62" s="2"/>
      <c r="Y62" s="2"/>
      <c r="Z62" s="2"/>
    </row>
    <row x14ac:dyDescent="0.25" r="63" customHeight="1" ht="25.5">
      <c r="A63" s="1"/>
      <c r="B63" s="2"/>
      <c r="C63" s="3"/>
      <c r="D63" s="2"/>
      <c r="E63" s="4"/>
      <c r="F63" s="4"/>
      <c r="G63" s="4"/>
      <c r="H63" s="4"/>
      <c r="I63" s="4"/>
      <c r="J63" s="4"/>
      <c r="K63" s="4"/>
      <c r="L63" s="4"/>
      <c r="M63" s="4"/>
      <c r="N63" s="4"/>
      <c r="O63" s="2"/>
      <c r="P63" s="4"/>
      <c r="Q63" s="2"/>
      <c r="R63" s="4"/>
      <c r="S63" s="2"/>
      <c r="T63" s="2"/>
      <c r="U63" s="2"/>
      <c r="V63" s="2"/>
      <c r="W63" s="2"/>
      <c r="X63" s="2"/>
      <c r="Y63" s="2"/>
      <c r="Z63" s="2"/>
    </row>
    <row x14ac:dyDescent="0.25" r="64" customHeight="1" ht="25.5">
      <c r="A64" s="1"/>
      <c r="B64" s="2"/>
      <c r="C64" s="3"/>
      <c r="D64" s="2"/>
      <c r="E64" s="4"/>
      <c r="F64" s="4"/>
      <c r="G64" s="4"/>
      <c r="H64" s="4"/>
      <c r="I64" s="4"/>
      <c r="J64" s="4"/>
      <c r="K64" s="4"/>
      <c r="L64" s="4"/>
      <c r="M64" s="4"/>
      <c r="N64" s="4"/>
      <c r="O64" s="2"/>
      <c r="P64" s="4"/>
      <c r="Q64" s="2"/>
      <c r="R64" s="4"/>
      <c r="S64" s="2"/>
      <c r="T64" s="2"/>
      <c r="U64" s="2"/>
      <c r="V64" s="2"/>
      <c r="W64" s="2"/>
      <c r="X64" s="2"/>
      <c r="Y64" s="2"/>
      <c r="Z64" s="2"/>
    </row>
    <row x14ac:dyDescent="0.25" r="65" customHeight="1" ht="25.5">
      <c r="A65" s="1"/>
      <c r="B65" s="2"/>
      <c r="C65" s="3"/>
      <c r="D65" s="2"/>
      <c r="E65" s="4"/>
      <c r="F65" s="4"/>
      <c r="G65" s="4"/>
      <c r="H65" s="4"/>
      <c r="I65" s="4"/>
      <c r="J65" s="4"/>
      <c r="K65" s="4"/>
      <c r="L65" s="4"/>
      <c r="M65" s="4"/>
      <c r="N65" s="4"/>
      <c r="O65" s="2"/>
      <c r="P65" s="4"/>
      <c r="Q65" s="2"/>
      <c r="R65" s="4"/>
      <c r="S65" s="2"/>
      <c r="T65" s="2"/>
      <c r="U65" s="2"/>
      <c r="V65" s="2"/>
      <c r="W65" s="2"/>
      <c r="X65" s="2"/>
      <c r="Y65" s="2"/>
      <c r="Z65" s="2"/>
    </row>
    <row x14ac:dyDescent="0.25" r="66" customHeight="1" ht="25.5">
      <c r="A66" s="1"/>
      <c r="B66" s="2"/>
      <c r="C66" s="3"/>
      <c r="D66" s="2"/>
      <c r="E66" s="4"/>
      <c r="F66" s="4"/>
      <c r="G66" s="4"/>
      <c r="H66" s="4"/>
      <c r="I66" s="4"/>
      <c r="J66" s="4"/>
      <c r="K66" s="4"/>
      <c r="L66" s="4"/>
      <c r="M66" s="4"/>
      <c r="N66" s="4"/>
      <c r="O66" s="2"/>
      <c r="P66" s="4"/>
      <c r="Q66" s="2"/>
      <c r="R66" s="4"/>
      <c r="S66" s="2"/>
      <c r="T66" s="2"/>
      <c r="U66" s="2"/>
      <c r="V66" s="2"/>
      <c r="W66" s="2"/>
      <c r="X66" s="2"/>
      <c r="Y66" s="2"/>
      <c r="Z66" s="2"/>
    </row>
    <row x14ac:dyDescent="0.25" r="67" customHeight="1" ht="25.5">
      <c r="A67" s="1"/>
      <c r="B67" s="2"/>
      <c r="C67" s="3"/>
      <c r="D67" s="2"/>
      <c r="E67" s="4"/>
      <c r="F67" s="4"/>
      <c r="G67" s="4"/>
      <c r="H67" s="4"/>
      <c r="I67" s="4"/>
      <c r="J67" s="4"/>
      <c r="K67" s="4"/>
      <c r="L67" s="4"/>
      <c r="M67" s="4"/>
      <c r="N67" s="4"/>
      <c r="O67" s="2"/>
      <c r="P67" s="4"/>
      <c r="Q67" s="2"/>
      <c r="R67" s="4"/>
      <c r="S67" s="2"/>
      <c r="T67" s="2"/>
      <c r="U67" s="2"/>
      <c r="V67" s="2"/>
      <c r="W67" s="2"/>
      <c r="X67" s="2"/>
      <c r="Y67" s="2"/>
      <c r="Z67" s="2"/>
    </row>
    <row x14ac:dyDescent="0.25" r="68" customHeight="1" ht="25.5">
      <c r="A68" s="1"/>
      <c r="B68" s="2"/>
      <c r="C68" s="3"/>
      <c r="D68" s="2"/>
      <c r="E68" s="4"/>
      <c r="F68" s="4"/>
      <c r="G68" s="4"/>
      <c r="H68" s="4"/>
      <c r="I68" s="4"/>
      <c r="J68" s="4"/>
      <c r="K68" s="4"/>
      <c r="L68" s="4"/>
      <c r="M68" s="4"/>
      <c r="N68" s="4"/>
      <c r="O68" s="2"/>
      <c r="P68" s="4"/>
      <c r="Q68" s="2"/>
      <c r="R68" s="4"/>
      <c r="S68" s="2"/>
      <c r="T68" s="2"/>
      <c r="U68" s="2"/>
      <c r="V68" s="2"/>
      <c r="W68" s="2"/>
      <c r="X68" s="2"/>
      <c r="Y68" s="2"/>
      <c r="Z68" s="2"/>
    </row>
    <row x14ac:dyDescent="0.25" r="69" customHeight="1" ht="25.5">
      <c r="A69" s="1"/>
      <c r="B69" s="2"/>
      <c r="C69" s="3"/>
      <c r="D69" s="2"/>
      <c r="E69" s="4"/>
      <c r="F69" s="4"/>
      <c r="G69" s="4"/>
      <c r="H69" s="4"/>
      <c r="I69" s="4"/>
      <c r="J69" s="4"/>
      <c r="K69" s="4"/>
      <c r="L69" s="4"/>
      <c r="M69" s="4"/>
      <c r="N69" s="4"/>
      <c r="O69" s="2"/>
      <c r="P69" s="4"/>
      <c r="Q69" s="2"/>
      <c r="R69" s="4"/>
      <c r="S69" s="2"/>
      <c r="T69" s="2"/>
      <c r="U69" s="2"/>
      <c r="V69" s="2"/>
      <c r="W69" s="2"/>
      <c r="X69" s="2"/>
      <c r="Y69" s="2"/>
      <c r="Z69" s="2"/>
    </row>
    <row x14ac:dyDescent="0.25" r="70" customHeight="1" ht="25.5">
      <c r="A70" s="1"/>
      <c r="B70" s="2"/>
      <c r="C70" s="3"/>
      <c r="D70" s="2"/>
      <c r="E70" s="4"/>
      <c r="F70" s="4"/>
      <c r="G70" s="4"/>
      <c r="H70" s="4"/>
      <c r="I70" s="4"/>
      <c r="J70" s="4"/>
      <c r="K70" s="4"/>
      <c r="L70" s="4"/>
      <c r="M70" s="4"/>
      <c r="N70" s="4"/>
      <c r="O70" s="2"/>
      <c r="P70" s="4"/>
      <c r="Q70" s="2"/>
      <c r="R70" s="4"/>
      <c r="S70" s="2"/>
      <c r="T70" s="2"/>
      <c r="U70" s="2"/>
      <c r="V70" s="2"/>
      <c r="W70" s="2"/>
      <c r="X70" s="2"/>
      <c r="Y70" s="2"/>
      <c r="Z70" s="2"/>
    </row>
    <row x14ac:dyDescent="0.25" r="71" customHeight="1" ht="25.5">
      <c r="A71" s="1"/>
      <c r="B71" s="2"/>
      <c r="C71" s="3"/>
      <c r="D71" s="2"/>
      <c r="E71" s="4"/>
      <c r="F71" s="4"/>
      <c r="G71" s="4"/>
      <c r="H71" s="4"/>
      <c r="I71" s="4"/>
      <c r="J71" s="4"/>
      <c r="K71" s="4"/>
      <c r="L71" s="4"/>
      <c r="M71" s="4"/>
      <c r="N71" s="4"/>
      <c r="O71" s="2"/>
      <c r="P71" s="4"/>
      <c r="Q71" s="2"/>
      <c r="R71" s="4"/>
      <c r="S71" s="2"/>
      <c r="T71" s="2"/>
      <c r="U71" s="2"/>
      <c r="V71" s="2"/>
      <c r="W71" s="2"/>
      <c r="X71" s="2"/>
      <c r="Y71" s="2"/>
      <c r="Z71" s="2"/>
    </row>
    <row x14ac:dyDescent="0.25" r="72" customHeight="1" ht="25.5">
      <c r="A72" s="1"/>
      <c r="B72" s="2"/>
      <c r="C72" s="3"/>
      <c r="D72" s="2"/>
      <c r="E72" s="4"/>
      <c r="F72" s="4"/>
      <c r="G72" s="4"/>
      <c r="H72" s="4"/>
      <c r="I72" s="4"/>
      <c r="J72" s="4"/>
      <c r="K72" s="4"/>
      <c r="L72" s="4"/>
      <c r="M72" s="4"/>
      <c r="N72" s="4"/>
      <c r="O72" s="2"/>
      <c r="P72" s="4"/>
      <c r="Q72" s="2"/>
      <c r="R72" s="4"/>
      <c r="S72" s="2"/>
      <c r="T72" s="2"/>
      <c r="U72" s="2"/>
      <c r="V72" s="2"/>
      <c r="W72" s="2"/>
      <c r="X72" s="2"/>
      <c r="Y72" s="2"/>
      <c r="Z72" s="2"/>
    </row>
    <row x14ac:dyDescent="0.25" r="73" customHeight="1" ht="25.5">
      <c r="A73" s="1"/>
      <c r="B73" s="2"/>
      <c r="C73" s="3"/>
      <c r="D73" s="2"/>
      <c r="E73" s="4"/>
      <c r="F73" s="4"/>
      <c r="G73" s="4"/>
      <c r="H73" s="4"/>
      <c r="I73" s="4"/>
      <c r="J73" s="4"/>
      <c r="K73" s="4"/>
      <c r="L73" s="4"/>
      <c r="M73" s="4"/>
      <c r="N73" s="4"/>
      <c r="O73" s="2"/>
      <c r="P73" s="4"/>
      <c r="Q73" s="2"/>
      <c r="R73" s="4"/>
      <c r="S73" s="2"/>
      <c r="T73" s="2"/>
      <c r="U73" s="2"/>
      <c r="V73" s="2"/>
      <c r="W73" s="2"/>
      <c r="X73" s="2"/>
      <c r="Y73" s="2"/>
      <c r="Z73" s="2"/>
    </row>
    <row x14ac:dyDescent="0.25" r="74" customHeight="1" ht="25.5">
      <c r="A74" s="1"/>
      <c r="B74" s="2"/>
      <c r="C74" s="3"/>
      <c r="D74" s="2"/>
      <c r="E74" s="4"/>
      <c r="F74" s="4"/>
      <c r="G74" s="4"/>
      <c r="H74" s="4"/>
      <c r="I74" s="4"/>
      <c r="J74" s="4"/>
      <c r="K74" s="4"/>
      <c r="L74" s="4"/>
      <c r="M74" s="4"/>
      <c r="N74" s="4"/>
      <c r="O74" s="2"/>
      <c r="P74" s="4"/>
      <c r="Q74" s="2"/>
      <c r="R74" s="4"/>
      <c r="S74" s="2"/>
      <c r="T74" s="2"/>
      <c r="U74" s="2"/>
      <c r="V74" s="2"/>
      <c r="W74" s="2"/>
      <c r="X74" s="2"/>
      <c r="Y74" s="2"/>
      <c r="Z74" s="2"/>
    </row>
    <row x14ac:dyDescent="0.25" r="75" customHeight="1" ht="25.5">
      <c r="A75" s="1"/>
      <c r="B75" s="2"/>
      <c r="C75" s="3"/>
      <c r="D75" s="2"/>
      <c r="E75" s="4"/>
      <c r="F75" s="4"/>
      <c r="G75" s="4"/>
      <c r="H75" s="4"/>
      <c r="I75" s="4"/>
      <c r="J75" s="4"/>
      <c r="K75" s="4"/>
      <c r="L75" s="4"/>
      <c r="M75" s="4"/>
      <c r="N75" s="4"/>
      <c r="O75" s="2"/>
      <c r="P75" s="4"/>
      <c r="Q75" s="2"/>
      <c r="R75" s="4"/>
      <c r="S75" s="2"/>
      <c r="T75" s="2"/>
      <c r="U75" s="2"/>
      <c r="V75" s="2"/>
      <c r="W75" s="2"/>
      <c r="X75" s="2"/>
      <c r="Y75" s="2"/>
      <c r="Z75" s="2"/>
    </row>
    <row x14ac:dyDescent="0.25" r="76" customHeight="1" ht="25.5">
      <c r="A76" s="1"/>
      <c r="B76" s="2"/>
      <c r="C76" s="3"/>
      <c r="D76" s="2"/>
      <c r="E76" s="4"/>
      <c r="F76" s="4"/>
      <c r="G76" s="4"/>
      <c r="H76" s="4"/>
      <c r="I76" s="4"/>
      <c r="J76" s="4"/>
      <c r="K76" s="4"/>
      <c r="L76" s="4"/>
      <c r="M76" s="4"/>
      <c r="N76" s="4"/>
      <c r="O76" s="2"/>
      <c r="P76" s="4"/>
      <c r="Q76" s="2"/>
      <c r="R76" s="4"/>
      <c r="S76" s="2"/>
      <c r="T76" s="2"/>
      <c r="U76" s="2"/>
      <c r="V76" s="2"/>
      <c r="W76" s="2"/>
      <c r="X76" s="2"/>
      <c r="Y76" s="2"/>
      <c r="Z76" s="2"/>
    </row>
    <row x14ac:dyDescent="0.25" r="77" customHeight="1" ht="25.5">
      <c r="A77" s="1"/>
      <c r="B77" s="2"/>
      <c r="C77" s="3"/>
      <c r="D77" s="2"/>
      <c r="E77" s="4"/>
      <c r="F77" s="4"/>
      <c r="G77" s="4"/>
      <c r="H77" s="4"/>
      <c r="I77" s="4"/>
      <c r="J77" s="4"/>
      <c r="K77" s="4"/>
      <c r="L77" s="4"/>
      <c r="M77" s="4"/>
      <c r="N77" s="4"/>
      <c r="O77" s="2"/>
      <c r="P77" s="4"/>
      <c r="Q77" s="2"/>
      <c r="R77" s="4"/>
      <c r="S77" s="2"/>
      <c r="T77" s="2"/>
      <c r="U77" s="2"/>
      <c r="V77" s="2"/>
      <c r="W77" s="2"/>
      <c r="X77" s="2"/>
      <c r="Y77" s="2"/>
      <c r="Z77" s="2"/>
    </row>
    <row x14ac:dyDescent="0.25" r="78" customHeight="1" ht="25.5">
      <c r="A78" s="1"/>
      <c r="B78" s="2"/>
      <c r="C78" s="3"/>
      <c r="D78" s="2"/>
      <c r="E78" s="4"/>
      <c r="F78" s="4"/>
      <c r="G78" s="4"/>
      <c r="H78" s="4"/>
      <c r="I78" s="4"/>
      <c r="J78" s="4"/>
      <c r="K78" s="4"/>
      <c r="L78" s="4"/>
      <c r="M78" s="4"/>
      <c r="N78" s="4"/>
      <c r="O78" s="2"/>
      <c r="P78" s="4"/>
      <c r="Q78" s="2"/>
      <c r="R78" s="4"/>
      <c r="S78" s="2"/>
      <c r="T78" s="2"/>
      <c r="U78" s="2"/>
      <c r="V78" s="2"/>
      <c r="W78" s="2"/>
      <c r="X78" s="2"/>
      <c r="Y78" s="2"/>
      <c r="Z78" s="2"/>
    </row>
    <row x14ac:dyDescent="0.25" r="79" customHeight="1" ht="25.5">
      <c r="A79" s="1"/>
      <c r="B79" s="2"/>
      <c r="C79" s="3"/>
      <c r="D79" s="2"/>
      <c r="E79" s="4"/>
      <c r="F79" s="4"/>
      <c r="G79" s="4"/>
      <c r="H79" s="4"/>
      <c r="I79" s="4"/>
      <c r="J79" s="4"/>
      <c r="K79" s="4"/>
      <c r="L79" s="4"/>
      <c r="M79" s="4"/>
      <c r="N79" s="4"/>
      <c r="O79" s="2"/>
      <c r="P79" s="4"/>
      <c r="Q79" s="2"/>
      <c r="R79" s="4"/>
      <c r="S79" s="2"/>
      <c r="T79" s="2"/>
      <c r="U79" s="2"/>
      <c r="V79" s="2"/>
      <c r="W79" s="2"/>
      <c r="X79" s="2"/>
      <c r="Y79" s="2"/>
      <c r="Z79" s="2"/>
    </row>
    <row x14ac:dyDescent="0.25" r="80" customHeight="1" ht="25.5">
      <c r="A80" s="1"/>
      <c r="B80" s="2"/>
      <c r="C80" s="3"/>
      <c r="D80" s="2"/>
      <c r="E80" s="4"/>
      <c r="F80" s="4"/>
      <c r="G80" s="4"/>
      <c r="H80" s="4"/>
      <c r="I80" s="4"/>
      <c r="J80" s="4"/>
      <c r="K80" s="4"/>
      <c r="L80" s="4"/>
      <c r="M80" s="4"/>
      <c r="N80" s="4"/>
      <c r="O80" s="2"/>
      <c r="P80" s="4"/>
      <c r="Q80" s="2"/>
      <c r="R80" s="4"/>
      <c r="S80" s="2"/>
      <c r="T80" s="2"/>
      <c r="U80" s="2"/>
      <c r="V80" s="2"/>
      <c r="W80" s="2"/>
      <c r="X80" s="2"/>
      <c r="Y80" s="2"/>
      <c r="Z80" s="2"/>
    </row>
    <row x14ac:dyDescent="0.25" r="81" customHeight="1" ht="25.5">
      <c r="A81" s="1"/>
      <c r="B81" s="2"/>
      <c r="C81" s="3"/>
      <c r="D81" s="2"/>
      <c r="E81" s="4"/>
      <c r="F81" s="4"/>
      <c r="G81" s="4"/>
      <c r="H81" s="4"/>
      <c r="I81" s="4"/>
      <c r="J81" s="4"/>
      <c r="K81" s="4"/>
      <c r="L81" s="4"/>
      <c r="M81" s="4"/>
      <c r="N81" s="4"/>
      <c r="O81" s="2"/>
      <c r="P81" s="4"/>
      <c r="Q81" s="2"/>
      <c r="R81" s="4"/>
      <c r="S81" s="2"/>
      <c r="T81" s="2"/>
      <c r="U81" s="2"/>
      <c r="V81" s="2"/>
      <c r="W81" s="2"/>
      <c r="X81" s="2"/>
      <c r="Y81" s="2"/>
      <c r="Z81" s="2"/>
    </row>
    <row x14ac:dyDescent="0.25" r="82" customHeight="1" ht="25.5">
      <c r="A82" s="1"/>
      <c r="B82" s="2"/>
      <c r="C82" s="3"/>
      <c r="D82" s="2"/>
      <c r="E82" s="4"/>
      <c r="F82" s="4"/>
      <c r="G82" s="4"/>
      <c r="H82" s="4"/>
      <c r="I82" s="4"/>
      <c r="J82" s="4"/>
      <c r="K82" s="4"/>
      <c r="L82" s="4"/>
      <c r="M82" s="4"/>
      <c r="N82" s="4"/>
      <c r="O82" s="2"/>
      <c r="P82" s="4"/>
      <c r="Q82" s="2"/>
      <c r="R82" s="4"/>
      <c r="S82" s="2"/>
      <c r="T82" s="2"/>
      <c r="U82" s="2"/>
      <c r="V82" s="2"/>
      <c r="W82" s="2"/>
      <c r="X82" s="2"/>
      <c r="Y82" s="2"/>
      <c r="Z82" s="2"/>
    </row>
    <row x14ac:dyDescent="0.25" r="83" customHeight="1" ht="25.5">
      <c r="A83" s="1"/>
      <c r="B83" s="2"/>
      <c r="C83" s="3"/>
      <c r="D83" s="2"/>
      <c r="E83" s="4"/>
      <c r="F83" s="4"/>
      <c r="G83" s="4"/>
      <c r="H83" s="4"/>
      <c r="I83" s="4"/>
      <c r="J83" s="4"/>
      <c r="K83" s="4"/>
      <c r="L83" s="4"/>
      <c r="M83" s="4"/>
      <c r="N83" s="4"/>
      <c r="O83" s="2"/>
      <c r="P83" s="4"/>
      <c r="Q83" s="2"/>
      <c r="R83" s="4"/>
      <c r="S83" s="2"/>
      <c r="T83" s="2"/>
      <c r="U83" s="2"/>
      <c r="V83" s="2"/>
      <c r="W83" s="2"/>
      <c r="X83" s="2"/>
      <c r="Y83" s="2"/>
      <c r="Z83" s="2"/>
    </row>
    <row x14ac:dyDescent="0.25" r="84" customHeight="1" ht="25.5">
      <c r="A84" s="1"/>
      <c r="B84" s="2"/>
      <c r="C84" s="3"/>
      <c r="D84" s="2"/>
      <c r="E84" s="4"/>
      <c r="F84" s="4"/>
      <c r="G84" s="4"/>
      <c r="H84" s="4"/>
      <c r="I84" s="4"/>
      <c r="J84" s="4"/>
      <c r="K84" s="4"/>
      <c r="L84" s="4"/>
      <c r="M84" s="4"/>
      <c r="N84" s="4"/>
      <c r="O84" s="2"/>
      <c r="P84" s="4"/>
      <c r="Q84" s="2"/>
      <c r="R84" s="4"/>
      <c r="S84" s="2"/>
      <c r="T84" s="2"/>
      <c r="U84" s="2"/>
      <c r="V84" s="2"/>
      <c r="W84" s="2"/>
      <c r="X84" s="2"/>
      <c r="Y84" s="2"/>
      <c r="Z84" s="2"/>
    </row>
    <row x14ac:dyDescent="0.25" r="85" customHeight="1" ht="25.5">
      <c r="A85" s="1"/>
      <c r="B85" s="2"/>
      <c r="C85" s="3"/>
      <c r="D85" s="2"/>
      <c r="E85" s="4"/>
      <c r="F85" s="4"/>
      <c r="G85" s="4"/>
      <c r="H85" s="4"/>
      <c r="I85" s="4"/>
      <c r="J85" s="4"/>
      <c r="K85" s="4"/>
      <c r="L85" s="4"/>
      <c r="M85" s="4"/>
      <c r="N85" s="4"/>
      <c r="O85" s="2"/>
      <c r="P85" s="4"/>
      <c r="Q85" s="2"/>
      <c r="R85" s="4"/>
      <c r="S85" s="2"/>
      <c r="T85" s="2"/>
      <c r="U85" s="2"/>
      <c r="V85" s="2"/>
      <c r="W85" s="2"/>
      <c r="X85" s="2"/>
      <c r="Y85" s="2"/>
      <c r="Z85" s="2"/>
    </row>
    <row x14ac:dyDescent="0.25" r="86" customHeight="1" ht="25.5">
      <c r="A86" s="1"/>
      <c r="B86" s="2"/>
      <c r="C86" s="3"/>
      <c r="D86" s="2"/>
      <c r="E86" s="4"/>
      <c r="F86" s="4"/>
      <c r="G86" s="4"/>
      <c r="H86" s="4"/>
      <c r="I86" s="4"/>
      <c r="J86" s="4"/>
      <c r="K86" s="4"/>
      <c r="L86" s="4"/>
      <c r="M86" s="4"/>
      <c r="N86" s="4"/>
      <c r="O86" s="2"/>
      <c r="P86" s="4"/>
      <c r="Q86" s="2"/>
      <c r="R86" s="4"/>
      <c r="S86" s="2"/>
      <c r="T86" s="2"/>
      <c r="U86" s="2"/>
      <c r="V86" s="2"/>
      <c r="W86" s="2"/>
      <c r="X86" s="2"/>
      <c r="Y86" s="2"/>
      <c r="Z86" s="2"/>
    </row>
    <row x14ac:dyDescent="0.25" r="87" customHeight="1" ht="25.5">
      <c r="A87" s="1"/>
      <c r="B87" s="2"/>
      <c r="C87" s="3"/>
      <c r="D87" s="2"/>
      <c r="E87" s="4"/>
      <c r="F87" s="4"/>
      <c r="G87" s="4"/>
      <c r="H87" s="4"/>
      <c r="I87" s="4"/>
      <c r="J87" s="4"/>
      <c r="K87" s="4"/>
      <c r="L87" s="4"/>
      <c r="M87" s="4"/>
      <c r="N87" s="4"/>
      <c r="O87" s="2"/>
      <c r="P87" s="4"/>
      <c r="Q87" s="2"/>
      <c r="R87" s="4"/>
      <c r="S87" s="2"/>
      <c r="T87" s="2"/>
      <c r="U87" s="2"/>
      <c r="V87" s="2"/>
      <c r="W87" s="2"/>
      <c r="X87" s="2"/>
      <c r="Y87" s="2"/>
      <c r="Z87" s="2"/>
    </row>
    <row x14ac:dyDescent="0.25" r="88" customHeight="1" ht="25.5">
      <c r="A88" s="1"/>
      <c r="B88" s="2"/>
      <c r="C88" s="3"/>
      <c r="D88" s="2"/>
      <c r="E88" s="4"/>
      <c r="F88" s="4"/>
      <c r="G88" s="4"/>
      <c r="H88" s="4"/>
      <c r="I88" s="4"/>
      <c r="J88" s="4"/>
      <c r="K88" s="4"/>
      <c r="L88" s="4"/>
      <c r="M88" s="4"/>
      <c r="N88" s="4"/>
      <c r="O88" s="2"/>
      <c r="P88" s="4"/>
      <c r="Q88" s="2"/>
      <c r="R88" s="4"/>
      <c r="S88" s="2"/>
      <c r="T88" s="2"/>
      <c r="U88" s="2"/>
      <c r="V88" s="2"/>
      <c r="W88" s="2"/>
      <c r="X88" s="2"/>
      <c r="Y88" s="2"/>
      <c r="Z88" s="2"/>
    </row>
    <row x14ac:dyDescent="0.25" r="89" customHeight="1" ht="25.5">
      <c r="A89" s="1"/>
      <c r="B89" s="2"/>
      <c r="C89" s="3"/>
      <c r="D89" s="2"/>
      <c r="E89" s="4"/>
      <c r="F89" s="4"/>
      <c r="G89" s="4"/>
      <c r="H89" s="4"/>
      <c r="I89" s="4"/>
      <c r="J89" s="4"/>
      <c r="K89" s="4"/>
      <c r="L89" s="4"/>
      <c r="M89" s="4"/>
      <c r="N89" s="4"/>
      <c r="O89" s="2"/>
      <c r="P89" s="4"/>
      <c r="Q89" s="2"/>
      <c r="R89" s="4"/>
      <c r="S89" s="2"/>
      <c r="T89" s="2"/>
      <c r="U89" s="2"/>
      <c r="V89" s="2"/>
      <c r="W89" s="2"/>
      <c r="X89" s="2"/>
      <c r="Y89" s="2"/>
      <c r="Z89" s="2"/>
    </row>
    <row x14ac:dyDescent="0.25" r="90" customHeight="1" ht="25.5">
      <c r="A90" s="1"/>
      <c r="B90" s="2"/>
      <c r="C90" s="3"/>
      <c r="D90" s="2"/>
      <c r="E90" s="4"/>
      <c r="F90" s="4"/>
      <c r="G90" s="4"/>
      <c r="H90" s="4"/>
      <c r="I90" s="4"/>
      <c r="J90" s="4"/>
      <c r="K90" s="4"/>
      <c r="L90" s="4"/>
      <c r="M90" s="4"/>
      <c r="N90" s="4"/>
      <c r="O90" s="2"/>
      <c r="P90" s="4"/>
      <c r="Q90" s="2"/>
      <c r="R90" s="4"/>
      <c r="S90" s="2"/>
      <c r="T90" s="2"/>
      <c r="U90" s="2"/>
      <c r="V90" s="2"/>
      <c r="W90" s="2"/>
      <c r="X90" s="2"/>
      <c r="Y90" s="2"/>
      <c r="Z90" s="2"/>
    </row>
    <row x14ac:dyDescent="0.25" r="91" customHeight="1" ht="25.5">
      <c r="A91" s="1"/>
      <c r="B91" s="2"/>
      <c r="C91" s="3"/>
      <c r="D91" s="2"/>
      <c r="E91" s="4"/>
      <c r="F91" s="4"/>
      <c r="G91" s="4"/>
      <c r="H91" s="4"/>
      <c r="I91" s="4"/>
      <c r="J91" s="4"/>
      <c r="K91" s="4"/>
      <c r="L91" s="4"/>
      <c r="M91" s="4"/>
      <c r="N91" s="4"/>
      <c r="O91" s="2"/>
      <c r="P91" s="4"/>
      <c r="Q91" s="2"/>
      <c r="R91" s="4"/>
      <c r="S91" s="2"/>
      <c r="T91" s="2"/>
      <c r="U91" s="2"/>
      <c r="V91" s="2"/>
      <c r="W91" s="2"/>
      <c r="X91" s="2"/>
      <c r="Y91" s="2"/>
      <c r="Z91" s="2"/>
    </row>
    <row x14ac:dyDescent="0.25" r="92" customHeight="1" ht="25.5">
      <c r="A92" s="1"/>
      <c r="B92" s="2"/>
      <c r="C92" s="3"/>
      <c r="D92" s="2"/>
      <c r="E92" s="4"/>
      <c r="F92" s="4"/>
      <c r="G92" s="4"/>
      <c r="H92" s="4"/>
      <c r="I92" s="4"/>
      <c r="J92" s="4"/>
      <c r="K92" s="4"/>
      <c r="L92" s="4"/>
      <c r="M92" s="4"/>
      <c r="N92" s="4"/>
      <c r="O92" s="2"/>
      <c r="P92" s="4"/>
      <c r="Q92" s="2"/>
      <c r="R92" s="4"/>
      <c r="S92" s="2"/>
      <c r="T92" s="2"/>
      <c r="U92" s="2"/>
      <c r="V92" s="2"/>
      <c r="W92" s="2"/>
      <c r="X92" s="2"/>
      <c r="Y92" s="2"/>
      <c r="Z92" s="2"/>
    </row>
    <row x14ac:dyDescent="0.25" r="93" customHeight="1" ht="25.5">
      <c r="A93" s="1"/>
      <c r="B93" s="2"/>
      <c r="C93" s="3"/>
      <c r="D93" s="2"/>
      <c r="E93" s="4"/>
      <c r="F93" s="4"/>
      <c r="G93" s="4"/>
      <c r="H93" s="4"/>
      <c r="I93" s="4"/>
      <c r="J93" s="4"/>
      <c r="K93" s="4"/>
      <c r="L93" s="4"/>
      <c r="M93" s="4"/>
      <c r="N93" s="4"/>
      <c r="O93" s="2"/>
      <c r="P93" s="4"/>
      <c r="Q93" s="2"/>
      <c r="R93" s="4"/>
      <c r="S93" s="2"/>
      <c r="T93" s="2"/>
      <c r="U93" s="2"/>
      <c r="V93" s="2"/>
      <c r="W93" s="2"/>
      <c r="X93" s="2"/>
      <c r="Y93" s="2"/>
      <c r="Z93" s="2"/>
    </row>
    <row x14ac:dyDescent="0.25" r="94" customHeight="1" ht="25.5">
      <c r="A94" s="1"/>
      <c r="B94" s="2"/>
      <c r="C94" s="3"/>
      <c r="D94" s="2"/>
      <c r="E94" s="4"/>
      <c r="F94" s="4"/>
      <c r="G94" s="4"/>
      <c r="H94" s="4"/>
      <c r="I94" s="4"/>
      <c r="J94" s="4"/>
      <c r="K94" s="4"/>
      <c r="L94" s="4"/>
      <c r="M94" s="4"/>
      <c r="N94" s="4"/>
      <c r="O94" s="2"/>
      <c r="P94" s="4"/>
      <c r="Q94" s="2"/>
      <c r="R94" s="4"/>
      <c r="S94" s="2"/>
      <c r="T94" s="2"/>
      <c r="U94" s="2"/>
      <c r="V94" s="2"/>
      <c r="W94" s="2"/>
      <c r="X94" s="2"/>
      <c r="Y94" s="2"/>
      <c r="Z94" s="2"/>
    </row>
    <row x14ac:dyDescent="0.25" r="95" customHeight="1" ht="25.5">
      <c r="A95" s="1"/>
      <c r="B95" s="2"/>
      <c r="C95" s="3"/>
      <c r="D95" s="2"/>
      <c r="E95" s="4"/>
      <c r="F95" s="4"/>
      <c r="G95" s="4"/>
      <c r="H95" s="4"/>
      <c r="I95" s="4"/>
      <c r="J95" s="4"/>
      <c r="K95" s="4"/>
      <c r="L95" s="4"/>
      <c r="M95" s="4"/>
      <c r="N95" s="4"/>
      <c r="O95" s="2"/>
      <c r="P95" s="4"/>
      <c r="Q95" s="2"/>
      <c r="R95" s="4"/>
      <c r="S95" s="2"/>
      <c r="T95" s="2"/>
      <c r="U95" s="2"/>
      <c r="V95" s="2"/>
      <c r="W95" s="2"/>
      <c r="X95" s="2"/>
      <c r="Y95" s="2"/>
      <c r="Z95" s="2"/>
    </row>
    <row x14ac:dyDescent="0.25" r="96" customHeight="1" ht="25.5">
      <c r="A96" s="1"/>
      <c r="B96" s="2"/>
      <c r="C96" s="3"/>
      <c r="D96" s="2"/>
      <c r="E96" s="4"/>
      <c r="F96" s="4"/>
      <c r="G96" s="4"/>
      <c r="H96" s="4"/>
      <c r="I96" s="4"/>
      <c r="J96" s="4"/>
      <c r="K96" s="4"/>
      <c r="L96" s="4"/>
      <c r="M96" s="4"/>
      <c r="N96" s="4"/>
      <c r="O96" s="2"/>
      <c r="P96" s="4"/>
      <c r="Q96" s="2"/>
      <c r="R96" s="4"/>
      <c r="S96" s="2"/>
      <c r="T96" s="2"/>
      <c r="U96" s="2"/>
      <c r="V96" s="2"/>
      <c r="W96" s="2"/>
      <c r="X96" s="2"/>
      <c r="Y96" s="2"/>
      <c r="Z96" s="2"/>
    </row>
    <row x14ac:dyDescent="0.25" r="97" customHeight="1" ht="25.5">
      <c r="A97" s="1"/>
      <c r="B97" s="2"/>
      <c r="C97" s="3"/>
      <c r="D97" s="2"/>
      <c r="E97" s="4"/>
      <c r="F97" s="4"/>
      <c r="G97" s="4"/>
      <c r="H97" s="4"/>
      <c r="I97" s="4"/>
      <c r="J97" s="4"/>
      <c r="K97" s="4"/>
      <c r="L97" s="4"/>
      <c r="M97" s="4"/>
      <c r="N97" s="4"/>
      <c r="O97" s="2"/>
      <c r="P97" s="4"/>
      <c r="Q97" s="2"/>
      <c r="R97" s="4"/>
      <c r="S97" s="2"/>
      <c r="T97" s="2"/>
      <c r="U97" s="2"/>
      <c r="V97" s="2"/>
      <c r="W97" s="2"/>
      <c r="X97" s="2"/>
      <c r="Y97" s="2"/>
      <c r="Z97" s="2"/>
    </row>
    <row x14ac:dyDescent="0.25" r="98" customHeight="1" ht="25.5">
      <c r="A98" s="1"/>
      <c r="B98" s="2"/>
      <c r="C98" s="3"/>
      <c r="D98" s="2"/>
      <c r="E98" s="4"/>
      <c r="F98" s="4"/>
      <c r="G98" s="4"/>
      <c r="H98" s="4"/>
      <c r="I98" s="4"/>
      <c r="J98" s="4"/>
      <c r="K98" s="4"/>
      <c r="L98" s="4"/>
      <c r="M98" s="4"/>
      <c r="N98" s="4"/>
      <c r="O98" s="2"/>
      <c r="P98" s="4"/>
      <c r="Q98" s="2"/>
      <c r="R98" s="4"/>
      <c r="S98" s="2"/>
      <c r="T98" s="2"/>
      <c r="U98" s="2"/>
      <c r="V98" s="2"/>
      <c r="W98" s="2"/>
      <c r="X98" s="2"/>
      <c r="Y98" s="2"/>
      <c r="Z98" s="2"/>
    </row>
    <row x14ac:dyDescent="0.25" r="99" customHeight="1" ht="25.5">
      <c r="A99" s="1"/>
      <c r="B99" s="2"/>
      <c r="C99" s="3"/>
      <c r="D99" s="2"/>
      <c r="E99" s="4"/>
      <c r="F99" s="4"/>
      <c r="G99" s="4"/>
      <c r="H99" s="4"/>
      <c r="I99" s="4"/>
      <c r="J99" s="4"/>
      <c r="K99" s="4"/>
      <c r="L99" s="4"/>
      <c r="M99" s="4"/>
      <c r="N99" s="4"/>
      <c r="O99" s="2"/>
      <c r="P99" s="4"/>
      <c r="Q99" s="2"/>
      <c r="R99" s="4"/>
      <c r="S99" s="2"/>
      <c r="T99" s="2"/>
      <c r="U99" s="2"/>
      <c r="V99" s="2"/>
      <c r="W99" s="2"/>
      <c r="X99" s="2"/>
      <c r="Y99" s="2"/>
      <c r="Z99" s="2"/>
    </row>
    <row x14ac:dyDescent="0.25" r="100" customHeight="1" ht="25.5">
      <c r="A100" s="1"/>
      <c r="B100" s="2"/>
      <c r="C100" s="3"/>
      <c r="D100" s="2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2"/>
      <c r="P100" s="4"/>
      <c r="Q100" s="2"/>
      <c r="R100" s="4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25.5">
      <c r="A101" s="1"/>
      <c r="B101" s="2"/>
      <c r="C101" s="3"/>
      <c r="D101" s="2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2"/>
      <c r="P101" s="4"/>
      <c r="Q101" s="2"/>
      <c r="R101" s="4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25.5">
      <c r="A102" s="1"/>
      <c r="B102" s="2"/>
      <c r="C102" s="3"/>
      <c r="D102" s="2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2"/>
      <c r="P102" s="4"/>
      <c r="Q102" s="2"/>
      <c r="R102" s="4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25.5">
      <c r="A103" s="1"/>
      <c r="B103" s="2"/>
      <c r="C103" s="3"/>
      <c r="D103" s="2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2"/>
      <c r="P103" s="4"/>
      <c r="Q103" s="2"/>
      <c r="R103" s="4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25.5">
      <c r="A104" s="1"/>
      <c r="B104" s="2"/>
      <c r="C104" s="3"/>
      <c r="D104" s="2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2"/>
      <c r="P104" s="4"/>
      <c r="Q104" s="2"/>
      <c r="R104" s="4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25.5">
      <c r="A105" s="1"/>
      <c r="B105" s="2"/>
      <c r="C105" s="3"/>
      <c r="D105" s="2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2"/>
      <c r="P105" s="4"/>
      <c r="Q105" s="2"/>
      <c r="R105" s="4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25.5">
      <c r="A106" s="1"/>
      <c r="B106" s="2"/>
      <c r="C106" s="3"/>
      <c r="D106" s="2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2"/>
      <c r="P106" s="4"/>
      <c r="Q106" s="2"/>
      <c r="R106" s="4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25.5">
      <c r="A107" s="1"/>
      <c r="B107" s="2"/>
      <c r="C107" s="3"/>
      <c r="D107" s="2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2"/>
      <c r="P107" s="4"/>
      <c r="Q107" s="2"/>
      <c r="R107" s="4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25.5">
      <c r="A108" s="1"/>
      <c r="B108" s="2"/>
      <c r="C108" s="3"/>
      <c r="D108" s="2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2"/>
      <c r="P108" s="4"/>
      <c r="Q108" s="2"/>
      <c r="R108" s="4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25.5">
      <c r="A109" s="1"/>
      <c r="B109" s="2"/>
      <c r="C109" s="3"/>
      <c r="D109" s="2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2"/>
      <c r="P109" s="4"/>
      <c r="Q109" s="2"/>
      <c r="R109" s="4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25.5">
      <c r="A110" s="1"/>
      <c r="B110" s="2"/>
      <c r="C110" s="3"/>
      <c r="D110" s="2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2"/>
      <c r="P110" s="4"/>
      <c r="Q110" s="2"/>
      <c r="R110" s="4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25.5">
      <c r="A111" s="1"/>
      <c r="B111" s="2"/>
      <c r="C111" s="3"/>
      <c r="D111" s="2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2"/>
      <c r="P111" s="4"/>
      <c r="Q111" s="2"/>
      <c r="R111" s="4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25.5">
      <c r="A112" s="1"/>
      <c r="B112" s="2"/>
      <c r="C112" s="3"/>
      <c r="D112" s="2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2"/>
      <c r="P112" s="4"/>
      <c r="Q112" s="2"/>
      <c r="R112" s="4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25.5">
      <c r="A113" s="1"/>
      <c r="B113" s="2"/>
      <c r="C113" s="3"/>
      <c r="D113" s="2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2"/>
      <c r="P113" s="4"/>
      <c r="Q113" s="2"/>
      <c r="R113" s="4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25.5">
      <c r="A114" s="1"/>
      <c r="B114" s="2"/>
      <c r="C114" s="3"/>
      <c r="D114" s="2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2"/>
      <c r="P114" s="4"/>
      <c r="Q114" s="2"/>
      <c r="R114" s="4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25.5">
      <c r="A115" s="1"/>
      <c r="B115" s="2"/>
      <c r="C115" s="3"/>
      <c r="D115" s="2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2"/>
      <c r="P115" s="4"/>
      <c r="Q115" s="2"/>
      <c r="R115" s="4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25.5">
      <c r="A116" s="1"/>
      <c r="B116" s="2"/>
      <c r="C116" s="3"/>
      <c r="D116" s="2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2"/>
      <c r="P116" s="4"/>
      <c r="Q116" s="2"/>
      <c r="R116" s="4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25.5">
      <c r="A117" s="1"/>
      <c r="B117" s="2"/>
      <c r="C117" s="3"/>
      <c r="D117" s="2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2"/>
      <c r="P117" s="4"/>
      <c r="Q117" s="2"/>
      <c r="R117" s="4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25.5">
      <c r="A118" s="1"/>
      <c r="B118" s="2"/>
      <c r="C118" s="3"/>
      <c r="D118" s="2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2"/>
      <c r="P118" s="4"/>
      <c r="Q118" s="2"/>
      <c r="R118" s="4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25.5">
      <c r="A119" s="1"/>
      <c r="B119" s="2"/>
      <c r="C119" s="3"/>
      <c r="D119" s="2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2"/>
      <c r="P119" s="4"/>
      <c r="Q119" s="2"/>
      <c r="R119" s="4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25.5">
      <c r="A120" s="1"/>
      <c r="B120" s="2"/>
      <c r="C120" s="3"/>
      <c r="D120" s="2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2"/>
      <c r="P120" s="4"/>
      <c r="Q120" s="2"/>
      <c r="R120" s="4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25.5">
      <c r="A121" s="1"/>
      <c r="B121" s="2"/>
      <c r="C121" s="3"/>
      <c r="D121" s="2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2"/>
      <c r="P121" s="4"/>
      <c r="Q121" s="2"/>
      <c r="R121" s="4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25.5">
      <c r="A122" s="1"/>
      <c r="B122" s="2"/>
      <c r="C122" s="3"/>
      <c r="D122" s="2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2"/>
      <c r="P122" s="4"/>
      <c r="Q122" s="2"/>
      <c r="R122" s="4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25.5">
      <c r="A123" s="1"/>
      <c r="B123" s="2"/>
      <c r="C123" s="3"/>
      <c r="D123" s="2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2"/>
      <c r="P123" s="4"/>
      <c r="Q123" s="2"/>
      <c r="R123" s="4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25.5">
      <c r="A124" s="1"/>
      <c r="B124" s="2"/>
      <c r="C124" s="3"/>
      <c r="D124" s="2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2"/>
      <c r="P124" s="4"/>
      <c r="Q124" s="2"/>
      <c r="R124" s="4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25.5">
      <c r="A125" s="1"/>
      <c r="B125" s="2"/>
      <c r="C125" s="3"/>
      <c r="D125" s="2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2"/>
      <c r="P125" s="4"/>
      <c r="Q125" s="2"/>
      <c r="R125" s="4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25.5">
      <c r="A126" s="1"/>
      <c r="B126" s="2"/>
      <c r="C126" s="3"/>
      <c r="D126" s="2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2"/>
      <c r="P126" s="4"/>
      <c r="Q126" s="2"/>
      <c r="R126" s="4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25.5">
      <c r="A127" s="1"/>
      <c r="B127" s="2"/>
      <c r="C127" s="3"/>
      <c r="D127" s="2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2"/>
      <c r="P127" s="4"/>
      <c r="Q127" s="2"/>
      <c r="R127" s="4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25.5">
      <c r="A128" s="1"/>
      <c r="B128" s="2"/>
      <c r="C128" s="3"/>
      <c r="D128" s="2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2"/>
      <c r="P128" s="4"/>
      <c r="Q128" s="2"/>
      <c r="R128" s="4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25.5">
      <c r="A129" s="1"/>
      <c r="B129" s="2"/>
      <c r="C129" s="3"/>
      <c r="D129" s="2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2"/>
      <c r="P129" s="4"/>
      <c r="Q129" s="2"/>
      <c r="R129" s="4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25.5">
      <c r="A130" s="1"/>
      <c r="B130" s="2"/>
      <c r="C130" s="3"/>
      <c r="D130" s="2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2"/>
      <c r="P130" s="4"/>
      <c r="Q130" s="2"/>
      <c r="R130" s="4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25.5">
      <c r="A131" s="1"/>
      <c r="B131" s="2"/>
      <c r="C131" s="3"/>
      <c r="D131" s="2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2"/>
      <c r="P131" s="4"/>
      <c r="Q131" s="2"/>
      <c r="R131" s="4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25.5">
      <c r="A132" s="1"/>
      <c r="B132" s="2"/>
      <c r="C132" s="3"/>
      <c r="D132" s="2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2"/>
      <c r="P132" s="4"/>
      <c r="Q132" s="2"/>
      <c r="R132" s="4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25.5">
      <c r="A133" s="1"/>
      <c r="B133" s="2"/>
      <c r="C133" s="3"/>
      <c r="D133" s="2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2"/>
      <c r="P133" s="4"/>
      <c r="Q133" s="2"/>
      <c r="R133" s="4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25.5">
      <c r="A134" s="1"/>
      <c r="B134" s="2"/>
      <c r="C134" s="3"/>
      <c r="D134" s="2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2"/>
      <c r="P134" s="4"/>
      <c r="Q134" s="2"/>
      <c r="R134" s="4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25.5">
      <c r="A135" s="1"/>
      <c r="B135" s="2"/>
      <c r="C135" s="3"/>
      <c r="D135" s="2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2"/>
      <c r="P135" s="4"/>
      <c r="Q135" s="2"/>
      <c r="R135" s="4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25.5">
      <c r="A136" s="1"/>
      <c r="B136" s="2"/>
      <c r="C136" s="3"/>
      <c r="D136" s="2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2"/>
      <c r="P136" s="4"/>
      <c r="Q136" s="2"/>
      <c r="R136" s="4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25.5">
      <c r="A137" s="1"/>
      <c r="B137" s="2"/>
      <c r="C137" s="3"/>
      <c r="D137" s="2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2"/>
      <c r="P137" s="4"/>
      <c r="Q137" s="2"/>
      <c r="R137" s="4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25.5">
      <c r="A138" s="1"/>
      <c r="B138" s="2"/>
      <c r="C138" s="3"/>
      <c r="D138" s="2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2"/>
      <c r="P138" s="4"/>
      <c r="Q138" s="2"/>
      <c r="R138" s="4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25.5">
      <c r="A139" s="1"/>
      <c r="B139" s="2"/>
      <c r="C139" s="3"/>
      <c r="D139" s="2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2"/>
      <c r="P139" s="4"/>
      <c r="Q139" s="2"/>
      <c r="R139" s="4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25.5">
      <c r="A140" s="1"/>
      <c r="B140" s="2"/>
      <c r="C140" s="3"/>
      <c r="D140" s="2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2"/>
      <c r="P140" s="4"/>
      <c r="Q140" s="2"/>
      <c r="R140" s="4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25.5">
      <c r="A141" s="1"/>
      <c r="B141" s="2"/>
      <c r="C141" s="3"/>
      <c r="D141" s="2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2"/>
      <c r="P141" s="4"/>
      <c r="Q141" s="2"/>
      <c r="R141" s="4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25.5">
      <c r="A142" s="1"/>
      <c r="B142" s="2"/>
      <c r="C142" s="3"/>
      <c r="D142" s="2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2"/>
      <c r="P142" s="4"/>
      <c r="Q142" s="2"/>
      <c r="R142" s="4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25.5">
      <c r="A143" s="1"/>
      <c r="B143" s="2"/>
      <c r="C143" s="3"/>
      <c r="D143" s="2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2"/>
      <c r="P143" s="4"/>
      <c r="Q143" s="2"/>
      <c r="R143" s="4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25.5">
      <c r="A144" s="1"/>
      <c r="B144" s="2"/>
      <c r="C144" s="3"/>
      <c r="D144" s="2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2"/>
      <c r="P144" s="4"/>
      <c r="Q144" s="2"/>
      <c r="R144" s="4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25.5">
      <c r="A145" s="1"/>
      <c r="B145" s="2"/>
      <c r="C145" s="3"/>
      <c r="D145" s="2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2"/>
      <c r="P145" s="4"/>
      <c r="Q145" s="2"/>
      <c r="R145" s="4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25.5">
      <c r="A146" s="1"/>
      <c r="B146" s="2"/>
      <c r="C146" s="3"/>
      <c r="D146" s="2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2"/>
      <c r="P146" s="4"/>
      <c r="Q146" s="2"/>
      <c r="R146" s="4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25.5">
      <c r="A147" s="1"/>
      <c r="B147" s="2"/>
      <c r="C147" s="3"/>
      <c r="D147" s="2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2"/>
      <c r="P147" s="4"/>
      <c r="Q147" s="2"/>
      <c r="R147" s="4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25.5">
      <c r="A148" s="1"/>
      <c r="B148" s="2"/>
      <c r="C148" s="3"/>
      <c r="D148" s="2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2"/>
      <c r="P148" s="4"/>
      <c r="Q148" s="2"/>
      <c r="R148" s="4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25.5">
      <c r="A149" s="1"/>
      <c r="B149" s="2"/>
      <c r="C149" s="3"/>
      <c r="D149" s="2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2"/>
      <c r="P149" s="4"/>
      <c r="Q149" s="2"/>
      <c r="R149" s="4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25.5">
      <c r="A150" s="1"/>
      <c r="B150" s="2"/>
      <c r="C150" s="3"/>
      <c r="D150" s="2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2"/>
      <c r="P150" s="4"/>
      <c r="Q150" s="2"/>
      <c r="R150" s="4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25.5">
      <c r="A151" s="1"/>
      <c r="B151" s="2"/>
      <c r="C151" s="3"/>
      <c r="D151" s="2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2"/>
      <c r="P151" s="4"/>
      <c r="Q151" s="2"/>
      <c r="R151" s="4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25.5">
      <c r="A152" s="1"/>
      <c r="B152" s="2"/>
      <c r="C152" s="3"/>
      <c r="D152" s="2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2"/>
      <c r="P152" s="4"/>
      <c r="Q152" s="2"/>
      <c r="R152" s="4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25.5">
      <c r="A153" s="1"/>
      <c r="B153" s="2"/>
      <c r="C153" s="3"/>
      <c r="D153" s="2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2"/>
      <c r="P153" s="4"/>
      <c r="Q153" s="2"/>
      <c r="R153" s="4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25.5">
      <c r="A154" s="1"/>
      <c r="B154" s="2"/>
      <c r="C154" s="3"/>
      <c r="D154" s="2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2"/>
      <c r="P154" s="4"/>
      <c r="Q154" s="2"/>
      <c r="R154" s="4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25.5">
      <c r="A155" s="1"/>
      <c r="B155" s="2"/>
      <c r="C155" s="3"/>
      <c r="D155" s="2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2"/>
      <c r="P155" s="4"/>
      <c r="Q155" s="2"/>
      <c r="R155" s="4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25.5">
      <c r="A156" s="1"/>
      <c r="B156" s="2"/>
      <c r="C156" s="3"/>
      <c r="D156" s="2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2"/>
      <c r="P156" s="4"/>
      <c r="Q156" s="2"/>
      <c r="R156" s="4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25.5">
      <c r="A157" s="1"/>
      <c r="B157" s="2"/>
      <c r="C157" s="3"/>
      <c r="D157" s="2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2"/>
      <c r="P157" s="4"/>
      <c r="Q157" s="2"/>
      <c r="R157" s="4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25.5">
      <c r="A158" s="1"/>
      <c r="B158" s="2"/>
      <c r="C158" s="3"/>
      <c r="D158" s="2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2"/>
      <c r="P158" s="4"/>
      <c r="Q158" s="2"/>
      <c r="R158" s="4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25.5">
      <c r="A159" s="1"/>
      <c r="B159" s="2"/>
      <c r="C159" s="3"/>
      <c r="D159" s="2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2"/>
      <c r="P159" s="4"/>
      <c r="Q159" s="2"/>
      <c r="R159" s="4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25.5">
      <c r="A160" s="1"/>
      <c r="B160" s="2"/>
      <c r="C160" s="3"/>
      <c r="D160" s="2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2"/>
      <c r="P160" s="4"/>
      <c r="Q160" s="2"/>
      <c r="R160" s="4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25.5">
      <c r="A161" s="1"/>
      <c r="B161" s="2"/>
      <c r="C161" s="3"/>
      <c r="D161" s="2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2"/>
      <c r="P161" s="4"/>
      <c r="Q161" s="2"/>
      <c r="R161" s="4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25.5">
      <c r="A162" s="1"/>
      <c r="B162" s="2"/>
      <c r="C162" s="3"/>
      <c r="D162" s="2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2"/>
      <c r="P162" s="4"/>
      <c r="Q162" s="2"/>
      <c r="R162" s="4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25.5">
      <c r="A163" s="1"/>
      <c r="B163" s="2"/>
      <c r="C163" s="3"/>
      <c r="D163" s="2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2"/>
      <c r="P163" s="4"/>
      <c r="Q163" s="2"/>
      <c r="R163" s="4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25.5">
      <c r="A164" s="1"/>
      <c r="B164" s="2"/>
      <c r="C164" s="3"/>
      <c r="D164" s="2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2"/>
      <c r="P164" s="4"/>
      <c r="Q164" s="2"/>
      <c r="R164" s="4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25.5">
      <c r="A165" s="1"/>
      <c r="B165" s="2"/>
      <c r="C165" s="3"/>
      <c r="D165" s="2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2"/>
      <c r="P165" s="4"/>
      <c r="Q165" s="2"/>
      <c r="R165" s="4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25.5">
      <c r="A166" s="1"/>
      <c r="B166" s="2"/>
      <c r="C166" s="3"/>
      <c r="D166" s="2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2"/>
      <c r="P166" s="4"/>
      <c r="Q166" s="2"/>
      <c r="R166" s="4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25.5">
      <c r="A167" s="1"/>
      <c r="B167" s="2"/>
      <c r="C167" s="3"/>
      <c r="D167" s="2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2"/>
      <c r="P167" s="4"/>
      <c r="Q167" s="2"/>
      <c r="R167" s="4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25.5">
      <c r="A168" s="1"/>
      <c r="B168" s="2"/>
      <c r="C168" s="3"/>
      <c r="D168" s="2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2"/>
      <c r="P168" s="4"/>
      <c r="Q168" s="2"/>
      <c r="R168" s="4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25.5">
      <c r="A169" s="1"/>
      <c r="B169" s="2"/>
      <c r="C169" s="3"/>
      <c r="D169" s="2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2"/>
      <c r="P169" s="4"/>
      <c r="Q169" s="2"/>
      <c r="R169" s="4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25.5">
      <c r="A170" s="1"/>
      <c r="B170" s="2"/>
      <c r="C170" s="3"/>
      <c r="D170" s="2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2"/>
      <c r="P170" s="4"/>
      <c r="Q170" s="2"/>
      <c r="R170" s="4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25.5">
      <c r="A171" s="1"/>
      <c r="B171" s="2"/>
      <c r="C171" s="3"/>
      <c r="D171" s="2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2"/>
      <c r="P171" s="4"/>
      <c r="Q171" s="2"/>
      <c r="R171" s="4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25.5">
      <c r="A172" s="1"/>
      <c r="B172" s="2"/>
      <c r="C172" s="3"/>
      <c r="D172" s="2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2"/>
      <c r="P172" s="4"/>
      <c r="Q172" s="2"/>
      <c r="R172" s="4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25.5">
      <c r="A173" s="1"/>
      <c r="B173" s="2"/>
      <c r="C173" s="3"/>
      <c r="D173" s="2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2"/>
      <c r="P173" s="4"/>
      <c r="Q173" s="2"/>
      <c r="R173" s="4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25.5">
      <c r="A174" s="1"/>
      <c r="B174" s="2"/>
      <c r="C174" s="3"/>
      <c r="D174" s="2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2"/>
      <c r="P174" s="4"/>
      <c r="Q174" s="2"/>
      <c r="R174" s="4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25.5">
      <c r="A175" s="1"/>
      <c r="B175" s="2"/>
      <c r="C175" s="3"/>
      <c r="D175" s="2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2"/>
      <c r="P175" s="4"/>
      <c r="Q175" s="2"/>
      <c r="R175" s="4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25.5">
      <c r="A176" s="1"/>
      <c r="B176" s="2"/>
      <c r="C176" s="3"/>
      <c r="D176" s="2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2"/>
      <c r="P176" s="4"/>
      <c r="Q176" s="2"/>
      <c r="R176" s="4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25.5">
      <c r="A177" s="1"/>
      <c r="B177" s="2"/>
      <c r="C177" s="3"/>
      <c r="D177" s="2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2"/>
      <c r="P177" s="4"/>
      <c r="Q177" s="2"/>
      <c r="R177" s="4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25.5">
      <c r="A178" s="1"/>
      <c r="B178" s="2"/>
      <c r="C178" s="3"/>
      <c r="D178" s="2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2"/>
      <c r="P178" s="4"/>
      <c r="Q178" s="2"/>
      <c r="R178" s="4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25.5">
      <c r="A179" s="1"/>
      <c r="B179" s="2"/>
      <c r="C179" s="3"/>
      <c r="D179" s="2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2"/>
      <c r="P179" s="4"/>
      <c r="Q179" s="2"/>
      <c r="R179" s="4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25.5">
      <c r="A180" s="1"/>
      <c r="B180" s="2"/>
      <c r="C180" s="3"/>
      <c r="D180" s="2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2"/>
      <c r="P180" s="4"/>
      <c r="Q180" s="2"/>
      <c r="R180" s="4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25.5">
      <c r="A181" s="1"/>
      <c r="B181" s="2"/>
      <c r="C181" s="3"/>
      <c r="D181" s="2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2"/>
      <c r="P181" s="4"/>
      <c r="Q181" s="2"/>
      <c r="R181" s="4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25.5">
      <c r="A182" s="1"/>
      <c r="B182" s="2"/>
      <c r="C182" s="3"/>
      <c r="D182" s="2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2"/>
      <c r="P182" s="4"/>
      <c r="Q182" s="2"/>
      <c r="R182" s="4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25.5">
      <c r="A183" s="1"/>
      <c r="B183" s="2"/>
      <c r="C183" s="3"/>
      <c r="D183" s="2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2"/>
      <c r="P183" s="4"/>
      <c r="Q183" s="2"/>
      <c r="R183" s="4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25.5">
      <c r="A184" s="1"/>
      <c r="B184" s="2"/>
      <c r="C184" s="3"/>
      <c r="D184" s="2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2"/>
      <c r="P184" s="4"/>
      <c r="Q184" s="2"/>
      <c r="R184" s="4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25.5">
      <c r="A185" s="1"/>
      <c r="B185" s="2"/>
      <c r="C185" s="3"/>
      <c r="D185" s="2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2"/>
      <c r="P185" s="4"/>
      <c r="Q185" s="2"/>
      <c r="R185" s="4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25.5">
      <c r="A186" s="1"/>
      <c r="B186" s="2"/>
      <c r="C186" s="3"/>
      <c r="D186" s="2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2"/>
      <c r="P186" s="4"/>
      <c r="Q186" s="2"/>
      <c r="R186" s="4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25.5">
      <c r="A187" s="1"/>
      <c r="B187" s="2"/>
      <c r="C187" s="3"/>
      <c r="D187" s="2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2"/>
      <c r="P187" s="4"/>
      <c r="Q187" s="2"/>
      <c r="R187" s="4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25.5">
      <c r="A188" s="1"/>
      <c r="B188" s="2"/>
      <c r="C188" s="3"/>
      <c r="D188" s="2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2"/>
      <c r="P188" s="4"/>
      <c r="Q188" s="2"/>
      <c r="R188" s="4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25.5">
      <c r="A189" s="1"/>
      <c r="B189" s="2"/>
      <c r="C189" s="3"/>
      <c r="D189" s="2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2"/>
      <c r="P189" s="4"/>
      <c r="Q189" s="2"/>
      <c r="R189" s="4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25.5">
      <c r="A190" s="1"/>
      <c r="B190" s="2"/>
      <c r="C190" s="3"/>
      <c r="D190" s="2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2"/>
      <c r="P190" s="4"/>
      <c r="Q190" s="2"/>
      <c r="R190" s="4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25.5">
      <c r="A191" s="1"/>
      <c r="B191" s="2"/>
      <c r="C191" s="3"/>
      <c r="D191" s="2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2"/>
      <c r="P191" s="4"/>
      <c r="Q191" s="2"/>
      <c r="R191" s="4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25.5">
      <c r="A192" s="1"/>
      <c r="B192" s="2"/>
      <c r="C192" s="3"/>
      <c r="D192" s="2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2"/>
      <c r="P192" s="4"/>
      <c r="Q192" s="2"/>
      <c r="R192" s="4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25.5">
      <c r="A193" s="1"/>
      <c r="B193" s="2"/>
      <c r="C193" s="3"/>
      <c r="D193" s="2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2"/>
      <c r="P193" s="4"/>
      <c r="Q193" s="2"/>
      <c r="R193" s="4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25.5">
      <c r="A194" s="1"/>
      <c r="B194" s="2"/>
      <c r="C194" s="3"/>
      <c r="D194" s="2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2"/>
      <c r="P194" s="4"/>
      <c r="Q194" s="2"/>
      <c r="R194" s="4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25.5">
      <c r="A195" s="1"/>
      <c r="B195" s="2"/>
      <c r="C195" s="3"/>
      <c r="D195" s="2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2"/>
      <c r="P195" s="4"/>
      <c r="Q195" s="2"/>
      <c r="R195" s="4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25.5">
      <c r="A196" s="1"/>
      <c r="B196" s="2"/>
      <c r="C196" s="3"/>
      <c r="D196" s="2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2"/>
      <c r="P196" s="4"/>
      <c r="Q196" s="2"/>
      <c r="R196" s="4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25.5">
      <c r="A197" s="1"/>
      <c r="B197" s="2"/>
      <c r="C197" s="3"/>
      <c r="D197" s="2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2"/>
      <c r="P197" s="4"/>
      <c r="Q197" s="2"/>
      <c r="R197" s="4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25.5">
      <c r="A198" s="1"/>
      <c r="B198" s="2"/>
      <c r="C198" s="3"/>
      <c r="D198" s="2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2"/>
      <c r="P198" s="4"/>
      <c r="Q198" s="2"/>
      <c r="R198" s="4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25.5">
      <c r="A199" s="1"/>
      <c r="B199" s="2"/>
      <c r="C199" s="3"/>
      <c r="D199" s="2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2"/>
      <c r="P199" s="4"/>
      <c r="Q199" s="2"/>
      <c r="R199" s="4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25.5">
      <c r="A200" s="1"/>
      <c r="B200" s="2"/>
      <c r="C200" s="3"/>
      <c r="D200" s="2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2"/>
      <c r="P200" s="4"/>
      <c r="Q200" s="2"/>
      <c r="R200" s="4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25.5">
      <c r="A201" s="1"/>
      <c r="B201" s="2"/>
      <c r="C201" s="3"/>
      <c r="D201" s="2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2"/>
      <c r="P201" s="4"/>
      <c r="Q201" s="2"/>
      <c r="R201" s="4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25.5">
      <c r="A202" s="1"/>
      <c r="B202" s="2"/>
      <c r="C202" s="3"/>
      <c r="D202" s="2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2"/>
      <c r="P202" s="4"/>
      <c r="Q202" s="2"/>
      <c r="R202" s="4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25.5">
      <c r="A203" s="1"/>
      <c r="B203" s="2"/>
      <c r="C203" s="3"/>
      <c r="D203" s="2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2"/>
      <c r="P203" s="4"/>
      <c r="Q203" s="2"/>
      <c r="R203" s="4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25.5">
      <c r="A204" s="1"/>
      <c r="B204" s="2"/>
      <c r="C204" s="3"/>
      <c r="D204" s="2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2"/>
      <c r="P204" s="4"/>
      <c r="Q204" s="2"/>
      <c r="R204" s="4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25.5">
      <c r="A205" s="1"/>
      <c r="B205" s="2"/>
      <c r="C205" s="3"/>
      <c r="D205" s="2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2"/>
      <c r="P205" s="4"/>
      <c r="Q205" s="2"/>
      <c r="R205" s="4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25.5">
      <c r="A206" s="1"/>
      <c r="B206" s="2"/>
      <c r="C206" s="3"/>
      <c r="D206" s="2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2"/>
      <c r="P206" s="4"/>
      <c r="Q206" s="2"/>
      <c r="R206" s="4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25.5">
      <c r="A207" s="1"/>
      <c r="B207" s="2"/>
      <c r="C207" s="3"/>
      <c r="D207" s="2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2"/>
      <c r="P207" s="4"/>
      <c r="Q207" s="2"/>
      <c r="R207" s="4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25.5">
      <c r="A208" s="1"/>
      <c r="B208" s="2"/>
      <c r="C208" s="3"/>
      <c r="D208" s="2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2"/>
      <c r="P208" s="4"/>
      <c r="Q208" s="2"/>
      <c r="R208" s="4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25.5">
      <c r="A209" s="1"/>
      <c r="B209" s="2"/>
      <c r="C209" s="3"/>
      <c r="D209" s="2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2"/>
      <c r="P209" s="4"/>
      <c r="Q209" s="2"/>
      <c r="R209" s="4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25.5">
      <c r="A210" s="1"/>
      <c r="B210" s="2"/>
      <c r="C210" s="3"/>
      <c r="D210" s="2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2"/>
      <c r="P210" s="4"/>
      <c r="Q210" s="2"/>
      <c r="R210" s="4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25.5">
      <c r="A211" s="1"/>
      <c r="B211" s="2"/>
      <c r="C211" s="3"/>
      <c r="D211" s="2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2"/>
      <c r="P211" s="4"/>
      <c r="Q211" s="2"/>
      <c r="R211" s="4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25.5">
      <c r="A212" s="1"/>
      <c r="B212" s="2"/>
      <c r="C212" s="3"/>
      <c r="D212" s="2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2"/>
      <c r="P212" s="4"/>
      <c r="Q212" s="2"/>
      <c r="R212" s="4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25.5">
      <c r="A213" s="1"/>
      <c r="B213" s="2"/>
      <c r="C213" s="3"/>
      <c r="D213" s="2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2"/>
      <c r="P213" s="4"/>
      <c r="Q213" s="2"/>
      <c r="R213" s="4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25.5">
      <c r="A214" s="1"/>
      <c r="B214" s="2"/>
      <c r="C214" s="3"/>
      <c r="D214" s="2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2"/>
      <c r="P214" s="4"/>
      <c r="Q214" s="2"/>
      <c r="R214" s="4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25.5">
      <c r="A215" s="1"/>
      <c r="B215" s="2"/>
      <c r="C215" s="3"/>
      <c r="D215" s="2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2"/>
      <c r="P215" s="4"/>
      <c r="Q215" s="2"/>
      <c r="R215" s="4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25.5">
      <c r="A216" s="1"/>
      <c r="B216" s="2"/>
      <c r="C216" s="3"/>
      <c r="D216" s="2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2"/>
      <c r="P216" s="4"/>
      <c r="Q216" s="2"/>
      <c r="R216" s="4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25.5">
      <c r="A217" s="1"/>
      <c r="B217" s="2"/>
      <c r="C217" s="3"/>
      <c r="D217" s="2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2"/>
      <c r="P217" s="4"/>
      <c r="Q217" s="2"/>
      <c r="R217" s="4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25.5">
      <c r="A218" s="1"/>
      <c r="B218" s="2"/>
      <c r="C218" s="3"/>
      <c r="D218" s="2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2"/>
      <c r="P218" s="4"/>
      <c r="Q218" s="2"/>
      <c r="R218" s="4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25.5">
      <c r="A219" s="1"/>
      <c r="B219" s="2"/>
      <c r="C219" s="3"/>
      <c r="D219" s="2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2"/>
      <c r="P219" s="4"/>
      <c r="Q219" s="2"/>
      <c r="R219" s="4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25.5">
      <c r="A220" s="1"/>
      <c r="B220" s="2"/>
      <c r="C220" s="3"/>
      <c r="D220" s="2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2"/>
      <c r="P220" s="4"/>
      <c r="Q220" s="2"/>
      <c r="R220" s="4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25.5">
      <c r="A221" s="1"/>
      <c r="B221" s="2"/>
      <c r="C221" s="3"/>
      <c r="D221" s="2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2"/>
      <c r="P221" s="4"/>
      <c r="Q221" s="2"/>
      <c r="R221" s="4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25.5">
      <c r="A222" s="1"/>
      <c r="B222" s="2"/>
      <c r="C222" s="3"/>
      <c r="D222" s="2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2"/>
      <c r="P222" s="4"/>
      <c r="Q222" s="2"/>
      <c r="R222" s="4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25.5">
      <c r="A223" s="1"/>
      <c r="B223" s="2"/>
      <c r="C223" s="3"/>
      <c r="D223" s="2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2"/>
      <c r="P223" s="4"/>
      <c r="Q223" s="2"/>
      <c r="R223" s="4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25.5">
      <c r="A224" s="1"/>
      <c r="B224" s="2"/>
      <c r="C224" s="3"/>
      <c r="D224" s="2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2"/>
      <c r="P224" s="4"/>
      <c r="Q224" s="2"/>
      <c r="R224" s="4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25.5">
      <c r="A225" s="1"/>
      <c r="B225" s="2"/>
      <c r="C225" s="3"/>
      <c r="D225" s="2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2"/>
      <c r="P225" s="4"/>
      <c r="Q225" s="2"/>
      <c r="R225" s="4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25.5">
      <c r="A226" s="1"/>
      <c r="B226" s="2"/>
      <c r="C226" s="3"/>
      <c r="D226" s="2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2"/>
      <c r="P226" s="4"/>
      <c r="Q226" s="2"/>
      <c r="R226" s="4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25.5">
      <c r="A227" s="1"/>
      <c r="B227" s="2"/>
      <c r="C227" s="3"/>
      <c r="D227" s="2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2"/>
      <c r="P227" s="4"/>
      <c r="Q227" s="2"/>
      <c r="R227" s="4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25.5">
      <c r="A228" s="1"/>
      <c r="B228" s="2"/>
      <c r="C228" s="3"/>
      <c r="D228" s="2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2"/>
      <c r="P228" s="4"/>
      <c r="Q228" s="2"/>
      <c r="R228" s="4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25.5">
      <c r="A229" s="1"/>
      <c r="B229" s="2"/>
      <c r="C229" s="3"/>
      <c r="D229" s="2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2"/>
      <c r="P229" s="4"/>
      <c r="Q229" s="2"/>
      <c r="R229" s="4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25.5">
      <c r="A230" s="1"/>
      <c r="B230" s="2"/>
      <c r="C230" s="3"/>
      <c r="D230" s="2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2"/>
      <c r="P230" s="4"/>
      <c r="Q230" s="2"/>
      <c r="R230" s="4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25.5">
      <c r="A231" s="1"/>
      <c r="B231" s="2"/>
      <c r="C231" s="3"/>
      <c r="D231" s="2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2"/>
      <c r="P231" s="4"/>
      <c r="Q231" s="2"/>
      <c r="R231" s="4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25.5">
      <c r="A232" s="1"/>
      <c r="B232" s="2"/>
      <c r="C232" s="3"/>
      <c r="D232" s="2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2"/>
      <c r="P232" s="4"/>
      <c r="Q232" s="2"/>
      <c r="R232" s="4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25.5">
      <c r="A233" s="1"/>
      <c r="B233" s="2"/>
      <c r="C233" s="3"/>
      <c r="D233" s="2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2"/>
      <c r="P233" s="4"/>
      <c r="Q233" s="2"/>
      <c r="R233" s="4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25.5">
      <c r="A234" s="1"/>
      <c r="B234" s="2"/>
      <c r="C234" s="3"/>
      <c r="D234" s="2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2"/>
      <c r="P234" s="4"/>
      <c r="Q234" s="2"/>
      <c r="R234" s="4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25.5">
      <c r="A235" s="1"/>
      <c r="B235" s="2"/>
      <c r="C235" s="3"/>
      <c r="D235" s="2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2"/>
      <c r="P235" s="4"/>
      <c r="Q235" s="2"/>
      <c r="R235" s="4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25.5">
      <c r="A236" s="1"/>
      <c r="B236" s="2"/>
      <c r="C236" s="3"/>
      <c r="D236" s="2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2"/>
      <c r="P236" s="4"/>
      <c r="Q236" s="2"/>
      <c r="R236" s="4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25.5">
      <c r="A237" s="1"/>
      <c r="B237" s="2"/>
      <c r="C237" s="3"/>
      <c r="D237" s="2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2"/>
      <c r="P237" s="4"/>
      <c r="Q237" s="2"/>
      <c r="R237" s="4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25.5">
      <c r="A238" s="1"/>
      <c r="B238" s="2"/>
      <c r="C238" s="3"/>
      <c r="D238" s="2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2"/>
      <c r="P238" s="4"/>
      <c r="Q238" s="2"/>
      <c r="R238" s="4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25.5">
      <c r="A239" s="1"/>
      <c r="B239" s="2"/>
      <c r="C239" s="3"/>
      <c r="D239" s="2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2"/>
      <c r="P239" s="4"/>
      <c r="Q239" s="2"/>
      <c r="R239" s="4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25.5">
      <c r="A240" s="1"/>
      <c r="B240" s="2"/>
      <c r="C240" s="3"/>
      <c r="D240" s="2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2"/>
      <c r="P240" s="4"/>
      <c r="Q240" s="2"/>
      <c r="R240" s="4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25.5">
      <c r="A241" s="1"/>
      <c r="B241" s="2"/>
      <c r="C241" s="3"/>
      <c r="D241" s="2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2"/>
      <c r="P241" s="4"/>
      <c r="Q241" s="2"/>
      <c r="R241" s="4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25.5">
      <c r="A242" s="1"/>
      <c r="B242" s="2"/>
      <c r="C242" s="3"/>
      <c r="D242" s="2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2"/>
      <c r="P242" s="4"/>
      <c r="Q242" s="2"/>
      <c r="R242" s="4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25.5">
      <c r="A243" s="1"/>
      <c r="B243" s="2"/>
      <c r="C243" s="3"/>
      <c r="D243" s="2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2"/>
      <c r="P243" s="4"/>
      <c r="Q243" s="2"/>
      <c r="R243" s="4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25.5">
      <c r="A244" s="1"/>
      <c r="B244" s="2"/>
      <c r="C244" s="3"/>
      <c r="D244" s="2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2"/>
      <c r="P244" s="4"/>
      <c r="Q244" s="2"/>
      <c r="R244" s="4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25.5">
      <c r="A245" s="1"/>
      <c r="B245" s="2"/>
      <c r="C245" s="3"/>
      <c r="D245" s="2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2"/>
      <c r="P245" s="4"/>
      <c r="Q245" s="2"/>
      <c r="R245" s="4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25.5">
      <c r="A246" s="1"/>
      <c r="B246" s="2"/>
      <c r="C246" s="3"/>
      <c r="D246" s="2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2"/>
      <c r="P246" s="4"/>
      <c r="Q246" s="2"/>
      <c r="R246" s="4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25.5">
      <c r="A247" s="1"/>
      <c r="B247" s="2"/>
      <c r="C247" s="3"/>
      <c r="D247" s="2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2"/>
      <c r="P247" s="4"/>
      <c r="Q247" s="2"/>
      <c r="R247" s="4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25.5">
      <c r="A248" s="1"/>
      <c r="B248" s="2"/>
      <c r="C248" s="3"/>
      <c r="D248" s="2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2"/>
      <c r="P248" s="4"/>
      <c r="Q248" s="2"/>
      <c r="R248" s="4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25.5">
      <c r="A249" s="1"/>
      <c r="B249" s="2"/>
      <c r="C249" s="3"/>
      <c r="D249" s="2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2"/>
      <c r="P249" s="4"/>
      <c r="Q249" s="2"/>
      <c r="R249" s="4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25.5">
      <c r="A250" s="1"/>
      <c r="B250" s="2"/>
      <c r="C250" s="3"/>
      <c r="D250" s="2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2"/>
      <c r="P250" s="4"/>
      <c r="Q250" s="2"/>
      <c r="R250" s="4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25.5">
      <c r="A251" s="1"/>
      <c r="B251" s="2"/>
      <c r="C251" s="3"/>
      <c r="D251" s="2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2"/>
      <c r="P251" s="4"/>
      <c r="Q251" s="2"/>
      <c r="R251" s="4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25.5">
      <c r="A252" s="1"/>
      <c r="B252" s="2"/>
      <c r="C252" s="3"/>
      <c r="D252" s="2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2"/>
      <c r="P252" s="4"/>
      <c r="Q252" s="2"/>
      <c r="R252" s="4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25.5">
      <c r="A253" s="1"/>
      <c r="B253" s="2"/>
      <c r="C253" s="3"/>
      <c r="D253" s="2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2"/>
      <c r="P253" s="4"/>
      <c r="Q253" s="2"/>
      <c r="R253" s="4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25.5">
      <c r="A254" s="1"/>
      <c r="B254" s="2"/>
      <c r="C254" s="3"/>
      <c r="D254" s="2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2"/>
      <c r="P254" s="4"/>
      <c r="Q254" s="2"/>
      <c r="R254" s="4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25.5">
      <c r="A255" s="1"/>
      <c r="B255" s="2"/>
      <c r="C255" s="3"/>
      <c r="D255" s="2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2"/>
      <c r="P255" s="4"/>
      <c r="Q255" s="2"/>
      <c r="R255" s="4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25.5">
      <c r="A256" s="1"/>
      <c r="B256" s="2"/>
      <c r="C256" s="3"/>
      <c r="D256" s="2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2"/>
      <c r="P256" s="4"/>
      <c r="Q256" s="2"/>
      <c r="R256" s="4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25.5">
      <c r="A257" s="1"/>
      <c r="B257" s="2"/>
      <c r="C257" s="3"/>
      <c r="D257" s="2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2"/>
      <c r="P257" s="4"/>
      <c r="Q257" s="2"/>
      <c r="R257" s="4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25.5">
      <c r="A258" s="1"/>
      <c r="B258" s="2"/>
      <c r="C258" s="3"/>
      <c r="D258" s="2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2"/>
      <c r="P258" s="4"/>
      <c r="Q258" s="2"/>
      <c r="R258" s="4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25.5">
      <c r="A259" s="1"/>
      <c r="B259" s="2"/>
      <c r="C259" s="3"/>
      <c r="D259" s="2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2"/>
      <c r="P259" s="4"/>
      <c r="Q259" s="2"/>
      <c r="R259" s="4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25.5">
      <c r="A260" s="1"/>
      <c r="B260" s="2"/>
      <c r="C260" s="3"/>
      <c r="D260" s="2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2"/>
      <c r="P260" s="4"/>
      <c r="Q260" s="2"/>
      <c r="R260" s="4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25.5">
      <c r="A261" s="1"/>
      <c r="B261" s="2"/>
      <c r="C261" s="3"/>
      <c r="D261" s="2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2"/>
      <c r="P261" s="4"/>
      <c r="Q261" s="2"/>
      <c r="R261" s="4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25.5">
      <c r="A262" s="1"/>
      <c r="B262" s="2"/>
      <c r="C262" s="3"/>
      <c r="D262" s="2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2"/>
      <c r="P262" s="4"/>
      <c r="Q262" s="2"/>
      <c r="R262" s="4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25.5">
      <c r="A263" s="1"/>
      <c r="B263" s="2"/>
      <c r="C263" s="3"/>
      <c r="D263" s="2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2"/>
      <c r="P263" s="4"/>
      <c r="Q263" s="2"/>
      <c r="R263" s="4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25.5">
      <c r="A264" s="1"/>
      <c r="B264" s="2"/>
      <c r="C264" s="3"/>
      <c r="D264" s="2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2"/>
      <c r="P264" s="4"/>
      <c r="Q264" s="2"/>
      <c r="R264" s="4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25.5">
      <c r="A265" s="1"/>
      <c r="B265" s="2"/>
      <c r="C265" s="3"/>
      <c r="D265" s="2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2"/>
      <c r="P265" s="4"/>
      <c r="Q265" s="2"/>
      <c r="R265" s="4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25.5">
      <c r="A266" s="1"/>
      <c r="B266" s="2"/>
      <c r="C266" s="3"/>
      <c r="D266" s="2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2"/>
      <c r="P266" s="4"/>
      <c r="Q266" s="2"/>
      <c r="R266" s="4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25.5">
      <c r="A267" s="1"/>
      <c r="B267" s="2"/>
      <c r="C267" s="3"/>
      <c r="D267" s="2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2"/>
      <c r="P267" s="4"/>
      <c r="Q267" s="2"/>
      <c r="R267" s="4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25.5">
      <c r="A268" s="1"/>
      <c r="B268" s="2"/>
      <c r="C268" s="3"/>
      <c r="D268" s="2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2"/>
      <c r="P268" s="4"/>
      <c r="Q268" s="2"/>
      <c r="R268" s="4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25.5">
      <c r="A269" s="1"/>
      <c r="B269" s="2"/>
      <c r="C269" s="3"/>
      <c r="D269" s="2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2"/>
      <c r="P269" s="4"/>
      <c r="Q269" s="2"/>
      <c r="R269" s="4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25.5">
      <c r="A270" s="1"/>
      <c r="B270" s="2"/>
      <c r="C270" s="3"/>
      <c r="D270" s="2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2"/>
      <c r="P270" s="4"/>
      <c r="Q270" s="2"/>
      <c r="R270" s="4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25.5">
      <c r="A271" s="1"/>
      <c r="B271" s="2"/>
      <c r="C271" s="3"/>
      <c r="D271" s="2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2"/>
      <c r="P271" s="4"/>
      <c r="Q271" s="2"/>
      <c r="R271" s="4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25.5">
      <c r="A272" s="1"/>
      <c r="B272" s="2"/>
      <c r="C272" s="3"/>
      <c r="D272" s="2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2"/>
      <c r="P272" s="4"/>
      <c r="Q272" s="2"/>
      <c r="R272" s="4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25.5">
      <c r="A273" s="1"/>
      <c r="B273" s="2"/>
      <c r="C273" s="3"/>
      <c r="D273" s="2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2"/>
      <c r="P273" s="4"/>
      <c r="Q273" s="2"/>
      <c r="R273" s="4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25.5">
      <c r="A274" s="1"/>
      <c r="B274" s="2"/>
      <c r="C274" s="3"/>
      <c r="D274" s="2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2"/>
      <c r="P274" s="4"/>
      <c r="Q274" s="2"/>
      <c r="R274" s="4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25.5">
      <c r="A275" s="1"/>
      <c r="B275" s="2"/>
      <c r="C275" s="3"/>
      <c r="D275" s="2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2"/>
      <c r="P275" s="4"/>
      <c r="Q275" s="2"/>
      <c r="R275" s="4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25.5">
      <c r="A276" s="1"/>
      <c r="B276" s="2"/>
      <c r="C276" s="3"/>
      <c r="D276" s="2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2"/>
      <c r="P276" s="4"/>
      <c r="Q276" s="2"/>
      <c r="R276" s="4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25.5">
      <c r="A277" s="1"/>
      <c r="B277" s="2"/>
      <c r="C277" s="3"/>
      <c r="D277" s="2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2"/>
      <c r="P277" s="4"/>
      <c r="Q277" s="2"/>
      <c r="R277" s="4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25.5">
      <c r="A278" s="1"/>
      <c r="B278" s="2"/>
      <c r="C278" s="3"/>
      <c r="D278" s="2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2"/>
      <c r="P278" s="4"/>
      <c r="Q278" s="2"/>
      <c r="R278" s="4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25.5">
      <c r="A279" s="1"/>
      <c r="B279" s="2"/>
      <c r="C279" s="3"/>
      <c r="D279" s="2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2"/>
      <c r="P279" s="4"/>
      <c r="Q279" s="2"/>
      <c r="R279" s="4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25.5">
      <c r="A280" s="1"/>
      <c r="B280" s="2"/>
      <c r="C280" s="3"/>
      <c r="D280" s="2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2"/>
      <c r="P280" s="4"/>
      <c r="Q280" s="2"/>
      <c r="R280" s="4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25.5">
      <c r="A281" s="1"/>
      <c r="B281" s="2"/>
      <c r="C281" s="3"/>
      <c r="D281" s="2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2"/>
      <c r="P281" s="4"/>
      <c r="Q281" s="2"/>
      <c r="R281" s="4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25.5">
      <c r="A282" s="1"/>
      <c r="B282" s="2"/>
      <c r="C282" s="3"/>
      <c r="D282" s="2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2"/>
      <c r="P282" s="4"/>
      <c r="Q282" s="2"/>
      <c r="R282" s="4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25.5">
      <c r="A283" s="1"/>
      <c r="B283" s="2"/>
      <c r="C283" s="3"/>
      <c r="D283" s="2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2"/>
      <c r="P283" s="4"/>
      <c r="Q283" s="2"/>
      <c r="R283" s="4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25.5">
      <c r="A284" s="1"/>
      <c r="B284" s="2"/>
      <c r="C284" s="3"/>
      <c r="D284" s="2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2"/>
      <c r="P284" s="4"/>
      <c r="Q284" s="2"/>
      <c r="R284" s="4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25.5">
      <c r="A285" s="1"/>
      <c r="B285" s="2"/>
      <c r="C285" s="3"/>
      <c r="D285" s="2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2"/>
      <c r="P285" s="4"/>
      <c r="Q285" s="2"/>
      <c r="R285" s="4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25.5">
      <c r="A286" s="1"/>
      <c r="B286" s="2"/>
      <c r="C286" s="3"/>
      <c r="D286" s="2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2"/>
      <c r="P286" s="4"/>
      <c r="Q286" s="2"/>
      <c r="R286" s="4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25.5">
      <c r="A287" s="1"/>
      <c r="B287" s="2"/>
      <c r="C287" s="3"/>
      <c r="D287" s="2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2"/>
      <c r="P287" s="4"/>
      <c r="Q287" s="2"/>
      <c r="R287" s="4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25.5">
      <c r="A288" s="1"/>
      <c r="B288" s="2"/>
      <c r="C288" s="3"/>
      <c r="D288" s="2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2"/>
      <c r="P288" s="4"/>
      <c r="Q288" s="2"/>
      <c r="R288" s="4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25.5">
      <c r="A289" s="1"/>
      <c r="B289" s="2"/>
      <c r="C289" s="3"/>
      <c r="D289" s="2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2"/>
      <c r="P289" s="4"/>
      <c r="Q289" s="2"/>
      <c r="R289" s="4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25.5">
      <c r="A290" s="1"/>
      <c r="B290" s="2"/>
      <c r="C290" s="3"/>
      <c r="D290" s="2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2"/>
      <c r="P290" s="4"/>
      <c r="Q290" s="2"/>
      <c r="R290" s="4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25.5">
      <c r="A291" s="1"/>
      <c r="B291" s="2"/>
      <c r="C291" s="3"/>
      <c r="D291" s="2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2"/>
      <c r="P291" s="4"/>
      <c r="Q291" s="2"/>
      <c r="R291" s="4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25.5">
      <c r="A292" s="1"/>
      <c r="B292" s="2"/>
      <c r="C292" s="3"/>
      <c r="D292" s="2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2"/>
      <c r="P292" s="4"/>
      <c r="Q292" s="2"/>
      <c r="R292" s="4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25.5">
      <c r="A293" s="1"/>
      <c r="B293" s="2"/>
      <c r="C293" s="3"/>
      <c r="D293" s="2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2"/>
      <c r="P293" s="4"/>
      <c r="Q293" s="2"/>
      <c r="R293" s="4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25.5">
      <c r="A294" s="1"/>
      <c r="B294" s="2"/>
      <c r="C294" s="3"/>
      <c r="D294" s="2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2"/>
      <c r="P294" s="4"/>
      <c r="Q294" s="2"/>
      <c r="R294" s="4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25.5">
      <c r="A295" s="1"/>
      <c r="B295" s="2"/>
      <c r="C295" s="3"/>
      <c r="D295" s="2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2"/>
      <c r="P295" s="4"/>
      <c r="Q295" s="2"/>
      <c r="R295" s="4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25.5">
      <c r="A296" s="1"/>
      <c r="B296" s="2"/>
      <c r="C296" s="3"/>
      <c r="D296" s="2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2"/>
      <c r="P296" s="4"/>
      <c r="Q296" s="2"/>
      <c r="R296" s="4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25.5">
      <c r="A297" s="1"/>
      <c r="B297" s="2"/>
      <c r="C297" s="3"/>
      <c r="D297" s="2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2"/>
      <c r="P297" s="4"/>
      <c r="Q297" s="2"/>
      <c r="R297" s="4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25.5">
      <c r="A298" s="1"/>
      <c r="B298" s="2"/>
      <c r="C298" s="3"/>
      <c r="D298" s="2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2"/>
      <c r="P298" s="4"/>
      <c r="Q298" s="2"/>
      <c r="R298" s="4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25.5">
      <c r="A299" s="1"/>
      <c r="B299" s="2"/>
      <c r="C299" s="3"/>
      <c r="D299" s="2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2"/>
      <c r="P299" s="4"/>
      <c r="Q299" s="2"/>
      <c r="R299" s="4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25.5">
      <c r="A300" s="1"/>
      <c r="B300" s="2"/>
      <c r="C300" s="3"/>
      <c r="D300" s="2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2"/>
      <c r="P300" s="4"/>
      <c r="Q300" s="2"/>
      <c r="R300" s="4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25.5">
      <c r="A301" s="1"/>
      <c r="B301" s="2"/>
      <c r="C301" s="3"/>
      <c r="D301" s="2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2"/>
      <c r="P301" s="4"/>
      <c r="Q301" s="2"/>
      <c r="R301" s="4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25.5">
      <c r="A302" s="1"/>
      <c r="B302" s="2"/>
      <c r="C302" s="3"/>
      <c r="D302" s="2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2"/>
      <c r="P302" s="4"/>
      <c r="Q302" s="2"/>
      <c r="R302" s="4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25.5">
      <c r="A303" s="1"/>
      <c r="B303" s="2"/>
      <c r="C303" s="3"/>
      <c r="D303" s="2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2"/>
      <c r="P303" s="4"/>
      <c r="Q303" s="2"/>
      <c r="R303" s="4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25.5">
      <c r="A304" s="1"/>
      <c r="B304" s="2"/>
      <c r="C304" s="3"/>
      <c r="D304" s="2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2"/>
      <c r="P304" s="4"/>
      <c r="Q304" s="2"/>
      <c r="R304" s="4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25.5">
      <c r="A305" s="1"/>
      <c r="B305" s="2"/>
      <c r="C305" s="3"/>
      <c r="D305" s="2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2"/>
      <c r="P305" s="4"/>
      <c r="Q305" s="2"/>
      <c r="R305" s="4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25.5">
      <c r="A306" s="1"/>
      <c r="B306" s="2"/>
      <c r="C306" s="3"/>
      <c r="D306" s="2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2"/>
      <c r="P306" s="4"/>
      <c r="Q306" s="2"/>
      <c r="R306" s="4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25.5">
      <c r="A307" s="1"/>
      <c r="B307" s="2"/>
      <c r="C307" s="3"/>
      <c r="D307" s="2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2"/>
      <c r="P307" s="4"/>
      <c r="Q307" s="2"/>
      <c r="R307" s="4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25.5">
      <c r="A308" s="1"/>
      <c r="B308" s="2"/>
      <c r="C308" s="3"/>
      <c r="D308" s="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2"/>
      <c r="P308" s="4"/>
      <c r="Q308" s="2"/>
      <c r="R308" s="4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25.5">
      <c r="A309" s="1"/>
      <c r="B309" s="2"/>
      <c r="C309" s="3"/>
      <c r="D309" s="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2"/>
      <c r="P309" s="4"/>
      <c r="Q309" s="2"/>
      <c r="R309" s="4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25.5">
      <c r="A310" s="1"/>
      <c r="B310" s="2"/>
      <c r="C310" s="3"/>
      <c r="D310" s="2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2"/>
      <c r="P310" s="4"/>
      <c r="Q310" s="2"/>
      <c r="R310" s="4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25.5">
      <c r="A311" s="1"/>
      <c r="B311" s="2"/>
      <c r="C311" s="3"/>
      <c r="D311" s="2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2"/>
      <c r="P311" s="4"/>
      <c r="Q311" s="2"/>
      <c r="R311" s="4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25.5">
      <c r="A312" s="1"/>
      <c r="B312" s="2"/>
      <c r="C312" s="3"/>
      <c r="D312" s="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2"/>
      <c r="P312" s="4"/>
      <c r="Q312" s="2"/>
      <c r="R312" s="4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25.5">
      <c r="A313" s="1"/>
      <c r="B313" s="2"/>
      <c r="C313" s="3"/>
      <c r="D313" s="2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2"/>
      <c r="P313" s="4"/>
      <c r="Q313" s="2"/>
      <c r="R313" s="4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25.5">
      <c r="A314" s="1"/>
      <c r="B314" s="2"/>
      <c r="C314" s="3"/>
      <c r="D314" s="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2"/>
      <c r="P314" s="4"/>
      <c r="Q314" s="2"/>
      <c r="R314" s="4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25.5">
      <c r="A315" s="1"/>
      <c r="B315" s="2"/>
      <c r="C315" s="3"/>
      <c r="D315" s="2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2"/>
      <c r="P315" s="4"/>
      <c r="Q315" s="2"/>
      <c r="R315" s="4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25.5">
      <c r="A316" s="1"/>
      <c r="B316" s="2"/>
      <c r="C316" s="3"/>
      <c r="D316" s="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2"/>
      <c r="P316" s="4"/>
      <c r="Q316" s="2"/>
      <c r="R316" s="4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25.5">
      <c r="A317" s="1"/>
      <c r="B317" s="2"/>
      <c r="C317" s="3"/>
      <c r="D317" s="2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2"/>
      <c r="P317" s="4"/>
      <c r="Q317" s="2"/>
      <c r="R317" s="4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25.5">
      <c r="A318" s="1"/>
      <c r="B318" s="2"/>
      <c r="C318" s="3"/>
      <c r="D318" s="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2"/>
      <c r="P318" s="4"/>
      <c r="Q318" s="2"/>
      <c r="R318" s="4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25.5">
      <c r="A319" s="1"/>
      <c r="B319" s="2"/>
      <c r="C319" s="3"/>
      <c r="D319" s="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2"/>
      <c r="P319" s="4"/>
      <c r="Q319" s="2"/>
      <c r="R319" s="4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25.5">
      <c r="A320" s="1"/>
      <c r="B320" s="2"/>
      <c r="C320" s="3"/>
      <c r="D320" s="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2"/>
      <c r="P320" s="4"/>
      <c r="Q320" s="2"/>
      <c r="R320" s="4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25.5">
      <c r="A321" s="1"/>
      <c r="B321" s="2"/>
      <c r="C321" s="3"/>
      <c r="D321" s="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2"/>
      <c r="P321" s="4"/>
      <c r="Q321" s="2"/>
      <c r="R321" s="4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25.5">
      <c r="A322" s="1"/>
      <c r="B322" s="2"/>
      <c r="C322" s="3"/>
      <c r="D322" s="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2"/>
      <c r="P322" s="4"/>
      <c r="Q322" s="2"/>
      <c r="R322" s="4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25.5">
      <c r="A323" s="1"/>
      <c r="B323" s="2"/>
      <c r="C323" s="3"/>
      <c r="D323" s="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2"/>
      <c r="P323" s="4"/>
      <c r="Q323" s="2"/>
      <c r="R323" s="4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25.5">
      <c r="A324" s="1"/>
      <c r="B324" s="2"/>
      <c r="C324" s="3"/>
      <c r="D324" s="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2"/>
      <c r="P324" s="4"/>
      <c r="Q324" s="2"/>
      <c r="R324" s="4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25.5">
      <c r="A325" s="1"/>
      <c r="B325" s="2"/>
      <c r="C325" s="3"/>
      <c r="D325" s="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2"/>
      <c r="P325" s="4"/>
      <c r="Q325" s="2"/>
      <c r="R325" s="4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25.5">
      <c r="A326" s="1"/>
      <c r="B326" s="2"/>
      <c r="C326" s="3"/>
      <c r="D326" s="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2"/>
      <c r="P326" s="4"/>
      <c r="Q326" s="2"/>
      <c r="R326" s="4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25.5">
      <c r="A327" s="1"/>
      <c r="B327" s="2"/>
      <c r="C327" s="3"/>
      <c r="D327" s="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2"/>
      <c r="P327" s="4"/>
      <c r="Q327" s="2"/>
      <c r="R327" s="4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25.5">
      <c r="A328" s="1"/>
      <c r="B328" s="2"/>
      <c r="C328" s="3"/>
      <c r="D328" s="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2"/>
      <c r="P328" s="4"/>
      <c r="Q328" s="2"/>
      <c r="R328" s="4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25.5">
      <c r="A329" s="1"/>
      <c r="B329" s="2"/>
      <c r="C329" s="3"/>
      <c r="D329" s="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2"/>
      <c r="P329" s="4"/>
      <c r="Q329" s="2"/>
      <c r="R329" s="4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25.5">
      <c r="A330" s="1"/>
      <c r="B330" s="2"/>
      <c r="C330" s="3"/>
      <c r="D330" s="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2"/>
      <c r="P330" s="4"/>
      <c r="Q330" s="2"/>
      <c r="R330" s="4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25.5">
      <c r="A331" s="1"/>
      <c r="B331" s="2"/>
      <c r="C331" s="3"/>
      <c r="D331" s="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2"/>
      <c r="P331" s="4"/>
      <c r="Q331" s="2"/>
      <c r="R331" s="4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25.5">
      <c r="A332" s="1"/>
      <c r="B332" s="2"/>
      <c r="C332" s="3"/>
      <c r="D332" s="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2"/>
      <c r="P332" s="4"/>
      <c r="Q332" s="2"/>
      <c r="R332" s="4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25.5">
      <c r="A333" s="1"/>
      <c r="B333" s="2"/>
      <c r="C333" s="3"/>
      <c r="D333" s="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2"/>
      <c r="P333" s="4"/>
      <c r="Q333" s="2"/>
      <c r="R333" s="4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25.5">
      <c r="A334" s="1"/>
      <c r="B334" s="2"/>
      <c r="C334" s="3"/>
      <c r="D334" s="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2"/>
      <c r="P334" s="4"/>
      <c r="Q334" s="2"/>
      <c r="R334" s="4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25.5">
      <c r="A335" s="1"/>
      <c r="B335" s="2"/>
      <c r="C335" s="3"/>
      <c r="D335" s="2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2"/>
      <c r="P335" s="4"/>
      <c r="Q335" s="2"/>
      <c r="R335" s="4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25.5">
      <c r="A336" s="1"/>
      <c r="B336" s="2"/>
      <c r="C336" s="3"/>
      <c r="D336" s="2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2"/>
      <c r="P336" s="4"/>
      <c r="Q336" s="2"/>
      <c r="R336" s="4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25.5">
      <c r="A337" s="1"/>
      <c r="B337" s="2"/>
      <c r="C337" s="3"/>
      <c r="D337" s="2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2"/>
      <c r="P337" s="4"/>
      <c r="Q337" s="2"/>
      <c r="R337" s="4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25.5">
      <c r="A338" s="1"/>
      <c r="B338" s="2"/>
      <c r="C338" s="3"/>
      <c r="D338" s="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2"/>
      <c r="P338" s="4"/>
      <c r="Q338" s="2"/>
      <c r="R338" s="4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25.5">
      <c r="A339" s="1"/>
      <c r="B339" s="2"/>
      <c r="C339" s="3"/>
      <c r="D339" s="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2"/>
      <c r="P339" s="4"/>
      <c r="Q339" s="2"/>
      <c r="R339" s="4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25.5">
      <c r="A340" s="1"/>
      <c r="B340" s="2"/>
      <c r="C340" s="3"/>
      <c r="D340" s="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2"/>
      <c r="P340" s="4"/>
      <c r="Q340" s="2"/>
      <c r="R340" s="4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25.5">
      <c r="A341" s="1"/>
      <c r="B341" s="2"/>
      <c r="C341" s="3"/>
      <c r="D341" s="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2"/>
      <c r="P341" s="4"/>
      <c r="Q341" s="2"/>
      <c r="R341" s="4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25.5">
      <c r="A342" s="1"/>
      <c r="B342" s="2"/>
      <c r="C342" s="3"/>
      <c r="D342" s="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2"/>
      <c r="P342" s="4"/>
      <c r="Q342" s="2"/>
      <c r="R342" s="4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25.5">
      <c r="A343" s="1"/>
      <c r="B343" s="2"/>
      <c r="C343" s="3"/>
      <c r="D343" s="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2"/>
      <c r="P343" s="4"/>
      <c r="Q343" s="2"/>
      <c r="R343" s="4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25.5">
      <c r="A344" s="1"/>
      <c r="B344" s="2"/>
      <c r="C344" s="3"/>
      <c r="D344" s="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2"/>
      <c r="P344" s="4"/>
      <c r="Q344" s="2"/>
      <c r="R344" s="4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25.5">
      <c r="A345" s="1"/>
      <c r="B345" s="2"/>
      <c r="C345" s="3"/>
      <c r="D345" s="2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2"/>
      <c r="P345" s="4"/>
      <c r="Q345" s="2"/>
      <c r="R345" s="4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25.5">
      <c r="A346" s="1"/>
      <c r="B346" s="2"/>
      <c r="C346" s="3"/>
      <c r="D346" s="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2"/>
      <c r="P346" s="4"/>
      <c r="Q346" s="2"/>
      <c r="R346" s="4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25.5">
      <c r="A347" s="1"/>
      <c r="B347" s="2"/>
      <c r="C347" s="3"/>
      <c r="D347" s="2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2"/>
      <c r="P347" s="4"/>
      <c r="Q347" s="2"/>
      <c r="R347" s="4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25.5">
      <c r="A348" s="1"/>
      <c r="B348" s="2"/>
      <c r="C348" s="3"/>
      <c r="D348" s="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2"/>
      <c r="P348" s="4"/>
      <c r="Q348" s="2"/>
      <c r="R348" s="4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25.5">
      <c r="A349" s="1"/>
      <c r="B349" s="2"/>
      <c r="C349" s="3"/>
      <c r="D349" s="2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2"/>
      <c r="P349" s="4"/>
      <c r="Q349" s="2"/>
      <c r="R349" s="4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25.5">
      <c r="A350" s="1"/>
      <c r="B350" s="2"/>
      <c r="C350" s="3"/>
      <c r="D350" s="2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2"/>
      <c r="P350" s="4"/>
      <c r="Q350" s="2"/>
      <c r="R350" s="4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25.5">
      <c r="A351" s="1"/>
      <c r="B351" s="2"/>
      <c r="C351" s="3"/>
      <c r="D351" s="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2"/>
      <c r="P351" s="4"/>
      <c r="Q351" s="2"/>
      <c r="R351" s="4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25.5">
      <c r="A352" s="1"/>
      <c r="B352" s="2"/>
      <c r="C352" s="3"/>
      <c r="D352" s="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2"/>
      <c r="P352" s="4"/>
      <c r="Q352" s="2"/>
      <c r="R352" s="4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25.5">
      <c r="A353" s="1"/>
      <c r="B353" s="2"/>
      <c r="C353" s="3"/>
      <c r="D353" s="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2"/>
      <c r="P353" s="4"/>
      <c r="Q353" s="2"/>
      <c r="R353" s="4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25.5">
      <c r="A354" s="1"/>
      <c r="B354" s="2"/>
      <c r="C354" s="3"/>
      <c r="D354" s="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2"/>
      <c r="P354" s="4"/>
      <c r="Q354" s="2"/>
      <c r="R354" s="4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25.5">
      <c r="A355" s="1"/>
      <c r="B355" s="2"/>
      <c r="C355" s="3"/>
      <c r="D355" s="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2"/>
      <c r="P355" s="4"/>
      <c r="Q355" s="2"/>
      <c r="R355" s="4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25.5">
      <c r="A356" s="1"/>
      <c r="B356" s="2"/>
      <c r="C356" s="3"/>
      <c r="D356" s="2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2"/>
      <c r="P356" s="4"/>
      <c r="Q356" s="2"/>
      <c r="R356" s="4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25.5">
      <c r="A357" s="1"/>
      <c r="B357" s="2"/>
      <c r="C357" s="3"/>
      <c r="D357" s="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2"/>
      <c r="P357" s="4"/>
      <c r="Q357" s="2"/>
      <c r="R357" s="4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25.5">
      <c r="A358" s="1"/>
      <c r="B358" s="2"/>
      <c r="C358" s="3"/>
      <c r="D358" s="2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2"/>
      <c r="P358" s="4"/>
      <c r="Q358" s="2"/>
      <c r="R358" s="4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25.5">
      <c r="A359" s="1"/>
      <c r="B359" s="2"/>
      <c r="C359" s="3"/>
      <c r="D359" s="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2"/>
      <c r="P359" s="4"/>
      <c r="Q359" s="2"/>
      <c r="R359" s="4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25.5">
      <c r="A360" s="1"/>
      <c r="B360" s="2"/>
      <c r="C360" s="3"/>
      <c r="D360" s="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2"/>
      <c r="P360" s="4"/>
      <c r="Q360" s="2"/>
      <c r="R360" s="4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25.5">
      <c r="A361" s="1"/>
      <c r="B361" s="2"/>
      <c r="C361" s="3"/>
      <c r="D361" s="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2"/>
      <c r="P361" s="4"/>
      <c r="Q361" s="2"/>
      <c r="R361" s="4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25.5">
      <c r="A362" s="1"/>
      <c r="B362" s="2"/>
      <c r="C362" s="3"/>
      <c r="D362" s="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2"/>
      <c r="P362" s="4"/>
      <c r="Q362" s="2"/>
      <c r="R362" s="4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25.5">
      <c r="A363" s="1"/>
      <c r="B363" s="2"/>
      <c r="C363" s="3"/>
      <c r="D363" s="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2"/>
      <c r="P363" s="4"/>
      <c r="Q363" s="2"/>
      <c r="R363" s="4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25.5">
      <c r="A364" s="1"/>
      <c r="B364" s="2"/>
      <c r="C364" s="3"/>
      <c r="D364" s="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2"/>
      <c r="P364" s="4"/>
      <c r="Q364" s="2"/>
      <c r="R364" s="4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25.5">
      <c r="A365" s="1"/>
      <c r="B365" s="2"/>
      <c r="C365" s="3"/>
      <c r="D365" s="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2"/>
      <c r="P365" s="4"/>
      <c r="Q365" s="2"/>
      <c r="R365" s="4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25.5">
      <c r="A366" s="1"/>
      <c r="B366" s="2"/>
      <c r="C366" s="3"/>
      <c r="D366" s="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2"/>
      <c r="P366" s="4"/>
      <c r="Q366" s="2"/>
      <c r="R366" s="4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25.5">
      <c r="A367" s="1"/>
      <c r="B367" s="2"/>
      <c r="C367" s="3"/>
      <c r="D367" s="2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2"/>
      <c r="P367" s="4"/>
      <c r="Q367" s="2"/>
      <c r="R367" s="4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25.5">
      <c r="A368" s="1"/>
      <c r="B368" s="2"/>
      <c r="C368" s="3"/>
      <c r="D368" s="2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2"/>
      <c r="P368" s="4"/>
      <c r="Q368" s="2"/>
      <c r="R368" s="4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25.5">
      <c r="A369" s="1"/>
      <c r="B369" s="2"/>
      <c r="C369" s="3"/>
      <c r="D369" s="2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2"/>
      <c r="P369" s="4"/>
      <c r="Q369" s="2"/>
      <c r="R369" s="4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25.5">
      <c r="A370" s="1"/>
      <c r="B370" s="2"/>
      <c r="C370" s="3"/>
      <c r="D370" s="2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2"/>
      <c r="P370" s="4"/>
      <c r="Q370" s="2"/>
      <c r="R370" s="4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25.5">
      <c r="A371" s="1"/>
      <c r="B371" s="2"/>
      <c r="C371" s="3"/>
      <c r="D371" s="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2"/>
      <c r="P371" s="4"/>
      <c r="Q371" s="2"/>
      <c r="R371" s="4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25.5">
      <c r="A372" s="1"/>
      <c r="B372" s="2"/>
      <c r="C372" s="3"/>
      <c r="D372" s="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2"/>
      <c r="P372" s="4"/>
      <c r="Q372" s="2"/>
      <c r="R372" s="4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25.5">
      <c r="A373" s="1"/>
      <c r="B373" s="2"/>
      <c r="C373" s="3"/>
      <c r="D373" s="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2"/>
      <c r="P373" s="4"/>
      <c r="Q373" s="2"/>
      <c r="R373" s="4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25.5">
      <c r="A374" s="1"/>
      <c r="B374" s="2"/>
      <c r="C374" s="3"/>
      <c r="D374" s="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2"/>
      <c r="P374" s="4"/>
      <c r="Q374" s="2"/>
      <c r="R374" s="4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25.5">
      <c r="A375" s="1"/>
      <c r="B375" s="2"/>
      <c r="C375" s="3"/>
      <c r="D375" s="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2"/>
      <c r="P375" s="4"/>
      <c r="Q375" s="2"/>
      <c r="R375" s="4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25.5">
      <c r="A376" s="1"/>
      <c r="B376" s="2"/>
      <c r="C376" s="3"/>
      <c r="D376" s="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2"/>
      <c r="P376" s="4"/>
      <c r="Q376" s="2"/>
      <c r="R376" s="4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25.5">
      <c r="A377" s="1"/>
      <c r="B377" s="2"/>
      <c r="C377" s="3"/>
      <c r="D377" s="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2"/>
      <c r="P377" s="4"/>
      <c r="Q377" s="2"/>
      <c r="R377" s="4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25.5">
      <c r="A378" s="1"/>
      <c r="B378" s="2"/>
      <c r="C378" s="3"/>
      <c r="D378" s="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2"/>
      <c r="P378" s="4"/>
      <c r="Q378" s="2"/>
      <c r="R378" s="4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25.5">
      <c r="A379" s="1"/>
      <c r="B379" s="2"/>
      <c r="C379" s="3"/>
      <c r="D379" s="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2"/>
      <c r="P379" s="4"/>
      <c r="Q379" s="2"/>
      <c r="R379" s="4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25.5">
      <c r="A380" s="1"/>
      <c r="B380" s="2"/>
      <c r="C380" s="3"/>
      <c r="D380" s="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2"/>
      <c r="P380" s="4"/>
      <c r="Q380" s="2"/>
      <c r="R380" s="4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25.5">
      <c r="A381" s="1"/>
      <c r="B381" s="2"/>
      <c r="C381" s="3"/>
      <c r="D381" s="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2"/>
      <c r="P381" s="4"/>
      <c r="Q381" s="2"/>
      <c r="R381" s="4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25.5">
      <c r="A382" s="1"/>
      <c r="B382" s="2"/>
      <c r="C382" s="3"/>
      <c r="D382" s="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2"/>
      <c r="P382" s="4"/>
      <c r="Q382" s="2"/>
      <c r="R382" s="4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25.5">
      <c r="A383" s="1"/>
      <c r="B383" s="2"/>
      <c r="C383" s="3"/>
      <c r="D383" s="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2"/>
      <c r="P383" s="4"/>
      <c r="Q383" s="2"/>
      <c r="R383" s="4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25.5">
      <c r="A384" s="1"/>
      <c r="B384" s="2"/>
      <c r="C384" s="3"/>
      <c r="D384" s="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2"/>
      <c r="P384" s="4"/>
      <c r="Q384" s="2"/>
      <c r="R384" s="4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25.5">
      <c r="A385" s="1"/>
      <c r="B385" s="2"/>
      <c r="C385" s="3"/>
      <c r="D385" s="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2"/>
      <c r="P385" s="4"/>
      <c r="Q385" s="2"/>
      <c r="R385" s="4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25.5">
      <c r="A386" s="1"/>
      <c r="B386" s="2"/>
      <c r="C386" s="3"/>
      <c r="D386" s="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2"/>
      <c r="P386" s="4"/>
      <c r="Q386" s="2"/>
      <c r="R386" s="4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25.5">
      <c r="A387" s="1"/>
      <c r="B387" s="2"/>
      <c r="C387" s="3"/>
      <c r="D387" s="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2"/>
      <c r="P387" s="4"/>
      <c r="Q387" s="2"/>
      <c r="R387" s="4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25.5">
      <c r="A388" s="1"/>
      <c r="B388" s="2"/>
      <c r="C388" s="3"/>
      <c r="D388" s="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2"/>
      <c r="P388" s="4"/>
      <c r="Q388" s="2"/>
      <c r="R388" s="4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25.5">
      <c r="A389" s="1"/>
      <c r="B389" s="2"/>
      <c r="C389" s="3"/>
      <c r="D389" s="2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2"/>
      <c r="P389" s="4"/>
      <c r="Q389" s="2"/>
      <c r="R389" s="4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25.5">
      <c r="A390" s="1"/>
      <c r="B390" s="2"/>
      <c r="C390" s="3"/>
      <c r="D390" s="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2"/>
      <c r="P390" s="4"/>
      <c r="Q390" s="2"/>
      <c r="R390" s="4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25.5">
      <c r="A391" s="1"/>
      <c r="B391" s="2"/>
      <c r="C391" s="3"/>
      <c r="D391" s="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2"/>
      <c r="P391" s="4"/>
      <c r="Q391" s="2"/>
      <c r="R391" s="4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25.5">
      <c r="A392" s="1"/>
      <c r="B392" s="2"/>
      <c r="C392" s="3"/>
      <c r="D392" s="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2"/>
      <c r="P392" s="4"/>
      <c r="Q392" s="2"/>
      <c r="R392" s="4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25.5">
      <c r="A393" s="1"/>
      <c r="B393" s="2"/>
      <c r="C393" s="3"/>
      <c r="D393" s="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2"/>
      <c r="P393" s="4"/>
      <c r="Q393" s="2"/>
      <c r="R393" s="4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25.5">
      <c r="A394" s="1"/>
      <c r="B394" s="2"/>
      <c r="C394" s="3"/>
      <c r="D394" s="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2"/>
      <c r="P394" s="4"/>
      <c r="Q394" s="2"/>
      <c r="R394" s="4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25.5">
      <c r="A395" s="1"/>
      <c r="B395" s="2"/>
      <c r="C395" s="3"/>
      <c r="D395" s="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2"/>
      <c r="P395" s="4"/>
      <c r="Q395" s="2"/>
      <c r="R395" s="4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25.5">
      <c r="A396" s="1"/>
      <c r="B396" s="2"/>
      <c r="C396" s="3"/>
      <c r="D396" s="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2"/>
      <c r="P396" s="4"/>
      <c r="Q396" s="2"/>
      <c r="R396" s="4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25.5">
      <c r="A397" s="1"/>
      <c r="B397" s="2"/>
      <c r="C397" s="3"/>
      <c r="D397" s="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2"/>
      <c r="P397" s="4"/>
      <c r="Q397" s="2"/>
      <c r="R397" s="4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25.5">
      <c r="A398" s="1"/>
      <c r="B398" s="2"/>
      <c r="C398" s="3"/>
      <c r="D398" s="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2"/>
      <c r="P398" s="4"/>
      <c r="Q398" s="2"/>
      <c r="R398" s="4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25.5">
      <c r="A399" s="1"/>
      <c r="B399" s="2"/>
      <c r="C399" s="3"/>
      <c r="D399" s="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2"/>
      <c r="P399" s="4"/>
      <c r="Q399" s="2"/>
      <c r="R399" s="4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25.5">
      <c r="A400" s="1"/>
      <c r="B400" s="2"/>
      <c r="C400" s="3"/>
      <c r="D400" s="2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2"/>
      <c r="P400" s="4"/>
      <c r="Q400" s="2"/>
      <c r="R400" s="4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25.5">
      <c r="A401" s="1"/>
      <c r="B401" s="2"/>
      <c r="C401" s="3"/>
      <c r="D401" s="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2"/>
      <c r="P401" s="4"/>
      <c r="Q401" s="2"/>
      <c r="R401" s="4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25.5">
      <c r="A402" s="1"/>
      <c r="B402" s="2"/>
      <c r="C402" s="3"/>
      <c r="D402" s="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2"/>
      <c r="P402" s="4"/>
      <c r="Q402" s="2"/>
      <c r="R402" s="4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25.5">
      <c r="A403" s="1"/>
      <c r="B403" s="2"/>
      <c r="C403" s="3"/>
      <c r="D403" s="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2"/>
      <c r="P403" s="4"/>
      <c r="Q403" s="2"/>
      <c r="R403" s="4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25.5">
      <c r="A404" s="1"/>
      <c r="B404" s="2"/>
      <c r="C404" s="3"/>
      <c r="D404" s="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2"/>
      <c r="P404" s="4"/>
      <c r="Q404" s="2"/>
      <c r="R404" s="4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25.5">
      <c r="A405" s="1"/>
      <c r="B405" s="2"/>
      <c r="C405" s="3"/>
      <c r="D405" s="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2"/>
      <c r="P405" s="4"/>
      <c r="Q405" s="2"/>
      <c r="R405" s="4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25.5">
      <c r="A406" s="1"/>
      <c r="B406" s="2"/>
      <c r="C406" s="3"/>
      <c r="D406" s="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2"/>
      <c r="P406" s="4"/>
      <c r="Q406" s="2"/>
      <c r="R406" s="4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25.5">
      <c r="A407" s="1"/>
      <c r="B407" s="2"/>
      <c r="C407" s="3"/>
      <c r="D407" s="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2"/>
      <c r="P407" s="4"/>
      <c r="Q407" s="2"/>
      <c r="R407" s="4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25.5">
      <c r="A408" s="1"/>
      <c r="B408" s="2"/>
      <c r="C408" s="3"/>
      <c r="D408" s="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2"/>
      <c r="P408" s="4"/>
      <c r="Q408" s="2"/>
      <c r="R408" s="4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25.5">
      <c r="A409" s="1"/>
      <c r="B409" s="2"/>
      <c r="C409" s="3"/>
      <c r="D409" s="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2"/>
      <c r="P409" s="4"/>
      <c r="Q409" s="2"/>
      <c r="R409" s="4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25.5">
      <c r="A410" s="1"/>
      <c r="B410" s="2"/>
      <c r="C410" s="3"/>
      <c r="D410" s="2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2"/>
      <c r="P410" s="4"/>
      <c r="Q410" s="2"/>
      <c r="R410" s="4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25.5">
      <c r="A411" s="1"/>
      <c r="B411" s="2"/>
      <c r="C411" s="3"/>
      <c r="D411" s="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2"/>
      <c r="P411" s="4"/>
      <c r="Q411" s="2"/>
      <c r="R411" s="4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25.5">
      <c r="A412" s="1"/>
      <c r="B412" s="2"/>
      <c r="C412" s="3"/>
      <c r="D412" s="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2"/>
      <c r="P412" s="4"/>
      <c r="Q412" s="2"/>
      <c r="R412" s="4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25.5">
      <c r="A413" s="1"/>
      <c r="B413" s="2"/>
      <c r="C413" s="3"/>
      <c r="D413" s="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2"/>
      <c r="P413" s="4"/>
      <c r="Q413" s="2"/>
      <c r="R413" s="4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25.5">
      <c r="A414" s="1"/>
      <c r="B414" s="2"/>
      <c r="C414" s="3"/>
      <c r="D414" s="2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2"/>
      <c r="P414" s="4"/>
      <c r="Q414" s="2"/>
      <c r="R414" s="4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25.5">
      <c r="A415" s="1"/>
      <c r="B415" s="2"/>
      <c r="C415" s="3"/>
      <c r="D415" s="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2"/>
      <c r="P415" s="4"/>
      <c r="Q415" s="2"/>
      <c r="R415" s="4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25.5">
      <c r="A416" s="1"/>
      <c r="B416" s="2"/>
      <c r="C416" s="3"/>
      <c r="D416" s="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2"/>
      <c r="P416" s="4"/>
      <c r="Q416" s="2"/>
      <c r="R416" s="4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25.5">
      <c r="A417" s="1"/>
      <c r="B417" s="2"/>
      <c r="C417" s="3"/>
      <c r="D417" s="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2"/>
      <c r="P417" s="4"/>
      <c r="Q417" s="2"/>
      <c r="R417" s="4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25.5">
      <c r="A418" s="1"/>
      <c r="B418" s="2"/>
      <c r="C418" s="3"/>
      <c r="D418" s="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2"/>
      <c r="P418" s="4"/>
      <c r="Q418" s="2"/>
      <c r="R418" s="4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25.5">
      <c r="A419" s="1"/>
      <c r="B419" s="2"/>
      <c r="C419" s="3"/>
      <c r="D419" s="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2"/>
      <c r="P419" s="4"/>
      <c r="Q419" s="2"/>
      <c r="R419" s="4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25.5">
      <c r="A420" s="1"/>
      <c r="B420" s="2"/>
      <c r="C420" s="3"/>
      <c r="D420" s="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2"/>
      <c r="P420" s="4"/>
      <c r="Q420" s="2"/>
      <c r="R420" s="4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25.5">
      <c r="A421" s="1"/>
      <c r="B421" s="2"/>
      <c r="C421" s="3"/>
      <c r="D421" s="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2"/>
      <c r="P421" s="4"/>
      <c r="Q421" s="2"/>
      <c r="R421" s="4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25.5">
      <c r="A422" s="1"/>
      <c r="B422" s="2"/>
      <c r="C422" s="3"/>
      <c r="D422" s="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2"/>
      <c r="P422" s="4"/>
      <c r="Q422" s="2"/>
      <c r="R422" s="4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25.5">
      <c r="A423" s="1"/>
      <c r="B423" s="2"/>
      <c r="C423" s="3"/>
      <c r="D423" s="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2"/>
      <c r="P423" s="4"/>
      <c r="Q423" s="2"/>
      <c r="R423" s="4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25.5">
      <c r="A424" s="1"/>
      <c r="B424" s="2"/>
      <c r="C424" s="3"/>
      <c r="D424" s="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2"/>
      <c r="P424" s="4"/>
      <c r="Q424" s="2"/>
      <c r="R424" s="4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25.5">
      <c r="A425" s="1"/>
      <c r="B425" s="2"/>
      <c r="C425" s="3"/>
      <c r="D425" s="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2"/>
      <c r="P425" s="4"/>
      <c r="Q425" s="2"/>
      <c r="R425" s="4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25.5">
      <c r="A426" s="1"/>
      <c r="B426" s="2"/>
      <c r="C426" s="3"/>
      <c r="D426" s="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2"/>
      <c r="P426" s="4"/>
      <c r="Q426" s="2"/>
      <c r="R426" s="4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25.5">
      <c r="A427" s="1"/>
      <c r="B427" s="2"/>
      <c r="C427" s="3"/>
      <c r="D427" s="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2"/>
      <c r="P427" s="4"/>
      <c r="Q427" s="2"/>
      <c r="R427" s="4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25.5">
      <c r="A428" s="1"/>
      <c r="B428" s="2"/>
      <c r="C428" s="3"/>
      <c r="D428" s="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2"/>
      <c r="P428" s="4"/>
      <c r="Q428" s="2"/>
      <c r="R428" s="4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25.5">
      <c r="A429" s="1"/>
      <c r="B429" s="2"/>
      <c r="C429" s="3"/>
      <c r="D429" s="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2"/>
      <c r="P429" s="4"/>
      <c r="Q429" s="2"/>
      <c r="R429" s="4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25.5">
      <c r="A430" s="1"/>
      <c r="B430" s="2"/>
      <c r="C430" s="3"/>
      <c r="D430" s="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2"/>
      <c r="P430" s="4"/>
      <c r="Q430" s="2"/>
      <c r="R430" s="4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25.5">
      <c r="A431" s="1"/>
      <c r="B431" s="2"/>
      <c r="C431" s="3"/>
      <c r="D431" s="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2"/>
      <c r="P431" s="4"/>
      <c r="Q431" s="2"/>
      <c r="R431" s="4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25.5">
      <c r="A432" s="1"/>
      <c r="B432" s="2"/>
      <c r="C432" s="3"/>
      <c r="D432" s="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2"/>
      <c r="P432" s="4"/>
      <c r="Q432" s="2"/>
      <c r="R432" s="4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25.5">
      <c r="A433" s="1"/>
      <c r="B433" s="2"/>
      <c r="C433" s="3"/>
      <c r="D433" s="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2"/>
      <c r="P433" s="4"/>
      <c r="Q433" s="2"/>
      <c r="R433" s="4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25.5">
      <c r="A434" s="1"/>
      <c r="B434" s="2"/>
      <c r="C434" s="3"/>
      <c r="D434" s="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2"/>
      <c r="P434" s="4"/>
      <c r="Q434" s="2"/>
      <c r="R434" s="4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25.5">
      <c r="A435" s="1"/>
      <c r="B435" s="2"/>
      <c r="C435" s="3"/>
      <c r="D435" s="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2"/>
      <c r="P435" s="4"/>
      <c r="Q435" s="2"/>
      <c r="R435" s="4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25.5">
      <c r="A436" s="1"/>
      <c r="B436" s="2"/>
      <c r="C436" s="3"/>
      <c r="D436" s="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2"/>
      <c r="P436" s="4"/>
      <c r="Q436" s="2"/>
      <c r="R436" s="4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25.5">
      <c r="A437" s="1"/>
      <c r="B437" s="2"/>
      <c r="C437" s="3"/>
      <c r="D437" s="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2"/>
      <c r="P437" s="4"/>
      <c r="Q437" s="2"/>
      <c r="R437" s="4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25.5">
      <c r="A438" s="1"/>
      <c r="B438" s="2"/>
      <c r="C438" s="3"/>
      <c r="D438" s="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2"/>
      <c r="P438" s="4"/>
      <c r="Q438" s="2"/>
      <c r="R438" s="4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25.5">
      <c r="A439" s="1"/>
      <c r="B439" s="2"/>
      <c r="C439" s="3"/>
      <c r="D439" s="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2"/>
      <c r="P439" s="4"/>
      <c r="Q439" s="2"/>
      <c r="R439" s="4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25.5">
      <c r="A440" s="1"/>
      <c r="B440" s="2"/>
      <c r="C440" s="3"/>
      <c r="D440" s="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2"/>
      <c r="P440" s="4"/>
      <c r="Q440" s="2"/>
      <c r="R440" s="4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25.5">
      <c r="A441" s="1"/>
      <c r="B441" s="2"/>
      <c r="C441" s="3"/>
      <c r="D441" s="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2"/>
      <c r="P441" s="4"/>
      <c r="Q441" s="2"/>
      <c r="R441" s="4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25.5">
      <c r="A442" s="1"/>
      <c r="B442" s="2"/>
      <c r="C442" s="3"/>
      <c r="D442" s="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2"/>
      <c r="P442" s="4"/>
      <c r="Q442" s="2"/>
      <c r="R442" s="4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25.5">
      <c r="A443" s="1"/>
      <c r="B443" s="2"/>
      <c r="C443" s="3"/>
      <c r="D443" s="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2"/>
      <c r="P443" s="4"/>
      <c r="Q443" s="2"/>
      <c r="R443" s="4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25.5">
      <c r="A444" s="1"/>
      <c r="B444" s="2"/>
      <c r="C444" s="3"/>
      <c r="D444" s="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2"/>
      <c r="P444" s="4"/>
      <c r="Q444" s="2"/>
      <c r="R444" s="4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25.5">
      <c r="A445" s="1"/>
      <c r="B445" s="2"/>
      <c r="C445" s="3"/>
      <c r="D445" s="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2"/>
      <c r="P445" s="4"/>
      <c r="Q445" s="2"/>
      <c r="R445" s="4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25.5">
      <c r="A446" s="1"/>
      <c r="B446" s="2"/>
      <c r="C446" s="3"/>
      <c r="D446" s="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2"/>
      <c r="P446" s="4"/>
      <c r="Q446" s="2"/>
      <c r="R446" s="4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25.5">
      <c r="A447" s="1"/>
      <c r="B447" s="2"/>
      <c r="C447" s="3"/>
      <c r="D447" s="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2"/>
      <c r="P447" s="4"/>
      <c r="Q447" s="2"/>
      <c r="R447" s="4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25.5">
      <c r="A448" s="1"/>
      <c r="B448" s="2"/>
      <c r="C448" s="3"/>
      <c r="D448" s="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2"/>
      <c r="P448" s="4"/>
      <c r="Q448" s="2"/>
      <c r="R448" s="4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25.5">
      <c r="A449" s="1"/>
      <c r="B449" s="2"/>
      <c r="C449" s="3"/>
      <c r="D449" s="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2"/>
      <c r="P449" s="4"/>
      <c r="Q449" s="2"/>
      <c r="R449" s="4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25.5">
      <c r="A450" s="1"/>
      <c r="B450" s="2"/>
      <c r="C450" s="3"/>
      <c r="D450" s="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2"/>
      <c r="P450" s="4"/>
      <c r="Q450" s="2"/>
      <c r="R450" s="4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25.5">
      <c r="A451" s="1"/>
      <c r="B451" s="2"/>
      <c r="C451" s="3"/>
      <c r="D451" s="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2"/>
      <c r="P451" s="4"/>
      <c r="Q451" s="2"/>
      <c r="R451" s="4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25.5">
      <c r="A452" s="1"/>
      <c r="B452" s="2"/>
      <c r="C452" s="3"/>
      <c r="D452" s="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2"/>
      <c r="P452" s="4"/>
      <c r="Q452" s="2"/>
      <c r="R452" s="4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25.5">
      <c r="A453" s="1"/>
      <c r="B453" s="2"/>
      <c r="C453" s="3"/>
      <c r="D453" s="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2"/>
      <c r="P453" s="4"/>
      <c r="Q453" s="2"/>
      <c r="R453" s="4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25.5">
      <c r="A454" s="1"/>
      <c r="B454" s="2"/>
      <c r="C454" s="3"/>
      <c r="D454" s="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2"/>
      <c r="P454" s="4"/>
      <c r="Q454" s="2"/>
      <c r="R454" s="4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25.5">
      <c r="A455" s="1"/>
      <c r="B455" s="2"/>
      <c r="C455" s="3"/>
      <c r="D455" s="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2"/>
      <c r="P455" s="4"/>
      <c r="Q455" s="2"/>
      <c r="R455" s="4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25.5">
      <c r="A456" s="1"/>
      <c r="B456" s="2"/>
      <c r="C456" s="3"/>
      <c r="D456" s="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2"/>
      <c r="P456" s="4"/>
      <c r="Q456" s="2"/>
      <c r="R456" s="4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25.5">
      <c r="A457" s="1"/>
      <c r="B457" s="2"/>
      <c r="C457" s="3"/>
      <c r="D457" s="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2"/>
      <c r="P457" s="4"/>
      <c r="Q457" s="2"/>
      <c r="R457" s="4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25.5">
      <c r="A458" s="1"/>
      <c r="B458" s="2"/>
      <c r="C458" s="3"/>
      <c r="D458" s="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2"/>
      <c r="P458" s="4"/>
      <c r="Q458" s="2"/>
      <c r="R458" s="4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25.5">
      <c r="A459" s="1"/>
      <c r="B459" s="2"/>
      <c r="C459" s="3"/>
      <c r="D459" s="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2"/>
      <c r="P459" s="4"/>
      <c r="Q459" s="2"/>
      <c r="R459" s="4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25.5">
      <c r="A460" s="1"/>
      <c r="B460" s="2"/>
      <c r="C460" s="3"/>
      <c r="D460" s="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2"/>
      <c r="P460" s="4"/>
      <c r="Q460" s="2"/>
      <c r="R460" s="4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25.5">
      <c r="A461" s="1"/>
      <c r="B461" s="2"/>
      <c r="C461" s="3"/>
      <c r="D461" s="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2"/>
      <c r="P461" s="4"/>
      <c r="Q461" s="2"/>
      <c r="R461" s="4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25.5">
      <c r="A462" s="1"/>
      <c r="B462" s="2"/>
      <c r="C462" s="3"/>
      <c r="D462" s="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2"/>
      <c r="P462" s="4"/>
      <c r="Q462" s="2"/>
      <c r="R462" s="4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25.5">
      <c r="A463" s="1"/>
      <c r="B463" s="2"/>
      <c r="C463" s="3"/>
      <c r="D463" s="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2"/>
      <c r="P463" s="4"/>
      <c r="Q463" s="2"/>
      <c r="R463" s="4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25.5">
      <c r="A464" s="1"/>
      <c r="B464" s="2"/>
      <c r="C464" s="3"/>
      <c r="D464" s="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2"/>
      <c r="P464" s="4"/>
      <c r="Q464" s="2"/>
      <c r="R464" s="4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25.5">
      <c r="A465" s="1"/>
      <c r="B465" s="2"/>
      <c r="C465" s="3"/>
      <c r="D465" s="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2"/>
      <c r="P465" s="4"/>
      <c r="Q465" s="2"/>
      <c r="R465" s="4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25.5">
      <c r="A466" s="1"/>
      <c r="B466" s="2"/>
      <c r="C466" s="3"/>
      <c r="D466" s="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2"/>
      <c r="P466" s="4"/>
      <c r="Q466" s="2"/>
      <c r="R466" s="4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25.5">
      <c r="A467" s="1"/>
      <c r="B467" s="2"/>
      <c r="C467" s="3"/>
      <c r="D467" s="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2"/>
      <c r="P467" s="4"/>
      <c r="Q467" s="2"/>
      <c r="R467" s="4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25.5">
      <c r="A468" s="1"/>
      <c r="B468" s="2"/>
      <c r="C468" s="3"/>
      <c r="D468" s="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2"/>
      <c r="P468" s="4"/>
      <c r="Q468" s="2"/>
      <c r="R468" s="4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25.5">
      <c r="A469" s="1"/>
      <c r="B469" s="2"/>
      <c r="C469" s="3"/>
      <c r="D469" s="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2"/>
      <c r="P469" s="4"/>
      <c r="Q469" s="2"/>
      <c r="R469" s="4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25.5">
      <c r="A470" s="1"/>
      <c r="B470" s="2"/>
      <c r="C470" s="3"/>
      <c r="D470" s="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2"/>
      <c r="P470" s="4"/>
      <c r="Q470" s="2"/>
      <c r="R470" s="4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25.5">
      <c r="A471" s="1"/>
      <c r="B471" s="2"/>
      <c r="C471" s="3"/>
      <c r="D471" s="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2"/>
      <c r="P471" s="4"/>
      <c r="Q471" s="2"/>
      <c r="R471" s="4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25.5">
      <c r="A472" s="1"/>
      <c r="B472" s="2"/>
      <c r="C472" s="3"/>
      <c r="D472" s="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2"/>
      <c r="P472" s="4"/>
      <c r="Q472" s="2"/>
      <c r="R472" s="4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25.5">
      <c r="A473" s="1"/>
      <c r="B473" s="2"/>
      <c r="C473" s="3"/>
      <c r="D473" s="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2"/>
      <c r="P473" s="4"/>
      <c r="Q473" s="2"/>
      <c r="R473" s="4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25.5">
      <c r="A474" s="1"/>
      <c r="B474" s="2"/>
      <c r="C474" s="3"/>
      <c r="D474" s="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2"/>
      <c r="P474" s="4"/>
      <c r="Q474" s="2"/>
      <c r="R474" s="4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25.5">
      <c r="A475" s="1"/>
      <c r="B475" s="2"/>
      <c r="C475" s="3"/>
      <c r="D475" s="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2"/>
      <c r="P475" s="4"/>
      <c r="Q475" s="2"/>
      <c r="R475" s="4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25.5">
      <c r="A476" s="1"/>
      <c r="B476" s="2"/>
      <c r="C476" s="3"/>
      <c r="D476" s="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2"/>
      <c r="P476" s="4"/>
      <c r="Q476" s="2"/>
      <c r="R476" s="4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25.5">
      <c r="A477" s="1"/>
      <c r="B477" s="2"/>
      <c r="C477" s="3"/>
      <c r="D477" s="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2"/>
      <c r="P477" s="4"/>
      <c r="Q477" s="2"/>
      <c r="R477" s="4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25.5">
      <c r="A478" s="1"/>
      <c r="B478" s="2"/>
      <c r="C478" s="3"/>
      <c r="D478" s="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2"/>
      <c r="P478" s="4"/>
      <c r="Q478" s="2"/>
      <c r="R478" s="4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25.5">
      <c r="A479" s="1"/>
      <c r="B479" s="2"/>
      <c r="C479" s="3"/>
      <c r="D479" s="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2"/>
      <c r="P479" s="4"/>
      <c r="Q479" s="2"/>
      <c r="R479" s="4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25.5">
      <c r="A480" s="1"/>
      <c r="B480" s="2"/>
      <c r="C480" s="3"/>
      <c r="D480" s="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2"/>
      <c r="P480" s="4"/>
      <c r="Q480" s="2"/>
      <c r="R480" s="4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25.5">
      <c r="A481" s="1"/>
      <c r="B481" s="2"/>
      <c r="C481" s="3"/>
      <c r="D481" s="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2"/>
      <c r="P481" s="4"/>
      <c r="Q481" s="2"/>
      <c r="R481" s="4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25.5">
      <c r="A482" s="1"/>
      <c r="B482" s="2"/>
      <c r="C482" s="3"/>
      <c r="D482" s="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2"/>
      <c r="P482" s="4"/>
      <c r="Q482" s="2"/>
      <c r="R482" s="4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25.5">
      <c r="A483" s="1"/>
      <c r="B483" s="2"/>
      <c r="C483" s="3"/>
      <c r="D483" s="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2"/>
      <c r="P483" s="4"/>
      <c r="Q483" s="2"/>
      <c r="R483" s="4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25.5">
      <c r="A484" s="1"/>
      <c r="B484" s="2"/>
      <c r="C484" s="3"/>
      <c r="D484" s="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2"/>
      <c r="P484" s="4"/>
      <c r="Q484" s="2"/>
      <c r="R484" s="4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25.5">
      <c r="A485" s="1"/>
      <c r="B485" s="2"/>
      <c r="C485" s="3"/>
      <c r="D485" s="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2"/>
      <c r="P485" s="4"/>
      <c r="Q485" s="2"/>
      <c r="R485" s="4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25.5">
      <c r="A486" s="1"/>
      <c r="B486" s="2"/>
      <c r="C486" s="3"/>
      <c r="D486" s="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2"/>
      <c r="P486" s="4"/>
      <c r="Q486" s="2"/>
      <c r="R486" s="4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25.5">
      <c r="A487" s="1"/>
      <c r="B487" s="2"/>
      <c r="C487" s="3"/>
      <c r="D487" s="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2"/>
      <c r="P487" s="4"/>
      <c r="Q487" s="2"/>
      <c r="R487" s="4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25.5">
      <c r="A488" s="1"/>
      <c r="B488" s="2"/>
      <c r="C488" s="3"/>
      <c r="D488" s="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2"/>
      <c r="P488" s="4"/>
      <c r="Q488" s="2"/>
      <c r="R488" s="4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25.5">
      <c r="A489" s="1"/>
      <c r="B489" s="2"/>
      <c r="C489" s="3"/>
      <c r="D489" s="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2"/>
      <c r="P489" s="4"/>
      <c r="Q489" s="2"/>
      <c r="R489" s="4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25.5">
      <c r="A490" s="1"/>
      <c r="B490" s="2"/>
      <c r="C490" s="3"/>
      <c r="D490" s="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2"/>
      <c r="P490" s="4"/>
      <c r="Q490" s="2"/>
      <c r="R490" s="4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25.5">
      <c r="A491" s="1"/>
      <c r="B491" s="2"/>
      <c r="C491" s="3"/>
      <c r="D491" s="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2"/>
      <c r="P491" s="4"/>
      <c r="Q491" s="2"/>
      <c r="R491" s="4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25.5">
      <c r="A492" s="1"/>
      <c r="B492" s="2"/>
      <c r="C492" s="3"/>
      <c r="D492" s="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2"/>
      <c r="P492" s="4"/>
      <c r="Q492" s="2"/>
      <c r="R492" s="4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25.5">
      <c r="A493" s="1"/>
      <c r="B493" s="2"/>
      <c r="C493" s="3"/>
      <c r="D493" s="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2"/>
      <c r="P493" s="4"/>
      <c r="Q493" s="2"/>
      <c r="R493" s="4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25.5">
      <c r="A494" s="1"/>
      <c r="B494" s="2"/>
      <c r="C494" s="3"/>
      <c r="D494" s="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2"/>
      <c r="P494" s="4"/>
      <c r="Q494" s="2"/>
      <c r="R494" s="4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25.5">
      <c r="A495" s="1"/>
      <c r="B495" s="2"/>
      <c r="C495" s="3"/>
      <c r="D495" s="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2"/>
      <c r="P495" s="4"/>
      <c r="Q495" s="2"/>
      <c r="R495" s="4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25.5">
      <c r="A496" s="1"/>
      <c r="B496" s="2"/>
      <c r="C496" s="3"/>
      <c r="D496" s="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2"/>
      <c r="P496" s="4"/>
      <c r="Q496" s="2"/>
      <c r="R496" s="4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25.5">
      <c r="A497" s="1"/>
      <c r="B497" s="2"/>
      <c r="C497" s="3"/>
      <c r="D497" s="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2"/>
      <c r="P497" s="4"/>
      <c r="Q497" s="2"/>
      <c r="R497" s="4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25.5">
      <c r="A498" s="1"/>
      <c r="B498" s="2"/>
      <c r="C498" s="3"/>
      <c r="D498" s="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2"/>
      <c r="P498" s="4"/>
      <c r="Q498" s="2"/>
      <c r="R498" s="4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25.5">
      <c r="A499" s="1"/>
      <c r="B499" s="2"/>
      <c r="C499" s="3"/>
      <c r="D499" s="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2"/>
      <c r="P499" s="4"/>
      <c r="Q499" s="2"/>
      <c r="R499" s="4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25.5">
      <c r="A500" s="1"/>
      <c r="B500" s="2"/>
      <c r="C500" s="3"/>
      <c r="D500" s="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2"/>
      <c r="P500" s="4"/>
      <c r="Q500" s="2"/>
      <c r="R500" s="4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25.5">
      <c r="A501" s="1"/>
      <c r="B501" s="2"/>
      <c r="C501" s="3"/>
      <c r="D501" s="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2"/>
      <c r="P501" s="4"/>
      <c r="Q501" s="2"/>
      <c r="R501" s="4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25.5">
      <c r="A502" s="1"/>
      <c r="B502" s="2"/>
      <c r="C502" s="3"/>
      <c r="D502" s="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2"/>
      <c r="P502" s="4"/>
      <c r="Q502" s="2"/>
      <c r="R502" s="4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25.5">
      <c r="A503" s="1"/>
      <c r="B503" s="2"/>
      <c r="C503" s="3"/>
      <c r="D503" s="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2"/>
      <c r="P503" s="4"/>
      <c r="Q503" s="2"/>
      <c r="R503" s="4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25.5">
      <c r="A504" s="1"/>
      <c r="B504" s="2"/>
      <c r="C504" s="3"/>
      <c r="D504" s="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2"/>
      <c r="P504" s="4"/>
      <c r="Q504" s="2"/>
      <c r="R504" s="4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25.5">
      <c r="A505" s="1"/>
      <c r="B505" s="2"/>
      <c r="C505" s="3"/>
      <c r="D505" s="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2"/>
      <c r="P505" s="4"/>
      <c r="Q505" s="2"/>
      <c r="R505" s="4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25.5">
      <c r="A506" s="1"/>
      <c r="B506" s="2"/>
      <c r="C506" s="3"/>
      <c r="D506" s="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2"/>
      <c r="P506" s="4"/>
      <c r="Q506" s="2"/>
      <c r="R506" s="4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25.5">
      <c r="A507" s="1"/>
      <c r="B507" s="2"/>
      <c r="C507" s="3"/>
      <c r="D507" s="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2"/>
      <c r="P507" s="4"/>
      <c r="Q507" s="2"/>
      <c r="R507" s="4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25.5">
      <c r="A508" s="1"/>
      <c r="B508" s="2"/>
      <c r="C508" s="3"/>
      <c r="D508" s="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2"/>
      <c r="P508" s="4"/>
      <c r="Q508" s="2"/>
      <c r="R508" s="4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25.5">
      <c r="A509" s="1"/>
      <c r="B509" s="2"/>
      <c r="C509" s="3"/>
      <c r="D509" s="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2"/>
      <c r="P509" s="4"/>
      <c r="Q509" s="2"/>
      <c r="R509" s="4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25.5">
      <c r="A510" s="1"/>
      <c r="B510" s="2"/>
      <c r="C510" s="3"/>
      <c r="D510" s="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2"/>
      <c r="P510" s="4"/>
      <c r="Q510" s="2"/>
      <c r="R510" s="4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25.5">
      <c r="A511" s="1"/>
      <c r="B511" s="2"/>
      <c r="C511" s="3"/>
      <c r="D511" s="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2"/>
      <c r="P511" s="4"/>
      <c r="Q511" s="2"/>
      <c r="R511" s="4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25.5">
      <c r="A512" s="1"/>
      <c r="B512" s="2"/>
      <c r="C512" s="3"/>
      <c r="D512" s="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2"/>
      <c r="P512" s="4"/>
      <c r="Q512" s="2"/>
      <c r="R512" s="4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25.5">
      <c r="A513" s="1"/>
      <c r="B513" s="2"/>
      <c r="C513" s="3"/>
      <c r="D513" s="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2"/>
      <c r="P513" s="4"/>
      <c r="Q513" s="2"/>
      <c r="R513" s="4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25.5">
      <c r="A514" s="1"/>
      <c r="B514" s="2"/>
      <c r="C514" s="3"/>
      <c r="D514" s="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2"/>
      <c r="P514" s="4"/>
      <c r="Q514" s="2"/>
      <c r="R514" s="4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25.5">
      <c r="A515" s="1"/>
      <c r="B515" s="2"/>
      <c r="C515" s="3"/>
      <c r="D515" s="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2"/>
      <c r="P515" s="4"/>
      <c r="Q515" s="2"/>
      <c r="R515" s="4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25.5">
      <c r="A516" s="1"/>
      <c r="B516" s="2"/>
      <c r="C516" s="3"/>
      <c r="D516" s="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2"/>
      <c r="P516" s="4"/>
      <c r="Q516" s="2"/>
      <c r="R516" s="4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25.5">
      <c r="A517" s="1"/>
      <c r="B517" s="2"/>
      <c r="C517" s="3"/>
      <c r="D517" s="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2"/>
      <c r="P517" s="4"/>
      <c r="Q517" s="2"/>
      <c r="R517" s="4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25.5">
      <c r="A518" s="1"/>
      <c r="B518" s="2"/>
      <c r="C518" s="3"/>
      <c r="D518" s="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2"/>
      <c r="P518" s="4"/>
      <c r="Q518" s="2"/>
      <c r="R518" s="4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25.5">
      <c r="A519" s="1"/>
      <c r="B519" s="2"/>
      <c r="C519" s="3"/>
      <c r="D519" s="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2"/>
      <c r="P519" s="4"/>
      <c r="Q519" s="2"/>
      <c r="R519" s="4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25.5">
      <c r="A520" s="1"/>
      <c r="B520" s="2"/>
      <c r="C520" s="3"/>
      <c r="D520" s="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2"/>
      <c r="P520" s="4"/>
      <c r="Q520" s="2"/>
      <c r="R520" s="4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25.5">
      <c r="A521" s="1"/>
      <c r="B521" s="2"/>
      <c r="C521" s="3"/>
      <c r="D521" s="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2"/>
      <c r="P521" s="4"/>
      <c r="Q521" s="2"/>
      <c r="R521" s="4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25.5">
      <c r="A522" s="1"/>
      <c r="B522" s="2"/>
      <c r="C522" s="3"/>
      <c r="D522" s="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2"/>
      <c r="P522" s="4"/>
      <c r="Q522" s="2"/>
      <c r="R522" s="4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25.5">
      <c r="A523" s="1"/>
      <c r="B523" s="2"/>
      <c r="C523" s="3"/>
      <c r="D523" s="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2"/>
      <c r="P523" s="4"/>
      <c r="Q523" s="2"/>
      <c r="R523" s="4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25.5">
      <c r="A524" s="1"/>
      <c r="B524" s="2"/>
      <c r="C524" s="3"/>
      <c r="D524" s="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2"/>
      <c r="P524" s="4"/>
      <c r="Q524" s="2"/>
      <c r="R524" s="4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25.5">
      <c r="A525" s="1"/>
      <c r="B525" s="2"/>
      <c r="C525" s="3"/>
      <c r="D525" s="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2"/>
      <c r="P525" s="4"/>
      <c r="Q525" s="2"/>
      <c r="R525" s="4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25.5">
      <c r="A526" s="1"/>
      <c r="B526" s="2"/>
      <c r="C526" s="3"/>
      <c r="D526" s="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2"/>
      <c r="P526" s="4"/>
      <c r="Q526" s="2"/>
      <c r="R526" s="4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25.5">
      <c r="A527" s="1"/>
      <c r="B527" s="2"/>
      <c r="C527" s="3"/>
      <c r="D527" s="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2"/>
      <c r="P527" s="4"/>
      <c r="Q527" s="2"/>
      <c r="R527" s="4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25.5">
      <c r="A528" s="1"/>
      <c r="B528" s="2"/>
      <c r="C528" s="3"/>
      <c r="D528" s="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2"/>
      <c r="P528" s="4"/>
      <c r="Q528" s="2"/>
      <c r="R528" s="4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25.5">
      <c r="A529" s="1"/>
      <c r="B529" s="2"/>
      <c r="C529" s="3"/>
      <c r="D529" s="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2"/>
      <c r="P529" s="4"/>
      <c r="Q529" s="2"/>
      <c r="R529" s="4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25.5">
      <c r="A530" s="1"/>
      <c r="B530" s="2"/>
      <c r="C530" s="3"/>
      <c r="D530" s="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2"/>
      <c r="P530" s="4"/>
      <c r="Q530" s="2"/>
      <c r="R530" s="4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25.5">
      <c r="A531" s="1"/>
      <c r="B531" s="2"/>
      <c r="C531" s="3"/>
      <c r="D531" s="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2"/>
      <c r="P531" s="4"/>
      <c r="Q531" s="2"/>
      <c r="R531" s="4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25.5">
      <c r="A532" s="1"/>
      <c r="B532" s="2"/>
      <c r="C532" s="3"/>
      <c r="D532" s="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2"/>
      <c r="P532" s="4"/>
      <c r="Q532" s="2"/>
      <c r="R532" s="4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25.5">
      <c r="A533" s="1"/>
      <c r="B533" s="2"/>
      <c r="C533" s="3"/>
      <c r="D533" s="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2"/>
      <c r="P533" s="4"/>
      <c r="Q533" s="2"/>
      <c r="R533" s="4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25.5">
      <c r="A534" s="1"/>
      <c r="B534" s="2"/>
      <c r="C534" s="3"/>
      <c r="D534" s="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2"/>
      <c r="P534" s="4"/>
      <c r="Q534" s="2"/>
      <c r="R534" s="4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25.5">
      <c r="A535" s="1"/>
      <c r="B535" s="2"/>
      <c r="C535" s="3"/>
      <c r="D535" s="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2"/>
      <c r="P535" s="4"/>
      <c r="Q535" s="2"/>
      <c r="R535" s="4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25.5">
      <c r="A536" s="1"/>
      <c r="B536" s="2"/>
      <c r="C536" s="3"/>
      <c r="D536" s="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2"/>
      <c r="P536" s="4"/>
      <c r="Q536" s="2"/>
      <c r="R536" s="4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25.5">
      <c r="A537" s="1"/>
      <c r="B537" s="2"/>
      <c r="C537" s="3"/>
      <c r="D537" s="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2"/>
      <c r="P537" s="4"/>
      <c r="Q537" s="2"/>
      <c r="R537" s="4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25.5">
      <c r="A538" s="1"/>
      <c r="B538" s="2"/>
      <c r="C538" s="3"/>
      <c r="D538" s="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2"/>
      <c r="P538" s="4"/>
      <c r="Q538" s="2"/>
      <c r="R538" s="4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25.5">
      <c r="A539" s="1"/>
      <c r="B539" s="2"/>
      <c r="C539" s="3"/>
      <c r="D539" s="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2"/>
      <c r="P539" s="4"/>
      <c r="Q539" s="2"/>
      <c r="R539" s="4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25.5">
      <c r="A540" s="1"/>
      <c r="B540" s="2"/>
      <c r="C540" s="3"/>
      <c r="D540" s="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2"/>
      <c r="P540" s="4"/>
      <c r="Q540" s="2"/>
      <c r="R540" s="4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25.5">
      <c r="A541" s="1"/>
      <c r="B541" s="2"/>
      <c r="C541" s="3"/>
      <c r="D541" s="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2"/>
      <c r="P541" s="4"/>
      <c r="Q541" s="2"/>
      <c r="R541" s="4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25.5">
      <c r="A542" s="1"/>
      <c r="B542" s="2"/>
      <c r="C542" s="3"/>
      <c r="D542" s="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2"/>
      <c r="P542" s="4"/>
      <c r="Q542" s="2"/>
      <c r="R542" s="4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25.5">
      <c r="A543" s="1"/>
      <c r="B543" s="2"/>
      <c r="C543" s="3"/>
      <c r="D543" s="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2"/>
      <c r="P543" s="4"/>
      <c r="Q543" s="2"/>
      <c r="R543" s="4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25.5">
      <c r="A544" s="1"/>
      <c r="B544" s="2"/>
      <c r="C544" s="3"/>
      <c r="D544" s="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2"/>
      <c r="P544" s="4"/>
      <c r="Q544" s="2"/>
      <c r="R544" s="4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25.5">
      <c r="A545" s="1"/>
      <c r="B545" s="2"/>
      <c r="C545" s="3"/>
      <c r="D545" s="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2"/>
      <c r="P545" s="4"/>
      <c r="Q545" s="2"/>
      <c r="R545" s="4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25.5">
      <c r="A546" s="1"/>
      <c r="B546" s="2"/>
      <c r="C546" s="3"/>
      <c r="D546" s="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2"/>
      <c r="P546" s="4"/>
      <c r="Q546" s="2"/>
      <c r="R546" s="4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25.5">
      <c r="A547" s="1"/>
      <c r="B547" s="2"/>
      <c r="C547" s="3"/>
      <c r="D547" s="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2"/>
      <c r="P547" s="4"/>
      <c r="Q547" s="2"/>
      <c r="R547" s="4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25.5">
      <c r="A548" s="1"/>
      <c r="B548" s="2"/>
      <c r="C548" s="3"/>
      <c r="D548" s="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2"/>
      <c r="P548" s="4"/>
      <c r="Q548" s="2"/>
      <c r="R548" s="4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25.5">
      <c r="A549" s="1"/>
      <c r="B549" s="2"/>
      <c r="C549" s="3"/>
      <c r="D549" s="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2"/>
      <c r="P549" s="4"/>
      <c r="Q549" s="2"/>
      <c r="R549" s="4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25.5">
      <c r="A550" s="1"/>
      <c r="B550" s="2"/>
      <c r="C550" s="3"/>
      <c r="D550" s="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2"/>
      <c r="P550" s="4"/>
      <c r="Q550" s="2"/>
      <c r="R550" s="4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25.5">
      <c r="A551" s="1"/>
      <c r="B551" s="2"/>
      <c r="C551" s="3"/>
      <c r="D551" s="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2"/>
      <c r="P551" s="4"/>
      <c r="Q551" s="2"/>
      <c r="R551" s="4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25.5">
      <c r="A552" s="1"/>
      <c r="B552" s="2"/>
      <c r="C552" s="3"/>
      <c r="D552" s="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2"/>
      <c r="P552" s="4"/>
      <c r="Q552" s="2"/>
      <c r="R552" s="4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25.5">
      <c r="A553" s="1"/>
      <c r="B553" s="2"/>
      <c r="C553" s="3"/>
      <c r="D553" s="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2"/>
      <c r="P553" s="4"/>
      <c r="Q553" s="2"/>
      <c r="R553" s="4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25.5">
      <c r="A554" s="1"/>
      <c r="B554" s="2"/>
      <c r="C554" s="3"/>
      <c r="D554" s="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2"/>
      <c r="P554" s="4"/>
      <c r="Q554" s="2"/>
      <c r="R554" s="4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25.5">
      <c r="A555" s="1"/>
      <c r="B555" s="2"/>
      <c r="C555" s="3"/>
      <c r="D555" s="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2"/>
      <c r="P555" s="4"/>
      <c r="Q555" s="2"/>
      <c r="R555" s="4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25.5">
      <c r="A556" s="1"/>
      <c r="B556" s="2"/>
      <c r="C556" s="3"/>
      <c r="D556" s="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2"/>
      <c r="P556" s="4"/>
      <c r="Q556" s="2"/>
      <c r="R556" s="4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25.5">
      <c r="A557" s="1"/>
      <c r="B557" s="2"/>
      <c r="C557" s="3"/>
      <c r="D557" s="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2"/>
      <c r="P557" s="4"/>
      <c r="Q557" s="2"/>
      <c r="R557" s="4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25.5">
      <c r="A558" s="1"/>
      <c r="B558" s="2"/>
      <c r="C558" s="3"/>
      <c r="D558" s="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2"/>
      <c r="P558" s="4"/>
      <c r="Q558" s="2"/>
      <c r="R558" s="4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25.5">
      <c r="A559" s="1"/>
      <c r="B559" s="2"/>
      <c r="C559" s="3"/>
      <c r="D559" s="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2"/>
      <c r="P559" s="4"/>
      <c r="Q559" s="2"/>
      <c r="R559" s="4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25.5">
      <c r="A560" s="1"/>
      <c r="B560" s="2"/>
      <c r="C560" s="3"/>
      <c r="D560" s="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2"/>
      <c r="P560" s="4"/>
      <c r="Q560" s="2"/>
      <c r="R560" s="4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25.5">
      <c r="A561" s="1"/>
      <c r="B561" s="2"/>
      <c r="C561" s="3"/>
      <c r="D561" s="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2"/>
      <c r="P561" s="4"/>
      <c r="Q561" s="2"/>
      <c r="R561" s="4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25.5">
      <c r="A562" s="1"/>
      <c r="B562" s="2"/>
      <c r="C562" s="3"/>
      <c r="D562" s="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2"/>
      <c r="P562" s="4"/>
      <c r="Q562" s="2"/>
      <c r="R562" s="4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25.5">
      <c r="A563" s="1"/>
      <c r="B563" s="2"/>
      <c r="C563" s="3"/>
      <c r="D563" s="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2"/>
      <c r="P563" s="4"/>
      <c r="Q563" s="2"/>
      <c r="R563" s="4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25.5">
      <c r="A564" s="1"/>
      <c r="B564" s="2"/>
      <c r="C564" s="3"/>
      <c r="D564" s="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2"/>
      <c r="P564" s="4"/>
      <c r="Q564" s="2"/>
      <c r="R564" s="4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25.5">
      <c r="A565" s="1"/>
      <c r="B565" s="2"/>
      <c r="C565" s="3"/>
      <c r="D565" s="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2"/>
      <c r="P565" s="4"/>
      <c r="Q565" s="2"/>
      <c r="R565" s="4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25.5">
      <c r="A566" s="1"/>
      <c r="B566" s="2"/>
      <c r="C566" s="3"/>
      <c r="D566" s="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2"/>
      <c r="P566" s="4"/>
      <c r="Q566" s="2"/>
      <c r="R566" s="4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25.5">
      <c r="A567" s="1"/>
      <c r="B567" s="2"/>
      <c r="C567" s="3"/>
      <c r="D567" s="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2"/>
      <c r="P567" s="4"/>
      <c r="Q567" s="2"/>
      <c r="R567" s="4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25.5">
      <c r="A568" s="1"/>
      <c r="B568" s="2"/>
      <c r="C568" s="3"/>
      <c r="D568" s="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2"/>
      <c r="P568" s="4"/>
      <c r="Q568" s="2"/>
      <c r="R568" s="4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25.5">
      <c r="A569" s="1"/>
      <c r="B569" s="2"/>
      <c r="C569" s="3"/>
      <c r="D569" s="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2"/>
      <c r="P569" s="4"/>
      <c r="Q569" s="2"/>
      <c r="R569" s="4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25.5">
      <c r="A570" s="1"/>
      <c r="B570" s="2"/>
      <c r="C570" s="3"/>
      <c r="D570" s="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2"/>
      <c r="P570" s="4"/>
      <c r="Q570" s="2"/>
      <c r="R570" s="4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25.5">
      <c r="A571" s="1"/>
      <c r="B571" s="2"/>
      <c r="C571" s="3"/>
      <c r="D571" s="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2"/>
      <c r="P571" s="4"/>
      <c r="Q571" s="2"/>
      <c r="R571" s="4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25.5">
      <c r="A572" s="1"/>
      <c r="B572" s="2"/>
      <c r="C572" s="3"/>
      <c r="D572" s="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2"/>
      <c r="P572" s="4"/>
      <c r="Q572" s="2"/>
      <c r="R572" s="4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25.5">
      <c r="A573" s="1"/>
      <c r="B573" s="2"/>
      <c r="C573" s="3"/>
      <c r="D573" s="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2"/>
      <c r="P573" s="4"/>
      <c r="Q573" s="2"/>
      <c r="R573" s="4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25.5">
      <c r="A574" s="1"/>
      <c r="B574" s="2"/>
      <c r="C574" s="3"/>
      <c r="D574" s="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2"/>
      <c r="P574" s="4"/>
      <c r="Q574" s="2"/>
      <c r="R574" s="4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25.5">
      <c r="A575" s="1"/>
      <c r="B575" s="2"/>
      <c r="C575" s="3"/>
      <c r="D575" s="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2"/>
      <c r="P575" s="4"/>
      <c r="Q575" s="2"/>
      <c r="R575" s="4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25.5">
      <c r="A576" s="1"/>
      <c r="B576" s="2"/>
      <c r="C576" s="3"/>
      <c r="D576" s="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2"/>
      <c r="P576" s="4"/>
      <c r="Q576" s="2"/>
      <c r="R576" s="4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25.5">
      <c r="A577" s="1"/>
      <c r="B577" s="2"/>
      <c r="C577" s="3"/>
      <c r="D577" s="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2"/>
      <c r="P577" s="4"/>
      <c r="Q577" s="2"/>
      <c r="R577" s="4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25.5">
      <c r="A578" s="1"/>
      <c r="B578" s="2"/>
      <c r="C578" s="3"/>
      <c r="D578" s="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2"/>
      <c r="P578" s="4"/>
      <c r="Q578" s="2"/>
      <c r="R578" s="4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25.5">
      <c r="A579" s="1"/>
      <c r="B579" s="2"/>
      <c r="C579" s="3"/>
      <c r="D579" s="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2"/>
      <c r="P579" s="4"/>
      <c r="Q579" s="2"/>
      <c r="R579" s="4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25.5">
      <c r="A580" s="1"/>
      <c r="B580" s="2"/>
      <c r="C580" s="3"/>
      <c r="D580" s="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2"/>
      <c r="P580" s="4"/>
      <c r="Q580" s="2"/>
      <c r="R580" s="4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25.5">
      <c r="A581" s="1"/>
      <c r="B581" s="2"/>
      <c r="C581" s="3"/>
      <c r="D581" s="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2"/>
      <c r="P581" s="4"/>
      <c r="Q581" s="2"/>
      <c r="R581" s="4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25.5">
      <c r="A582" s="1"/>
      <c r="B582" s="2"/>
      <c r="C582" s="3"/>
      <c r="D582" s="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2"/>
      <c r="P582" s="4"/>
      <c r="Q582" s="2"/>
      <c r="R582" s="4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25.5">
      <c r="A583" s="1"/>
      <c r="B583" s="2"/>
      <c r="C583" s="3"/>
      <c r="D583" s="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2"/>
      <c r="P583" s="4"/>
      <c r="Q583" s="2"/>
      <c r="R583" s="4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25.5">
      <c r="A584" s="1"/>
      <c r="B584" s="2"/>
      <c r="C584" s="3"/>
      <c r="D584" s="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2"/>
      <c r="P584" s="4"/>
      <c r="Q584" s="2"/>
      <c r="R584" s="4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25.5">
      <c r="A585" s="1"/>
      <c r="B585" s="2"/>
      <c r="C585" s="3"/>
      <c r="D585" s="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2"/>
      <c r="P585" s="4"/>
      <c r="Q585" s="2"/>
      <c r="R585" s="4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25.5">
      <c r="A586" s="1"/>
      <c r="B586" s="2"/>
      <c r="C586" s="3"/>
      <c r="D586" s="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2"/>
      <c r="P586" s="4"/>
      <c r="Q586" s="2"/>
      <c r="R586" s="4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25.5">
      <c r="A587" s="1"/>
      <c r="B587" s="2"/>
      <c r="C587" s="3"/>
      <c r="D587" s="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2"/>
      <c r="P587" s="4"/>
      <c r="Q587" s="2"/>
      <c r="R587" s="4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25.5">
      <c r="A588" s="1"/>
      <c r="B588" s="2"/>
      <c r="C588" s="3"/>
      <c r="D588" s="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2"/>
      <c r="P588" s="4"/>
      <c r="Q588" s="2"/>
      <c r="R588" s="4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25.5">
      <c r="A589" s="1"/>
      <c r="B589" s="2"/>
      <c r="C589" s="3"/>
      <c r="D589" s="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2"/>
      <c r="P589" s="4"/>
      <c r="Q589" s="2"/>
      <c r="R589" s="4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25.5">
      <c r="A590" s="1"/>
      <c r="B590" s="2"/>
      <c r="C590" s="3"/>
      <c r="D590" s="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2"/>
      <c r="P590" s="4"/>
      <c r="Q590" s="2"/>
      <c r="R590" s="4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25.5">
      <c r="A591" s="1"/>
      <c r="B591" s="2"/>
      <c r="C591" s="3"/>
      <c r="D591" s="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2"/>
      <c r="P591" s="4"/>
      <c r="Q591" s="2"/>
      <c r="R591" s="4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25.5">
      <c r="A592" s="1"/>
      <c r="B592" s="2"/>
      <c r="C592" s="3"/>
      <c r="D592" s="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2"/>
      <c r="P592" s="4"/>
      <c r="Q592" s="2"/>
      <c r="R592" s="4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25.5">
      <c r="A593" s="1"/>
      <c r="B593" s="2"/>
      <c r="C593" s="3"/>
      <c r="D593" s="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2"/>
      <c r="P593" s="4"/>
      <c r="Q593" s="2"/>
      <c r="R593" s="4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25.5">
      <c r="A594" s="1"/>
      <c r="B594" s="2"/>
      <c r="C594" s="3"/>
      <c r="D594" s="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2"/>
      <c r="P594" s="4"/>
      <c r="Q594" s="2"/>
      <c r="R594" s="4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25.5">
      <c r="A595" s="1"/>
      <c r="B595" s="2"/>
      <c r="C595" s="3"/>
      <c r="D595" s="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2"/>
      <c r="P595" s="4"/>
      <c r="Q595" s="2"/>
      <c r="R595" s="4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25.5">
      <c r="A596" s="1"/>
      <c r="B596" s="2"/>
      <c r="C596" s="3"/>
      <c r="D596" s="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2"/>
      <c r="P596" s="4"/>
      <c r="Q596" s="2"/>
      <c r="R596" s="4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25.5">
      <c r="A597" s="1"/>
      <c r="B597" s="2"/>
      <c r="C597" s="3"/>
      <c r="D597" s="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2"/>
      <c r="P597" s="4"/>
      <c r="Q597" s="2"/>
      <c r="R597" s="4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25.5">
      <c r="A598" s="1"/>
      <c r="B598" s="2"/>
      <c r="C598" s="3"/>
      <c r="D598" s="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2"/>
      <c r="P598" s="4"/>
      <c r="Q598" s="2"/>
      <c r="R598" s="4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25.5">
      <c r="A599" s="1"/>
      <c r="B599" s="2"/>
      <c r="C599" s="3"/>
      <c r="D599" s="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2"/>
      <c r="P599" s="4"/>
      <c r="Q599" s="2"/>
      <c r="R599" s="4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25.5">
      <c r="A600" s="1"/>
      <c r="B600" s="2"/>
      <c r="C600" s="3"/>
      <c r="D600" s="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2"/>
      <c r="P600" s="4"/>
      <c r="Q600" s="2"/>
      <c r="R600" s="4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25.5">
      <c r="A601" s="1"/>
      <c r="B601" s="2"/>
      <c r="C601" s="3"/>
      <c r="D601" s="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2"/>
      <c r="P601" s="4"/>
      <c r="Q601" s="2"/>
      <c r="R601" s="4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25.5">
      <c r="A602" s="1"/>
      <c r="B602" s="2"/>
      <c r="C602" s="3"/>
      <c r="D602" s="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2"/>
      <c r="P602" s="4"/>
      <c r="Q602" s="2"/>
      <c r="R602" s="4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25.5">
      <c r="A603" s="1"/>
      <c r="B603" s="2"/>
      <c r="C603" s="3"/>
      <c r="D603" s="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2"/>
      <c r="P603" s="4"/>
      <c r="Q603" s="2"/>
      <c r="R603" s="4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25.5">
      <c r="A604" s="1"/>
      <c r="B604" s="2"/>
      <c r="C604" s="3"/>
      <c r="D604" s="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2"/>
      <c r="P604" s="4"/>
      <c r="Q604" s="2"/>
      <c r="R604" s="4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25.5">
      <c r="A605" s="1"/>
      <c r="B605" s="2"/>
      <c r="C605" s="3"/>
      <c r="D605" s="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2"/>
      <c r="P605" s="4"/>
      <c r="Q605" s="2"/>
      <c r="R605" s="4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25.5">
      <c r="A606" s="1"/>
      <c r="B606" s="2"/>
      <c r="C606" s="3"/>
      <c r="D606" s="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2"/>
      <c r="P606" s="4"/>
      <c r="Q606" s="2"/>
      <c r="R606" s="4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25.5">
      <c r="A607" s="1"/>
      <c r="B607" s="2"/>
      <c r="C607" s="3"/>
      <c r="D607" s="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2"/>
      <c r="P607" s="4"/>
      <c r="Q607" s="2"/>
      <c r="R607" s="4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25.5">
      <c r="A608" s="1"/>
      <c r="B608" s="2"/>
      <c r="C608" s="3"/>
      <c r="D608" s="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2"/>
      <c r="P608" s="4"/>
      <c r="Q608" s="2"/>
      <c r="R608" s="4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25.5">
      <c r="A609" s="1"/>
      <c r="B609" s="2"/>
      <c r="C609" s="3"/>
      <c r="D609" s="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2"/>
      <c r="P609" s="4"/>
      <c r="Q609" s="2"/>
      <c r="R609" s="4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25.5">
      <c r="A610" s="1"/>
      <c r="B610" s="2"/>
      <c r="C610" s="3"/>
      <c r="D610" s="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2"/>
      <c r="P610" s="4"/>
      <c r="Q610" s="2"/>
      <c r="R610" s="4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25.5">
      <c r="A611" s="1"/>
      <c r="B611" s="2"/>
      <c r="C611" s="3"/>
      <c r="D611" s="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2"/>
      <c r="P611" s="4"/>
      <c r="Q611" s="2"/>
      <c r="R611" s="4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25.5">
      <c r="A612" s="1"/>
      <c r="B612" s="2"/>
      <c r="C612" s="3"/>
      <c r="D612" s="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2"/>
      <c r="P612" s="4"/>
      <c r="Q612" s="2"/>
      <c r="R612" s="4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25.5">
      <c r="A613" s="1"/>
      <c r="B613" s="2"/>
      <c r="C613" s="3"/>
      <c r="D613" s="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2"/>
      <c r="P613" s="4"/>
      <c r="Q613" s="2"/>
      <c r="R613" s="4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25.5">
      <c r="A614" s="1"/>
      <c r="B614" s="2"/>
      <c r="C614" s="3"/>
      <c r="D614" s="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2"/>
      <c r="P614" s="4"/>
      <c r="Q614" s="2"/>
      <c r="R614" s="4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25.5">
      <c r="A615" s="1"/>
      <c r="B615" s="2"/>
      <c r="C615" s="3"/>
      <c r="D615" s="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2"/>
      <c r="P615" s="4"/>
      <c r="Q615" s="2"/>
      <c r="R615" s="4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25.5">
      <c r="A616" s="1"/>
      <c r="B616" s="2"/>
      <c r="C616" s="3"/>
      <c r="D616" s="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2"/>
      <c r="P616" s="4"/>
      <c r="Q616" s="2"/>
      <c r="R616" s="4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25.5">
      <c r="A617" s="1"/>
      <c r="B617" s="2"/>
      <c r="C617" s="3"/>
      <c r="D617" s="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2"/>
      <c r="P617" s="4"/>
      <c r="Q617" s="2"/>
      <c r="R617" s="4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25.5">
      <c r="A618" s="1"/>
      <c r="B618" s="2"/>
      <c r="C618" s="3"/>
      <c r="D618" s="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2"/>
      <c r="P618" s="4"/>
      <c r="Q618" s="2"/>
      <c r="R618" s="4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25.5">
      <c r="A619" s="1"/>
      <c r="B619" s="2"/>
      <c r="C619" s="3"/>
      <c r="D619" s="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2"/>
      <c r="P619" s="4"/>
      <c r="Q619" s="2"/>
      <c r="R619" s="4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25.5">
      <c r="A620" s="1"/>
      <c r="B620" s="2"/>
      <c r="C620" s="3"/>
      <c r="D620" s="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2"/>
      <c r="P620" s="4"/>
      <c r="Q620" s="2"/>
      <c r="R620" s="4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25.5">
      <c r="A621" s="1"/>
      <c r="B621" s="2"/>
      <c r="C621" s="3"/>
      <c r="D621" s="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2"/>
      <c r="P621" s="4"/>
      <c r="Q621" s="2"/>
      <c r="R621" s="4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25.5">
      <c r="A622" s="1"/>
      <c r="B622" s="2"/>
      <c r="C622" s="3"/>
      <c r="D622" s="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2"/>
      <c r="P622" s="4"/>
      <c r="Q622" s="2"/>
      <c r="R622" s="4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25.5">
      <c r="A623" s="1"/>
      <c r="B623" s="2"/>
      <c r="C623" s="3"/>
      <c r="D623" s="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2"/>
      <c r="P623" s="4"/>
      <c r="Q623" s="2"/>
      <c r="R623" s="4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25.5">
      <c r="A624" s="1"/>
      <c r="B624" s="2"/>
      <c r="C624" s="3"/>
      <c r="D624" s="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2"/>
      <c r="P624" s="4"/>
      <c r="Q624" s="2"/>
      <c r="R624" s="4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25.5">
      <c r="A625" s="1"/>
      <c r="B625" s="2"/>
      <c r="C625" s="3"/>
      <c r="D625" s="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2"/>
      <c r="P625" s="4"/>
      <c r="Q625" s="2"/>
      <c r="R625" s="4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25.5">
      <c r="A626" s="1"/>
      <c r="B626" s="2"/>
      <c r="C626" s="3"/>
      <c r="D626" s="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2"/>
      <c r="P626" s="4"/>
      <c r="Q626" s="2"/>
      <c r="R626" s="4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25.5">
      <c r="A627" s="1"/>
      <c r="B627" s="2"/>
      <c r="C627" s="3"/>
      <c r="D627" s="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2"/>
      <c r="P627" s="4"/>
      <c r="Q627" s="2"/>
      <c r="R627" s="4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25.5">
      <c r="A628" s="1"/>
      <c r="B628" s="2"/>
      <c r="C628" s="3"/>
      <c r="D628" s="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2"/>
      <c r="P628" s="4"/>
      <c r="Q628" s="2"/>
      <c r="R628" s="4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25.5">
      <c r="A629" s="1"/>
      <c r="B629" s="2"/>
      <c r="C629" s="3"/>
      <c r="D629" s="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2"/>
      <c r="P629" s="4"/>
      <c r="Q629" s="2"/>
      <c r="R629" s="4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25.5">
      <c r="A630" s="1"/>
      <c r="B630" s="2"/>
      <c r="C630" s="3"/>
      <c r="D630" s="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2"/>
      <c r="P630" s="4"/>
      <c r="Q630" s="2"/>
      <c r="R630" s="4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25.5">
      <c r="A631" s="1"/>
      <c r="B631" s="2"/>
      <c r="C631" s="3"/>
      <c r="D631" s="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2"/>
      <c r="P631" s="4"/>
      <c r="Q631" s="2"/>
      <c r="R631" s="4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25.5">
      <c r="A632" s="1"/>
      <c r="B632" s="2"/>
      <c r="C632" s="3"/>
      <c r="D632" s="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2"/>
      <c r="P632" s="4"/>
      <c r="Q632" s="2"/>
      <c r="R632" s="4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25.5">
      <c r="A633" s="1"/>
      <c r="B633" s="2"/>
      <c r="C633" s="3"/>
      <c r="D633" s="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2"/>
      <c r="P633" s="4"/>
      <c r="Q633" s="2"/>
      <c r="R633" s="4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25.5">
      <c r="A634" s="1"/>
      <c r="B634" s="2"/>
      <c r="C634" s="3"/>
      <c r="D634" s="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2"/>
      <c r="P634" s="4"/>
      <c r="Q634" s="2"/>
      <c r="R634" s="4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25.5">
      <c r="A635" s="1"/>
      <c r="B635" s="2"/>
      <c r="C635" s="3"/>
      <c r="D635" s="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2"/>
      <c r="P635" s="4"/>
      <c r="Q635" s="2"/>
      <c r="R635" s="4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25.5">
      <c r="A636" s="1"/>
      <c r="B636" s="2"/>
      <c r="C636" s="3"/>
      <c r="D636" s="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2"/>
      <c r="P636" s="4"/>
      <c r="Q636" s="2"/>
      <c r="R636" s="4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25.5">
      <c r="A637" s="1"/>
      <c r="B637" s="2"/>
      <c r="C637" s="3"/>
      <c r="D637" s="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2"/>
      <c r="P637" s="4"/>
      <c r="Q637" s="2"/>
      <c r="R637" s="4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25.5">
      <c r="A638" s="1"/>
      <c r="B638" s="2"/>
      <c r="C638" s="3"/>
      <c r="D638" s="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2"/>
      <c r="P638" s="4"/>
      <c r="Q638" s="2"/>
      <c r="R638" s="4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25.5">
      <c r="A639" s="1"/>
      <c r="B639" s="2"/>
      <c r="C639" s="3"/>
      <c r="D639" s="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2"/>
      <c r="P639" s="4"/>
      <c r="Q639" s="2"/>
      <c r="R639" s="4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25.5">
      <c r="A640" s="1"/>
      <c r="B640" s="2"/>
      <c r="C640" s="3"/>
      <c r="D640" s="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2"/>
      <c r="P640" s="4"/>
      <c r="Q640" s="2"/>
      <c r="R640" s="4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25.5">
      <c r="A641" s="1"/>
      <c r="B641" s="2"/>
      <c r="C641" s="3"/>
      <c r="D641" s="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2"/>
      <c r="P641" s="4"/>
      <c r="Q641" s="2"/>
      <c r="R641" s="4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25.5">
      <c r="A642" s="1"/>
      <c r="B642" s="2"/>
      <c r="C642" s="3"/>
      <c r="D642" s="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2"/>
      <c r="P642" s="4"/>
      <c r="Q642" s="2"/>
      <c r="R642" s="4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25.5">
      <c r="A643" s="1"/>
      <c r="B643" s="2"/>
      <c r="C643" s="3"/>
      <c r="D643" s="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2"/>
      <c r="P643" s="4"/>
      <c r="Q643" s="2"/>
      <c r="R643" s="4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25.5">
      <c r="A644" s="1"/>
      <c r="B644" s="2"/>
      <c r="C644" s="3"/>
      <c r="D644" s="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2"/>
      <c r="P644" s="4"/>
      <c r="Q644" s="2"/>
      <c r="R644" s="4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25.5">
      <c r="A645" s="1"/>
      <c r="B645" s="2"/>
      <c r="C645" s="3"/>
      <c r="D645" s="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2"/>
      <c r="P645" s="4"/>
      <c r="Q645" s="2"/>
      <c r="R645" s="4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25.5">
      <c r="A646" s="1"/>
      <c r="B646" s="2"/>
      <c r="C646" s="3"/>
      <c r="D646" s="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2"/>
      <c r="P646" s="4"/>
      <c r="Q646" s="2"/>
      <c r="R646" s="4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25.5">
      <c r="A647" s="1"/>
      <c r="B647" s="2"/>
      <c r="C647" s="3"/>
      <c r="D647" s="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2"/>
      <c r="P647" s="4"/>
      <c r="Q647" s="2"/>
      <c r="R647" s="4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25.5">
      <c r="A648" s="1"/>
      <c r="B648" s="2"/>
      <c r="C648" s="3"/>
      <c r="D648" s="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2"/>
      <c r="P648" s="4"/>
      <c r="Q648" s="2"/>
      <c r="R648" s="4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25.5">
      <c r="A649" s="1"/>
      <c r="B649" s="2"/>
      <c r="C649" s="3"/>
      <c r="D649" s="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2"/>
      <c r="P649" s="4"/>
      <c r="Q649" s="2"/>
      <c r="R649" s="4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25.5">
      <c r="A650" s="1"/>
      <c r="B650" s="2"/>
      <c r="C650" s="3"/>
      <c r="D650" s="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2"/>
      <c r="P650" s="4"/>
      <c r="Q650" s="2"/>
      <c r="R650" s="4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25.5">
      <c r="A651" s="1"/>
      <c r="B651" s="2"/>
      <c r="C651" s="3"/>
      <c r="D651" s="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2"/>
      <c r="P651" s="4"/>
      <c r="Q651" s="2"/>
      <c r="R651" s="4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25.5">
      <c r="A652" s="1"/>
      <c r="B652" s="2"/>
      <c r="C652" s="3"/>
      <c r="D652" s="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2"/>
      <c r="P652" s="4"/>
      <c r="Q652" s="2"/>
      <c r="R652" s="4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25.5">
      <c r="A653" s="1"/>
      <c r="B653" s="2"/>
      <c r="C653" s="3"/>
      <c r="D653" s="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2"/>
      <c r="P653" s="4"/>
      <c r="Q653" s="2"/>
      <c r="R653" s="4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25.5">
      <c r="A654" s="1"/>
      <c r="B654" s="2"/>
      <c r="C654" s="3"/>
      <c r="D654" s="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2"/>
      <c r="P654" s="4"/>
      <c r="Q654" s="2"/>
      <c r="R654" s="4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25.5">
      <c r="A655" s="1"/>
      <c r="B655" s="2"/>
      <c r="C655" s="3"/>
      <c r="D655" s="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2"/>
      <c r="P655" s="4"/>
      <c r="Q655" s="2"/>
      <c r="R655" s="4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25.5">
      <c r="A656" s="1"/>
      <c r="B656" s="2"/>
      <c r="C656" s="3"/>
      <c r="D656" s="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2"/>
      <c r="P656" s="4"/>
      <c r="Q656" s="2"/>
      <c r="R656" s="4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25.5">
      <c r="A657" s="1"/>
      <c r="B657" s="2"/>
      <c r="C657" s="3"/>
      <c r="D657" s="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2"/>
      <c r="P657" s="4"/>
      <c r="Q657" s="2"/>
      <c r="R657" s="4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25.5">
      <c r="A658" s="1"/>
      <c r="B658" s="2"/>
      <c r="C658" s="3"/>
      <c r="D658" s="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2"/>
      <c r="P658" s="4"/>
      <c r="Q658" s="2"/>
      <c r="R658" s="4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25.5">
      <c r="A659" s="1"/>
      <c r="B659" s="2"/>
      <c r="C659" s="3"/>
      <c r="D659" s="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2"/>
      <c r="P659" s="4"/>
      <c r="Q659" s="2"/>
      <c r="R659" s="4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25.5">
      <c r="A660" s="1"/>
      <c r="B660" s="2"/>
      <c r="C660" s="3"/>
      <c r="D660" s="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2"/>
      <c r="P660" s="4"/>
      <c r="Q660" s="2"/>
      <c r="R660" s="4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25.5">
      <c r="A661" s="1"/>
      <c r="B661" s="2"/>
      <c r="C661" s="3"/>
      <c r="D661" s="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2"/>
      <c r="P661" s="4"/>
      <c r="Q661" s="2"/>
      <c r="R661" s="4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25.5">
      <c r="A662" s="1"/>
      <c r="B662" s="2"/>
      <c r="C662" s="3"/>
      <c r="D662" s="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2"/>
      <c r="P662" s="4"/>
      <c r="Q662" s="2"/>
      <c r="R662" s="4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25.5">
      <c r="A663" s="1"/>
      <c r="B663" s="2"/>
      <c r="C663" s="3"/>
      <c r="D663" s="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2"/>
      <c r="P663" s="4"/>
      <c r="Q663" s="2"/>
      <c r="R663" s="4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25.5">
      <c r="A664" s="1"/>
      <c r="B664" s="2"/>
      <c r="C664" s="3"/>
      <c r="D664" s="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2"/>
      <c r="P664" s="4"/>
      <c r="Q664" s="2"/>
      <c r="R664" s="4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25.5">
      <c r="A665" s="1"/>
      <c r="B665" s="2"/>
      <c r="C665" s="3"/>
      <c r="D665" s="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2"/>
      <c r="P665" s="4"/>
      <c r="Q665" s="2"/>
      <c r="R665" s="4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25.5">
      <c r="A666" s="1"/>
      <c r="B666" s="2"/>
      <c r="C666" s="3"/>
      <c r="D666" s="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2"/>
      <c r="P666" s="4"/>
      <c r="Q666" s="2"/>
      <c r="R666" s="4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25.5">
      <c r="A667" s="1"/>
      <c r="B667" s="2"/>
      <c r="C667" s="3"/>
      <c r="D667" s="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2"/>
      <c r="P667" s="4"/>
      <c r="Q667" s="2"/>
      <c r="R667" s="4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25.5">
      <c r="A668" s="1"/>
      <c r="B668" s="2"/>
      <c r="C668" s="3"/>
      <c r="D668" s="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2"/>
      <c r="P668" s="4"/>
      <c r="Q668" s="2"/>
      <c r="R668" s="4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25.5">
      <c r="A669" s="1"/>
      <c r="B669" s="2"/>
      <c r="C669" s="3"/>
      <c r="D669" s="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2"/>
      <c r="P669" s="4"/>
      <c r="Q669" s="2"/>
      <c r="R669" s="4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25.5">
      <c r="A670" s="1"/>
      <c r="B670" s="2"/>
      <c r="C670" s="3"/>
      <c r="D670" s="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2"/>
      <c r="P670" s="4"/>
      <c r="Q670" s="2"/>
      <c r="R670" s="4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25.5">
      <c r="A671" s="1"/>
      <c r="B671" s="2"/>
      <c r="C671" s="3"/>
      <c r="D671" s="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2"/>
      <c r="P671" s="4"/>
      <c r="Q671" s="2"/>
      <c r="R671" s="4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25.5">
      <c r="A672" s="1"/>
      <c r="B672" s="2"/>
      <c r="C672" s="3"/>
      <c r="D672" s="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2"/>
      <c r="P672" s="4"/>
      <c r="Q672" s="2"/>
      <c r="R672" s="4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25.5">
      <c r="A673" s="1"/>
      <c r="B673" s="2"/>
      <c r="C673" s="3"/>
      <c r="D673" s="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2"/>
      <c r="P673" s="4"/>
      <c r="Q673" s="2"/>
      <c r="R673" s="4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25.5">
      <c r="A674" s="1"/>
      <c r="B674" s="2"/>
      <c r="C674" s="3"/>
      <c r="D674" s="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2"/>
      <c r="P674" s="4"/>
      <c r="Q674" s="2"/>
      <c r="R674" s="4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25.5">
      <c r="A675" s="1"/>
      <c r="B675" s="2"/>
      <c r="C675" s="3"/>
      <c r="D675" s="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2"/>
      <c r="P675" s="4"/>
      <c r="Q675" s="2"/>
      <c r="R675" s="4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25.5">
      <c r="A676" s="1"/>
      <c r="B676" s="2"/>
      <c r="C676" s="3"/>
      <c r="D676" s="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2"/>
      <c r="P676" s="4"/>
      <c r="Q676" s="2"/>
      <c r="R676" s="4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25.5">
      <c r="A677" s="1"/>
      <c r="B677" s="2"/>
      <c r="C677" s="3"/>
      <c r="D677" s="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2"/>
      <c r="P677" s="4"/>
      <c r="Q677" s="2"/>
      <c r="R677" s="4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25.5">
      <c r="A678" s="1"/>
      <c r="B678" s="2"/>
      <c r="C678" s="3"/>
      <c r="D678" s="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2"/>
      <c r="P678" s="4"/>
      <c r="Q678" s="2"/>
      <c r="R678" s="4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25.5">
      <c r="A679" s="1"/>
      <c r="B679" s="2"/>
      <c r="C679" s="3"/>
      <c r="D679" s="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2"/>
      <c r="P679" s="4"/>
      <c r="Q679" s="2"/>
      <c r="R679" s="4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25.5">
      <c r="A680" s="1"/>
      <c r="B680" s="2"/>
      <c r="C680" s="3"/>
      <c r="D680" s="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2"/>
      <c r="P680" s="4"/>
      <c r="Q680" s="2"/>
      <c r="R680" s="4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25.5">
      <c r="A681" s="1"/>
      <c r="B681" s="2"/>
      <c r="C681" s="3"/>
      <c r="D681" s="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2"/>
      <c r="P681" s="4"/>
      <c r="Q681" s="2"/>
      <c r="R681" s="4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25.5">
      <c r="A682" s="1"/>
      <c r="B682" s="2"/>
      <c r="C682" s="3"/>
      <c r="D682" s="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2"/>
      <c r="P682" s="4"/>
      <c r="Q682" s="2"/>
      <c r="R682" s="4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25.5">
      <c r="A683" s="1"/>
      <c r="B683" s="2"/>
      <c r="C683" s="3"/>
      <c r="D683" s="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2"/>
      <c r="P683" s="4"/>
      <c r="Q683" s="2"/>
      <c r="R683" s="4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25.5">
      <c r="A684" s="1"/>
      <c r="B684" s="2"/>
      <c r="C684" s="3"/>
      <c r="D684" s="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2"/>
      <c r="P684" s="4"/>
      <c r="Q684" s="2"/>
      <c r="R684" s="4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25.5">
      <c r="A685" s="1"/>
      <c r="B685" s="2"/>
      <c r="C685" s="3"/>
      <c r="D685" s="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2"/>
      <c r="P685" s="4"/>
      <c r="Q685" s="2"/>
      <c r="R685" s="4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25.5">
      <c r="A686" s="1"/>
      <c r="B686" s="2"/>
      <c r="C686" s="3"/>
      <c r="D686" s="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2"/>
      <c r="P686" s="4"/>
      <c r="Q686" s="2"/>
      <c r="R686" s="4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25.5">
      <c r="A687" s="1"/>
      <c r="B687" s="2"/>
      <c r="C687" s="3"/>
      <c r="D687" s="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2"/>
      <c r="P687" s="4"/>
      <c r="Q687" s="2"/>
      <c r="R687" s="4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25.5">
      <c r="A688" s="1"/>
      <c r="B688" s="2"/>
      <c r="C688" s="3"/>
      <c r="D688" s="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2"/>
      <c r="P688" s="4"/>
      <c r="Q688" s="2"/>
      <c r="R688" s="4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25.5">
      <c r="A689" s="1"/>
      <c r="B689" s="2"/>
      <c r="C689" s="3"/>
      <c r="D689" s="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2"/>
      <c r="P689" s="4"/>
      <c r="Q689" s="2"/>
      <c r="R689" s="4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25.5">
      <c r="A690" s="1"/>
      <c r="B690" s="2"/>
      <c r="C690" s="3"/>
      <c r="D690" s="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2"/>
      <c r="P690" s="4"/>
      <c r="Q690" s="2"/>
      <c r="R690" s="4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25.5">
      <c r="A691" s="1"/>
      <c r="B691" s="2"/>
      <c r="C691" s="3"/>
      <c r="D691" s="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2"/>
      <c r="P691" s="4"/>
      <c r="Q691" s="2"/>
      <c r="R691" s="4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25.5">
      <c r="A692" s="1"/>
      <c r="B692" s="2"/>
      <c r="C692" s="3"/>
      <c r="D692" s="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2"/>
      <c r="P692" s="4"/>
      <c r="Q692" s="2"/>
      <c r="R692" s="4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25.5">
      <c r="A693" s="1"/>
      <c r="B693" s="2"/>
      <c r="C693" s="3"/>
      <c r="D693" s="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2"/>
      <c r="P693" s="4"/>
      <c r="Q693" s="2"/>
      <c r="R693" s="4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25.5">
      <c r="A694" s="1"/>
      <c r="B694" s="2"/>
      <c r="C694" s="3"/>
      <c r="D694" s="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2"/>
      <c r="P694" s="4"/>
      <c r="Q694" s="2"/>
      <c r="R694" s="4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25.5">
      <c r="A695" s="1"/>
      <c r="B695" s="2"/>
      <c r="C695" s="3"/>
      <c r="D695" s="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2"/>
      <c r="P695" s="4"/>
      <c r="Q695" s="2"/>
      <c r="R695" s="4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25.5">
      <c r="A696" s="1"/>
      <c r="B696" s="2"/>
      <c r="C696" s="3"/>
      <c r="D696" s="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2"/>
      <c r="P696" s="4"/>
      <c r="Q696" s="2"/>
      <c r="R696" s="4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25.5">
      <c r="A697" s="1"/>
      <c r="B697" s="2"/>
      <c r="C697" s="3"/>
      <c r="D697" s="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2"/>
      <c r="P697" s="4"/>
      <c r="Q697" s="2"/>
      <c r="R697" s="4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25.5">
      <c r="A698" s="1"/>
      <c r="B698" s="2"/>
      <c r="C698" s="3"/>
      <c r="D698" s="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2"/>
      <c r="P698" s="4"/>
      <c r="Q698" s="2"/>
      <c r="R698" s="4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25.5">
      <c r="A699" s="1"/>
      <c r="B699" s="2"/>
      <c r="C699" s="3"/>
      <c r="D699" s="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2"/>
      <c r="P699" s="4"/>
      <c r="Q699" s="2"/>
      <c r="R699" s="4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25.5">
      <c r="A700" s="1"/>
      <c r="B700" s="2"/>
      <c r="C700" s="3"/>
      <c r="D700" s="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2"/>
      <c r="P700" s="4"/>
      <c r="Q700" s="2"/>
      <c r="R700" s="4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25.5">
      <c r="A701" s="1"/>
      <c r="B701" s="2"/>
      <c r="C701" s="3"/>
      <c r="D701" s="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2"/>
      <c r="P701" s="4"/>
      <c r="Q701" s="2"/>
      <c r="R701" s="4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25.5">
      <c r="A702" s="1"/>
      <c r="B702" s="2"/>
      <c r="C702" s="3"/>
      <c r="D702" s="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2"/>
      <c r="P702" s="4"/>
      <c r="Q702" s="2"/>
      <c r="R702" s="4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25.5">
      <c r="A703" s="1"/>
      <c r="B703" s="2"/>
      <c r="C703" s="3"/>
      <c r="D703" s="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2"/>
      <c r="P703" s="4"/>
      <c r="Q703" s="2"/>
      <c r="R703" s="4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25.5">
      <c r="A704" s="1"/>
      <c r="B704" s="2"/>
      <c r="C704" s="3"/>
      <c r="D704" s="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2"/>
      <c r="P704" s="4"/>
      <c r="Q704" s="2"/>
      <c r="R704" s="4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25.5">
      <c r="A705" s="1"/>
      <c r="B705" s="2"/>
      <c r="C705" s="3"/>
      <c r="D705" s="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2"/>
      <c r="P705" s="4"/>
      <c r="Q705" s="2"/>
      <c r="R705" s="4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25.5">
      <c r="A706" s="1"/>
      <c r="B706" s="2"/>
      <c r="C706" s="3"/>
      <c r="D706" s="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2"/>
      <c r="P706" s="4"/>
      <c r="Q706" s="2"/>
      <c r="R706" s="4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25.5">
      <c r="A707" s="1"/>
      <c r="B707" s="2"/>
      <c r="C707" s="3"/>
      <c r="D707" s="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2"/>
      <c r="P707" s="4"/>
      <c r="Q707" s="2"/>
      <c r="R707" s="4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25.5">
      <c r="A708" s="1"/>
      <c r="B708" s="2"/>
      <c r="C708" s="3"/>
      <c r="D708" s="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2"/>
      <c r="P708" s="4"/>
      <c r="Q708" s="2"/>
      <c r="R708" s="4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25.5">
      <c r="A709" s="1"/>
      <c r="B709" s="2"/>
      <c r="C709" s="3"/>
      <c r="D709" s="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2"/>
      <c r="P709" s="4"/>
      <c r="Q709" s="2"/>
      <c r="R709" s="4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25.5">
      <c r="A710" s="1"/>
      <c r="B710" s="2"/>
      <c r="C710" s="3"/>
      <c r="D710" s="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2"/>
      <c r="P710" s="4"/>
      <c r="Q710" s="2"/>
      <c r="R710" s="4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25.5">
      <c r="A711" s="1"/>
      <c r="B711" s="2"/>
      <c r="C711" s="3"/>
      <c r="D711" s="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2"/>
      <c r="P711" s="4"/>
      <c r="Q711" s="2"/>
      <c r="R711" s="4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25.5">
      <c r="A712" s="1"/>
      <c r="B712" s="2"/>
      <c r="C712" s="3"/>
      <c r="D712" s="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2"/>
      <c r="P712" s="4"/>
      <c r="Q712" s="2"/>
      <c r="R712" s="4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25.5">
      <c r="A713" s="1"/>
      <c r="B713" s="2"/>
      <c r="C713" s="3"/>
      <c r="D713" s="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2"/>
      <c r="P713" s="4"/>
      <c r="Q713" s="2"/>
      <c r="R713" s="4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25.5">
      <c r="A714" s="1"/>
      <c r="B714" s="2"/>
      <c r="C714" s="3"/>
      <c r="D714" s="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2"/>
      <c r="P714" s="4"/>
      <c r="Q714" s="2"/>
      <c r="R714" s="4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25.5">
      <c r="A715" s="1"/>
      <c r="B715" s="2"/>
      <c r="C715" s="3"/>
      <c r="D715" s="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2"/>
      <c r="P715" s="4"/>
      <c r="Q715" s="2"/>
      <c r="R715" s="4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25.5">
      <c r="A716" s="1"/>
      <c r="B716" s="2"/>
      <c r="C716" s="3"/>
      <c r="D716" s="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2"/>
      <c r="P716" s="4"/>
      <c r="Q716" s="2"/>
      <c r="R716" s="4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25.5">
      <c r="A717" s="1"/>
      <c r="B717" s="2"/>
      <c r="C717" s="3"/>
      <c r="D717" s="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2"/>
      <c r="P717" s="4"/>
      <c r="Q717" s="2"/>
      <c r="R717" s="4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25.5">
      <c r="A718" s="1"/>
      <c r="B718" s="2"/>
      <c r="C718" s="3"/>
      <c r="D718" s="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2"/>
      <c r="P718" s="4"/>
      <c r="Q718" s="2"/>
      <c r="R718" s="4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25.5">
      <c r="A719" s="1"/>
      <c r="B719" s="2"/>
      <c r="C719" s="3"/>
      <c r="D719" s="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2"/>
      <c r="P719" s="4"/>
      <c r="Q719" s="2"/>
      <c r="R719" s="4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25.5">
      <c r="A720" s="1"/>
      <c r="B720" s="2"/>
      <c r="C720" s="3"/>
      <c r="D720" s="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2"/>
      <c r="P720" s="4"/>
      <c r="Q720" s="2"/>
      <c r="R720" s="4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25.5">
      <c r="A721" s="1"/>
      <c r="B721" s="2"/>
      <c r="C721" s="3"/>
      <c r="D721" s="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2"/>
      <c r="P721" s="4"/>
      <c r="Q721" s="2"/>
      <c r="R721" s="4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25.5">
      <c r="A722" s="1"/>
      <c r="B722" s="2"/>
      <c r="C722" s="3"/>
      <c r="D722" s="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2"/>
      <c r="P722" s="4"/>
      <c r="Q722" s="2"/>
      <c r="R722" s="4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25.5">
      <c r="A723" s="1"/>
      <c r="B723" s="2"/>
      <c r="C723" s="3"/>
      <c r="D723" s="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2"/>
      <c r="P723" s="4"/>
      <c r="Q723" s="2"/>
      <c r="R723" s="4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25.5">
      <c r="A724" s="1"/>
      <c r="B724" s="2"/>
      <c r="C724" s="3"/>
      <c r="D724" s="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2"/>
      <c r="P724" s="4"/>
      <c r="Q724" s="2"/>
      <c r="R724" s="4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25.5">
      <c r="A725" s="1"/>
      <c r="B725" s="2"/>
      <c r="C725" s="3"/>
      <c r="D725" s="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2"/>
      <c r="P725" s="4"/>
      <c r="Q725" s="2"/>
      <c r="R725" s="4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25.5">
      <c r="A726" s="1"/>
      <c r="B726" s="2"/>
      <c r="C726" s="3"/>
      <c r="D726" s="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2"/>
      <c r="P726" s="4"/>
      <c r="Q726" s="2"/>
      <c r="R726" s="4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25.5">
      <c r="A727" s="1"/>
      <c r="B727" s="2"/>
      <c r="C727" s="3"/>
      <c r="D727" s="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2"/>
      <c r="P727" s="4"/>
      <c r="Q727" s="2"/>
      <c r="R727" s="4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25.5">
      <c r="A728" s="1"/>
      <c r="B728" s="2"/>
      <c r="C728" s="3"/>
      <c r="D728" s="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2"/>
      <c r="P728" s="4"/>
      <c r="Q728" s="2"/>
      <c r="R728" s="4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25.5">
      <c r="A729" s="1"/>
      <c r="B729" s="2"/>
      <c r="C729" s="3"/>
      <c r="D729" s="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2"/>
      <c r="P729" s="4"/>
      <c r="Q729" s="2"/>
      <c r="R729" s="4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25.5">
      <c r="A730" s="1"/>
      <c r="B730" s="2"/>
      <c r="C730" s="3"/>
      <c r="D730" s="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2"/>
      <c r="P730" s="4"/>
      <c r="Q730" s="2"/>
      <c r="R730" s="4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25.5">
      <c r="A731" s="1"/>
      <c r="B731" s="2"/>
      <c r="C731" s="3"/>
      <c r="D731" s="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2"/>
      <c r="P731" s="4"/>
      <c r="Q731" s="2"/>
      <c r="R731" s="4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25.5">
      <c r="A732" s="1"/>
      <c r="B732" s="2"/>
      <c r="C732" s="3"/>
      <c r="D732" s="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2"/>
      <c r="P732" s="4"/>
      <c r="Q732" s="2"/>
      <c r="R732" s="4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25.5">
      <c r="A733" s="1"/>
      <c r="B733" s="2"/>
      <c r="C733" s="3"/>
      <c r="D733" s="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2"/>
      <c r="P733" s="4"/>
      <c r="Q733" s="2"/>
      <c r="R733" s="4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25.5">
      <c r="A734" s="1"/>
      <c r="B734" s="2"/>
      <c r="C734" s="3"/>
      <c r="D734" s="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2"/>
      <c r="P734" s="4"/>
      <c r="Q734" s="2"/>
      <c r="R734" s="4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25.5">
      <c r="A735" s="1"/>
      <c r="B735" s="2"/>
      <c r="C735" s="3"/>
      <c r="D735" s="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2"/>
      <c r="P735" s="4"/>
      <c r="Q735" s="2"/>
      <c r="R735" s="4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25.5">
      <c r="A736" s="1"/>
      <c r="B736" s="2"/>
      <c r="C736" s="3"/>
      <c r="D736" s="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2"/>
      <c r="P736" s="4"/>
      <c r="Q736" s="2"/>
      <c r="R736" s="4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25.5">
      <c r="A737" s="1"/>
      <c r="B737" s="2"/>
      <c r="C737" s="3"/>
      <c r="D737" s="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2"/>
      <c r="P737" s="4"/>
      <c r="Q737" s="2"/>
      <c r="R737" s="4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25.5">
      <c r="A738" s="1"/>
      <c r="B738" s="2"/>
      <c r="C738" s="3"/>
      <c r="D738" s="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2"/>
      <c r="P738" s="4"/>
      <c r="Q738" s="2"/>
      <c r="R738" s="4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25.5">
      <c r="A739" s="1"/>
      <c r="B739" s="2"/>
      <c r="C739" s="3"/>
      <c r="D739" s="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2"/>
      <c r="P739" s="4"/>
      <c r="Q739" s="2"/>
      <c r="R739" s="4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25.5">
      <c r="A740" s="1"/>
      <c r="B740" s="2"/>
      <c r="C740" s="3"/>
      <c r="D740" s="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2"/>
      <c r="P740" s="4"/>
      <c r="Q740" s="2"/>
      <c r="R740" s="4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25.5">
      <c r="A741" s="1"/>
      <c r="B741" s="2"/>
      <c r="C741" s="3"/>
      <c r="D741" s="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2"/>
      <c r="P741" s="4"/>
      <c r="Q741" s="2"/>
      <c r="R741" s="4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25.5">
      <c r="A742" s="1"/>
      <c r="B742" s="2"/>
      <c r="C742" s="3"/>
      <c r="D742" s="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2"/>
      <c r="P742" s="4"/>
      <c r="Q742" s="2"/>
      <c r="R742" s="4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25.5">
      <c r="A743" s="1"/>
      <c r="B743" s="2"/>
      <c r="C743" s="3"/>
      <c r="D743" s="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2"/>
      <c r="P743" s="4"/>
      <c r="Q743" s="2"/>
      <c r="R743" s="4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25.5">
      <c r="A744" s="1"/>
      <c r="B744" s="2"/>
      <c r="C744" s="3"/>
      <c r="D744" s="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2"/>
      <c r="P744" s="4"/>
      <c r="Q744" s="2"/>
      <c r="R744" s="4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25.5">
      <c r="A745" s="1"/>
      <c r="B745" s="2"/>
      <c r="C745" s="3"/>
      <c r="D745" s="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2"/>
      <c r="P745" s="4"/>
      <c r="Q745" s="2"/>
      <c r="R745" s="4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25.5">
      <c r="A746" s="1"/>
      <c r="B746" s="2"/>
      <c r="C746" s="3"/>
      <c r="D746" s="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2"/>
      <c r="P746" s="4"/>
      <c r="Q746" s="2"/>
      <c r="R746" s="4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25.5">
      <c r="A747" s="1"/>
      <c r="B747" s="2"/>
      <c r="C747" s="3"/>
      <c r="D747" s="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2"/>
      <c r="P747" s="4"/>
      <c r="Q747" s="2"/>
      <c r="R747" s="4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25.5">
      <c r="A748" s="1"/>
      <c r="B748" s="2"/>
      <c r="C748" s="3"/>
      <c r="D748" s="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2"/>
      <c r="P748" s="4"/>
      <c r="Q748" s="2"/>
      <c r="R748" s="4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25.5">
      <c r="A749" s="1"/>
      <c r="B749" s="2"/>
      <c r="C749" s="3"/>
      <c r="D749" s="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2"/>
      <c r="P749" s="4"/>
      <c r="Q749" s="2"/>
      <c r="R749" s="4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25.5">
      <c r="A750" s="1"/>
      <c r="B750" s="2"/>
      <c r="C750" s="3"/>
      <c r="D750" s="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2"/>
      <c r="P750" s="4"/>
      <c r="Q750" s="2"/>
      <c r="R750" s="4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25.5">
      <c r="A751" s="1"/>
      <c r="B751" s="2"/>
      <c r="C751" s="3"/>
      <c r="D751" s="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2"/>
      <c r="P751" s="4"/>
      <c r="Q751" s="2"/>
      <c r="R751" s="4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25.5">
      <c r="A752" s="1"/>
      <c r="B752" s="2"/>
      <c r="C752" s="3"/>
      <c r="D752" s="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2"/>
      <c r="P752" s="4"/>
      <c r="Q752" s="2"/>
      <c r="R752" s="4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25.5">
      <c r="A753" s="1"/>
      <c r="B753" s="2"/>
      <c r="C753" s="3"/>
      <c r="D753" s="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2"/>
      <c r="P753" s="4"/>
      <c r="Q753" s="2"/>
      <c r="R753" s="4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25.5">
      <c r="A754" s="1"/>
      <c r="B754" s="2"/>
      <c r="C754" s="3"/>
      <c r="D754" s="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2"/>
      <c r="P754" s="4"/>
      <c r="Q754" s="2"/>
      <c r="R754" s="4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25.5">
      <c r="A755" s="1"/>
      <c r="B755" s="2"/>
      <c r="C755" s="3"/>
      <c r="D755" s="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2"/>
      <c r="P755" s="4"/>
      <c r="Q755" s="2"/>
      <c r="R755" s="4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25.5">
      <c r="A756" s="1"/>
      <c r="B756" s="2"/>
      <c r="C756" s="3"/>
      <c r="D756" s="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2"/>
      <c r="P756" s="4"/>
      <c r="Q756" s="2"/>
      <c r="R756" s="4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25.5">
      <c r="A757" s="1"/>
      <c r="B757" s="2"/>
      <c r="C757" s="3"/>
      <c r="D757" s="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2"/>
      <c r="P757" s="4"/>
      <c r="Q757" s="2"/>
      <c r="R757" s="4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25.5">
      <c r="A758" s="1"/>
      <c r="B758" s="2"/>
      <c r="C758" s="3"/>
      <c r="D758" s="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2"/>
      <c r="P758" s="4"/>
      <c r="Q758" s="2"/>
      <c r="R758" s="4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25.5">
      <c r="A759" s="1"/>
      <c r="B759" s="2"/>
      <c r="C759" s="3"/>
      <c r="D759" s="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2"/>
      <c r="P759" s="4"/>
      <c r="Q759" s="2"/>
      <c r="R759" s="4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25.5">
      <c r="A760" s="1"/>
      <c r="B760" s="2"/>
      <c r="C760" s="3"/>
      <c r="D760" s="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2"/>
      <c r="P760" s="4"/>
      <c r="Q760" s="2"/>
      <c r="R760" s="4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25.5">
      <c r="A761" s="1"/>
      <c r="B761" s="2"/>
      <c r="C761" s="3"/>
      <c r="D761" s="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2"/>
      <c r="P761" s="4"/>
      <c r="Q761" s="2"/>
      <c r="R761" s="4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25.5">
      <c r="A762" s="1"/>
      <c r="B762" s="2"/>
      <c r="C762" s="3"/>
      <c r="D762" s="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2"/>
      <c r="P762" s="4"/>
      <c r="Q762" s="2"/>
      <c r="R762" s="4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25.5">
      <c r="A763" s="1"/>
      <c r="B763" s="2"/>
      <c r="C763" s="3"/>
      <c r="D763" s="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2"/>
      <c r="P763" s="4"/>
      <c r="Q763" s="2"/>
      <c r="R763" s="4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25.5">
      <c r="A764" s="1"/>
      <c r="B764" s="2"/>
      <c r="C764" s="3"/>
      <c r="D764" s="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2"/>
      <c r="P764" s="4"/>
      <c r="Q764" s="2"/>
      <c r="R764" s="4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25.5">
      <c r="A765" s="1"/>
      <c r="B765" s="2"/>
      <c r="C765" s="3"/>
      <c r="D765" s="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2"/>
      <c r="P765" s="4"/>
      <c r="Q765" s="2"/>
      <c r="R765" s="4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25.5">
      <c r="A766" s="1"/>
      <c r="B766" s="2"/>
      <c r="C766" s="3"/>
      <c r="D766" s="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2"/>
      <c r="P766" s="4"/>
      <c r="Q766" s="2"/>
      <c r="R766" s="4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25.5">
      <c r="A767" s="1"/>
      <c r="B767" s="2"/>
      <c r="C767" s="3"/>
      <c r="D767" s="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2"/>
      <c r="P767" s="4"/>
      <c r="Q767" s="2"/>
      <c r="R767" s="4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25.5">
      <c r="A768" s="1"/>
      <c r="B768" s="2"/>
      <c r="C768" s="3"/>
      <c r="D768" s="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2"/>
      <c r="P768" s="4"/>
      <c r="Q768" s="2"/>
      <c r="R768" s="4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25.5">
      <c r="A769" s="1"/>
      <c r="B769" s="2"/>
      <c r="C769" s="3"/>
      <c r="D769" s="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2"/>
      <c r="P769" s="4"/>
      <c r="Q769" s="2"/>
      <c r="R769" s="4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25.5">
      <c r="A770" s="1"/>
      <c r="B770" s="2"/>
      <c r="C770" s="3"/>
      <c r="D770" s="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2"/>
      <c r="P770" s="4"/>
      <c r="Q770" s="2"/>
      <c r="R770" s="4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25.5">
      <c r="A771" s="1"/>
      <c r="B771" s="2"/>
      <c r="C771" s="3"/>
      <c r="D771" s="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2"/>
      <c r="P771" s="4"/>
      <c r="Q771" s="2"/>
      <c r="R771" s="4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25.5">
      <c r="A772" s="1"/>
      <c r="B772" s="2"/>
      <c r="C772" s="3"/>
      <c r="D772" s="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2"/>
      <c r="P772" s="4"/>
      <c r="Q772" s="2"/>
      <c r="R772" s="4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25.5">
      <c r="A773" s="1"/>
      <c r="B773" s="2"/>
      <c r="C773" s="3"/>
      <c r="D773" s="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2"/>
      <c r="P773" s="4"/>
      <c r="Q773" s="2"/>
      <c r="R773" s="4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25.5">
      <c r="A774" s="1"/>
      <c r="B774" s="2"/>
      <c r="C774" s="3"/>
      <c r="D774" s="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2"/>
      <c r="P774" s="4"/>
      <c r="Q774" s="2"/>
      <c r="R774" s="4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25.5">
      <c r="A775" s="1"/>
      <c r="B775" s="2"/>
      <c r="C775" s="3"/>
      <c r="D775" s="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2"/>
      <c r="P775" s="4"/>
      <c r="Q775" s="2"/>
      <c r="R775" s="4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25.5">
      <c r="A776" s="1"/>
      <c r="B776" s="2"/>
      <c r="C776" s="3"/>
      <c r="D776" s="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2"/>
      <c r="P776" s="4"/>
      <c r="Q776" s="2"/>
      <c r="R776" s="4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25.5">
      <c r="A777" s="1"/>
      <c r="B777" s="2"/>
      <c r="C777" s="3"/>
      <c r="D777" s="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2"/>
      <c r="P777" s="4"/>
      <c r="Q777" s="2"/>
      <c r="R777" s="4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25.5">
      <c r="A778" s="1"/>
      <c r="B778" s="2"/>
      <c r="C778" s="3"/>
      <c r="D778" s="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2"/>
      <c r="P778" s="4"/>
      <c r="Q778" s="2"/>
      <c r="R778" s="4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25.5">
      <c r="A779" s="1"/>
      <c r="B779" s="2"/>
      <c r="C779" s="3"/>
      <c r="D779" s="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2"/>
      <c r="P779" s="4"/>
      <c r="Q779" s="2"/>
      <c r="R779" s="4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25.5">
      <c r="A780" s="1"/>
      <c r="B780" s="2"/>
      <c r="C780" s="3"/>
      <c r="D780" s="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2"/>
      <c r="P780" s="4"/>
      <c r="Q780" s="2"/>
      <c r="R780" s="4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25.5">
      <c r="A781" s="1"/>
      <c r="B781" s="2"/>
      <c r="C781" s="3"/>
      <c r="D781" s="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2"/>
      <c r="P781" s="4"/>
      <c r="Q781" s="2"/>
      <c r="R781" s="4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25.5">
      <c r="A782" s="1"/>
      <c r="B782" s="2"/>
      <c r="C782" s="3"/>
      <c r="D782" s="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2"/>
      <c r="P782" s="4"/>
      <c r="Q782" s="2"/>
      <c r="R782" s="4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25.5">
      <c r="A783" s="1"/>
      <c r="B783" s="2"/>
      <c r="C783" s="3"/>
      <c r="D783" s="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2"/>
      <c r="P783" s="4"/>
      <c r="Q783" s="2"/>
      <c r="R783" s="4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25.5">
      <c r="A784" s="1"/>
      <c r="B784" s="2"/>
      <c r="C784" s="3"/>
      <c r="D784" s="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2"/>
      <c r="P784" s="4"/>
      <c r="Q784" s="2"/>
      <c r="R784" s="4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25.5">
      <c r="A785" s="1"/>
      <c r="B785" s="2"/>
      <c r="C785" s="3"/>
      <c r="D785" s="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2"/>
      <c r="P785" s="4"/>
      <c r="Q785" s="2"/>
      <c r="R785" s="4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25.5">
      <c r="A786" s="1"/>
      <c r="B786" s="2"/>
      <c r="C786" s="3"/>
      <c r="D786" s="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2"/>
      <c r="P786" s="4"/>
      <c r="Q786" s="2"/>
      <c r="R786" s="4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25.5">
      <c r="A787" s="1"/>
      <c r="B787" s="2"/>
      <c r="C787" s="3"/>
      <c r="D787" s="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2"/>
      <c r="P787" s="4"/>
      <c r="Q787" s="2"/>
      <c r="R787" s="4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25.5">
      <c r="A788" s="1"/>
      <c r="B788" s="2"/>
      <c r="C788" s="3"/>
      <c r="D788" s="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2"/>
      <c r="P788" s="4"/>
      <c r="Q788" s="2"/>
      <c r="R788" s="4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25.5">
      <c r="A789" s="1"/>
      <c r="B789" s="2"/>
      <c r="C789" s="3"/>
      <c r="D789" s="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2"/>
      <c r="P789" s="4"/>
      <c r="Q789" s="2"/>
      <c r="R789" s="4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25.5">
      <c r="A790" s="1"/>
      <c r="B790" s="2"/>
      <c r="C790" s="3"/>
      <c r="D790" s="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2"/>
      <c r="P790" s="4"/>
      <c r="Q790" s="2"/>
      <c r="R790" s="4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25.5">
      <c r="A791" s="1"/>
      <c r="B791" s="2"/>
      <c r="C791" s="3"/>
      <c r="D791" s="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2"/>
      <c r="P791" s="4"/>
      <c r="Q791" s="2"/>
      <c r="R791" s="4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25.5">
      <c r="A792" s="1"/>
      <c r="B792" s="2"/>
      <c r="C792" s="3"/>
      <c r="D792" s="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2"/>
      <c r="P792" s="4"/>
      <c r="Q792" s="2"/>
      <c r="R792" s="4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25.5">
      <c r="A793" s="1"/>
      <c r="B793" s="2"/>
      <c r="C793" s="3"/>
      <c r="D793" s="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2"/>
      <c r="P793" s="4"/>
      <c r="Q793" s="2"/>
      <c r="R793" s="4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25.5">
      <c r="A794" s="1"/>
      <c r="B794" s="2"/>
      <c r="C794" s="3"/>
      <c r="D794" s="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2"/>
      <c r="P794" s="4"/>
      <c r="Q794" s="2"/>
      <c r="R794" s="4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25.5">
      <c r="A795" s="1"/>
      <c r="B795" s="2"/>
      <c r="C795" s="3"/>
      <c r="D795" s="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2"/>
      <c r="P795" s="4"/>
      <c r="Q795" s="2"/>
      <c r="R795" s="4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25.5">
      <c r="A796" s="1"/>
      <c r="B796" s="2"/>
      <c r="C796" s="3"/>
      <c r="D796" s="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2"/>
      <c r="P796" s="4"/>
      <c r="Q796" s="2"/>
      <c r="R796" s="4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25.5">
      <c r="A797" s="1"/>
      <c r="B797" s="2"/>
      <c r="C797" s="3"/>
      <c r="D797" s="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2"/>
      <c r="P797" s="4"/>
      <c r="Q797" s="2"/>
      <c r="R797" s="4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25.5">
      <c r="A798" s="1"/>
      <c r="B798" s="2"/>
      <c r="C798" s="3"/>
      <c r="D798" s="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2"/>
      <c r="P798" s="4"/>
      <c r="Q798" s="2"/>
      <c r="R798" s="4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25.5">
      <c r="A799" s="1"/>
      <c r="B799" s="2"/>
      <c r="C799" s="3"/>
      <c r="D799" s="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2"/>
      <c r="P799" s="4"/>
      <c r="Q799" s="2"/>
      <c r="R799" s="4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25.5">
      <c r="A800" s="1"/>
      <c r="B800" s="2"/>
      <c r="C800" s="3"/>
      <c r="D800" s="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2"/>
      <c r="P800" s="4"/>
      <c r="Q800" s="2"/>
      <c r="R800" s="4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25.5">
      <c r="A801" s="1"/>
      <c r="B801" s="2"/>
      <c r="C801" s="3"/>
      <c r="D801" s="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2"/>
      <c r="P801" s="4"/>
      <c r="Q801" s="2"/>
      <c r="R801" s="4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25.5">
      <c r="A802" s="1"/>
      <c r="B802" s="2"/>
      <c r="C802" s="3"/>
      <c r="D802" s="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2"/>
      <c r="P802" s="4"/>
      <c r="Q802" s="2"/>
      <c r="R802" s="4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25.5">
      <c r="A803" s="1"/>
      <c r="B803" s="2"/>
      <c r="C803" s="3"/>
      <c r="D803" s="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2"/>
      <c r="P803" s="4"/>
      <c r="Q803" s="2"/>
      <c r="R803" s="4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25.5">
      <c r="A804" s="1"/>
      <c r="B804" s="2"/>
      <c r="C804" s="3"/>
      <c r="D804" s="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2"/>
      <c r="P804" s="4"/>
      <c r="Q804" s="2"/>
      <c r="R804" s="4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25.5">
      <c r="A805" s="1"/>
      <c r="B805" s="2"/>
      <c r="C805" s="3"/>
      <c r="D805" s="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2"/>
      <c r="P805" s="4"/>
      <c r="Q805" s="2"/>
      <c r="R805" s="4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25.5">
      <c r="A806" s="1"/>
      <c r="B806" s="2"/>
      <c r="C806" s="3"/>
      <c r="D806" s="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2"/>
      <c r="P806" s="4"/>
      <c r="Q806" s="2"/>
      <c r="R806" s="4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25.5">
      <c r="A807" s="1"/>
      <c r="B807" s="2"/>
      <c r="C807" s="3"/>
      <c r="D807" s="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2"/>
      <c r="P807" s="4"/>
      <c r="Q807" s="2"/>
      <c r="R807" s="4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25.5">
      <c r="A808" s="1"/>
      <c r="B808" s="2"/>
      <c r="C808" s="3"/>
      <c r="D808" s="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2"/>
      <c r="P808" s="4"/>
      <c r="Q808" s="2"/>
      <c r="R808" s="4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25.5">
      <c r="A809" s="1"/>
      <c r="B809" s="2"/>
      <c r="C809" s="3"/>
      <c r="D809" s="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2"/>
      <c r="P809" s="4"/>
      <c r="Q809" s="2"/>
      <c r="R809" s="4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25.5">
      <c r="A810" s="1"/>
      <c r="B810" s="2"/>
      <c r="C810" s="3"/>
      <c r="D810" s="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2"/>
      <c r="P810" s="4"/>
      <c r="Q810" s="2"/>
      <c r="R810" s="4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25.5">
      <c r="A811" s="1"/>
      <c r="B811" s="2"/>
      <c r="C811" s="3"/>
      <c r="D811" s="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2"/>
      <c r="P811" s="4"/>
      <c r="Q811" s="2"/>
      <c r="R811" s="4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25.5">
      <c r="A812" s="1"/>
      <c r="B812" s="2"/>
      <c r="C812" s="3"/>
      <c r="D812" s="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2"/>
      <c r="P812" s="4"/>
      <c r="Q812" s="2"/>
      <c r="R812" s="4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25.5">
      <c r="A813" s="1"/>
      <c r="B813" s="2"/>
      <c r="C813" s="3"/>
      <c r="D813" s="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2"/>
      <c r="P813" s="4"/>
      <c r="Q813" s="2"/>
      <c r="R813" s="4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25.5">
      <c r="A814" s="1"/>
      <c r="B814" s="2"/>
      <c r="C814" s="3"/>
      <c r="D814" s="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2"/>
      <c r="P814" s="4"/>
      <c r="Q814" s="2"/>
      <c r="R814" s="4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25.5">
      <c r="A815" s="1"/>
      <c r="B815" s="2"/>
      <c r="C815" s="3"/>
      <c r="D815" s="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2"/>
      <c r="P815" s="4"/>
      <c r="Q815" s="2"/>
      <c r="R815" s="4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25.5">
      <c r="A816" s="1"/>
      <c r="B816" s="2"/>
      <c r="C816" s="3"/>
      <c r="D816" s="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2"/>
      <c r="P816" s="4"/>
      <c r="Q816" s="2"/>
      <c r="R816" s="4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25.5">
      <c r="A817" s="1"/>
      <c r="B817" s="2"/>
      <c r="C817" s="3"/>
      <c r="D817" s="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2"/>
      <c r="P817" s="4"/>
      <c r="Q817" s="2"/>
      <c r="R817" s="4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25.5">
      <c r="A818" s="1"/>
      <c r="B818" s="2"/>
      <c r="C818" s="3"/>
      <c r="D818" s="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2"/>
      <c r="P818" s="4"/>
      <c r="Q818" s="2"/>
      <c r="R818" s="4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25.5">
      <c r="A819" s="1"/>
      <c r="B819" s="2"/>
      <c r="C819" s="3"/>
      <c r="D819" s="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2"/>
      <c r="P819" s="4"/>
      <c r="Q819" s="2"/>
      <c r="R819" s="4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25.5">
      <c r="A820" s="1"/>
      <c r="B820" s="2"/>
      <c r="C820" s="3"/>
      <c r="D820" s="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2"/>
      <c r="P820" s="4"/>
      <c r="Q820" s="2"/>
      <c r="R820" s="4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25.5">
      <c r="A821" s="1"/>
      <c r="B821" s="2"/>
      <c r="C821" s="3"/>
      <c r="D821" s="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2"/>
      <c r="P821" s="4"/>
      <c r="Q821" s="2"/>
      <c r="R821" s="4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25.5">
      <c r="A822" s="1"/>
      <c r="B822" s="2"/>
      <c r="C822" s="3"/>
      <c r="D822" s="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2"/>
      <c r="P822" s="4"/>
      <c r="Q822" s="2"/>
      <c r="R822" s="4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25.5">
      <c r="A823" s="1"/>
      <c r="B823" s="2"/>
      <c r="C823" s="3"/>
      <c r="D823" s="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2"/>
      <c r="P823" s="4"/>
      <c r="Q823" s="2"/>
      <c r="R823" s="4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25.5">
      <c r="A824" s="1"/>
      <c r="B824" s="2"/>
      <c r="C824" s="3"/>
      <c r="D824" s="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2"/>
      <c r="P824" s="4"/>
      <c r="Q824" s="2"/>
      <c r="R824" s="4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25.5">
      <c r="A825" s="1"/>
      <c r="B825" s="2"/>
      <c r="C825" s="3"/>
      <c r="D825" s="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2"/>
      <c r="P825" s="4"/>
      <c r="Q825" s="2"/>
      <c r="R825" s="4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25.5">
      <c r="A826" s="1"/>
      <c r="B826" s="2"/>
      <c r="C826" s="3"/>
      <c r="D826" s="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2"/>
      <c r="P826" s="4"/>
      <c r="Q826" s="2"/>
      <c r="R826" s="4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25.5">
      <c r="A827" s="1"/>
      <c r="B827" s="2"/>
      <c r="C827" s="3"/>
      <c r="D827" s="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2"/>
      <c r="P827" s="4"/>
      <c r="Q827" s="2"/>
      <c r="R827" s="4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25.5">
      <c r="A828" s="1"/>
      <c r="B828" s="2"/>
      <c r="C828" s="3"/>
      <c r="D828" s="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2"/>
      <c r="P828" s="4"/>
      <c r="Q828" s="2"/>
      <c r="R828" s="4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25.5">
      <c r="A829" s="1"/>
      <c r="B829" s="2"/>
      <c r="C829" s="3"/>
      <c r="D829" s="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2"/>
      <c r="P829" s="4"/>
      <c r="Q829" s="2"/>
      <c r="R829" s="4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25.5">
      <c r="A830" s="1"/>
      <c r="B830" s="2"/>
      <c r="C830" s="3"/>
      <c r="D830" s="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2"/>
      <c r="P830" s="4"/>
      <c r="Q830" s="2"/>
      <c r="R830" s="4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25.5">
      <c r="A831" s="1"/>
      <c r="B831" s="2"/>
      <c r="C831" s="3"/>
      <c r="D831" s="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2"/>
      <c r="P831" s="4"/>
      <c r="Q831" s="2"/>
      <c r="R831" s="4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25.5">
      <c r="A832" s="1"/>
      <c r="B832" s="2"/>
      <c r="C832" s="3"/>
      <c r="D832" s="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2"/>
      <c r="P832" s="4"/>
      <c r="Q832" s="2"/>
      <c r="R832" s="4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25.5">
      <c r="A833" s="1"/>
      <c r="B833" s="2"/>
      <c r="C833" s="3"/>
      <c r="D833" s="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2"/>
      <c r="P833" s="4"/>
      <c r="Q833" s="2"/>
      <c r="R833" s="4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25.5">
      <c r="A834" s="1"/>
      <c r="B834" s="2"/>
      <c r="C834" s="3"/>
      <c r="D834" s="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2"/>
      <c r="P834" s="4"/>
      <c r="Q834" s="2"/>
      <c r="R834" s="4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25.5">
      <c r="A835" s="1"/>
      <c r="B835" s="2"/>
      <c r="C835" s="3"/>
      <c r="D835" s="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2"/>
      <c r="P835" s="4"/>
      <c r="Q835" s="2"/>
      <c r="R835" s="4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25.5">
      <c r="A836" s="1"/>
      <c r="B836" s="2"/>
      <c r="C836" s="3"/>
      <c r="D836" s="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2"/>
      <c r="P836" s="4"/>
      <c r="Q836" s="2"/>
      <c r="R836" s="4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25.5">
      <c r="A837" s="1"/>
      <c r="B837" s="2"/>
      <c r="C837" s="3"/>
      <c r="D837" s="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2"/>
      <c r="P837" s="4"/>
      <c r="Q837" s="2"/>
      <c r="R837" s="4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25.5">
      <c r="A838" s="1"/>
      <c r="B838" s="2"/>
      <c r="C838" s="3"/>
      <c r="D838" s="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2"/>
      <c r="P838" s="4"/>
      <c r="Q838" s="2"/>
      <c r="R838" s="4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25.5">
      <c r="A839" s="1"/>
      <c r="B839" s="2"/>
      <c r="C839" s="3"/>
      <c r="D839" s="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2"/>
      <c r="P839" s="4"/>
      <c r="Q839" s="2"/>
      <c r="R839" s="4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25.5">
      <c r="A840" s="1"/>
      <c r="B840" s="2"/>
      <c r="C840" s="3"/>
      <c r="D840" s="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2"/>
      <c r="P840" s="4"/>
      <c r="Q840" s="2"/>
      <c r="R840" s="4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25.5">
      <c r="A841" s="1"/>
      <c r="B841" s="2"/>
      <c r="C841" s="3"/>
      <c r="D841" s="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2"/>
      <c r="P841" s="4"/>
      <c r="Q841" s="2"/>
      <c r="R841" s="4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25.5">
      <c r="A842" s="1"/>
      <c r="B842" s="2"/>
      <c r="C842" s="3"/>
      <c r="D842" s="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2"/>
      <c r="P842" s="4"/>
      <c r="Q842" s="2"/>
      <c r="R842" s="4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25.5">
      <c r="A843" s="1"/>
      <c r="B843" s="2"/>
      <c r="C843" s="3"/>
      <c r="D843" s="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2"/>
      <c r="P843" s="4"/>
      <c r="Q843" s="2"/>
      <c r="R843" s="4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25.5">
      <c r="A844" s="1"/>
      <c r="B844" s="2"/>
      <c r="C844" s="3"/>
      <c r="D844" s="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2"/>
      <c r="P844" s="4"/>
      <c r="Q844" s="2"/>
      <c r="R844" s="4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25.5">
      <c r="A845" s="1"/>
      <c r="B845" s="2"/>
      <c r="C845" s="3"/>
      <c r="D845" s="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2"/>
      <c r="P845" s="4"/>
      <c r="Q845" s="2"/>
      <c r="R845" s="4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25.5">
      <c r="A846" s="1"/>
      <c r="B846" s="2"/>
      <c r="C846" s="3"/>
      <c r="D846" s="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2"/>
      <c r="P846" s="4"/>
      <c r="Q846" s="2"/>
      <c r="R846" s="4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25.5">
      <c r="A847" s="1"/>
      <c r="B847" s="2"/>
      <c r="C847" s="3"/>
      <c r="D847" s="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2"/>
      <c r="P847" s="4"/>
      <c r="Q847" s="2"/>
      <c r="R847" s="4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25.5">
      <c r="A848" s="1"/>
      <c r="B848" s="2"/>
      <c r="C848" s="3"/>
      <c r="D848" s="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2"/>
      <c r="P848" s="4"/>
      <c r="Q848" s="2"/>
      <c r="R848" s="4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25.5">
      <c r="A849" s="1"/>
      <c r="B849" s="2"/>
      <c r="C849" s="3"/>
      <c r="D849" s="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2"/>
      <c r="P849" s="4"/>
      <c r="Q849" s="2"/>
      <c r="R849" s="4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25.5">
      <c r="A850" s="1"/>
      <c r="B850" s="2"/>
      <c r="C850" s="3"/>
      <c r="D850" s="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2"/>
      <c r="P850" s="4"/>
      <c r="Q850" s="2"/>
      <c r="R850" s="4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25.5">
      <c r="A851" s="1"/>
      <c r="B851" s="2"/>
      <c r="C851" s="3"/>
      <c r="D851" s="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2"/>
      <c r="P851" s="4"/>
      <c r="Q851" s="2"/>
      <c r="R851" s="4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25.5">
      <c r="A852" s="1"/>
      <c r="B852" s="2"/>
      <c r="C852" s="3"/>
      <c r="D852" s="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2"/>
      <c r="P852" s="4"/>
      <c r="Q852" s="2"/>
      <c r="R852" s="4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25.5">
      <c r="A853" s="1"/>
      <c r="B853" s="2"/>
      <c r="C853" s="3"/>
      <c r="D853" s="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2"/>
      <c r="P853" s="4"/>
      <c r="Q853" s="2"/>
      <c r="R853" s="4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25.5">
      <c r="A854" s="1"/>
      <c r="B854" s="2"/>
      <c r="C854" s="3"/>
      <c r="D854" s="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2"/>
      <c r="P854" s="4"/>
      <c r="Q854" s="2"/>
      <c r="R854" s="4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25.5">
      <c r="A855" s="1"/>
      <c r="B855" s="2"/>
      <c r="C855" s="3"/>
      <c r="D855" s="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2"/>
      <c r="P855" s="4"/>
      <c r="Q855" s="2"/>
      <c r="R855" s="4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25.5">
      <c r="A856" s="1"/>
      <c r="B856" s="2"/>
      <c r="C856" s="3"/>
      <c r="D856" s="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2"/>
      <c r="P856" s="4"/>
      <c r="Q856" s="2"/>
      <c r="R856" s="4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25.5">
      <c r="A857" s="1"/>
      <c r="B857" s="2"/>
      <c r="C857" s="3"/>
      <c r="D857" s="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2"/>
      <c r="P857" s="4"/>
      <c r="Q857" s="2"/>
      <c r="R857" s="4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25.5">
      <c r="A858" s="1"/>
      <c r="B858" s="2"/>
      <c r="C858" s="3"/>
      <c r="D858" s="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2"/>
      <c r="P858" s="4"/>
      <c r="Q858" s="2"/>
      <c r="R858" s="4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25.5">
      <c r="A859" s="1"/>
      <c r="B859" s="2"/>
      <c r="C859" s="3"/>
      <c r="D859" s="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2"/>
      <c r="P859" s="4"/>
      <c r="Q859" s="2"/>
      <c r="R859" s="4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25.5">
      <c r="A860" s="1"/>
      <c r="B860" s="2"/>
      <c r="C860" s="3"/>
      <c r="D860" s="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2"/>
      <c r="P860" s="4"/>
      <c r="Q860" s="2"/>
      <c r="R860" s="4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25.5">
      <c r="A861" s="1"/>
      <c r="B861" s="2"/>
      <c r="C861" s="3"/>
      <c r="D861" s="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2"/>
      <c r="P861" s="4"/>
      <c r="Q861" s="2"/>
      <c r="R861" s="4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25.5">
      <c r="A862" s="1"/>
      <c r="B862" s="2"/>
      <c r="C862" s="3"/>
      <c r="D862" s="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2"/>
      <c r="P862" s="4"/>
      <c r="Q862" s="2"/>
      <c r="R862" s="4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25.5">
      <c r="A863" s="1"/>
      <c r="B863" s="2"/>
      <c r="C863" s="3"/>
      <c r="D863" s="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2"/>
      <c r="P863" s="4"/>
      <c r="Q863" s="2"/>
      <c r="R863" s="4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25.5">
      <c r="A864" s="1"/>
      <c r="B864" s="2"/>
      <c r="C864" s="3"/>
      <c r="D864" s="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2"/>
      <c r="P864" s="4"/>
      <c r="Q864" s="2"/>
      <c r="R864" s="4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25.5">
      <c r="A865" s="1"/>
      <c r="B865" s="2"/>
      <c r="C865" s="3"/>
      <c r="D865" s="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2"/>
      <c r="P865" s="4"/>
      <c r="Q865" s="2"/>
      <c r="R865" s="4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25.5">
      <c r="A866" s="1"/>
      <c r="B866" s="2"/>
      <c r="C866" s="3"/>
      <c r="D866" s="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2"/>
      <c r="P866" s="4"/>
      <c r="Q866" s="2"/>
      <c r="R866" s="4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25.5">
      <c r="A867" s="1"/>
      <c r="B867" s="2"/>
      <c r="C867" s="3"/>
      <c r="D867" s="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2"/>
      <c r="P867" s="4"/>
      <c r="Q867" s="2"/>
      <c r="R867" s="4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25.5">
      <c r="A868" s="1"/>
      <c r="B868" s="2"/>
      <c r="C868" s="3"/>
      <c r="D868" s="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2"/>
      <c r="P868" s="4"/>
      <c r="Q868" s="2"/>
      <c r="R868" s="4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25.5">
      <c r="A869" s="1"/>
      <c r="B869" s="2"/>
      <c r="C869" s="3"/>
      <c r="D869" s="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2"/>
      <c r="P869" s="4"/>
      <c r="Q869" s="2"/>
      <c r="R869" s="4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25.5">
      <c r="A870" s="1"/>
      <c r="B870" s="2"/>
      <c r="C870" s="3"/>
      <c r="D870" s="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2"/>
      <c r="P870" s="4"/>
      <c r="Q870" s="2"/>
      <c r="R870" s="4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25.5">
      <c r="A871" s="1"/>
      <c r="B871" s="2"/>
      <c r="C871" s="3"/>
      <c r="D871" s="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2"/>
      <c r="P871" s="4"/>
      <c r="Q871" s="2"/>
      <c r="R871" s="4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25.5">
      <c r="A872" s="1"/>
      <c r="B872" s="2"/>
      <c r="C872" s="3"/>
      <c r="D872" s="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2"/>
      <c r="P872" s="4"/>
      <c r="Q872" s="2"/>
      <c r="R872" s="4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25.5">
      <c r="A873" s="1"/>
      <c r="B873" s="2"/>
      <c r="C873" s="3"/>
      <c r="D873" s="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2"/>
      <c r="P873" s="4"/>
      <c r="Q873" s="2"/>
      <c r="R873" s="4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25.5">
      <c r="A874" s="1"/>
      <c r="B874" s="2"/>
      <c r="C874" s="3"/>
      <c r="D874" s="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2"/>
      <c r="P874" s="4"/>
      <c r="Q874" s="2"/>
      <c r="R874" s="4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25.5">
      <c r="A875" s="1"/>
      <c r="B875" s="2"/>
      <c r="C875" s="3"/>
      <c r="D875" s="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2"/>
      <c r="P875" s="4"/>
      <c r="Q875" s="2"/>
      <c r="R875" s="4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25.5">
      <c r="A876" s="1"/>
      <c r="B876" s="2"/>
      <c r="C876" s="3"/>
      <c r="D876" s="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2"/>
      <c r="P876" s="4"/>
      <c r="Q876" s="2"/>
      <c r="R876" s="4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25.5">
      <c r="A877" s="1"/>
      <c r="B877" s="2"/>
      <c r="C877" s="3"/>
      <c r="D877" s="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2"/>
      <c r="P877" s="4"/>
      <c r="Q877" s="2"/>
      <c r="R877" s="4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25.5">
      <c r="A878" s="1"/>
      <c r="B878" s="2"/>
      <c r="C878" s="3"/>
      <c r="D878" s="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2"/>
      <c r="P878" s="4"/>
      <c r="Q878" s="2"/>
      <c r="R878" s="4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25.5">
      <c r="A879" s="1"/>
      <c r="B879" s="2"/>
      <c r="C879" s="3"/>
      <c r="D879" s="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2"/>
      <c r="P879" s="4"/>
      <c r="Q879" s="2"/>
      <c r="R879" s="4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25.5">
      <c r="A880" s="1"/>
      <c r="B880" s="2"/>
      <c r="C880" s="3"/>
      <c r="D880" s="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2"/>
      <c r="P880" s="4"/>
      <c r="Q880" s="2"/>
      <c r="R880" s="4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25.5">
      <c r="A881" s="1"/>
      <c r="B881" s="2"/>
      <c r="C881" s="3"/>
      <c r="D881" s="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2"/>
      <c r="P881" s="4"/>
      <c r="Q881" s="2"/>
      <c r="R881" s="4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25.5">
      <c r="A882" s="1"/>
      <c r="B882" s="2"/>
      <c r="C882" s="3"/>
      <c r="D882" s="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2"/>
      <c r="P882" s="4"/>
      <c r="Q882" s="2"/>
      <c r="R882" s="4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25.5">
      <c r="A883" s="1"/>
      <c r="B883" s="2"/>
      <c r="C883" s="3"/>
      <c r="D883" s="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2"/>
      <c r="P883" s="4"/>
      <c r="Q883" s="2"/>
      <c r="R883" s="4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25.5">
      <c r="A884" s="1"/>
      <c r="B884" s="2"/>
      <c r="C884" s="3"/>
      <c r="D884" s="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2"/>
      <c r="P884" s="4"/>
      <c r="Q884" s="2"/>
      <c r="R884" s="4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25.5">
      <c r="A885" s="1"/>
      <c r="B885" s="2"/>
      <c r="C885" s="3"/>
      <c r="D885" s="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2"/>
      <c r="P885" s="4"/>
      <c r="Q885" s="2"/>
      <c r="R885" s="4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25.5">
      <c r="A886" s="1"/>
      <c r="B886" s="2"/>
      <c r="C886" s="3"/>
      <c r="D886" s="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2"/>
      <c r="P886" s="4"/>
      <c r="Q886" s="2"/>
      <c r="R886" s="4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25.5">
      <c r="A887" s="1"/>
      <c r="B887" s="2"/>
      <c r="C887" s="3"/>
      <c r="D887" s="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2"/>
      <c r="P887" s="4"/>
      <c r="Q887" s="2"/>
      <c r="R887" s="4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25.5">
      <c r="A888" s="1"/>
      <c r="B888" s="2"/>
      <c r="C888" s="3"/>
      <c r="D888" s="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2"/>
      <c r="P888" s="4"/>
      <c r="Q888" s="2"/>
      <c r="R888" s="4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25.5">
      <c r="A889" s="1"/>
      <c r="B889" s="2"/>
      <c r="C889" s="3"/>
      <c r="D889" s="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2"/>
      <c r="P889" s="4"/>
      <c r="Q889" s="2"/>
      <c r="R889" s="4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25.5">
      <c r="A890" s="1"/>
      <c r="B890" s="2"/>
      <c r="C890" s="3"/>
      <c r="D890" s="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2"/>
      <c r="P890" s="4"/>
      <c r="Q890" s="2"/>
      <c r="R890" s="4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25.5">
      <c r="A891" s="1"/>
      <c r="B891" s="2"/>
      <c r="C891" s="3"/>
      <c r="D891" s="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2"/>
      <c r="P891" s="4"/>
      <c r="Q891" s="2"/>
      <c r="R891" s="4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25.5">
      <c r="A892" s="1"/>
      <c r="B892" s="2"/>
      <c r="C892" s="3"/>
      <c r="D892" s="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2"/>
      <c r="P892" s="4"/>
      <c r="Q892" s="2"/>
      <c r="R892" s="4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25.5">
      <c r="A893" s="1"/>
      <c r="B893" s="2"/>
      <c r="C893" s="3"/>
      <c r="D893" s="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2"/>
      <c r="P893" s="4"/>
      <c r="Q893" s="2"/>
      <c r="R893" s="4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25.5">
      <c r="A894" s="1"/>
      <c r="B894" s="2"/>
      <c r="C894" s="3"/>
      <c r="D894" s="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2"/>
      <c r="P894" s="4"/>
      <c r="Q894" s="2"/>
      <c r="R894" s="4"/>
      <c r="S894" s="2"/>
      <c r="T894" s="2"/>
      <c r="U894" s="2"/>
      <c r="V894" s="2"/>
      <c r="W894" s="2"/>
      <c r="X894" s="2"/>
      <c r="Y894" s="2"/>
      <c r="Z894" s="2"/>
    </row>
  </sheetData>
  <mergeCells count="75">
    <mergeCell ref="A3:P3"/>
    <mergeCell ref="Q3:R3"/>
    <mergeCell ref="A4:A7"/>
    <mergeCell ref="B4:B7"/>
    <mergeCell ref="C4:C7"/>
    <mergeCell ref="D4:D7"/>
    <mergeCell ref="E4:F4"/>
    <mergeCell ref="G4:H4"/>
    <mergeCell ref="I4:J4"/>
    <mergeCell ref="K4:L4"/>
    <mergeCell ref="M4:N4"/>
    <mergeCell ref="O4:P4"/>
    <mergeCell ref="Q4:R4"/>
    <mergeCell ref="E5:F5"/>
    <mergeCell ref="G5:H5"/>
    <mergeCell ref="I5:J5"/>
    <mergeCell ref="K5:L5"/>
    <mergeCell ref="M5:N5"/>
    <mergeCell ref="O5:P5"/>
    <mergeCell ref="Q5:R5"/>
    <mergeCell ref="E6:F6"/>
    <mergeCell ref="G6:H6"/>
    <mergeCell ref="I6:J6"/>
    <mergeCell ref="K6:L6"/>
    <mergeCell ref="M6:N6"/>
    <mergeCell ref="O6:P6"/>
    <mergeCell ref="Q6:R6"/>
    <mergeCell ref="E7:F7"/>
    <mergeCell ref="G7:H7"/>
    <mergeCell ref="I7:J7"/>
    <mergeCell ref="K7:L7"/>
    <mergeCell ref="M7:N7"/>
    <mergeCell ref="O7:P7"/>
    <mergeCell ref="Q7:R7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C43:D43"/>
    <mergeCell ref="E43:F43"/>
    <mergeCell ref="G43:H43"/>
    <mergeCell ref="I43:J43"/>
    <mergeCell ref="K43:L43"/>
    <mergeCell ref="M43:N43"/>
    <mergeCell ref="O43:P43"/>
    <mergeCell ref="Q43:R43"/>
    <mergeCell ref="C44:D44"/>
    <mergeCell ref="E44:F44"/>
    <mergeCell ref="G44:H44"/>
    <mergeCell ref="I44:J44"/>
    <mergeCell ref="K44:L44"/>
    <mergeCell ref="M44:N44"/>
    <mergeCell ref="O44:P44"/>
    <mergeCell ref="Q44:R44"/>
    <mergeCell ref="C45:D45"/>
    <mergeCell ref="E45:F45"/>
    <mergeCell ref="G45:H45"/>
    <mergeCell ref="I45:J45"/>
    <mergeCell ref="K45:L45"/>
    <mergeCell ref="M45:N45"/>
    <mergeCell ref="O45:P45"/>
    <mergeCell ref="Q45:R45"/>
    <mergeCell ref="C46:D46"/>
    <mergeCell ref="E46:F46"/>
    <mergeCell ref="G46:H46"/>
    <mergeCell ref="I46:J46"/>
    <mergeCell ref="K46:L46"/>
    <mergeCell ref="M46:N46"/>
    <mergeCell ref="O46:P46"/>
    <mergeCell ref="Q46:R4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ราวบันได VER.2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2025-07-20T09:51:50.323Z</dcterms:created>
  <dcterms:modified xsi:type="dcterms:W3CDTF">2025-07-20T09:51:50.323Z</dcterms:modified>
</cp:coreProperties>
</file>