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tcharanan\Documents\SEC\FA-Dashboard\"/>
    </mc:Choice>
  </mc:AlternateContent>
  <bookViews>
    <workbookView xWindow="0" yWindow="0" windowWidth="17240" windowHeight="6470" tabRatio="1000"/>
  </bookViews>
  <sheets>
    <sheet name="FA-1 (ปี 2565)" sheetId="1" r:id="rId1"/>
    <sheet name="FA-2 (ปี 2565)" sheetId="2" r:id="rId2"/>
    <sheet name=" FA-3(ปี 2565)" sheetId="3" r:id="rId3"/>
    <sheet name="Data-specs-detailFA-1-2-3" sheetId="4" r:id="rId4"/>
  </sheets>
  <definedNames>
    <definedName name="_xlnm._FilterDatabase" localSheetId="2" hidden="1">' FA-3(ปี 2565)'!$A$1:$L$104</definedName>
    <definedName name="_xlnm._FilterDatabase" localSheetId="0" hidden="1">'FA-1 (ปี 2565)'!$A$1:$Q$16</definedName>
    <definedName name="_xlnm._FilterDatabase" localSheetId="1" hidden="1">'FA-2 (ปี 2565)'!$A$1:$L$109</definedName>
    <definedName name="_Hlk30582553" localSheetId="1">'FA-2 (ปี 2565)'!$A$72</definedName>
    <definedName name="_Hlk55307715" localSheetId="2">' FA-3(ปี 2565)'!$H$254</definedName>
    <definedName name="_Hlk70579390" localSheetId="1">'FA-2 (ปี 2565)'!#REF!</definedName>
    <definedName name="_xlnm.Print_Area" localSheetId="2">' FA-3(ปี 2565)'!$B$137:$F$195</definedName>
    <definedName name="_xlnm.Print_Area" localSheetId="0">'FA-1 (ปี 2565)'!$A$1:$P$47</definedName>
    <definedName name="_xlnm.Print_Area" localSheetId="1">'FA-2 (ปี 2565)'!$A$1:$N$1</definedName>
    <definedName name="_xlnm.Print_Titles" localSheetId="2">' FA-3(ปี 2565)'!$1:$1</definedName>
    <definedName name="_xlnm.Print_Titles" localSheetId="0">'FA-1 (ปี 2565)'!$1:$1</definedName>
    <definedName name="_xlnm.Print_Titles" localSheetId="1">'FA-2 (ปี 2565)'!$1:$1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1" i="2" l="1"/>
  <c r="E501" i="2"/>
  <c r="A478" i="2" l="1"/>
  <c r="G480" i="2" l="1"/>
  <c r="F480" i="2"/>
  <c r="F478" i="2"/>
  <c r="E480" i="2"/>
  <c r="E478" i="2"/>
  <c r="F456" i="2" l="1"/>
  <c r="E456" i="2"/>
  <c r="E227" i="2" l="1"/>
  <c r="F533" i="2"/>
  <c r="F430" i="2"/>
  <c r="E430" i="2"/>
  <c r="F407" i="2" l="1"/>
  <c r="F431" i="2" s="1"/>
  <c r="F457" i="2" s="1"/>
  <c r="E407" i="2"/>
  <c r="E431" i="2" s="1"/>
  <c r="E457" i="2" s="1"/>
  <c r="H457" i="2" l="1"/>
  <c r="H431" i="2"/>
  <c r="E353" i="2" l="1"/>
  <c r="F353" i="2"/>
  <c r="H302" i="2" l="1"/>
  <c r="F302" i="2"/>
  <c r="E302" i="2"/>
  <c r="F283" i="2"/>
  <c r="E283" i="2"/>
  <c r="F250" i="2"/>
  <c r="E250" i="2"/>
  <c r="E354" i="2" l="1"/>
  <c r="F354" i="2"/>
  <c r="E284" i="2"/>
  <c r="E304" i="2" s="1"/>
  <c r="F284" i="2"/>
  <c r="F304" i="2" s="1"/>
  <c r="XFA256" i="2"/>
  <c r="F227" i="2" l="1"/>
  <c r="A303" i="3" l="1"/>
  <c r="A304" i="3" s="1"/>
  <c r="A305" i="3" s="1"/>
  <c r="A306" i="3" s="1"/>
  <c r="A307" i="3" s="1"/>
  <c r="A308" i="3" s="1"/>
  <c r="A309" i="3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12" i="2" l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98" i="3" l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l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7" i="3" l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l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3" i="3" l="1"/>
  <c r="A4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E479" i="2" l="1"/>
  <c r="F479" i="2"/>
</calcChain>
</file>

<file path=xl/comments1.xml><?xml version="1.0" encoding="utf-8"?>
<comments xmlns="http://schemas.openxmlformats.org/spreadsheetml/2006/main">
  <authors>
    <author>Juraiwan Sritiapetch</author>
    <author>Nelisa Janejarussakul</author>
    <author>tc={7CADEA17-8598-4658-B76B-DCF61CC9E1B2}</author>
  </authors>
  <commentList>
    <comment ref="D1" authorId="0" shapeId="0">
      <text>
        <r>
          <rPr>
            <sz val="11"/>
            <color theme="1"/>
            <rFont val="Calibri"/>
            <family val="2"/>
            <charset val="222"/>
            <scheme val="minor"/>
          </rPr>
          <t>Juraiwan Sritiapetch:
นับตามวันที่อนุญาต</t>
        </r>
      </text>
    </comment>
    <comment ref="H1" authorId="0" shapeId="0">
      <text>
        <r>
          <rPr>
            <sz val="11"/>
            <color theme="1"/>
            <rFont val="Calibri"/>
            <family val="2"/>
            <charset val="222"/>
            <scheme val="minor"/>
          </rPr>
          <t>Juraiwan Sritiapetch:
ใช้ตอบรับแทน ไม่มีออกนสนับ1แล้ว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Juraiwan Sritiapetch:</t>
        </r>
        <r>
          <rPr>
            <sz val="9"/>
            <color indexed="81"/>
            <rFont val="Tahoma"/>
            <family val="2"/>
          </rPr>
          <t xml:space="preserve">
ไม่ต้องใช้ ไม่ต้องกรอก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Juraiwan Sritiapetch:</t>
        </r>
        <r>
          <rPr>
            <sz val="9"/>
            <color indexed="81"/>
            <rFont val="Tahoma"/>
            <family val="2"/>
          </rPr>
          <t xml:space="preserve">
ต้องใช้ไหม ถ้าไม่ใช้ไม่ต้องกรอกได้ไหม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Juraiwan Sritiapetch
ดึงข้อมูลแล้ว น่าจะไม่ต้องกรอก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Juraiwan Sritiapetch:</t>
        </r>
        <r>
          <rPr>
            <sz val="9"/>
            <color indexed="81"/>
            <rFont val="Tahoma"/>
            <family val="2"/>
          </rPr>
          <t xml:space="preserve">
ออกใบตรวจรับเอกสารให้แทน เนื่องจาก WFH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ครบกำหนด 23 พย 66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ครบกำหนด 24 พย 66 (ตรงวันหยุดเลื่อนขึ้น)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ครบกำหนด 13 พ.ค. 67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 xml:space="preserve">ครบกำหนด 13 พ.ค. 67
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ครบกำหนด 18 มิ.ย. 67
หมดอายุ 15 พย 67</t>
        </r>
      </text>
    </comment>
    <comment ref="C81" authorId="1" shapeId="0">
      <text>
        <r>
          <rPr>
            <b/>
            <sz val="9"/>
            <color indexed="81"/>
            <rFont val="Tahoma"/>
            <family val="2"/>
          </rPr>
          <t>มีผลงาน 9 งาน เป็น MT&amp;RPT ทั้งหมด ไม่พบประวัติความผิดบริษัท *ผช.บูน เคยสอบถามข้อมูล [ขอยืนยันการสัมภาษณ์อีกครั้ง]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ครบกำหนด 7 มิ.ย. 67
หมดอายุ 5 มิ.ย. 67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 xml:space="preserve">        1.  บริษัท กัลฟ์ เอ็นเนอร์จี ดีเวลลอปเมนท์ จำกัด (มหาชน) - อยู่ระหว่างคณะกรรมการอนุมัติการทำรายกา ร ยื่น มิถุนาคม
        2. กองทุนรวมสิทธิการเช่าอสังหาริมทรัพย์ ซี.พี.ทาวเวอร์ โกรท - คณะกรรมการบริษัทจัดการอนุมัติการทำรายการแล้ว อยู่ระหว่างการเตรียม IFA Report และจัดส่งรายงานให้ผู้ถือหน่วย (รายการนี้ไม่ต้องขอนุมัติจาก SEC) 
        3. บริษัท เอเชีย เอวิเอชั่น จำกัด (มหาชน)  - อยู่ระหว่างคณะกรรมการอนุมัติการทำรายการ ยื่น กรกฏาคม
        4. ทรัสต์เพื่อการลงทุนในอสังหาริมทรัพย์และสิทธิการเช่าดุสิตธานี ที่มีข้อตกลงในการซื้อคืน ของบริษัท ดุสิตธานี พร็อพเพอร์ตี้ส์ รีท จำกัด - อยู่ระหว่างการตรวจกระดาษทำการ คาดว่าภายในเดือนมิถุนายน
</t>
        </r>
      </text>
    </comment>
    <comment ref="C83" authorId="1" shapeId="0">
      <text>
        <r>
          <rPr>
            <b/>
            <sz val="9"/>
            <color indexed="81"/>
            <rFont val="Tahoma"/>
            <family val="2"/>
          </rPr>
          <t>25 ก.พ. บริษัทโทรมาฟ้อง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ครบ 45 วัน = 12 ส.ค.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 xml:space="preserve"> ครบกำหนดแจ้งผล 23 ส.ค.</t>
        </r>
      </text>
    </comment>
    <comment ref="I84" authorId="1" shapeId="0">
      <text>
        <r>
          <rPr>
            <b/>
            <sz val="9"/>
            <color indexed="81"/>
            <rFont val="Tahoma"/>
            <family val="2"/>
          </rPr>
          <t>อายุเหลือน้อยกว่า 45 วัน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 xml:space="preserve"> ครบกำหนดแจ้งผล 2 ก.ย.</t>
        </r>
      </text>
    </comment>
    <comment ref="I85" authorId="1" shapeId="0">
      <text>
        <r>
          <rPr>
            <b/>
            <sz val="9"/>
            <color indexed="81"/>
            <rFont val="Tahoma"/>
            <family val="2"/>
          </rPr>
          <t xml:space="preserve">ครบกำหนดยื่นก่อน 45 วัน = 18 ก.ค.67  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ครบกำหนด 19 ก.ย. 67</t>
        </r>
      </text>
    </comment>
    <comment ref="L86" authorId="2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ยื่นร่าง
#1 : 8/7/2024
#2 : 11/7/67 ประชุมหารือขอบเขตการดำเนินงาน
#3 : 16/7/67 ยืนร่าง FA1 แก้ไข
#4 :   17/7/67 อยู่ระหว่างจัดทำนโยบายการบริหารจัดการ+หลักเกณฑ์การปฏิบติหน้าที่ FA เพื่อเสนอกรรมการอนุมัติ (ประชุม 2 ส.ค.)
#5 : 23/7/65  ยืนร่างปรับปรุง แนบเอกสารยังไม่ครบ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ปรับในระบบ ไม่ได้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ครบกำหนด 7 ต.ค. 67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ครบกำหนด 18 ต.ค. 67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ครบกำหนด 28 ต.ค. 67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ส่งใบแจ้งรอบ 1 : 5/9/67</t>
        </r>
      </text>
    </comment>
    <comment ref="C90" authorId="1" shapeId="0">
      <text>
        <r>
          <rPr>
            <b/>
            <sz val="9"/>
            <color indexed="81"/>
            <rFont val="Tahoma"/>
            <family val="2"/>
          </rPr>
          <t>เวียน mail ถามเรื่องงานในมือ</t>
        </r>
      </text>
    </comment>
    <comment ref="G90" authorId="1" shapeId="0">
      <text>
        <r>
          <rPr>
            <b/>
            <sz val="8"/>
            <color indexed="81"/>
            <rFont val="Tahoma"/>
            <family val="2"/>
          </rPr>
          <t>ครบกำหนด 9 ธ.ค. 67  (หมดอายุ 29 พ.ย.)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ส่งใบแจ้งรอบ 1 : 25/9/67 บริษัทต้องตั้งเบิก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ครบกำหนด เสาร์ 14 ธ.ค. (หมดอายุ 11 ธ.ค.)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ส่งใบแจ้งรอบ 1 : 25/9/67 บริษัทต้องตั้งเบิก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ส่งใบแจ้งรอบ 1 : 25/9/67 บริษัทต้องตั้งเบิก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ครบกำหนด เสาร์ 14 ธ.ค. (หมดอายุ 11 ธ.ค.)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ครบกำหนด เสาร์ 14 ธ.ค. (หมดอายุ 11 ธ.ค.)</t>
        </r>
      </text>
    </comment>
    <comment ref="J96" authorId="1" shapeId="0">
      <text>
        <r>
          <rPr>
            <b/>
            <sz val="9"/>
            <color indexed="81"/>
            <rFont val="Tahoma"/>
            <family val="2"/>
          </rPr>
          <t>ครบ 45 วัน = 23 ธ.ค.
ครบ 60 วัน = 8 ธ.ค.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ครบกำหนดแจ้งผล 17 เม.ย. (นัดสัมภาษณ์ 19 มี.ค.)</t>
        </r>
      </text>
    </comment>
    <comment ref="J97" authorId="1" shapeId="0">
      <text>
        <r>
          <rPr>
            <b/>
            <sz val="9"/>
            <color indexed="81"/>
            <rFont val="Tahoma"/>
            <family val="2"/>
          </rPr>
          <t>ครบ 45 วัน = 14 ก.พ.
ครบ 60 วัน = 30 ม.ค.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ครบกำหนดแจ้งผล 21 เม.ย. (นัดสัมภาษณ์ XX มี.ค.)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ครบกำหนดแจ้งผล 17 เม.ย. แต่จะขอภายใน 7 เม.ย. (นัดสัมภาษณ์ 25 มี.ค.)</t>
        </r>
      </text>
    </comment>
    <comment ref="C100" authorId="1" shapeId="0">
      <text>
        <r>
          <rPr>
            <b/>
            <sz val="9"/>
            <color indexed="81"/>
            <rFont val="Tahoma"/>
            <family val="2"/>
          </rPr>
          <t>ผู้ควบคุม 
1.นายอัครพัชร์ คุ้มคณิศร์ 2.นายธีรภัทร์ ศิริวัฒน์ 
อยู่ระหว่างขอความเห็นชอบ
3. นายเดชาวัต เลิกบางพลัด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ครบ 45 วัน = 16/5/68 (เลื่อนจาก อ. 18/5/68)</t>
        </r>
      </text>
    </comment>
    <comment ref="J182" authorId="1" shapeId="0">
      <text>
        <r>
          <rPr>
            <b/>
            <sz val="9"/>
            <color indexed="81"/>
            <rFont val="Tahoma"/>
            <family val="2"/>
          </rPr>
          <t>บล.พาย และบ.พาย แอ๊ดไวเซอรี ใช้ HR ร่วมกัน</t>
        </r>
      </text>
    </comment>
  </commentList>
</comments>
</file>

<file path=xl/comments2.xml><?xml version="1.0" encoding="utf-8"?>
<comments xmlns="http://schemas.openxmlformats.org/spreadsheetml/2006/main">
  <authors>
    <author>tc={53E8DE37-A76D-4F52-9B77-EDD9AFE1EA05}</author>
    <author>tc={AFA2C6C1-4703-4B73-A64C-777FBFB3CB3A}</author>
    <author>tc={B8D931AC-2DE0-42CC-BCC3-A6DBF0D89E24}</author>
    <author>tc={BB12B8FA-2226-4FF7-8B8E-671DB03E89C8}</author>
    <author>Nelisa Janejarussakul</author>
    <author>tc={B4C81456-E41D-4196-AA27-48344CE7A244}</author>
    <author>tc={7E7D257A-4298-4702-AE71-C3EBBE61A709}</author>
    <author>tc={4F8D9163-A56F-4503-BBAC-5E69B6961F28}</author>
    <author>tc={CC499338-9D0D-4687-979C-219710C15D9B}</author>
    <author>tc={2D5C6E3F-35DD-499D-B1F6-26473A0A5BBB}</author>
    <author>tc={4A4EB718-8F3F-4535-9023-43E38723186A}</author>
    <author>tc={D2234AFA-09C9-406B-B810-4468B730D0DD}</author>
    <author>tc={51499598-565A-4277-9670-092C60491360}</author>
    <author>tc={A03257CD-469E-4155-B3BF-8D5C9BF34BF6}</author>
    <author>tc={6251789A-3FBE-473E-813F-9D93C4EB144C}</author>
    <author>tc={1497C92E-4B19-4C65-B0F1-8146E82AA15C}</author>
    <author>Punchalee Wongpan</author>
  </authors>
  <commentList>
    <comment ref="L1" authorId="0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ใบแจ้งหนี้ส่งโดย : invoice-sec@sec.or.th</t>
        </r>
      </text>
    </comment>
    <comment ref="C173" authorId="1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ไม่ขึ้นสังกัด</t>
        </r>
      </text>
    </comment>
    <comment ref="M254" authorId="2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บริษัทแจ้งไม่มีชื่อในระบบ 26/09/66</t>
        </r>
      </text>
    </comment>
    <comment ref="C296" authorId="3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ตรวจหน้า web แล้ว</t>
        </r>
      </text>
    </comment>
    <comment ref="G311" authorId="4" shapeId="0">
      <text>
        <r>
          <rPr>
            <b/>
            <sz val="9"/>
            <color indexed="81"/>
            <rFont val="Tahoma"/>
            <family val="2"/>
          </rPr>
          <t>ครบกำหนด 10 พ.ย.</t>
        </r>
      </text>
    </comment>
    <comment ref="G313" authorId="4" shapeId="0">
      <text>
        <r>
          <rPr>
            <b/>
            <sz val="9"/>
            <color indexed="81"/>
            <rFont val="Tahoma"/>
            <family val="2"/>
          </rPr>
          <t>ครบกำหนด 10 พ.ย. (ตรงวันหยุดเลื่อนขึ้น)</t>
        </r>
      </text>
    </comment>
    <comment ref="G314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15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16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17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18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19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20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21" authorId="4" shapeId="0">
      <text>
        <r>
          <rPr>
            <b/>
            <sz val="9"/>
            <color indexed="81"/>
            <rFont val="Tahoma"/>
            <family val="2"/>
          </rPr>
          <t>ครบกำหนด 24 พ.ย.</t>
        </r>
      </text>
    </comment>
    <comment ref="G323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</text>
    </comment>
    <comment ref="G324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6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</text>
    </comment>
    <comment ref="G327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</text>
    </comment>
    <comment ref="G328" authorId="4" shapeId="0">
      <text>
        <r>
          <rPr>
            <b/>
            <sz val="9"/>
            <color indexed="81"/>
            <rFont val="Tahoma"/>
            <family val="2"/>
          </rPr>
          <t>ครบกำหนด 14 ธ.ค.</t>
        </r>
      </text>
    </comment>
    <comment ref="G329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</text>
    </comment>
    <comment ref="G330" authorId="4" shapeId="0">
      <text>
        <r>
          <rPr>
            <b/>
            <sz val="9"/>
            <color indexed="81"/>
            <rFont val="Tahoma"/>
            <family val="2"/>
          </rPr>
          <t>ครบกำหนด 8 ธค</t>
        </r>
      </text>
    </comment>
    <comment ref="G331" authorId="4" shapeId="0">
      <text>
        <r>
          <rPr>
            <b/>
            <sz val="9"/>
            <color indexed="81"/>
            <rFont val="Tahoma"/>
            <family val="2"/>
          </rPr>
          <t>ครบกำหนด 14 ธ.ค.</t>
        </r>
      </text>
    </comment>
    <comment ref="C334" authorId="5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ไม่ขึ้นสังกัต</t>
        </r>
      </text>
    </comment>
    <comment ref="G336" authorId="4" shapeId="0">
      <text>
        <r>
          <rPr>
            <sz val="9"/>
            <color indexed="81"/>
            <rFont val="Tahoma"/>
            <family val="2"/>
          </rPr>
          <t>ครบกำหนด 24/12
เลื่อนเป็น 22/12</t>
        </r>
      </text>
    </comment>
    <comment ref="G343" authorId="4" shapeId="0">
      <text>
        <r>
          <rPr>
            <b/>
            <sz val="9"/>
            <color indexed="81"/>
            <rFont val="Tahoma"/>
            <family val="2"/>
          </rPr>
          <t>ครบกำหนด 28/12</t>
        </r>
      </text>
    </comment>
    <comment ref="G344" authorId="4" shapeId="0">
      <text>
        <r>
          <rPr>
            <b/>
            <sz val="9"/>
            <color indexed="81"/>
            <rFont val="Tahoma"/>
            <family val="2"/>
          </rPr>
          <t>ครบกำหนด 28/12</t>
        </r>
      </text>
    </comment>
    <comment ref="B346" authorId="4" shapeId="0">
      <text>
        <r>
          <rPr>
            <b/>
            <sz val="9"/>
            <color indexed="81"/>
            <rFont val="Tahoma"/>
            <family val="2"/>
          </rPr>
          <t xml:space="preserve">พบลาออกเมื่อ 01/03/2564 </t>
        </r>
      </text>
    </comment>
    <comment ref="G346" authorId="4" shapeId="0">
      <text>
        <r>
          <rPr>
            <b/>
            <sz val="9"/>
            <color indexed="81"/>
            <rFont val="Tahoma"/>
            <family val="2"/>
          </rPr>
          <t>ครบกำหนด 28/12</t>
        </r>
      </text>
    </comment>
    <comment ref="G347" authorId="4" shapeId="0">
      <text>
        <r>
          <rPr>
            <b/>
            <sz val="9"/>
            <color indexed="81"/>
            <rFont val="Tahoma"/>
            <family val="2"/>
          </rPr>
          <t>ครบกำหนด 21/12</t>
        </r>
      </text>
    </comment>
    <comment ref="G348" authorId="4" shapeId="0">
      <text>
        <r>
          <rPr>
            <b/>
            <sz val="9"/>
            <color indexed="81"/>
            <rFont val="Tahoma"/>
            <family val="2"/>
          </rPr>
          <t>ครบกำหนด 28/12</t>
        </r>
      </text>
    </comment>
    <comment ref="G349" authorId="4" shapeId="0">
      <text>
        <r>
          <rPr>
            <b/>
            <sz val="9"/>
            <color indexed="81"/>
            <rFont val="Tahoma"/>
            <family val="2"/>
          </rPr>
          <t>ครบกำหนด 21/12</t>
        </r>
      </text>
    </comment>
    <comment ref="G350" authorId="4" shapeId="0">
      <text>
        <r>
          <rPr>
            <b/>
            <sz val="9"/>
            <color indexed="81"/>
            <rFont val="Tahoma"/>
            <family val="2"/>
          </rPr>
          <t>ครบกำหนด 21/12</t>
        </r>
      </text>
    </comment>
    <comment ref="G351" authorId="4" shapeId="0">
      <text>
        <r>
          <rPr>
            <b/>
            <sz val="9"/>
            <color indexed="81"/>
            <rFont val="Tahoma"/>
            <family val="2"/>
          </rPr>
          <t>ครบกำหนด 28/12</t>
        </r>
      </text>
    </comment>
    <comment ref="C352" authorId="4" shapeId="0">
      <text>
        <r>
          <rPr>
            <b/>
            <sz val="9"/>
            <color indexed="81"/>
            <rFont val="Tahoma"/>
            <family val="2"/>
          </rPr>
          <t>ไม่พบว่าเป็นผู้ควบคุมหลักในบริษัท</t>
        </r>
      </text>
    </comment>
    <comment ref="L356" authorId="4" shapeId="0">
      <text>
        <r>
          <rPr>
            <b/>
            <sz val="9"/>
            <color indexed="81"/>
            <rFont val="Tahoma"/>
            <family val="2"/>
          </rPr>
          <t xml:space="preserve">ชำระ 10/11/66
</t>
        </r>
      </text>
    </comment>
    <comment ref="G359" authorId="6" shapeId="0">
      <text>
        <r>
          <rPr>
            <sz val="11"/>
            <color theme="1"/>
            <rFont val="Calibri"/>
            <family val="2"/>
            <charset val="22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ครบ 12 ม.ค. 66
</t>
        </r>
      </text>
    </comment>
    <comment ref="G368" authorId="7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 ม.ค.</t>
        </r>
      </text>
    </comment>
    <comment ref="L368" authorId="4" shapeId="0">
      <text>
        <r>
          <rPr>
            <b/>
            <sz val="9"/>
            <color indexed="81"/>
            <rFont val="Tahoma"/>
            <family val="2"/>
          </rPr>
          <t>ชำระ 29/11</t>
        </r>
      </text>
    </comment>
    <comment ref="G372" authorId="8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 ม.ค. 67</t>
        </r>
      </text>
    </comment>
    <comment ref="G373" authorId="9" shapeId="0">
      <text>
        <r>
          <rPr>
            <sz val="11"/>
            <color theme="1"/>
            <rFont val="Calibri"/>
            <family val="2"/>
            <charset val="22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26 ม.ค. 2567
</t>
        </r>
      </text>
    </comment>
    <comment ref="L373" authorId="4" shapeId="0">
      <text>
        <r>
          <rPr>
            <b/>
            <sz val="9"/>
            <color indexed="81"/>
            <rFont val="Tahoma"/>
            <family val="2"/>
          </rPr>
          <t>ชำระ 8/12</t>
        </r>
      </text>
    </comment>
    <comment ref="G374" authorId="10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 ม.ค. 2567</t>
        </r>
      </text>
    </comment>
    <comment ref="G380" authorId="4" shapeId="0">
      <text>
        <r>
          <rPr>
            <b/>
            <sz val="9"/>
            <color indexed="81"/>
            <rFont val="Tahoma"/>
            <family val="2"/>
          </rPr>
          <t>ครบกำหนด อ.4 กพ. เลื่อนเป็น ศ 2 ก.พ.</t>
        </r>
      </text>
    </comment>
    <comment ref="L380" authorId="4" shapeId="0">
      <text>
        <r>
          <rPr>
            <b/>
            <sz val="9"/>
            <color indexed="81"/>
            <rFont val="Tahoma"/>
            <family val="2"/>
          </rPr>
          <t>ชำระ 28/11</t>
        </r>
      </text>
    </comment>
    <comment ref="G383" authorId="11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ครบ 5 ก.พ. 67</t>
        </r>
      </text>
    </comment>
    <comment ref="G384" authorId="12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ครบ 9 ก.พ. 67</t>
        </r>
      </text>
    </comment>
    <comment ref="M385" authorId="4" shapeId="0">
      <text>
        <r>
          <rPr>
            <b/>
            <sz val="9"/>
            <color indexed="81"/>
            <rFont val="Tahoma"/>
            <family val="2"/>
          </rPr>
          <t>23 พค บริษัทแจ้งว่าไม่พบชื่อ</t>
        </r>
      </text>
    </comment>
    <comment ref="G393" authorId="4" shapeId="0">
      <text>
        <r>
          <rPr>
            <b/>
            <sz val="9"/>
            <color indexed="81"/>
            <rFont val="Tahoma"/>
            <family val="2"/>
          </rPr>
          <t xml:space="preserve">ครบกำหนด 01/03/2567
</t>
        </r>
      </text>
    </comment>
    <comment ref="G396" authorId="4" shapeId="0">
      <text>
        <r>
          <rPr>
            <b/>
            <sz val="9"/>
            <color indexed="81"/>
            <rFont val="Tahoma"/>
            <family val="2"/>
          </rPr>
          <t xml:space="preserve">ครบกำหนด
08/03/2567
</t>
        </r>
      </text>
    </comment>
    <comment ref="G399" authorId="4" shapeId="0">
      <text>
        <r>
          <rPr>
            <b/>
            <sz val="9"/>
            <color indexed="81"/>
            <rFont val="Tahoma"/>
            <family val="2"/>
          </rPr>
          <t>ครบกำหนด
15/03/2567</t>
        </r>
      </text>
    </comment>
    <comment ref="G400" authorId="4" shapeId="0">
      <text>
        <r>
          <rPr>
            <sz val="9"/>
            <color indexed="81"/>
            <rFont val="Tahoma"/>
            <family val="2"/>
          </rPr>
          <t>ครบกำหนด
04/03/2567</t>
        </r>
      </text>
    </comment>
    <comment ref="G401" authorId="4" shapeId="0">
      <text>
        <r>
          <rPr>
            <b/>
            <sz val="9"/>
            <color indexed="81"/>
            <rFont val="Tahoma"/>
            <family val="2"/>
          </rPr>
          <t>ครบกำหนด
15/03/2567</t>
        </r>
      </text>
    </comment>
    <comment ref="B411" authorId="4" shapeId="0">
      <text>
        <r>
          <rPr>
            <b/>
            <sz val="9"/>
            <color indexed="81"/>
            <rFont val="Tahoma"/>
            <family val="2"/>
          </rPr>
          <t>update dashboard</t>
        </r>
      </text>
    </comment>
    <comment ref="H414" authorId="4" shapeId="0">
      <text>
        <r>
          <rPr>
            <b/>
            <sz val="9"/>
            <color indexed="81"/>
            <rFont val="Tahoma"/>
            <family val="2"/>
          </rPr>
          <t>Nelisa Janejarussakul:</t>
        </r>
        <r>
          <rPr>
            <sz val="9"/>
            <color indexed="81"/>
            <rFont val="Tahoma"/>
            <family val="2"/>
          </rPr>
          <t xml:space="preserve">
หนังสือลง พศ. ผิด</t>
        </r>
      </text>
    </comment>
    <comment ref="G419" authorId="4" shapeId="0">
      <text>
        <r>
          <rPr>
            <b/>
            <sz val="9"/>
            <color indexed="81"/>
            <rFont val="Tahoma"/>
            <family val="2"/>
          </rPr>
          <t>ครบกำหนด 10 พค</t>
        </r>
      </text>
    </comment>
    <comment ref="G420" authorId="4" shapeId="0">
      <text>
        <r>
          <rPr>
            <b/>
            <sz val="9"/>
            <color indexed="81"/>
            <rFont val="Tahoma"/>
            <family val="2"/>
          </rPr>
          <t>ครบกำหนด 18 พค เลื่อนเป็น 17 พค</t>
        </r>
      </text>
    </comment>
    <comment ref="G421" authorId="4" shapeId="0">
      <text>
        <r>
          <rPr>
            <b/>
            <sz val="9"/>
            <color indexed="81"/>
            <rFont val="Tahoma"/>
            <family val="2"/>
          </rPr>
          <t>ครบกำหนด 19 พค  เลื่อนเป็น 17 พค</t>
        </r>
      </text>
    </comment>
    <comment ref="G422" authorId="4" shapeId="0">
      <text>
        <r>
          <rPr>
            <b/>
            <sz val="9"/>
            <color indexed="81"/>
            <rFont val="Tahoma"/>
            <family val="2"/>
          </rPr>
          <t>ครบกำหนด 20 พค</t>
        </r>
      </text>
    </comment>
    <comment ref="G423" authorId="4" shapeId="0">
      <text>
        <r>
          <rPr>
            <b/>
            <sz val="9"/>
            <color indexed="81"/>
            <rFont val="Tahoma"/>
            <family val="2"/>
          </rPr>
          <t>ครบกำหนด 29
เลื่อนขึ้นเป็น 28 มิ.ย.</t>
        </r>
      </text>
    </comment>
    <comment ref="G424" authorId="4" shapeId="0">
      <text>
        <r>
          <rPr>
            <b/>
            <sz val="9"/>
            <color indexed="81"/>
            <rFont val="Tahoma"/>
            <family val="2"/>
          </rPr>
          <t>ครบกำหนด 1 กค</t>
        </r>
      </text>
    </comment>
    <comment ref="G426" authorId="4" shapeId="0">
      <text>
        <r>
          <rPr>
            <b/>
            <sz val="9"/>
            <color indexed="81"/>
            <rFont val="Tahoma"/>
            <family val="2"/>
          </rPr>
          <t>ครบกำหนด 4 กค
มี case ยื่นกลาง มิ.ย. ขออนุเคราะห์พิจารณาเร่งด่วน</t>
        </r>
      </text>
    </comment>
    <comment ref="G432" authorId="4" shapeId="0">
      <text>
        <r>
          <rPr>
            <b/>
            <sz val="9"/>
            <color indexed="81"/>
            <rFont val="Tahoma"/>
            <family val="2"/>
          </rPr>
          <t>ครบกำหนด 4 กค</t>
        </r>
      </text>
    </comment>
    <comment ref="G438" authorId="4" shapeId="0">
      <text>
        <r>
          <rPr>
            <b/>
            <sz val="9"/>
            <color indexed="81"/>
            <rFont val="Tahoma"/>
            <family val="2"/>
          </rPr>
          <t>นัดยื่น 12 ยื่นจริง 13</t>
        </r>
      </text>
    </comment>
    <comment ref="G439" authorId="13" shapeId="0">
      <text>
        <r>
          <rPr>
            <sz val="11"/>
            <color theme="1"/>
            <rFont val="Calibri"/>
            <family val="2"/>
            <charset val="22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ส.ค. 67
</t>
        </r>
      </text>
    </comment>
    <comment ref="G441" authorId="14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ส.ค. 67</t>
        </r>
      </text>
    </comment>
    <comment ref="G442" authorId="15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 ส.ค. 67</t>
        </r>
      </text>
    </comment>
    <comment ref="G444" authorId="4" shapeId="0">
      <text>
        <r>
          <rPr>
            <b/>
            <sz val="9"/>
            <color indexed="81"/>
            <rFont val="Tahoma"/>
            <family val="2"/>
          </rPr>
          <t>ครบกำหนด 9 ก.ย.</t>
        </r>
      </text>
    </comment>
    <comment ref="G445" authorId="4" shapeId="0">
      <text>
        <r>
          <rPr>
            <b/>
            <sz val="9"/>
            <color indexed="81"/>
            <rFont val="Tahoma"/>
            <family val="2"/>
          </rPr>
          <t>ครบกำหนด 30 ส.ค.</t>
        </r>
      </text>
    </comment>
    <comment ref="G446" authorId="4" shapeId="0">
      <text>
        <r>
          <rPr>
            <b/>
            <sz val="9"/>
            <color indexed="81"/>
            <rFont val="Tahoma"/>
            <family val="2"/>
          </rPr>
          <t>ครบกำหนด 19 ก.ย.</t>
        </r>
      </text>
    </comment>
    <comment ref="G447" authorId="4" shapeId="0">
      <text>
        <r>
          <rPr>
            <b/>
            <sz val="9"/>
            <color indexed="81"/>
            <rFont val="Tahoma"/>
            <family val="2"/>
          </rPr>
          <t>ครบกำนหด 19 ก.ย.</t>
        </r>
      </text>
    </comment>
    <comment ref="G448" authorId="4" shapeId="0">
      <text>
        <r>
          <rPr>
            <b/>
            <sz val="9"/>
            <color indexed="81"/>
            <rFont val="Tahoma"/>
            <family val="2"/>
          </rPr>
          <t>ครบกำหนด 20 ก.ย.</t>
        </r>
      </text>
    </comment>
    <comment ref="G449" authorId="4" shapeId="0">
      <text>
        <r>
          <rPr>
            <b/>
            <sz val="9"/>
            <color indexed="81"/>
            <rFont val="Tahoma"/>
            <family val="2"/>
          </rPr>
          <t>ครบกำหนด 11 ต.ค.</t>
        </r>
      </text>
    </comment>
    <comment ref="G450" authorId="4" shapeId="0">
      <text>
        <r>
          <rPr>
            <b/>
            <sz val="9"/>
            <color indexed="81"/>
            <rFont val="Tahoma"/>
            <family val="2"/>
          </rPr>
          <t>ครบกำหนด 3 ต.ค.</t>
        </r>
      </text>
    </comment>
    <comment ref="G451" authorId="4" shapeId="0">
      <text>
        <r>
          <rPr>
            <b/>
            <sz val="9"/>
            <color indexed="81"/>
            <rFont val="Tahoma"/>
            <family val="2"/>
          </rPr>
          <t>ครบกำหนด 27 ก.ย. (เลื่อนจาก 29 ก.ย.)</t>
        </r>
      </text>
    </comment>
    <comment ref="G452" authorId="4" shapeId="0">
      <text>
        <r>
          <rPr>
            <b/>
            <sz val="9"/>
            <color indexed="81"/>
            <rFont val="Tahoma"/>
            <family val="2"/>
          </rPr>
          <t>ครบกำหนด 7 ต.ค.</t>
        </r>
      </text>
    </comment>
    <comment ref="G453" authorId="4" shapeId="0">
      <text>
        <r>
          <rPr>
            <b/>
            <sz val="9"/>
            <color indexed="81"/>
            <rFont val="Tahoma"/>
            <family val="2"/>
          </rPr>
          <t>ครบกำหนด 11 ต.ค.</t>
        </r>
      </text>
    </comment>
    <comment ref="G465" authorId="4" shapeId="0">
      <text>
        <r>
          <rPr>
            <b/>
            <sz val="9"/>
            <color indexed="81"/>
            <rFont val="Tahoma"/>
            <family val="2"/>
          </rPr>
          <t>ครบ 15 พ.ย.</t>
        </r>
      </text>
    </comment>
    <comment ref="G466" authorId="4" shapeId="0">
      <text>
        <r>
          <rPr>
            <b/>
            <sz val="9"/>
            <color indexed="81"/>
            <rFont val="Tahoma"/>
            <family val="2"/>
          </rPr>
          <t>ครบ 18 พ.ย.</t>
        </r>
      </text>
    </comment>
    <comment ref="G470" authorId="4" shapeId="0">
      <text>
        <r>
          <rPr>
            <b/>
            <sz val="9"/>
            <color indexed="81"/>
            <rFont val="Tahoma"/>
            <family val="2"/>
          </rPr>
          <t>ครบกำหนด 25/11/67</t>
        </r>
      </text>
    </comment>
    <comment ref="G482" authorId="4" shapeId="0">
      <text>
        <r>
          <rPr>
            <sz val="9"/>
            <color indexed="81"/>
            <rFont val="Tahoma"/>
            <family val="2"/>
          </rPr>
          <t>ครบกำหนด 27 ม.ค.</t>
        </r>
      </text>
    </comment>
    <comment ref="G484" authorId="4" shapeId="0">
      <text>
        <r>
          <rPr>
            <b/>
            <sz val="9"/>
            <color indexed="81"/>
            <rFont val="Tahoma"/>
            <family val="2"/>
          </rPr>
          <t>ครบกำหนด อ. 2 ก.พ. เลื่อนขึ้นเป็น ศ. 31 ม.ค.</t>
        </r>
      </text>
    </comment>
    <comment ref="G485" authorId="4" shapeId="0">
      <text>
        <r>
          <rPr>
            <b/>
            <sz val="9"/>
            <color indexed="81"/>
            <rFont val="Tahoma"/>
            <family val="2"/>
          </rPr>
          <t>ครบกำหนด จ.3 ก.พ.</t>
        </r>
      </text>
    </comment>
    <comment ref="G486" authorId="4" shapeId="0">
      <text>
        <r>
          <rPr>
            <b/>
            <sz val="9"/>
            <color indexed="81"/>
            <rFont val="Tahoma"/>
            <family val="2"/>
          </rPr>
          <t>ครบกำหนด พฤ.6 ก.พ.</t>
        </r>
      </text>
    </comment>
    <comment ref="G487" authorId="4" shapeId="0">
      <text>
        <r>
          <rPr>
            <b/>
            <sz val="9"/>
            <color indexed="81"/>
            <rFont val="Tahoma"/>
            <family val="2"/>
          </rPr>
          <t>ครบกำหนด จ.10 ก.พ.</t>
        </r>
      </text>
    </comment>
    <comment ref="G488" authorId="4" shapeId="0">
      <text>
        <r>
          <rPr>
            <b/>
            <sz val="9"/>
            <color indexed="81"/>
            <rFont val="Tahoma"/>
            <family val="2"/>
          </rPr>
          <t>ครบกำหนด อา.9 ก.พ. เลื่อนขึ้นเป็น ศ.7 ก.พ.</t>
        </r>
      </text>
    </comment>
    <comment ref="G489" authorId="16" shapeId="0">
      <text>
        <r>
          <rPr>
            <b/>
            <sz val="9"/>
            <color indexed="81"/>
            <rFont val="Tahoma"/>
            <family val="2"/>
          </rPr>
          <t>Punchalee Wongpan:</t>
        </r>
        <r>
          <rPr>
            <sz val="9"/>
            <color indexed="81"/>
            <rFont val="Tahoma"/>
            <family val="2"/>
          </rPr>
          <t xml:space="preserve">
ครบกำหนด พฤ.20 ก.พ.</t>
        </r>
      </text>
    </comment>
    <comment ref="G490" authorId="16" shapeId="0">
      <text>
        <r>
          <rPr>
            <b/>
            <sz val="9"/>
            <color indexed="81"/>
            <rFont val="Tahoma"/>
            <family val="2"/>
          </rPr>
          <t>Punchalee Wongpan:</t>
        </r>
        <r>
          <rPr>
            <sz val="9"/>
            <color indexed="81"/>
            <rFont val="Tahoma"/>
            <family val="2"/>
          </rPr>
          <t xml:space="preserve">
ครบกำหนด ส. 1  มี.ค. เป็น
ศ 28 ก.พ. </t>
        </r>
      </text>
    </comment>
    <comment ref="G491" authorId="16" shapeId="0">
      <text>
        <r>
          <rPr>
            <b/>
            <sz val="9"/>
            <color indexed="81"/>
            <rFont val="Tahoma"/>
            <family val="2"/>
          </rPr>
          <t>Punchalee Wongpan:</t>
        </r>
        <r>
          <rPr>
            <sz val="9"/>
            <color indexed="81"/>
            <rFont val="Tahoma"/>
            <family val="2"/>
          </rPr>
          <t xml:space="preserve">
ครบกำหนด จ. 3  มี.ค.</t>
        </r>
      </text>
    </comment>
    <comment ref="G493" authorId="4" shapeId="0">
      <text>
        <r>
          <rPr>
            <b/>
            <sz val="9"/>
            <color indexed="81"/>
            <rFont val="Tahoma"/>
            <family val="2"/>
          </rPr>
          <t>มี case ที่อาจจะต้องยื่น 1 มี.ค. (ขออนุเคราะห์ออกหนังสือภายในวันที่ 28 ก.พ.)</t>
        </r>
      </text>
    </comment>
    <comment ref="C495" authorId="4" shapeId="0">
      <text>
        <r>
          <rPr>
            <b/>
            <sz val="9"/>
            <color indexed="81"/>
            <rFont val="Tahoma"/>
            <family val="2"/>
          </rPr>
          <t>ยื่นในนามส่วนตัว ขอออกใบเสร็จชื่อบุคคล</t>
        </r>
      </text>
    </comment>
    <comment ref="G495" authorId="16" shapeId="0">
      <text>
        <r>
          <rPr>
            <b/>
            <sz val="9"/>
            <color indexed="81"/>
            <rFont val="Tahoma"/>
            <family val="2"/>
          </rPr>
          <t>Punchalee Wongpan:</t>
        </r>
        <r>
          <rPr>
            <sz val="9"/>
            <color indexed="81"/>
            <rFont val="Tahoma"/>
            <family val="2"/>
          </rPr>
          <t xml:space="preserve">
ครบกำหนด พฤ. 13  มี.ค.</t>
        </r>
      </text>
    </comment>
    <comment ref="G502" authorId="4" shapeId="0">
      <text>
        <r>
          <rPr>
            <b/>
            <sz val="9"/>
            <color indexed="81"/>
            <rFont val="Tahoma"/>
            <family val="2"/>
          </rPr>
          <t>ครบ 45 วัน = 11/4/68</t>
        </r>
      </text>
    </comment>
    <comment ref="G503" authorId="4" shapeId="0">
      <text>
        <r>
          <rPr>
            <b/>
            <sz val="9"/>
            <color indexed="81"/>
            <rFont val="Tahoma"/>
            <family val="2"/>
          </rPr>
          <t>ครบ 45 วัน = 24/4/68</t>
        </r>
      </text>
    </comment>
    <comment ref="G504" authorId="4" shapeId="0">
      <text>
        <r>
          <rPr>
            <b/>
            <sz val="9"/>
            <color indexed="81"/>
            <rFont val="Tahoma"/>
            <family val="2"/>
          </rPr>
          <t>ครบ 45 วัน = 25/4/68 (เลื่อนจาก 26/4/68)</t>
        </r>
      </text>
    </comment>
    <comment ref="G505" authorId="4" shapeId="0">
      <text>
        <r>
          <rPr>
            <b/>
            <sz val="9"/>
            <color indexed="81"/>
            <rFont val="Tahoma"/>
            <family val="2"/>
          </rPr>
          <t>ครบ 45 วัน = 2/5/68 (เลื่อนจาก 4/5/68)</t>
        </r>
      </text>
    </comment>
    <comment ref="G506" authorId="4" shapeId="0">
      <text>
        <r>
          <rPr>
            <b/>
            <sz val="9"/>
            <color indexed="81"/>
            <rFont val="Tahoma"/>
            <family val="2"/>
          </rPr>
          <t>ครบ 45 วัน =9/5/68</t>
        </r>
      </text>
    </comment>
    <comment ref="G507" authorId="4" shapeId="0">
      <text>
        <r>
          <rPr>
            <b/>
            <sz val="9"/>
            <color indexed="81"/>
            <rFont val="Tahoma"/>
            <family val="2"/>
          </rPr>
          <t>ครบ 45 วัน =9/5/68</t>
        </r>
      </text>
    </comment>
    <comment ref="G508" authorId="4" shapeId="0">
      <text>
        <r>
          <rPr>
            <b/>
            <sz val="9"/>
            <color indexed="81"/>
            <rFont val="Tahoma"/>
            <family val="2"/>
          </rPr>
          <t>ครบ 45 วัน = 9/5/68 (เลื่อนจาก เสาร์ 10/5/68)</t>
        </r>
      </text>
    </comment>
    <comment ref="G509" authorId="4" shapeId="0">
      <text>
        <r>
          <rPr>
            <b/>
            <sz val="9"/>
            <color indexed="81"/>
            <rFont val="Tahoma"/>
            <family val="2"/>
          </rPr>
          <t>ครบ 45 วัน = 9/5/68 (เลื่อนจาก อ. 11/5/68)</t>
        </r>
      </text>
    </comment>
    <comment ref="G510" authorId="4" shapeId="0">
      <text>
        <r>
          <rPr>
            <b/>
            <sz val="9"/>
            <color indexed="81"/>
            <rFont val="Tahoma"/>
            <family val="2"/>
          </rPr>
          <t>ครบ 45 วัน =15/5/68</t>
        </r>
      </text>
    </comment>
    <comment ref="G511" authorId="4" shapeId="0">
      <text>
        <r>
          <rPr>
            <b/>
            <sz val="9"/>
            <color indexed="81"/>
            <rFont val="Tahoma"/>
            <family val="2"/>
          </rPr>
          <t>ครบ 45 วัน = 16/5/68 (เลื่อนจาก อ. 18/5/68)</t>
        </r>
      </text>
    </comment>
    <comment ref="G512" authorId="4" shapeId="0">
      <text>
        <r>
          <rPr>
            <b/>
            <sz val="9"/>
            <color indexed="81"/>
            <rFont val="Tahoma"/>
            <family val="2"/>
          </rPr>
          <t>ครบ 45 วัน =19/5/68</t>
        </r>
      </text>
    </comment>
    <comment ref="G513" authorId="4" shapeId="0">
      <text>
        <r>
          <rPr>
            <b/>
            <sz val="9"/>
            <color indexed="81"/>
            <rFont val="Tahoma"/>
            <family val="2"/>
          </rPr>
          <t>ครบ 45 วัน =-30/5/68
(เลื่อนจาก อ. 1/6/68)</t>
        </r>
      </text>
    </comment>
    <comment ref="G514" authorId="4" shapeId="0">
      <text>
        <r>
          <rPr>
            <b/>
            <sz val="9"/>
            <color indexed="81"/>
            <rFont val="Tahoma"/>
            <family val="2"/>
          </rPr>
          <t>ครบ 45 วัน =26/5/68</t>
        </r>
      </text>
    </comment>
    <comment ref="G515" authorId="4" shapeId="0">
      <text>
        <r>
          <rPr>
            <b/>
            <sz val="9"/>
            <color indexed="81"/>
            <rFont val="Tahoma"/>
            <family val="2"/>
          </rPr>
          <t>ครบ 45 วัน =26/5/68</t>
        </r>
      </text>
    </comment>
  </commentList>
</comments>
</file>

<file path=xl/comments3.xml><?xml version="1.0" encoding="utf-8"?>
<comments xmlns="http://schemas.openxmlformats.org/spreadsheetml/2006/main">
  <authors>
    <author>Nelisa Janejarussakul</author>
    <author>tc={2B61613F-6CAC-4AA3-A76E-7161ACB20340}</author>
  </authors>
  <commentList>
    <comment ref="A332" authorId="0" shapeId="0">
      <text>
        <r>
          <rPr>
            <sz val="9"/>
            <color indexed="81"/>
            <rFont val="Tahoma"/>
            <family val="2"/>
          </rPr>
          <t xml:space="preserve">โทรแจ้งว่าชื่อยังสังกัดที่ปรึกษาเอเซีย พลัสอยู่
</t>
        </r>
      </text>
    </comment>
    <comment ref="K387" authorId="0" shapeId="0">
      <text>
        <r>
          <rPr>
            <b/>
            <sz val="9"/>
            <color indexed="81"/>
            <rFont val="Tahoma"/>
            <family val="2"/>
          </rPr>
          <t>Nelisa Janejarussakul:</t>
        </r>
        <r>
          <rPr>
            <sz val="9"/>
            <color indexed="81"/>
            <rFont val="Tahoma"/>
            <family val="2"/>
          </rPr>
          <t xml:space="preserve">
บันทึกครั้งแรก 15/08/65 ข้อมูลบันทึกไม่ถูก
</t>
        </r>
      </text>
    </comment>
    <comment ref="K392" authorId="0" shapeId="0">
      <text>
        <r>
          <rPr>
            <b/>
            <sz val="9"/>
            <color indexed="81"/>
            <rFont val="Tahoma"/>
            <family val="2"/>
          </rPr>
          <t>3/1/67 แจ้งไม่พบสังกัดแล้ว</t>
        </r>
      </text>
    </comment>
    <comment ref="K471" authorId="0" shapeId="0">
      <text>
        <r>
          <rPr>
            <b/>
            <sz val="9"/>
            <color indexed="81"/>
            <rFont val="Tahoma"/>
            <family val="2"/>
          </rPr>
          <t>1 เม.ย. 67 โทรมาแจ้งว่าชื่อไม่มีสังกัด</t>
        </r>
      </text>
    </comment>
    <comment ref="K503" authorId="1" shapeId="0">
      <text>
        <r>
          <rPr>
            <sz val="11"/>
            <color theme="1"/>
            <rFont val="Calibri"/>
            <family val="2"/>
            <charset val="22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บันทึกซ้ำ 31/7/66</t>
        </r>
      </text>
    </comment>
    <comment ref="E548" authorId="0" shapeId="0">
      <text>
        <r>
          <rPr>
            <b/>
            <sz val="9"/>
            <color indexed="81"/>
            <rFont val="Tahoma"/>
            <family val="2"/>
          </rPr>
          <t>ไม่สามารถแก้ไขได้</t>
        </r>
      </text>
    </comment>
    <comment ref="H643" authorId="0" shapeId="0">
      <text>
        <r>
          <rPr>
            <b/>
            <sz val="9"/>
            <color indexed="81"/>
            <rFont val="Tahoma"/>
            <family val="2"/>
          </rPr>
          <t>HR ดูข้อมูลในระบบให้มีผลตั้งแต่ 1 เมษายน 2567</t>
        </r>
      </text>
    </comment>
    <comment ref="K665" authorId="0" shapeId="0">
      <text>
        <r>
          <rPr>
            <b/>
            <sz val="9"/>
            <color indexed="81"/>
            <rFont val="Tahoma"/>
            <family val="2"/>
          </rPr>
          <t>บริษัททราบว่าต้องทำหนังสือแจ้งขอกลับมาปฏิบัติหน้าที่ต่อสำนักงาน</t>
        </r>
      </text>
    </comment>
    <comment ref="K672" authorId="0" shapeId="0">
      <text>
        <r>
          <rPr>
            <b/>
            <sz val="9"/>
            <color indexed="81"/>
            <rFont val="Tahoma"/>
            <family val="2"/>
          </rPr>
          <t>บริษัททราบว่าต้องทำหนังสือแจ้งขอกลับมาปฏิบัติหน้าที่ต่อสำนักงาน</t>
        </r>
      </text>
    </comment>
  </commentList>
</comments>
</file>

<file path=xl/sharedStrings.xml><?xml version="1.0" encoding="utf-8"?>
<sst xmlns="http://schemas.openxmlformats.org/spreadsheetml/2006/main" count="7041" uniqueCount="2519">
  <si>
    <t>ลำดับที่</t>
  </si>
  <si>
    <t>สถิติ</t>
  </si>
  <si>
    <t>รายใหม่</t>
  </si>
  <si>
    <t>ต่ออายุ</t>
  </si>
  <si>
    <t>วันที่ยื่นคำขอ</t>
  </si>
  <si>
    <t>เลขที่หนังสือนับ 1 คำขอ/ลงวันที่</t>
  </si>
  <si>
    <t>วันที่ตรวจประวัติ</t>
  </si>
  <si>
    <t>เสนอบันทึก ผช.ผอฝ.</t>
  </si>
  <si>
    <t>วันที่อนุญาต</t>
  </si>
  <si>
    <t>วันที่ชำระเงินครั้งที่ 1 และ 2</t>
  </si>
  <si>
    <t>บันทึกใน ALS</t>
  </si>
  <si>
    <t>dashboard</t>
  </si>
  <si>
    <t>ขึ้น web</t>
  </si>
  <si>
    <t>วันครบอายุเห็นชอบ</t>
  </si>
  <si>
    <t>เอเชีย เวลท์ บล. บจก.
เสมือนรายใหม่</t>
  </si>
  <si>
    <t>P</t>
  </si>
  <si>
    <t>จท. /2562
ลว. 4/2/62</t>
  </si>
  <si>
    <t>จ่ายครบแล้ว</t>
  </si>
  <si>
    <t>แอดไวเซอรี่ พลัส บจก.</t>
  </si>
  <si>
    <t>จท. /2562
ลว. 1/3/62</t>
  </si>
  <si>
    <t>คิงส์ฟอร์ด บล. บมจ.
เสมือนรายใหม่</t>
  </si>
  <si>
    <t>จท. /2562
ลว. 4/4/62</t>
  </si>
  <si>
    <t>แมคควอรี (ประเทศไทย) บล. บจก.
(ขอกลับมาปฏิบัติหน้าที่)</t>
  </si>
  <si>
    <t>___</t>
  </si>
  <si>
    <t>ดิสคัฟเวอร์ แมเนจเม้นท์ บจก.</t>
  </si>
  <si>
    <t>จท. /2562
ลว. 12/4/62</t>
  </si>
  <si>
    <t>เวลแคป แอดไวเซอรี่ บจก.</t>
  </si>
  <si>
    <t>จท. /2562
ลว. 26/4/62</t>
  </si>
  <si>
    <t>ยูบีเอส (ประเทศไทย) บล. บจก.</t>
  </si>
  <si>
    <t>จท. /2562
ลว. 31/5/62</t>
  </si>
  <si>
    <t>แคปปิตอล วัน พาร์ทเนอร์ บจก.</t>
  </si>
  <si>
    <t>จท. /2562
ลว. 12/7/62</t>
  </si>
  <si>
    <t>สีลม แอ๊ดไวเซอรี่ บจก.</t>
  </si>
  <si>
    <t>จท. /2562
ลว. 8/8/62</t>
  </si>
  <si>
    <t>ยูโอบี เคย์เฮียน (ประเทศไทย) บล. บมจ.</t>
  </si>
  <si>
    <t>จท. /2562
ลว. 20/8/62</t>
  </si>
  <si>
    <t>ไพโอเนีย แอดไวเซอรี่ บจก.</t>
  </si>
  <si>
    <t>จท. /2562
ลว. 20/9/62</t>
  </si>
  <si>
    <t>เบเคอร์ ทิลลี่ คอร์ปอเรท แอ็ดไวเซอรี่ เซอร์วิสเซส บจก.</t>
  </si>
  <si>
    <t>จท. /2562
ลว. 11/10/62</t>
  </si>
  <si>
    <t>เวลท์ พลัส แอ๊ดไวเซอรี่ บจก.
เสมือนรายใหม่</t>
  </si>
  <si>
    <t>จท. /2562
ลว. 12/11/62</t>
  </si>
  <si>
    <t>เมอร์ชั่น พาร์ทเนอร์ บล. บมจ.</t>
  </si>
  <si>
    <t>จท. /2562
ลว. 14/11/62</t>
  </si>
  <si>
    <t>เจวีเอส ที่ปรึกษาการเงิน
(พ้นถูกสั่งพัก 28/11/62 ต้องยื่นระบบงาน FA ก่อน)</t>
  </si>
  <si>
    <t>แก้ไขระบบงานหลายครั้งเป็นเวลาเดือนกว่าจนเสร็จและส่งหนังสือว่าระบบงานพร้อมในวันที่ 27 พ.ย. 2562 จึงกลับมาปฏิบัติงานในวันที่ 28 พ.ย. 2562</t>
  </si>
  <si>
    <t>ไอร่า แอดไวเซอรี่ บจก.
(เสมือนรายใหม่)</t>
  </si>
  <si>
    <t>จท. /2562
ลว. 2/1/63</t>
  </si>
  <si>
    <t>แคปปิตอล ลิงค์ แอ๊ดไวเซอรี่ บจก.</t>
  </si>
  <si>
    <t>จท. /2563
ลว. 28/2/63</t>
  </si>
  <si>
    <t>กสิกรไทย บล.</t>
  </si>
  <si>
    <t>จท. /2563
ลว. 9/3/63</t>
  </si>
  <si>
    <t>กรุงไทย ซีมิโก้ บล.
(เสมือนรายใหม่)</t>
  </si>
  <si>
    <t>จท. /2563
ลว. 17/3/63</t>
  </si>
  <si>
    <t>โนมูระ พัฒนสิน บล. บมจ.</t>
  </si>
  <si>
    <t>จท. /2563
ลว. 25/3/63</t>
  </si>
  <si>
    <t>คันทรี่ กรุ๊ป แอดไวเซอรี่ บจก.</t>
  </si>
  <si>
    <t>จท. /2563
ลว. 13/4/63</t>
  </si>
  <si>
    <t>เอเซีย พลัส บล.</t>
  </si>
  <si>
    <t>จท. /2563
ลว. 23/4/63</t>
  </si>
  <si>
    <t>ธนชาต บล. บมจ.
(เสมือนรายใหม่)</t>
  </si>
  <si>
    <t>จท. /2563
ลว. 21/5/63</t>
  </si>
  <si>
    <t>เจวีเอส ที่ปรึกษาการเงิน บจก.
(เสมือนรายใหม่)</t>
  </si>
  <si>
    <t>จท. /2563
ลว. 22/6/63</t>
  </si>
  <si>
    <t>ภัทร บล. บมจ.
(เสมือนรายใหม่)</t>
  </si>
  <si>
    <t>จท. /2563
ลว. 23/6/63</t>
  </si>
  <si>
    <t>ดีลอยท์ ทู้ช โธมัทสุ ไชยยศ ที่ปรึกษา</t>
  </si>
  <si>
    <t>จท. /2563
ลว. 29/6/63</t>
  </si>
  <si>
    <t>ทหารไทย ธ. บมจ.
(เสมือนรายใหม่)</t>
  </si>
  <si>
    <t>จท. /2563
ลว. 15/7/63</t>
  </si>
  <si>
    <t>เคจีไอ (ประเทศไทย) บล. บมจ.</t>
  </si>
  <si>
    <t>จท. /2563
ลว. 20/7/63</t>
  </si>
  <si>
    <t>พีเจเค แคปปิตอล บจก.
(เสมือนรายใหม่)</t>
  </si>
  <si>
    <t>จท. /2563
ลว. 21/7/63</t>
  </si>
  <si>
    <t>ฟินันซ่า บล. บจก.</t>
  </si>
  <si>
    <t>จท. /2563
ลว. 29/7/63</t>
  </si>
  <si>
    <t>กรุงศรีอยุธยา ธ. บมจ.
(เสมือนรายใหม่)</t>
  </si>
  <si>
    <t>จท. /2563
ลว. 2/9/63</t>
  </si>
  <si>
    <t>ไอ วี โกลบอล บล. บมจ.</t>
  </si>
  <si>
    <t>จท. /2563
ลว. 22/9/63</t>
  </si>
  <si>
    <t>ทิสโก้ บล. บจก.</t>
  </si>
  <si>
    <t>จท. /2563
ลว. 23/9/63</t>
  </si>
  <si>
    <t xml:space="preserve">เดอะ ควอนท์ กรุ๊ป บจก. </t>
  </si>
  <si>
    <t>จท. /2563
ลว. 28/9/63</t>
  </si>
  <si>
    <t>ซีไอเอ็มบี ไทย ธ. บมจ.</t>
  </si>
  <si>
    <t>จท. /2563
ลว. 27/11/63</t>
  </si>
  <si>
    <t>ดีบีเอส วิคเคอร์ส (ประเทศไทย) บล.</t>
  </si>
  <si>
    <t>จท. /2564
ลว. 8/1/64</t>
  </si>
  <si>
    <t>กรุงเทพ ธ. บมจ.</t>
  </si>
  <si>
    <t>จท. /2564
ลว. 8/2/64</t>
  </si>
  <si>
    <t>ไทยพาณิชย์ ธ. บมจ.</t>
  </si>
  <si>
    <t>จท. /2564
ลว. 15/2/64</t>
  </si>
  <si>
    <t>ไอร่า บล. บมจ.
เสมือนรายใหม่ เนื่องจากพ้นวันที่หมดอายุ</t>
  </si>
  <si>
    <t>จท. /2564
ลว. 18/2/64</t>
  </si>
  <si>
    <t>29/1/2564 และ 16/2/2564</t>
  </si>
  <si>
    <t>กรุงไทย ธ. บมจ.</t>
  </si>
  <si>
    <t>จท. /2564
ลว. 19/2/64</t>
  </si>
  <si>
    <t>แอดไวเซอรี่ อัลไลแอนซ์ แอนด์ พาร์ทเนอร์ส บจก.</t>
  </si>
  <si>
    <t>จท. /2564
ลว. 2/4/64</t>
  </si>
  <si>
    <t>เอส 14 แอดไวเซอรี่ บจก.</t>
  </si>
  <si>
    <t>กสิกรไทย ธ. บมจ.</t>
  </si>
  <si>
    <t>ส่งใบตอบรับ</t>
  </si>
  <si>
    <t>บียอนด์แอดไวเซอร์ บจก.</t>
  </si>
  <si>
    <t>แอสเซท โปร แมเนจเม้นท์ บจก.</t>
  </si>
  <si>
    <t>ฟิน พลัส แอดไวเซอรี่ บจก.</t>
  </si>
  <si>
    <t>เมย์แบงก์ กิมเอ็ง (ประเทศไทย) บล. บมจ.</t>
  </si>
  <si>
    <t>เมอร์ริล ลินช์ (ประเทศไทย) บล. บจก.</t>
  </si>
  <si>
    <t>Q1</t>
  </si>
  <si>
    <t>ทิสโก้ ธ. บมจ.</t>
  </si>
  <si>
    <t>ดอยซ์แบงก์ สาขากรุงเทพฯ ธ.</t>
  </si>
  <si>
    <t>บริษัท หลักทรัพย์พาย จำกัด (มหาชน)
(ชื่อเดิม : บล.คันทรี่ กรุ๊ป)</t>
  </si>
  <si>
    <t>Q2</t>
  </si>
  <si>
    <t>2565-6015</t>
  </si>
  <si>
    <t>20/03/65</t>
  </si>
  <si>
    <t xml:space="preserve">
บริษัท อีวาย คอร์ปอเรท เซอร์วิสเซส จำกัด</t>
  </si>
  <si>
    <t>2565-6069</t>
  </si>
  <si>
    <t>25/03/65</t>
  </si>
  <si>
    <t>0105532119979</t>
  </si>
  <si>
    <t xml:space="preserve">บริษัท แกรนท์ ธอนตัน เซอร์วิสเซส จำกัด </t>
  </si>
  <si>
    <t>2565-6818</t>
  </si>
  <si>
    <t>29/03/65</t>
  </si>
  <si>
    <t>บริษัท หลักทรัพย์ฟิลลิป (ประเทศไทย) จำกัด (มหาชน)</t>
  </si>
  <si>
    <t>ธนาคารยูโอบี จำกัด (มหาชน)</t>
  </si>
  <si>
    <t>Q3</t>
  </si>
  <si>
    <t>จ่ายครบแล้ว
(18/07/65)</t>
  </si>
  <si>
    <t>บริษัท เอม อินฟินิท จำกัด</t>
  </si>
  <si>
    <t>ร่าง 4 ส.ค. 65</t>
  </si>
  <si>
    <t>จ่ายครบแล้ว
(10/08/65)</t>
  </si>
  <si>
    <t>บริษัท หลักทรัพย์บัวหลวง จำกัด (มหาชน)</t>
  </si>
  <si>
    <t>จ่ายครบแล้ว
(19/07/65)</t>
  </si>
  <si>
    <t>บริษัทหลักทรัพย์ อาร์เอชบี (ประเทศไทย) จำกัด (มหาชน)</t>
  </si>
  <si>
    <t>จ่ายครบแล้ว
(29/08/65)</t>
  </si>
  <si>
    <t>18/07/2565</t>
  </si>
  <si>
    <t>บริษัท อวานการ์ด แคปปิตอล จำกัด</t>
  </si>
  <si>
    <t>จ่ายครบแล้ว
(17/08/65)</t>
  </si>
  <si>
    <t>26/07/2565</t>
  </si>
  <si>
    <t>บริษัท หลักทรัพย์ทรีนีตี้ จำกัด</t>
  </si>
  <si>
    <t>จ่ายครบแล้ว
(13/09/65)</t>
  </si>
  <si>
    <t xml:space="preserve">บริษัท หลักทรัพย์ซีจีเอส-ซีไอเอ็มบี (ประเทศไทย) จำกัด </t>
  </si>
  <si>
    <t>เอกสารชุดแก้ไขทีมไม่ติดใจ ดำเนินการประสานงานยื่น case ต่อ</t>
  </si>
  <si>
    <t>จ่ายครบแล้ว
(15/09/65)</t>
  </si>
  <si>
    <t xml:space="preserve"> -</t>
  </si>
  <si>
    <t>บริษัท แคปปิตอล แอ๊ดแวนเทจ จำกัด</t>
  </si>
  <si>
    <t>จ่ายครบแล้ว
(16/09/65)</t>
  </si>
  <si>
    <t>24/09/2565</t>
  </si>
  <si>
    <t xml:space="preserve">บริษัทหลักทรัพย์ ฟินันเซีย ไซรัส จำกัด (มหาชน) </t>
  </si>
  <si>
    <t>แจ้ง comment แล้ว รอส่งร่างแก้ไขอีกครั้ง
(4/8/65)</t>
  </si>
  <si>
    <t>จ่ายครบแล้ว
(23/09/65)</t>
  </si>
  <si>
    <t>30/09/2565</t>
  </si>
  <si>
    <t>บริษัท พรีเมี่ยม พลัส แอ๊ดไวเซอรี่ เซอร์วิสเซส จำกัด</t>
  </si>
  <si>
    <t>Q4</t>
  </si>
  <si>
    <t>จ่ายครบแล้ว
(29/11/65)</t>
  </si>
  <si>
    <t>30/11/2565</t>
  </si>
  <si>
    <t>บริษัท เจย์ แคปปิตอล แอดไวเซอรี จำกัด</t>
  </si>
  <si>
    <t>เสนอ</t>
  </si>
  <si>
    <t>26/12/2565</t>
  </si>
  <si>
    <t>สรุปจำนวนปี 65</t>
  </si>
  <si>
    <t>บริษัท เพลินจิต แคปปิตอล จำกัด</t>
  </si>
  <si>
    <t>นร. 28/2566</t>
  </si>
  <si>
    <t>08/02/2561 - 07/02/2566</t>
  </si>
  <si>
    <t>บริษัท เซจแคปปิตอล จำกัด</t>
  </si>
  <si>
    <t>เสนอ ผช.20/6/66</t>
  </si>
  <si>
    <t>นร. 197/2566
ลว. 17/07/2566</t>
  </si>
  <si>
    <t>13/06/2561 - 12/06/2566</t>
  </si>
  <si>
    <t>บริษัท ที่ปรึกษา เอเซีย พลัส จำกัด</t>
  </si>
  <si>
    <t>เสนอ ผช.29/6/66</t>
  </si>
  <si>
    <t xml:space="preserve"> นร. 189/2566
ลว. 10/7/66</t>
  </si>
  <si>
    <t>25/06/2561 - 24/06/2566</t>
  </si>
  <si>
    <t>บริษัท หลักทรัพย์ ดาโอ (ประเทศไทย) จำกัด (มหาชน)</t>
  </si>
  <si>
    <t>เสนอ ผช. 12/6/66</t>
  </si>
  <si>
    <t>นร. 196/2566
ลว. 17/07/2566</t>
  </si>
  <si>
    <t>#1 : 01/06/2566
#2 : 14/07/2566</t>
  </si>
  <si>
    <t>19/07/2561 - 18/07/2566</t>
  </si>
  <si>
    <t>บริษัท ออพท์เอเชีย แคปิตอล จำกัด</t>
  </si>
  <si>
    <t>เสนอ ผช. 10/8/66</t>
  </si>
  <si>
    <t>นร. 213/2566
ลว. 11/08/2566</t>
  </si>
  <si>
    <t>#1 : 19/07/2566
#2 : 10/08/2566</t>
  </si>
  <si>
    <t>24/07/2561 - 23/07/2566</t>
  </si>
  <si>
    <t>บริษัทหลักทรัพย์ ลิเบอเรเตอร์ จำกัด</t>
  </si>
  <si>
    <r>
      <t xml:space="preserve">ยื่นคำขอ </t>
    </r>
    <r>
      <rPr>
        <b/>
        <sz val="9"/>
        <color rgb="FFC00000"/>
        <rFont val="Calibri"/>
        <family val="2"/>
        <scheme val="minor"/>
      </rPr>
      <t xml:space="preserve"> 27/7/66</t>
    </r>
    <r>
      <rPr>
        <sz val="9"/>
        <color rgb="FFC00000"/>
        <rFont val="Calibri"/>
        <family val="2"/>
        <charset val="222"/>
        <scheme val="minor"/>
      </rPr>
      <t xml:space="preserve">
</t>
    </r>
    <r>
      <rPr>
        <sz val="9"/>
        <rFont val="Calibri"/>
        <family val="2"/>
        <scheme val="minor"/>
      </rPr>
      <t>ยื่นร่าง
26/1/66
update ร่าง  31/5/66</t>
    </r>
  </si>
  <si>
    <t xml:space="preserve">
เสนอ ผช. 7/9/66
ส่งรายงานการประชุม 
28/8/66</t>
  </si>
  <si>
    <t>นร. 228/2566
ลว. 8/9/2566</t>
  </si>
  <si>
    <t>#1 : 7/27/2566
#2 : 8/9/2566</t>
  </si>
  <si>
    <t>บริษัท สยาม อัลฟา แคปปิตอล จำกัด</t>
  </si>
  <si>
    <t>เสนอ ผช. 30/8</t>
  </si>
  <si>
    <t>ที่ นร. 218/2566
ลว. 30/8/66</t>
  </si>
  <si>
    <r>
      <t xml:space="preserve">24/08/2561 </t>
    </r>
    <r>
      <rPr>
        <sz val="8"/>
        <color rgb="FFFF0000"/>
        <rFont val="Calibri"/>
        <family val="2"/>
        <scheme val="minor"/>
      </rPr>
      <t>- 23/08/2566</t>
    </r>
  </si>
  <si>
    <t>บริษัท ฟินเน็กซ์ แอ๊ดไวเซอรี่ จำกัด</t>
  </si>
  <si>
    <t>เสนอ ผช. 8/9/66</t>
  </si>
  <si>
    <t>นร. 232/2566
ลว. 8/9/2566</t>
  </si>
  <si>
    <t>#1 : 25/8/66
#2 : 8/9/66</t>
  </si>
  <si>
    <t>03/09/2561 - 02/09/2566</t>
  </si>
  <si>
    <t>บริษัท หลักทรัพย์หยวนต้า (ประเทศไทย) จำกัด</t>
  </si>
  <si>
    <t>นร. 259/2566
ลว. 10/10/2566</t>
  </si>
  <si>
    <t>#1 : 30/08/2566
#2 : 06/10/2566</t>
  </si>
  <si>
    <t>28/09/2561 - 27/09/2566</t>
  </si>
  <si>
    <t>บริษัท หลักทรัพย์กรุงศรี จำกัด (มหาชน)</t>
  </si>
  <si>
    <t>นร. 296/2566
ลว. 23/11/2566</t>
  </si>
  <si>
    <t>#1 : 28/9/2566
#2 : 15/11/2566</t>
  </si>
  <si>
    <t>29/11/2566</t>
  </si>
  <si>
    <t>21/10/2561 - 20/10/2566</t>
  </si>
  <si>
    <t>บริษัท แอ๊ดวานซ์ แคปปิตอล เซอร์วิสเซส จำกัด</t>
  </si>
  <si>
    <t># 1 : 10/10/2023 
# 2 : 17/11/2023</t>
  </si>
  <si>
    <t>03/12/2561 - 02/12/2566</t>
  </si>
  <si>
    <t>บริษัท หลักทรัพย์ บียอนด์ จำกัด (มหาชน)</t>
  </si>
  <si>
    <t>นร 56/2567
ลว 2/2/2567</t>
  </si>
  <si>
    <t># 1 : 20/10/2023 
# 2 : 02/02/2024</t>
  </si>
  <si>
    <t>22/12/2561 - 21/12/2566</t>
  </si>
  <si>
    <t xml:space="preserve">บริษัทหลักทรัพย์ บลูเบลล์ จำกัด </t>
  </si>
  <si>
    <t>Q2
ปาร์ตี้</t>
  </si>
  <si>
    <r>
      <t>ยื่นร่าง 2/2/2567
ยื่น</t>
    </r>
    <r>
      <rPr>
        <sz val="10"/>
        <color rgb="FFFF0000"/>
        <rFont val="Calibri"/>
        <family val="2"/>
        <scheme val="minor"/>
      </rPr>
      <t xml:space="preserve"> 29/03/2567</t>
    </r>
  </si>
  <si>
    <t>ปาร์ตี้ช่วยทำบันทึก</t>
  </si>
  <si>
    <t>นร 227/2567
ลว 13/5/2567</t>
  </si>
  <si>
    <t># 1 :  29/03/2024 
# 2 : 13/05/2024</t>
  </si>
  <si>
    <t>บริษัท แอดไวเซอรี่ พลัส จำกัด</t>
  </si>
  <si>
    <t>Q2
อาย</t>
  </si>
  <si>
    <r>
      <t xml:space="preserve">ยื่นร่าง 6/3/2567
แก้ไข 1_14/3/2567
ยื่น </t>
    </r>
    <r>
      <rPr>
        <sz val="10"/>
        <color rgb="FFFF0000"/>
        <rFont val="Calibri"/>
        <family val="2"/>
        <scheme val="minor"/>
      </rPr>
      <t>29/03/2567</t>
    </r>
  </si>
  <si>
    <t>อายช่วยทำบันทึก</t>
  </si>
  <si>
    <t>สุนิยา เอนกบุย
Advisory Plus Co., Ltd.
02-652-7859-63
Suniya Anekboon 
&lt;aplus@a-plus.co.th&gt;</t>
  </si>
  <si>
    <t>20/04/2562 - 19/04/2567</t>
  </si>
  <si>
    <t xml:space="preserve"> - 45 วัน 6 มี.ค.
-  60 วัน 21 ก.พ.</t>
  </si>
  <si>
    <t>บริษัท หลักทรัพย์คิงส์ฟอร์ด จำกัด (มหาชน)</t>
  </si>
  <si>
    <r>
      <t xml:space="preserve">ยื่นร่าง 15/3/2567
แจ้งแก้ไข 26/3/2567
</t>
    </r>
    <r>
      <rPr>
        <sz val="10"/>
        <color rgb="FFFF0000"/>
        <rFont val="Calibri"/>
        <family val="2"/>
        <scheme val="minor"/>
      </rPr>
      <t>ยื่น 19/4/2567</t>
    </r>
  </si>
  <si>
    <t>สำรองเวลา 
พ. 8/5 13.30-15.00
ศ. 10/5 15.00-16.00</t>
  </si>
  <si>
    <t>นร 236/2567
ลว 21/5/2567</t>
  </si>
  <si>
    <t># 1 :  19/04/2024 
# 2 : 24/05/2024</t>
  </si>
  <si>
    <t>16/05/2562 - 15/05/2567</t>
  </si>
  <si>
    <t>บริษัท เวลแคป แอดไวเซอรี่ จำกัด</t>
  </si>
  <si>
    <r>
      <t xml:space="preserve">นัดยื่นร่าง 11 เม.ย.
</t>
    </r>
    <r>
      <rPr>
        <sz val="10"/>
        <color rgb="FFFF0000"/>
        <rFont val="Calibri"/>
        <family val="2"/>
        <scheme val="minor"/>
      </rPr>
      <t>ยื่น 24/04/2567</t>
    </r>
  </si>
  <si>
    <t>นร 248/2567
ลว 04/06/2567</t>
  </si>
  <si>
    <t># 1 :  23/04/2024 
# 2 : 05/06/2024</t>
  </si>
  <si>
    <t>06/06/2562 - 05/06/2567</t>
  </si>
  <si>
    <t>บริษัท ดิสคัฟเวอร์ แมเนจเม้นท์ จำกัด</t>
  </si>
  <si>
    <t>Q3
ปาร์ตี้</t>
  </si>
  <si>
    <r>
      <t xml:space="preserve">ยืนร่าง 5 เม.ย
18/4 </t>
    </r>
    <r>
      <rPr>
        <sz val="8"/>
        <color theme="1"/>
        <rFont val="Calibri"/>
        <family val="2"/>
        <scheme val="minor"/>
      </rPr>
      <t xml:space="preserve"> ให้จัดทำเอกสารใหม่ ที่ยื่นมาไม่ได้ update ข้อมูล
</t>
    </r>
    <r>
      <rPr>
        <b/>
        <sz val="11"/>
        <color rgb="FFFF0000"/>
        <rFont val="Calibri"/>
        <family val="2"/>
        <scheme val="minor"/>
      </rPr>
      <t>ยื่น 20/5/2567</t>
    </r>
    <r>
      <rPr>
        <sz val="10"/>
        <color theme="1"/>
        <rFont val="Calibri"/>
        <family val="2"/>
        <charset val="222"/>
        <scheme val="minor"/>
      </rPr>
      <t xml:space="preserve">
</t>
    </r>
    <r>
      <rPr>
        <b/>
        <sz val="10"/>
        <color rgb="FFA020F0"/>
        <rFont val="Calibri"/>
        <family val="2"/>
        <scheme val="minor"/>
      </rPr>
      <t>ครบกำหนด 4/7/67</t>
    </r>
  </si>
  <si>
    <t xml:space="preserve">10/5/67  e-mail แจ้งให้ส่งร่างเพื่อสอบทานให้ทันก่อนวันหมดอายุ </t>
  </si>
  <si>
    <r>
      <t>นร. 340/2567
ลว</t>
    </r>
    <r>
      <rPr>
        <sz val="10"/>
        <color rgb="FFC00000"/>
        <rFont val="Calibri"/>
        <family val="2"/>
        <scheme val="minor"/>
      </rPr>
      <t xml:space="preserve"> 04/07/2567</t>
    </r>
  </si>
  <si>
    <t># 1 :  20/05/2024 
# 2 : 03/07/2024</t>
  </si>
  <si>
    <t>21/05/2562 - 20/05/2567</t>
  </si>
  <si>
    <t>บริษัท โพลีกอน ไพร์ม จำกัด</t>
  </si>
  <si>
    <t>ยื่นร่าง 
#1 : 30/04/2567
#2 : 07/05/2567
#3 : 16/05/2567
#4 : 29/5/2567
#5 : 20/06/2567</t>
  </si>
  <si>
    <t>ดูร่างคู่น้องปาร์ตี้</t>
  </si>
  <si>
    <t>นร. 413/2567
ลว 07/08/2567</t>
  </si>
  <si>
    <r>
      <t xml:space="preserve"># 1 :  25/06/2024 
</t>
    </r>
    <r>
      <rPr>
        <sz val="10"/>
        <color rgb="FFFF0000"/>
        <rFont val="Calibri"/>
        <family val="2"/>
        <scheme val="minor"/>
      </rPr>
      <t># 2 : 01/08/2024</t>
    </r>
  </si>
  <si>
    <t>บันทึกแล้ว</t>
  </si>
  <si>
    <t>บริษัท แคปปิตอล วัน พาร์ทเนอร์ จำกัด</t>
  </si>
  <si>
    <t>ยื่นร่าง
#1 : 14/06/2456
#2 : 17/06/2567
#3 : 24/06/2567</t>
  </si>
  <si>
    <t>วันที่สัมภาษณ์ 23/7/67</t>
  </si>
  <si>
    <t>นร. 390/2567
ลว 31/07/2567</t>
  </si>
  <si>
    <t># 1 : 04/07/2024 
# 2 : 31/07/2024</t>
  </si>
  <si>
    <t>30/07/2562 - 29/07/2567</t>
  </si>
  <si>
    <t>น้องนิว/พี่ก้อย ขอเช็คชื่อกรรมการผู้จัดการ
(ให้น้องเตยหาแบบ FA-1 ปี 62)</t>
  </si>
  <si>
    <t>บริษัท สีลม แอ๊ดไวเซอรี่ จำกัด</t>
  </si>
  <si>
    <t>ยื่นร่าง
#1 : 26/06/2567</t>
  </si>
  <si>
    <t>วันที่สัมภาษณ์ 6/8/67</t>
  </si>
  <si>
    <t>นร. 426/2567
ลว. 27/08/2567</t>
  </si>
  <si>
    <r>
      <t xml:space="preserve"># 1 :16/07/2024 
</t>
    </r>
    <r>
      <rPr>
        <sz val="10"/>
        <color rgb="FFFF0000"/>
        <rFont val="Calibri"/>
        <family val="2"/>
        <scheme val="minor"/>
      </rPr>
      <t># 2 :27/08/2024</t>
    </r>
  </si>
  <si>
    <t>02/09/2562 - 01/09/2567</t>
  </si>
  <si>
    <t>ธนาคารเพื่อการส่งออกและนำเข้าแห่งประเทศไทย</t>
  </si>
  <si>
    <t>19/8/67 วันที่สัมภาษณ์
18/9/67 ยื่นหนังสือขอขยายระยะเวลาพิจารณาให้ความเห็นชอบ</t>
  </si>
  <si>
    <t>นร. 465/2567
ลว. 02/10/2567</t>
  </si>
  <si>
    <r>
      <t xml:space="preserve"># 1 :02/08/2024 
</t>
    </r>
    <r>
      <rPr>
        <sz val="10"/>
        <color rgb="FFFF0000"/>
        <rFont val="Calibri"/>
        <family val="2"/>
        <scheme val="minor"/>
      </rPr>
      <t># 2 :02/10/2024</t>
    </r>
  </si>
  <si>
    <t>บริษัท หลักทรัพย์ยูโอบี เคย์เฮียน (ประเทศไทย) จำกัด (มหาชน)</t>
  </si>
  <si>
    <t>ไม่มีงาน onhand</t>
  </si>
  <si>
    <t>นร. 466/2567
ลว. 07/10/2568</t>
  </si>
  <si>
    <r>
      <t xml:space="preserve"># 1 :23/08/2024 
</t>
    </r>
    <r>
      <rPr>
        <sz val="10"/>
        <color rgb="FFFF0000"/>
        <rFont val="Calibri"/>
        <family val="2"/>
        <scheme val="minor"/>
      </rPr>
      <t># 2 : 07/10/2024</t>
    </r>
  </si>
  <si>
    <t>05/09/2562 - 04/09/2567</t>
  </si>
  <si>
    <t>บริษัท เบเคอร์ ทิลลี่ คอร์ปอเรท แอ็ดไวเซอรี่ เซอร์วิสเซส (ประเทศไทย) จำกัด</t>
  </si>
  <si>
    <t>สัมภาษณ์  (พฤ.3 ต.ค. 67)</t>
  </si>
  <si>
    <t>นร. 483/2567
ลว. 18/10/2568</t>
  </si>
  <si>
    <r>
      <t xml:space="preserve"># 1 :28/08/2024 
</t>
    </r>
    <r>
      <rPr>
        <sz val="10"/>
        <color rgb="FFFF0000"/>
        <rFont val="Calibri"/>
        <family val="2"/>
        <scheme val="minor"/>
      </rPr>
      <t># 2 : 17/10/2024</t>
    </r>
  </si>
  <si>
    <t>แก้วทิพย์ หมอกเจริญพงศ์
kaeothip@bakertilly.co.th
Mobile: + 6687 901 6640</t>
  </si>
  <si>
    <t>20/10/2562 - 19/10/2567</t>
  </si>
  <si>
    <r>
      <t>13</t>
    </r>
    <r>
      <rPr>
        <sz val="10"/>
        <color rgb="FFFF0000"/>
        <rFont val="Calibri"/>
        <family val="2"/>
        <scheme val="minor"/>
      </rPr>
      <t>***</t>
    </r>
  </si>
  <si>
    <t>บริษัท ไพโอเนีย แอดไวเซอรี่ จำกัด</t>
  </si>
  <si>
    <t xml:space="preserve">นัดสัมภาษณ์  ( อ.8 หรือ พ.9 ต.ค. 67)
งาน on hand
- บมจ.บีทีเอส กรุ๊ป โฮลดิ้งส์  ทำ Tender 28 ส.ค. - 30 ต.ค.
- บมจ.ทีอาร์ซี คอนสตรัคชั่น IFS หุ้นเพิ่มทุน
- บมจ.เอ็มเอ็มเอ็ม แคปปิตอล IPO ยื่น filing 15 ต.ค.
บจ.88(ไทยแลนด์) IPO ยื่น filing ภายใน ต.ค.
</t>
  </si>
  <si>
    <t>นร. 495/2567
ลว. 25/10/2568</t>
  </si>
  <si>
    <r>
      <t xml:space="preserve"># 1 :5/9/2024 
</t>
    </r>
    <r>
      <rPr>
        <sz val="10"/>
        <color rgb="FFFF0000"/>
        <rFont val="Calibri"/>
        <family val="2"/>
        <scheme val="minor"/>
      </rPr>
      <t># 2 : 22/10/2024</t>
    </r>
  </si>
  <si>
    <t>31/10/2562 - 30/10/2567</t>
  </si>
  <si>
    <t>บริษัท หลักทรัพย์เมอร์ชั่น พาร์ทเนอร์ จำกัด (มหาชน)</t>
  </si>
  <si>
    <t>ยืนก่อน 60 วัน = 1 ต.ค.
ยืนก่อน 45 วัน = 16 ต.ค.</t>
  </si>
  <si>
    <r>
      <t xml:space="preserve">10 ก.ย. นัดคุยแก้ไขแบบ 
18 ก.ย. ยื่นร่างครั้งที่ 2
17 ต.ค. ร่างที่ยื่นยังแก้ไขไม่ครบ / ยังไม่ส่งหนังสือรับรองประวัติ
</t>
    </r>
    <r>
      <rPr>
        <sz val="8"/>
        <color rgb="FFFF0000"/>
        <rFont val="Calibri"/>
        <family val="2"/>
        <scheme val="minor"/>
      </rPr>
      <t>1 พ.ย.  นัดสัมภาษณ์ระบบงาน</t>
    </r>
    <r>
      <rPr>
        <sz val="8"/>
        <color theme="1"/>
        <rFont val="Calibri"/>
        <family val="2"/>
        <charset val="222"/>
        <scheme val="minor"/>
      </rPr>
      <t xml:space="preserve">
[ รอรายงานการประชุม]</t>
    </r>
  </si>
  <si>
    <t>นร. 547/2567
ลว. 6/12/2567</t>
  </si>
  <si>
    <r>
      <t xml:space="preserve"># 1 :25/9/2024 
</t>
    </r>
    <r>
      <rPr>
        <sz val="10"/>
        <color rgb="FFFF0000"/>
        <rFont val="Calibri"/>
        <family val="2"/>
        <scheme val="minor"/>
      </rPr>
      <t># 2 : 06/12/2024</t>
    </r>
  </si>
  <si>
    <t>30/11/2562 - 29/11/2567</t>
  </si>
  <si>
    <t>บริษัท เวลท์ พลัส แอ๊ดไวเซอรี่ จำกัด</t>
  </si>
  <si>
    <t>ร่าง 1 : 3 ต.ค.
ร่าง 2 : 25 ต.ค.</t>
  </si>
  <si>
    <t>รอนัดสัมภาษณ์
(รอยืนยันนัด 13/14 พ.ย.)</t>
  </si>
  <si>
    <t>นร. 546/2567
ลว. 06/12/2567</t>
  </si>
  <si>
    <r>
      <t xml:space="preserve"># 1 :22/9/2024 
</t>
    </r>
    <r>
      <rPr>
        <sz val="10"/>
        <color rgb="FFFF0000"/>
        <rFont val="Calibri"/>
        <family val="2"/>
        <scheme val="minor"/>
      </rPr>
      <t># 2 : 02/12/2024</t>
    </r>
  </si>
  <si>
    <t>12/12/2562 - 11/12/2567</t>
  </si>
  <si>
    <t xml:space="preserve">บริษัทหลักทรัพย์ แลนด์ แอนด์ เฮ้าส์ จำกัด (มหาชน) </t>
  </si>
  <si>
    <t xml:space="preserve">#1  ยื่นร่าง 16 ก.ย.
</t>
  </si>
  <si>
    <t>1. ประชุมหารือ 25/10/2567
2. รอนัดยื่นเอกสารและนัดสัมภาษณ์ 27/11/2567</t>
  </si>
  <si>
    <t>นร.558/2567
ลว. 18/12/2567</t>
  </si>
  <si>
    <r>
      <t xml:space="preserve"># 1 :14/11/2024 
</t>
    </r>
    <r>
      <rPr>
        <sz val="10"/>
        <color rgb="FFFF0000"/>
        <rFont val="Calibri"/>
        <family val="2"/>
        <scheme val="minor"/>
      </rPr>
      <t># 2 : 16/12/2024</t>
    </r>
  </si>
  <si>
    <t>#2 ยื่นร่าง 18 ก.ย.</t>
  </si>
  <si>
    <t>#3 ยื่นร่าง 4 พ.ย.</t>
  </si>
  <si>
    <t>ครั้งปีหลัง</t>
  </si>
  <si>
    <t>บริษัท ไอร่า แอดไวเซอรี่ จำกัด</t>
  </si>
  <si>
    <t>ยื่นร่าง 02/12/2567
ยื่นร่าง FA-1 รอบ2 18/12/67
รอบ 3   20/12/2567
สำรองเวลานัดสัมภาษณ์
- อ. 14 ม.ค. เวลา 10-12 น.
งานที่อยู่ระหว่างดำเนินการ ขออนุมัติออกและเสนอขายหลักทรัพย์ ได้แก่ บริษัท อีเอ็มซี จำกัด (มหาชน) ประมาณการยื่น   ประมาณ Q-1</t>
  </si>
  <si>
    <t>นร. 60/2568
ลว. 6/2/2568</t>
  </si>
  <si>
    <r>
      <t xml:space="preserve"># 1 :22/12/2024 
</t>
    </r>
    <r>
      <rPr>
        <sz val="10"/>
        <color rgb="FFFF0000"/>
        <rFont val="Calibri"/>
        <family val="2"/>
        <scheme val="minor"/>
      </rPr>
      <t># 2 : 06/02/2025</t>
    </r>
  </si>
  <si>
    <t>06/02/2563 - 05/02/2568</t>
  </si>
  <si>
    <t>บริษัท ซีแอล แอ๊ดไวเซอรี่ จำกัด</t>
  </si>
  <si>
    <t xml:space="preserve">ยื่นร่าง 
#1 : 13/01/2568
#2 : </t>
  </si>
  <si>
    <t>นร. 130/2568
ลว. 8/4/2568</t>
  </si>
  <si>
    <r>
      <t xml:space="preserve"># 1 :  24/02/2568
</t>
    </r>
    <r>
      <rPr>
        <sz val="10"/>
        <color rgb="FFFF0000"/>
        <rFont val="Calibri"/>
        <family val="2"/>
        <scheme val="minor"/>
      </rPr>
      <t xml:space="preserve"># 2 : </t>
    </r>
    <r>
      <rPr>
        <sz val="10"/>
        <color theme="1"/>
        <rFont val="Calibri"/>
        <family val="2"/>
        <charset val="222"/>
        <scheme val="minor"/>
      </rPr>
      <t xml:space="preserve"> 3/4/2568</t>
    </r>
  </si>
  <si>
    <t>31/03/2563 - 30/03/2568</t>
  </si>
  <si>
    <t>บริษัท หลักทรัพย์ กรุงไทย เอ็กซ์สปริง จำกัด</t>
  </si>
  <si>
    <t>45 : 7/3/68
60 : 24/2/68</t>
  </si>
  <si>
    <t>IPO : FA 3/ผคค 3  สายพี่ปุ๋ย</t>
  </si>
  <si>
    <t>นร. 150/2568
ลว. 21/4/2568</t>
  </si>
  <si>
    <r>
      <t xml:space="preserve"># 1 :  6/3/3567
</t>
    </r>
    <r>
      <rPr>
        <sz val="10"/>
        <color rgb="FFFF0000"/>
        <rFont val="Calibri"/>
        <family val="2"/>
        <scheme val="minor"/>
      </rPr>
      <t># 2 :  18</t>
    </r>
    <r>
      <rPr>
        <sz val="10"/>
        <color theme="1"/>
        <rFont val="Calibri"/>
        <family val="2"/>
        <charset val="222"/>
        <scheme val="minor"/>
      </rPr>
      <t>/4/2568</t>
    </r>
  </si>
  <si>
    <t>22/04/2563 - 21/04/2568</t>
  </si>
  <si>
    <t>บริษัท หลักทรัพย์ กสิกรไทย จำกัด (มหาชน)</t>
  </si>
  <si>
    <t>45 : 21/2/68
60 : 7/2/68</t>
  </si>
  <si>
    <t xml:space="preserve">ยื่นร่าง 
#1 : 04/02/2568
</t>
  </si>
  <si>
    <t>นร. 131/2568
ลว. 16/4/2568</t>
  </si>
  <si>
    <r>
      <t xml:space="preserve"># 1 :  10/03/2568
</t>
    </r>
    <r>
      <rPr>
        <sz val="10"/>
        <color rgb="FFFF0000"/>
        <rFont val="Calibri"/>
        <family val="2"/>
        <scheme val="minor"/>
      </rPr>
      <t xml:space="preserve"># 2 : </t>
    </r>
    <r>
      <rPr>
        <sz val="10"/>
        <color theme="1"/>
        <rFont val="Calibri"/>
        <family val="2"/>
        <charset val="222"/>
        <scheme val="minor"/>
      </rPr>
      <t>10/4/2568</t>
    </r>
  </si>
  <si>
    <t>08/04/2563 - 07/04/2568</t>
  </si>
  <si>
    <t>บริษัท ซิลเวอร์ไลน์นิ่ง แอดไวซอรี่ จำกัด</t>
  </si>
  <si>
    <t>มีงาน IFA อยู่ระหว่างดิว 3 งาน ประมาณสิ้นเดือน เม.ย.</t>
  </si>
  <si>
    <t>นร. 212/2568
ลว. 14/5/2568</t>
  </si>
  <si>
    <r>
      <t xml:space="preserve"># 1 :  01/04/2568
</t>
    </r>
    <r>
      <rPr>
        <sz val="10"/>
        <color rgb="FFFF0000"/>
        <rFont val="Calibri"/>
        <family val="2"/>
        <scheme val="minor"/>
      </rPr>
      <t xml:space="preserve"># 2 : </t>
    </r>
    <r>
      <rPr>
        <sz val="10"/>
        <color theme="1"/>
        <rFont val="Calibri"/>
        <family val="2"/>
        <charset val="222"/>
        <scheme val="minor"/>
      </rPr>
      <t xml:space="preserve"> 14/5/2568</t>
    </r>
  </si>
  <si>
    <t>บริษัท หลักทรัพย์ เอเซีย พลัส จำกัด</t>
  </si>
  <si>
    <t>45 :  22/3/68
60 : 7/3/68</t>
  </si>
  <si>
    <t>ยื่นร่าง 21/3/68</t>
  </si>
  <si>
    <t>นร. 202/2568
ลว. 14/5/2568</t>
  </si>
  <si>
    <r>
      <t xml:space="preserve"># 1 :  04/04/2568
</t>
    </r>
    <r>
      <rPr>
        <sz val="10"/>
        <color rgb="FFFF0000"/>
        <rFont val="Calibri"/>
        <family val="2"/>
        <scheme val="minor"/>
      </rPr>
      <t xml:space="preserve"># 2 : </t>
    </r>
    <r>
      <rPr>
        <sz val="10"/>
        <color theme="1"/>
        <rFont val="Calibri"/>
        <family val="2"/>
        <charset val="222"/>
        <scheme val="minor"/>
      </rPr>
      <t>09/05/2568</t>
    </r>
  </si>
  <si>
    <t>06/05/2563 - 05/05/2568</t>
  </si>
  <si>
    <r>
      <t xml:space="preserve">บริษัท พาย แอ๊ดไวเซอรี่ จำกัด*
</t>
    </r>
    <r>
      <rPr>
        <sz val="8"/>
        <color rgb="FFC00000"/>
        <rFont val="Calibri"/>
        <family val="2"/>
        <scheme val="minor"/>
      </rPr>
      <t>มีงาน IPO จะยื่น 2 ราย มี 1 ราย preconsount เสร็จแล้วจะยื่นต้นเดือน ก.ค.</t>
    </r>
  </si>
  <si>
    <t>ต่ออายุไม่ทัน ยื่นเสมือนรายใหม่</t>
  </si>
  <si>
    <r>
      <t xml:space="preserve"># 1 :  
</t>
    </r>
    <r>
      <rPr>
        <sz val="10"/>
        <color rgb="FFFF0000"/>
        <rFont val="Calibri"/>
        <family val="2"/>
        <scheme val="minor"/>
      </rPr>
      <t xml:space="preserve"># 2 : </t>
    </r>
  </si>
  <si>
    <t xml:space="preserve">บริษัท ซีซ์นอน แอดไวซอรี่ จำกัด 
Zenon Advisory Co., Ltd.  
</t>
  </si>
  <si>
    <t>ยื่นร่าง Fri 4/18/2025 6:12 PM</t>
  </si>
  <si>
    <r>
      <t xml:space="preserve"># 1 : ส่งใบแจ้งแล้ว
</t>
    </r>
    <r>
      <rPr>
        <sz val="10"/>
        <color rgb="FFFF0000"/>
        <rFont val="Calibri"/>
        <family val="2"/>
        <scheme val="minor"/>
      </rPr>
      <t xml:space="preserve"># 2 : </t>
    </r>
  </si>
  <si>
    <t>บริษัท เจวีเอส ที่ปรึกษาการเงิน จำกัด</t>
  </si>
  <si>
    <t>ยื่นก่อน 60 วัน = 1 มิ.ย.</t>
  </si>
  <si>
    <t>note : ประเด็นที่ปรึกษาบริษัท ราย น.ส.อัญชลี  โตกระแสร์ ซึ่งเป็นผู้ประเมินหลักในบริษัทประเมินราคา  (ปฏิบัติงานเต็มเวลาที่ไหน+ผู้ควบคุมปฏิบัติงานไม่เต็มเวลาลงนามในฐานะผู้ควบคุมได้หรือไม่)</t>
  </si>
  <si>
    <r>
      <t xml:space="preserve"># 1 :  ส่งใบแจ้งแล้ว
</t>
    </r>
    <r>
      <rPr>
        <sz val="10"/>
        <color rgb="FFFF0000"/>
        <rFont val="Calibri"/>
        <family val="2"/>
        <scheme val="minor"/>
      </rPr>
      <t xml:space="preserve"># 2 : </t>
    </r>
  </si>
  <si>
    <t>31/07/2563 - 30/07/2568</t>
  </si>
  <si>
    <t>บริษัท หลักทรัพย์ธนชาต จำกัด (มหาชน)</t>
  </si>
  <si>
    <t>ก่อน 45 วัน :  18/5/68</t>
  </si>
  <si>
    <t>02/07/2563 - 01/07/2568</t>
  </si>
  <si>
    <t>บริษัทหลักทรัพย์ ซี แอล เอส เอ (ประเทศไทย) จำกัด</t>
  </si>
  <si>
    <t>0-2257-4670</t>
  </si>
  <si>
    <t>คุณกรกพร complaan กอง</t>
  </si>
  <si>
    <t xml:space="preserve">สิวารมเรียลเอสแตส  :  แคปปิตอลวัน  /  </t>
  </si>
  <si>
    <t>บล. สยามเวลธ์
คุณแป้ง 024306543</t>
  </si>
  <si>
    <t>KPMG</t>
  </si>
  <si>
    <t>บริษัท แม็กซ์ไวเซอร์ จำกัด</t>
  </si>
  <si>
    <t>บริษัท เอดีเอส จำกัด (ส่ง จนท. ยื่น FA-2 ก่อน)</t>
  </si>
  <si>
    <t>บลจ. เอ็มทาม</t>
  </si>
  <si>
    <t xml:space="preserve">บริษัท บีจิสติก จำกัด  (สุดธิรัก  ลีสวัสดิ์ตระกูล  </t>
  </si>
  <si>
    <t>บริษัทย่อยของ บล. MFC</t>
  </si>
  <si>
    <t>บริษัท</t>
  </si>
  <si>
    <t>อายุความเห็นชอบ</t>
  </si>
  <si>
    <t>กำหนดยื่น</t>
  </si>
  <si>
    <t>การดำเนินการ</t>
  </si>
  <si>
    <t>ยื่นร่างคำขอ</t>
  </si>
  <si>
    <t>บริษัท พาย แอ๊ดไวเซอรี่ จำกัด</t>
  </si>
  <si>
    <t>16/04/2563 - 15/04/2568</t>
  </si>
  <si>
    <t>45 : 2/3/68
60 : 15/2/68</t>
  </si>
  <si>
    <t>45 : 11/3/68
60 : 24/2/68</t>
  </si>
  <si>
    <t>รายชื่อบริษัทหมดอายุปี 2567</t>
  </si>
  <si>
    <t>Column1</t>
  </si>
  <si>
    <t>Column2</t>
  </si>
  <si>
    <t>Column3</t>
  </si>
  <si>
    <t>Column4</t>
  </si>
  <si>
    <t>Column5</t>
  </si>
  <si>
    <t>Column6</t>
  </si>
  <si>
    <t>ส่งร่างให้พิจารณาแล้ว
Nuthatai Ounok &lt;Nuthatai@mpsec.co.th&gt;</t>
  </si>
  <si>
    <t xml:space="preserve"> - 45 วัน 16 ก.ย.
-  60 วัน 1 ก.ย.
จะยื่นร่าง 23 ส.ค.</t>
  </si>
  <si>
    <t>ติดต่อมาแล้ว ยื่นร่าง มิ.ย.</t>
  </si>
  <si>
    <t>บริษัท หลักทรัพย์ยูบีเอส (ประเทศไทย) จำกัด</t>
  </si>
  <si>
    <t>25/06/2562 - 24/06/2567</t>
  </si>
  <si>
    <r>
      <t xml:space="preserve"> - 45 วัน 10 พ.ค.
-  60 วัน 26 เม.ย.
</t>
    </r>
    <r>
      <rPr>
        <b/>
        <sz val="8"/>
        <color rgb="FFFF0000"/>
        <rFont val="Calibri"/>
        <family val="2"/>
        <scheme val="minor"/>
      </rPr>
      <t>(อยู่ระหว่างพิจารณาว่าจะต่ออายุหรือไม่ 16/05/2567)</t>
    </r>
  </si>
  <si>
    <t>อิศรา ธำรงธัญวงศ์
Tel: 02-613-5789 Issara.thamrongthanyawong@ubs.com</t>
  </si>
  <si>
    <t>ไม่ต่ออายุเนื่องจากไม่มีงาน</t>
  </si>
  <si>
    <t xml:space="preserve">นัดยื่นร่าง 9 เม.ย.
 - 45 วัน 22 เม.ย.
</t>
  </si>
  <si>
    <t>boon เช็คข้อมูลกรรมการผู้บริหาร</t>
  </si>
  <si>
    <t xml:space="preserve"> - 45 วัน 6 เม.ย.
-  60 วัน 20 มี.ค.</t>
  </si>
  <si>
    <t>Anongnad Kreechurt &lt;k.anongnad@gmail.com&gt;
อนงค์นาฎ กรีฉัตร
092-994-0357 / 096-643-7628</t>
  </si>
  <si>
    <t>e-mail แจ้งแล้ว</t>
  </si>
  <si>
    <t>จะยื่นร่างมาให้สอบทาน</t>
  </si>
  <si>
    <r>
      <t xml:space="preserve"> - 45 วัน 1 เม.ย.  (สนง.ตรวจแบบสร้างใบแจ้ง 9 เม.ย.)</t>
    </r>
    <r>
      <rPr>
        <strike/>
        <sz val="8"/>
        <color rgb="FFFF0000"/>
        <rFont val="Calibri"/>
        <family val="2"/>
        <charset val="222"/>
        <scheme val="minor"/>
      </rPr>
      <t xml:space="preserve">
-  60 วัน 15 มี.ค.</t>
    </r>
  </si>
  <si>
    <t>ปัจจุบันไม่มีงานที่อยู่ระหว่างดำเนินการกับสำนักงาน</t>
  </si>
  <si>
    <t>หมดอายุปี  2568</t>
  </si>
  <si>
    <t>ผู้ติดต่อล่าสุด</t>
  </si>
  <si>
    <t>ธนาคารซีไอเอ็มบี ไทย จำกัด (มหาชน)</t>
  </si>
  <si>
    <t>25/12/2563 - 24/12/2568</t>
  </si>
  <si>
    <t xml:space="preserve">Pannataree  Niyomdach (Ple)
 &lt;pannataree.n@cimbthai.com&gt;
Tel: +66 2 685 6685 | Fax: +66 2 657 3236 </t>
  </si>
  <si>
    <t>บริษัท เดอะ ควอนท์ กรุ๊ป จำกัด</t>
  </si>
  <si>
    <t>03/12/2563 - 02/12/2568</t>
  </si>
  <si>
    <t>หทัยชนก สัตตบรรณศุข (แอ๋ม) 
02-1688488
081-164-4242
hathaichanok@thequantgroup.com</t>
  </si>
  <si>
    <t>บริษัท หลักทรัพย์ไอ วี โกลบอล จำกัด (มหาชน)</t>
  </si>
  <si>
    <t>11/10/2563 - 10/10/2568</t>
  </si>
  <si>
    <t>ศิขริน สุวรรณไพบูลย์ (หนูดี)
Tel : 02-254-7306, 02-658-5800 Ext. 705
sikarins@ivglobal.co.th</t>
  </si>
  <si>
    <t>บริษัท หลักทรัพย์ทิสโก้ จำกัด</t>
  </si>
  <si>
    <t>01/10/2563 - 30/09/2568</t>
  </si>
  <si>
    <t>ทวีพันธุ์ ธนพิมพาภรณ์ 
Taveepun Dhanapimpaporn
Human Resources Services
TISCO Financial Group Public Co., Ltd.
Tel. 0 2633 7120  Fax 0 2633 7150
Email : taveepun@tisco.co.th</t>
  </si>
  <si>
    <t>ธนาคารกรุงศรีอยุธยา จำกัด (มหาชน)</t>
  </si>
  <si>
    <t>14/09/2563 - 13/09/2568</t>
  </si>
  <si>
    <t>พรภัทรา สำราญวงศ์
T. +66 (0) 2-296-4423  
M. +6684-0188248
E. pornpattra.samroenwong@krungsri.com</t>
  </si>
  <si>
    <t>ธนาคารทหารไทยธนชาต จำกัด (มหาชน)</t>
  </si>
  <si>
    <t>26/08/2563 - 25/08/2568</t>
  </si>
  <si>
    <t xml:space="preserve">Charoonrut Buapradit
+662-299 2679
ibg01@ttbbank.com
</t>
  </si>
  <si>
    <t>บริษัท หลักทรัพย์เคจีไอ (ประเทศไทย) จำกัด (มหาชน)</t>
  </si>
  <si>
    <t xml:space="preserve"> FA 3+3
ผคค 3+4</t>
  </si>
  <si>
    <t>มัส
พี่ก้อย</t>
  </si>
  <si>
    <t>11/08/2563 - 10/08/2568</t>
  </si>
  <si>
    <t>Prattana Suwiyanon (Pui ปุย)
Human Resources Department
KGI Securities (Thailand) Public Company Limited
Dir 66 2658 8865
E-mail Prattanas@kgi.co.th</t>
  </si>
  <si>
    <t>บริษัท หลักทรัพย์ฟินันซ่า จำกัด</t>
  </si>
  <si>
    <t>งามตา งามพลทอง
02-088-4558
E-mail: ngamta.n@fnsyrus.com</t>
  </si>
  <si>
    <t>บริษัท หลักทรัพย์ เกียรตินาคินภัทร จำกัด (มหาชน)</t>
  </si>
  <si>
    <t>07/08/2563 - 06/08/2568</t>
  </si>
  <si>
    <t>Suree Panitwattananon (Toey)
Corporate Finance Department
DID: 662 305 9134
H/P: 6686 890 3332
Suree.Pani@kkpfg.com</t>
  </si>
  <si>
    <t>Korakot Leelarruchiwong (Jay)
02-641-2045 Ext.135
นิภาพร : เจวีเอส ที่ปรึกษา  0823493261</t>
  </si>
  <si>
    <t xml:space="preserve">vipaporn </t>
  </si>
  <si>
    <t>บริษัท ดีลอยท์ ทู้ช โธมัทสุ ไชยยศ ที่ปรึกษา จำกัด</t>
  </si>
  <si>
    <t>07/07/2563 - 06/07/2568</t>
  </si>
  <si>
    <t xml:space="preserve">พัชรี  ทองคุณ
Patcharee Thongkhun
Senior Secretary 
Tel: +66 (0) 2034 0000 Ext. 10610
pthongkhun@deloitte.com </t>
  </si>
  <si>
    <t>45 :  18/5/68
60 : 3/5/68</t>
  </si>
  <si>
    <t>Srida Dawnun
Tel. 0-2779-9233 ext 9233 
Fax. 0-2048-4815
E-mail: srida.daw@thanachartsec.co.th</t>
  </si>
  <si>
    <t>คุณขวัญชนก
0921616164
kwanchanok@asiaplus.co.th</t>
  </si>
  <si>
    <t>SATIT SIKASEMWONG
Asia Plus Securities Company Limited
      02 680 4096
      02 680 1014
     satit@asiaplus.co.th
0818459475</t>
  </si>
  <si>
    <t>FA 3/ ผคค 3</t>
  </si>
  <si>
    <t>พี่ปุ๋ย</t>
  </si>
  <si>
    <t>Pawat Maichan (ภวัต ไม้จันทร์)
E-mail : pawatm@krungthaixspring.com
Tel : (662) 695-5824</t>
  </si>
  <si>
    <t>สมภพ  วาณิชธนกิจ
(ประสานงานต่ออายุ FA)
tel 02 695-5659</t>
  </si>
  <si>
    <t>FA 4</t>
  </si>
  <si>
    <t>แนส</t>
  </si>
  <si>
    <t>ชยงค์  เดชปั้น Vice President
t.   02 205 7000 Ext. 2505
e.   chaiyong.de@pi.financial</t>
  </si>
  <si>
    <t>Orrasa Kukernpong ( Nan )
Tel : +662-796-0154
Mobile : +6683-936-5359
E-mail : Orrasa.K@kasikornsecurities.com</t>
  </si>
  <si>
    <t>วิสฤต รัตนคงเนตร
ผู้จัดการ ฝ่ายวาณิชธนกิจ
wisarit &lt;wisarit@clv.co.th&gt;</t>
  </si>
  <si>
    <t>Tel: +662 080 2925
 E-mail: Wilailak@airaadvisory.co.th</t>
  </si>
  <si>
    <t xml:space="preserve">ชื่อบริษัท FA </t>
  </si>
  <si>
    <t xml:space="preserve"> ให้ความเห็นชอบ
ผู้ควบคุมฯ 
(แบบ FA-2)</t>
  </si>
  <si>
    <t>เลขที่หนังสือให้ความเห็นชอบ
ลงวันที่</t>
  </si>
  <si>
    <t>ส่งใบแจ้ง/ชำระค่าธรรมเนียม</t>
  </si>
  <si>
    <t>จัดส่งเอกสาร</t>
  </si>
  <si>
    <t>เคที ซีมิโก้ บล.</t>
  </si>
  <si>
    <t>ณัฐรุจา เดชจินดา น.ส.</t>
  </si>
  <si>
    <t>จท. 519/2561
ลว. 24/12/61</t>
  </si>
  <si>
    <t>ชำระค่าธรรมเนียมแล้ว</t>
  </si>
  <si>
    <t>วรพรรณ งามโรจน์วณิชย์ น.ส.</t>
  </si>
  <si>
    <t>จท. /2562
ลว. 7/1/62</t>
  </si>
  <si>
    <t>แอพเพิล เวลธ์ บล. บมจ.</t>
  </si>
  <si>
    <t>ปัณณ์ฉัตร ชยุตธนา นาย</t>
  </si>
  <si>
    <t>จท. /2562
ลว. 9/1/62</t>
  </si>
  <si>
    <t>เพลินจิต แคปปิตอล บจก.</t>
  </si>
  <si>
    <t>ธาริณี คมเจริญพร น.ส.</t>
  </si>
  <si>
    <t>อรรณพ พฤกษาโกมล นาย</t>
  </si>
  <si>
    <t>จท. /2562
ลว. 14/1/62</t>
  </si>
  <si>
    <t>ปิยะภา จงเสถียร นาง
(เสมือนยื่นครั้งแรก หมดอายุครั้งก่อน 31 ธ.ค. 61)</t>
  </si>
  <si>
    <t>จท. /2562
ลว. 16/1/62</t>
  </si>
  <si>
    <t>เออีซี บล. บมจ.</t>
  </si>
  <si>
    <t>พศิน สืบทรัพย์อนันต์ นาย</t>
  </si>
  <si>
    <t>จท. /2562
ลว. 17/1/62</t>
  </si>
  <si>
    <t>ออพท์เอเชีย แคปิตอล บจก.</t>
  </si>
  <si>
    <t>กรกนก จิระจรัส น.ส.</t>
  </si>
  <si>
    <t>หยวนต้า (ประเทศไทย) บล. บมจ.</t>
  </si>
  <si>
    <t>พิมพ์พิชญธ์ ปรีชานันท์ น.ส.</t>
  </si>
  <si>
    <t>จท. /2562
ลว. 21/1/62</t>
  </si>
  <si>
    <t>ณัฐพงษ์ รุ่งไมตรี นาย</t>
  </si>
  <si>
    <t>โกลเบล็ก บล. บจก.</t>
  </si>
  <si>
    <t>อนุชา อมาตกุล นาย</t>
  </si>
  <si>
    <t>นิติวิทย์ อัศวาณิชย์ นาย</t>
  </si>
  <si>
    <t>สุพล ค้าพลอยดี นาย
มธุรส สาราณียะธรรม น.ส.
ชวพล ศรัณยพฤทธิ์ นาย
ณัฐิยา ภัทรกิจจานุรักษ์ 
น.ส.วาริน ปัญญาวงศ์งาม นาง</t>
  </si>
  <si>
    <t>จท. /2562
ลว. 23/1/62</t>
  </si>
  <si>
    <t>แคปปิตอล ลิ้งค์ แอ๊ดไวเซอรี่ บจก.</t>
  </si>
  <si>
    <t>กสิณ เทียนชัย นาย
(เสมือนยิ่นครั้งแรก ครั้งก่อนหมด 4/11/60)</t>
  </si>
  <si>
    <t>จท. /2562
ลว. 25/1/62</t>
  </si>
  <si>
    <t>ที่ปรึกษา เอเชีย พลัส บจก.</t>
  </si>
  <si>
    <t>สุพัฒน์ ลิขิตมั่นชัย นาย</t>
  </si>
  <si>
    <t>จท. /2562
ลว. 6/2/62</t>
  </si>
  <si>
    <t>อภิวัชร์ เสถียรธนรัตน์ นาย</t>
  </si>
  <si>
    <t>จท. /2562
ลว. 7/2/62</t>
  </si>
  <si>
    <t>เคทีบี (ประเทศไทย) บล. บมจ.</t>
  </si>
  <si>
    <t>นันทรัตน์ แสงสุวรรณนุกุล น.ส.</t>
  </si>
  <si>
    <t>จท. /2562
ลว. 8/2/62</t>
  </si>
  <si>
    <t>พิสิษฐ์ ธรารักษ์ นาย</t>
  </si>
  <si>
    <t>จท. /2562
ลว. 11/2/62</t>
  </si>
  <si>
    <t>สยาม อัลฟา แคปปิตอล บจก.</t>
  </si>
  <si>
    <t>นุจณี นิรัติศยางกูร น.ส.</t>
  </si>
  <si>
    <t>จท. /2562
ลว. 21/2/62</t>
  </si>
  <si>
    <t>เซจแคปปิตอล บจก.</t>
  </si>
  <si>
    <t>ณัฐธยาน์ วงษ์สระหลวง น.ส.</t>
  </si>
  <si>
    <t>จท. /2562
ลว. 28/2/62</t>
  </si>
  <si>
    <t>ปริญญา บวรพนมศักดิ์ นาย</t>
  </si>
  <si>
    <t>จท. /2562
ลว. 5/3/62</t>
  </si>
  <si>
    <t>เอกจักร บัวหภักดี นาย
(เสมือนยิ่นครั้งแรก ครั้งก่อนหมด 31/12/61)</t>
  </si>
  <si>
    <t>สุนิต วิสุทธิโกศล นาง</t>
  </si>
  <si>
    <t>จท. /2562
ลว. 11/3/62</t>
  </si>
  <si>
    <t>กสิกรไทย บล. บมจ.</t>
  </si>
  <si>
    <t>นันทิยา จารุสมฤทธิ์ น.ส.</t>
  </si>
  <si>
    <t>จท. /2562
ลว. 12/3/62</t>
  </si>
  <si>
    <t>เกรียงไกร ศิระวณิชการ นาย</t>
  </si>
  <si>
    <t>จท. /2562
ลว. 27/3/62</t>
  </si>
  <si>
    <t>วันทนีย์ โลหะประกิตกุล น.ส.</t>
  </si>
  <si>
    <t>จท. /2562
ลว. 3/4/62</t>
  </si>
  <si>
    <t>เอเชีย เวลท์ บล. บจก.</t>
  </si>
  <si>
    <t>ธีรวัจน์ จงทวีผล นาย</t>
  </si>
  <si>
    <t>จท. /2562
ลว. 5/4/62</t>
  </si>
  <si>
    <t>ประเสริฐ ดีจงกิจ นาย</t>
  </si>
  <si>
    <t>ออร่า แคปปิตอล ไทย บจก. (ยังไม่เป็น FA)</t>
  </si>
  <si>
    <t>วรีย์ สิทธิ์สุกใส น.ส.</t>
  </si>
  <si>
    <t>จท. /2562
ลว. 9/4/62</t>
  </si>
  <si>
    <t>นันทพัทธ์ แก้วประดิษฐ์ นาย</t>
  </si>
  <si>
    <t>กรุงศรีอยุธยา ธ. บมจ.</t>
  </si>
  <si>
    <t>สาวิตร ศรีศรันยพงศ์ นาย</t>
  </si>
  <si>
    <t>จท. /2562
ลว. 25/4/62</t>
  </si>
  <si>
    <t>กาณต์ศิณี บุญศิริมงคลชัย น.ส. (เสมือนรายใหม่)</t>
  </si>
  <si>
    <t>จท. /2562
ลว. 30/4/62</t>
  </si>
  <si>
    <t>ปิยวัฒน์ อนุชา นาย</t>
  </si>
  <si>
    <t>จท. /2562
ลว. 23/5/62</t>
  </si>
  <si>
    <t>ต้นศกุล ประจักษ์จิตร์ นาย</t>
  </si>
  <si>
    <t>มนตรี อุปถัมภากุล นาย
(เสมือนรายใหม่)</t>
  </si>
  <si>
    <t>จท. /2562
ลว. 19/6/62</t>
  </si>
  <si>
    <t>ทริปเปิ้ล เอ พลัส แอดไวเซอรี่ บจก.</t>
  </si>
  <si>
    <t>พงศ์เทพ ศรีธวัชพงศ์ นาย</t>
  </si>
  <si>
    <t>จท. /2562
ลว. 27/6/62</t>
  </si>
  <si>
    <t>ภัทร บล. บมจ.</t>
  </si>
  <si>
    <t>อนุตร ปทีปวณิช น.ส.</t>
  </si>
  <si>
    <t>จท. /2562
ลว. 4/7/62</t>
  </si>
  <si>
    <t>แคปปิตอล แอ๊ดแวนเทจ บจก.</t>
  </si>
  <si>
    <t>อภิญญา วงศ์วณิชย์รัตน์ น.ส.</t>
  </si>
  <si>
    <t>จท. /2562
ลว. 15/7/62</t>
  </si>
  <si>
    <t>นันทวัน คิรินทร์รัตนะ น.ส.</t>
  </si>
  <si>
    <t>จท. /2562
ลว. 5/8/62</t>
  </si>
  <si>
    <t>บัวหลวง บล. บมจ.</t>
  </si>
  <si>
    <t>อาทิตยา ปัญจทรัพย์ นาง
ภาณุวัฒน์ ด่านชูธรรม นาย</t>
  </si>
  <si>
    <t>จท. /2562
ลว. 19/8/62</t>
  </si>
  <si>
    <t>เมอร์ริล ลินซ์ (ประเทศไทย) บล.</t>
  </si>
  <si>
    <t>ศลิษา อังศรีประเสริฐ</t>
  </si>
  <si>
    <t>จท. /2562
ลว. 21/8/62</t>
  </si>
  <si>
    <t>อุไรพร ชัยตฤณธวัช น.ส.</t>
  </si>
  <si>
    <t>จท. /2562
ลว. 28/8/62</t>
  </si>
  <si>
    <t>นิรินทร์พัฒน์ แสงอุดมเลิศ นาง (เสมือนรายใหม่)</t>
  </si>
  <si>
    <t>จท. /2562
ลว. 29/8/62</t>
  </si>
  <si>
    <t>พิจิตตรา ไตรรัตนธาดา น.ส. (เสมือนรายใหม่)</t>
  </si>
  <si>
    <t>จท. /2562
ลว. 30/8/62</t>
  </si>
  <si>
    <t>คมกฤต รักษากุลเกียรติ นาย</t>
  </si>
  <si>
    <t>จท. 240/2562
ลว. 9/9/62</t>
  </si>
  <si>
    <t>สุทธิพงษ์ พูนเสริมลาภ นาย</t>
  </si>
  <si>
    <t>จท. 243/2562
ลว. 12/9/62</t>
  </si>
  <si>
    <t>คันทรี่ กรุ๊ป บล. บมจ.</t>
  </si>
  <si>
    <t>เปมิกา กาทอง น.ส.</t>
  </si>
  <si>
    <t>จท. 242/2562
ลว. 12/9/62</t>
  </si>
  <si>
    <t>เจนจิรา เล็กวิจิตรธาดา น.ส.</t>
  </si>
  <si>
    <t>จท. /2562
ลว. 11/9/62</t>
  </si>
  <si>
    <t>อวานการ์ด แคปปิตอล บจก.</t>
  </si>
  <si>
    <t>จุฑาทิพย์ เลิศบูรพา น.ส.</t>
  </si>
  <si>
    <t>จท. 246/2562
ลว. 16/9/62</t>
  </si>
  <si>
    <t>ฌายก์ กาญจนภู</t>
  </si>
  <si>
    <t>ทิพวรรณ ดอกไม้หอม น.ส.</t>
  </si>
  <si>
    <t>จท. /2562
ลว. 27/9/62</t>
  </si>
  <si>
    <t>พีเจเค แคปปิตอล บจก.</t>
  </si>
  <si>
    <t>วรรน์พิมล ขอประเสริฐ น.ส.</t>
  </si>
  <si>
    <t>จท. 272/2562
ลว. 30/9/62</t>
  </si>
  <si>
    <t>วิชญดา วงศ์คำจันทร์ น.ส.</t>
  </si>
  <si>
    <t>จท. 283/2562
ลว. 2/10/62</t>
  </si>
  <si>
    <t>เจวีเอส ที่ปรึกษาการเงิน บจก.</t>
  </si>
  <si>
    <t>จักรกฤษณ์ เลาหประสิทธิ์ นาย
ธนโชติ พิสพหุธาร นาย</t>
  </si>
  <si>
    <t>จท. /2562
ลว. 9/10/62</t>
  </si>
  <si>
    <t>ไอร่า แอดไวเซอรี่ บจก.</t>
  </si>
  <si>
    <t>อภิเลิศ หวังสุธรรม นาย</t>
  </si>
  <si>
    <t>จท. /2562
ลว. 10/10/62</t>
  </si>
  <si>
    <t>สมชาย ธงไชย นาย</t>
  </si>
  <si>
    <t>จท. /2562
ลว. 16/10/62</t>
  </si>
  <si>
    <t>พงศธร ด่านกุล นาย</t>
  </si>
  <si>
    <t>จท. /2562
ลว. 13/10/62</t>
  </si>
  <si>
    <t>ฐิติวัชร สุพรรณพงศ์ นาย</t>
  </si>
  <si>
    <t>บดินทร์ ฤทธิบุญไชย นาย</t>
  </si>
  <si>
    <t>จท. /2562
ลว. 4/12/62</t>
  </si>
  <si>
    <t>คิงส์ฟอร์ด บล. บมจ.</t>
  </si>
  <si>
    <t>สันต์ศักดิ์ พราวสุวรรณ นาย</t>
  </si>
  <si>
    <t>จท. /2562
ลว. 19/12/62</t>
  </si>
  <si>
    <t>วรางณัฐ วาทยพร น.ส.</t>
  </si>
  <si>
    <t>เทียนชัย ตรีรัตนกุล นาย</t>
  </si>
  <si>
    <t>จท-3. /2563
ลว. 8/1/63</t>
  </si>
  <si>
    <t>วิกรม ลีนะบรรจง นาย
ชมพูนุท บุญสัมพันธ์ น.ส.</t>
  </si>
  <si>
    <t>จท-3. /2563
ลว. 17/1/63</t>
  </si>
  <si>
    <t>นฤมล ทั้งทวีสุข น.ส.</t>
  </si>
  <si>
    <t>จท-3. /2563
ลว. 22/1/63</t>
  </si>
  <si>
    <t>เดอะ ควอนท์ กรุ๊ป บจก.</t>
  </si>
  <si>
    <t>นภาลักษณ์ วัยศิริโรจน์ น.ส.</t>
  </si>
  <si>
    <t>จท-3. /2563
ลว. 27/1/63</t>
  </si>
  <si>
    <t>จิราวัฒน์ พิพัฒน์วีรเดช นาย</t>
  </si>
  <si>
    <t>จท-3. /2563
ลว. 29/1/63</t>
  </si>
  <si>
    <t xml:space="preserve">ที่ปรึกษา เอเชีย พลัส บจก. </t>
  </si>
  <si>
    <t>ปวีณ ประวีณวงศ์วุฒิ นาย
วิภาวรรณ ช่างสุวรรณ น.ส.</t>
  </si>
  <si>
    <t>จท-3. /2563
ลว. 30/1/63</t>
  </si>
  <si>
    <t>สราดา เสียมหาญ น.ส.</t>
  </si>
  <si>
    <t>จท-3. /2563
ลว. 31/1/63</t>
  </si>
  <si>
    <t>ธนวัฒน์ จันทรปรรณิก นาย</t>
  </si>
  <si>
    <t>จท-3. /2563
ลว. 6/2/63</t>
  </si>
  <si>
    <t>วุฒิชัย ธรรมสาโรส นาย</t>
  </si>
  <si>
    <t>จท-3. /2563
ลว. 12/2/63</t>
  </si>
  <si>
    <t>ภิมลภา สันติโชค นาง</t>
  </si>
  <si>
    <t>จท-3. /2563
ลว. 19/2/63</t>
  </si>
  <si>
    <t>กฤษฎา กิตติกาญจนารัตน์ นาย</t>
  </si>
  <si>
    <t>จท-3. /2563
ลว. 27/2/63</t>
  </si>
  <si>
    <t>อาร์เอชบี (ประเทศไทย) บล. บมจ.</t>
  </si>
  <si>
    <t>วรรณวิษา ศิลปสนอง น.ส.
(เสมือนรายใหม่)</t>
  </si>
  <si>
    <t>จท-3. /2563
ลว. 2/3/63</t>
  </si>
  <si>
    <t>กรุงไทย ซีมิโก้ บล.</t>
  </si>
  <si>
    <t>บุษราภรณ์จันทร์ชูเชิด น.ส.
ประชิตพล หิมะทองคำ นาย
กันตภณ เลิศพิทักษ์สินชัย นาย</t>
  </si>
  <si>
    <t>จท-3. /2563
ลว. 3/3/63</t>
  </si>
  <si>
    <t>หยวนต้า (ประเทศไทย) บล. บจก.</t>
  </si>
  <si>
    <t>นุชฎา เริงฤทัยรื่น น.ส.</t>
  </si>
  <si>
    <t>จท-3. /2563
ลว. 9/3/63</t>
  </si>
  <si>
    <t>พรีเมี่ยม พลัส แอ๊ดไวเซอรี่ บจก.</t>
  </si>
  <si>
    <t>ณัฐพรรษ บูรณรัชดา นาย</t>
  </si>
  <si>
    <t>จท-3. /2563
ลว. 10/3/63</t>
  </si>
  <si>
    <t>แกรนท์ ธอนตัน เซอร์วิสเซส บจก.</t>
  </si>
  <si>
    <t>อดุลพล จารุเกศนันท์ นาย</t>
  </si>
  <si>
    <t>จท-3. /2563
ลว. 11/3/63</t>
  </si>
  <si>
    <t>ที่ปรึกษา เอเซีย พลัส บจก.</t>
  </si>
  <si>
    <t>ชนนิกานต์ อรัญรัตน์ น.ส.</t>
  </si>
  <si>
    <t>จท-3. /2563
ลว. 12/3/63</t>
  </si>
  <si>
    <t>กิตติภัค นัคราบัณฑิต นาย
วรเชษฐ์ ฉัตรอุดมกุล นาย
สุริยา ธรรมธีระ นาย</t>
  </si>
  <si>
    <t>จท-3. /2563
ลว. 13/3/63</t>
  </si>
  <si>
    <t>วธูธิตา เตชาธาราทิพย์ น.ส.</t>
  </si>
  <si>
    <t>จท-3. /2563
ลว. 7/5/63</t>
  </si>
  <si>
    <t>แจ่มจันทร์ ศิริกาญจนาวงศ์ น.ส.</t>
  </si>
  <si>
    <t>จท-3. /2563
ลว. 12/5/63</t>
  </si>
  <si>
    <t>เศรษฐลักษณ์ ณรงค์วโรดม น.ส.</t>
  </si>
  <si>
    <t>จท-3. /2563
ลว. 4/6/63</t>
  </si>
  <si>
    <t>จักรวาล ดุษฎีวุฒิกุล นาย
(เสมือนรายใหม่)</t>
  </si>
  <si>
    <t>กฤษพร ขุนจันทร์ น.ส.</t>
  </si>
  <si>
    <t>จท-3. /2563
ลว. 15/6/63</t>
  </si>
  <si>
    <t>อภิชาติ เนตรแสงจรัส นาย
เศกธัช จงศิริวัฒน์ นาย</t>
  </si>
  <si>
    <t>จท-3. /2563
ลว. 3/7/63</t>
  </si>
  <si>
    <t>ไร้สังกัด</t>
  </si>
  <si>
    <t>ณัติรุจน์ วรรณวิมลพงษ์ นาย</t>
  </si>
  <si>
    <t>จท-3. /2563
ลว. 15/7/63</t>
  </si>
  <si>
    <t>สิทธิพัฒน์ ศิลป์ฟ้าพนิช นาย</t>
  </si>
  <si>
    <t>สุรวีย์ ชัยธำรงค์กูล น.ส.
(เสมือนรายใหม่)</t>
  </si>
  <si>
    <t>จท-3. /2563
ลว. 29/7/63</t>
  </si>
  <si>
    <t>ธีรภัทร อาชาไกรสร นาย
ธีรภัทร เกษมพันธ์กุล นาย</t>
  </si>
  <si>
    <t>จท-3. /2563
ลว. 31/8/63</t>
  </si>
  <si>
    <t>เกียรตินาคินภัทร บล. บมจ.</t>
  </si>
  <si>
    <t>ก้อง วินัยกุลพงค์ นาย</t>
  </si>
  <si>
    <t>ทิสโก้ บล.</t>
  </si>
  <si>
    <t>กุลยา ตั้งตระกูลพร น.ส.</t>
  </si>
  <si>
    <t>จท-3. /2563
ลว. 18/9/63</t>
  </si>
  <si>
    <t>ศุภระ ชูติพงศ์ นาย</t>
  </si>
  <si>
    <t>จท-3. /2563
ลว. 28/9/63</t>
  </si>
  <si>
    <t>กฤตพล สุรชุติกาล นาย</t>
  </si>
  <si>
    <t>ชานนทร์ ปิยสุนทร นาย
(เสมือนรายใหม่)</t>
  </si>
  <si>
    <t>จท-3. /2563
ลว. 5/10/63</t>
  </si>
  <si>
    <t>ปิยะณัฐ สุวรรณอำไพ นาย</t>
  </si>
  <si>
    <t>จท-3. /2563
ลว. 15/10/63</t>
  </si>
  <si>
    <t>วชิราวรรณ ธีรกสานต์ น.ส.</t>
  </si>
  <si>
    <t>จท-3. /2563
ลว. 16/10/63</t>
  </si>
  <si>
    <t>คันทรี่ กรุ๊ป แอ๊ดไวเซอรี่ บจก.</t>
  </si>
  <si>
    <t>สัมฤทธิ์ชัย ตั้งหะรัฐ นาย
กิตติชัย นาคประเสริฐกุล นาย</t>
  </si>
  <si>
    <t>จท-3. /2563
ลว. 19/10/63</t>
  </si>
  <si>
    <t>ชยุตม์ ภมรชัยศิริกิจ นาย</t>
  </si>
  <si>
    <t>จท-3. /2563
ลว. 26/10/63</t>
  </si>
  <si>
    <t>ฟิลลิป (ประเทศไทย) บล.</t>
  </si>
  <si>
    <t>พิศพรรณ งามมณีวัฒน์ น.ส.</t>
  </si>
  <si>
    <t>จท-3. /2563
ลว. 2/11/63</t>
  </si>
  <si>
    <t>ธวัชชัย ชิโนกุล นาย</t>
  </si>
  <si>
    <t>จท-3. /2563
ลว. 6/11/63</t>
  </si>
  <si>
    <t>กชมน จันทราทิพย์ น.ส.</t>
  </si>
  <si>
    <t>จท-3. /2563
ลว. 23/11/63</t>
  </si>
  <si>
    <t>รริศา คล่องประกิจ น.ส.</t>
  </si>
  <si>
    <t>จท-3. /2563
ลว. 25/11/63</t>
  </si>
  <si>
    <t>เจพีมอร์แกน (ประเทศไทย) บล. บจก.</t>
  </si>
  <si>
    <t>วรธีร์ พรหมลิขิตกุล นาย</t>
  </si>
  <si>
    <t>ภัทรานิษฐ์ บุณยเจริญวัฒน์ น.ส.
ธนัย สุทธิโก นาย</t>
  </si>
  <si>
    <t>จท-3. /2563
ลว. 3/12/63</t>
  </si>
  <si>
    <t>น้ำผึ้ง เพิ่มพงศาเจริญ น.ส.</t>
  </si>
  <si>
    <t>ธนัชพร จิรธรรมคุณ น.ส.
เพชรพิมล หอพัตราภรณ์ น.ส.</t>
  </si>
  <si>
    <t>จท-3. /2563
ลว. 8/12/63</t>
  </si>
  <si>
    <t>ทิพรดา ภวลักษณาวัติ น.ส.</t>
  </si>
  <si>
    <t>อโณทัย ศรีเตียเพ็ชร นาย</t>
  </si>
  <si>
    <t xml:space="preserve">ปิยะ พงศกรไพศาล นาย
(เสมือนรายใหม่)
นายณัฐชนน ศักดาพิสิฐ </t>
  </si>
  <si>
    <t>จท. /2564
ลว. 21/1/64</t>
  </si>
  <si>
    <t>ศิระ  โล่ห์สวัสดิ์ นาย</t>
  </si>
  <si>
    <t>จท. /2564
ลว. 26/1/64</t>
  </si>
  <si>
    <t>โชษิต เดชวนิชยนุมัติ นาย</t>
  </si>
  <si>
    <t>จท. /2564
ลว. 29/1/64</t>
  </si>
  <si>
    <t>ธีรภาพ  สิทธิวีรธรรม นาย</t>
  </si>
  <si>
    <t>จท. /2564
ลว. 3/2/64</t>
  </si>
  <si>
    <t>ทรีนีตี้ บล. บจก.</t>
  </si>
  <si>
    <t>ดิถดนัย สังขระรมย์ นาย</t>
  </si>
  <si>
    <t>จิรักษา รัชตะวรรณ น.ส.</t>
  </si>
  <si>
    <t>ชัยสิทธิ์ อร่ามมงคลวิชัย นาย</t>
  </si>
  <si>
    <t>ทหารไทย ธ. บมจ.</t>
  </si>
  <si>
    <t>ศัลย์ ลิมวรศักดิ์ นาย
ณัฐกุล อรัญญเกษม นาย</t>
  </si>
  <si>
    <t>อนุภัทร ศรีสุวรรณชัย นาย</t>
  </si>
  <si>
    <t>จท. /2564
ลว. 1/3/64</t>
  </si>
  <si>
    <t>ศุภโชค ศุภบัณฑิต นาย
มานิตา ภูวัฒนเศรษฐ น.ส.</t>
  </si>
  <si>
    <t>จท. /2564
ลว. 4/3/64</t>
  </si>
  <si>
    <t>วิชาญ มีสุขสบาย นาย</t>
  </si>
  <si>
    <t>จท. /2564
ลว. 17/3/64</t>
  </si>
  <si>
    <t>สีหราช อัชฌประเสริฐ นาย</t>
  </si>
  <si>
    <t>จท. /2564
ลว. 29/3/64</t>
  </si>
  <si>
    <t>ทศพร ชูวุฒิเชาว์ นาย</t>
  </si>
  <si>
    <t>จท. /2564
ลว. 1/4/64</t>
  </si>
  <si>
    <t>ปาลิต สันตะวานนท์ นาย</t>
  </si>
  <si>
    <t>ไม่ต้องส่ง น.ส. นับ 1</t>
  </si>
  <si>
    <t>โฟน สุ่นสวัสดิ์ น.ส.</t>
  </si>
  <si>
    <t>29/4/2564
10/5/2564</t>
  </si>
  <si>
    <t>จิรภิชญ์ วัฒนะพงศกร น.ส.</t>
  </si>
  <si>
    <t>กิตติพันธุ์ อนุตรานุกุล นาย</t>
  </si>
  <si>
    <t>อัศวิณี ศรีสมบูรณานนท์ น.ส.</t>
  </si>
  <si>
    <t>พาสุ ชัยหลีเจริญ น.ส.</t>
  </si>
  <si>
    <t>ยูโอบี เคย์เฮียน บล. บมจ.</t>
  </si>
  <si>
    <t>พงศ์ฤทธิ์ จันทร์ประเสริฐ นาย
สพล ตวงเศรษฐวุฒิ นาย</t>
  </si>
  <si>
    <t>ณัฐวัตร กิตติอัครเสถียร นาย</t>
  </si>
  <si>
    <t>ศิต ตันศิริ นาย</t>
  </si>
  <si>
    <t>กรุงไทย ซีมิโก้ บล. บจก.</t>
  </si>
  <si>
    <t>ณัฐกฤษณ์ เตชะอำนวยวิทย์ นาย</t>
  </si>
  <si>
    <t>รับฉบับจริงเมื่อไม่ WFH</t>
  </si>
  <si>
    <t>แอทเซท โปร แมเนจเม้นท์ บจก.</t>
  </si>
  <si>
    <t>นวลพรรณ วิวิธนาภรณ์ น.ส.
มุฒิชัย อรุณเรืองอร่าม นาย</t>
  </si>
  <si>
    <t>ฟินเน็กซ์ แอ๊ดไวเซอรี่ บจก.</t>
  </si>
  <si>
    <t>ชัยสิทธิ์ เล่าเรียนดี นาย</t>
  </si>
  <si>
    <t>ณพวีร์ ตันติเสวี นาย</t>
  </si>
  <si>
    <t>เกียรติพล ตั้งไตรพชร นาย</t>
  </si>
  <si>
    <t>เคทีบีเอสที บล. บมจ.</t>
  </si>
  <si>
    <t>พรนภา บุญฤทธิกุล น.ส.</t>
  </si>
  <si>
    <t>ธนาวดี เรวัตบวรวงศ์ น.ส.</t>
  </si>
  <si>
    <t>สุธางค์ คนศิลป น.ส.</t>
  </si>
  <si>
    <t>ธาญทิฐ เกษมทรัพย์ นาย</t>
  </si>
  <si>
    <t>เวลท์ พลัส แอ๊ดไวเซอรี่ บจก.</t>
  </si>
  <si>
    <t>พงศ์ศรัณย์ เติมอริยบุตร นาย</t>
  </si>
  <si>
    <t>akawat.c@wealthplusadvisory.co.th</t>
  </si>
  <si>
    <t>แอ๊ดวานซ์ แคปปิตอล เซอร์วิสเซส บจก.</t>
  </si>
  <si>
    <t>นวพร เกียรติขจรวงษ์ นาย</t>
  </si>
  <si>
    <t>navaporn@acs-fa.com</t>
  </si>
  <si>
    <t>ณัฐวุฒิ อนันต์ธนวัฒน์ นาย</t>
  </si>
  <si>
    <t>k.anongnad@gmail.com</t>
  </si>
  <si>
    <t>ดีซี แอดไวเซอรี่ (ไทยแลนด์) บจก. (ยังไม่เป็น FA ที่ได้รับความเห็นชอบ)</t>
  </si>
  <si>
    <t>จิรสีห์ กาสุวรรณ นาย</t>
  </si>
  <si>
    <t>jirasee@th.daiwacm.com</t>
  </si>
  <si>
    <t>สิรินทร์ กิจวรวัฒน์ น.ส.</t>
  </si>
  <si>
    <t>sareena@asiaplus.co.th</t>
  </si>
  <si>
    <t>นัทภูมิ อัศวศิริศิลป์ นาย
ธนธัช ทั่งพิทยกุล นาย</t>
  </si>
  <si>
    <t>supisara.wongwipusana@scb.co.th
anchana.charoensrisakul@scb.co.th</t>
  </si>
  <si>
    <t>ภาสิน ภาวศุทธิกุล นาย</t>
  </si>
  <si>
    <t>Suree.Pani@kkpfg.com</t>
  </si>
  <si>
    <t>ซีจีเอส-ซีไอเอ็มบี บล. (ยังไม่เป็น FA ที่ได้รับความเห็นชอบ)</t>
  </si>
  <si>
    <t>นงนุช การพินิจ นาง</t>
  </si>
  <si>
    <t>Warunee.Kl@cgs-cimb.com</t>
  </si>
  <si>
    <t>วรวัสส์ วัสสานนท์ นาย</t>
  </si>
  <si>
    <t>pawittra@agc.co.th</t>
  </si>
  <si>
    <t>อภิชาต แสงจันทร์ นาย</t>
  </si>
  <si>
    <t>chantira@trinitythai.com</t>
  </si>
  <si>
    <t>วรายุ อิ่มอโนทัย น.ส.</t>
  </si>
  <si>
    <t>pornpattra.samroenwong@krungsri.com</t>
  </si>
  <si>
    <t>นันทรัตน์ อุณหโภคา นาง</t>
  </si>
  <si>
    <t>weerawan@merchantasset.co.th</t>
  </si>
  <si>
    <t>พรพรรณ สว่างเนตร น.ส.</t>
  </si>
  <si>
    <t>sirinda@finplus.co.th</t>
  </si>
  <si>
    <t>เอม อินฟินิท บจก.
(ยังไม่เป็น FA ที่ได้รับความเห็นชอบ)</t>
  </si>
  <si>
    <t>จรัสฤทธิ์ อรรถเวทยวรวุฒิ นาย</t>
  </si>
  <si>
    <t>siripansa.t@aimreit.com</t>
  </si>
  <si>
    <t>ธนาเดช โอภาสยานนท์ นาย</t>
  </si>
  <si>
    <t>ชยพร เอื้อโกวิทธุ์ชัย นาย</t>
  </si>
  <si>
    <t>PrattanaS@kgi.co.th</t>
  </si>
  <si>
    <t>พีระพัชย์ จาตุกัญญาประทีป</t>
  </si>
  <si>
    <r>
      <t xml:space="preserve">ส่งใบตอบรับให้สา 13/1/65
</t>
    </r>
    <r>
      <rPr>
        <sz val="10"/>
        <rFont val="Calibri"/>
        <family val="2"/>
        <scheme val="minor"/>
      </rPr>
      <t>ECM 01066</t>
    </r>
  </si>
  <si>
    <t>ฟิลลิป (ประเทศไทย) บล. บมจ.</t>
  </si>
  <si>
    <t>วิทวัส พรภัทรกุล นาย</t>
  </si>
  <si>
    <r>
      <t xml:space="preserve">ส่งใบตอบรับให้สา 17/1/65
</t>
    </r>
    <r>
      <rPr>
        <sz val="10"/>
        <rFont val="Calibri"/>
        <family val="2"/>
        <scheme val="minor"/>
      </rPr>
      <t>ECM 01156</t>
    </r>
  </si>
  <si>
    <t>wittawatp@phillip.co.th</t>
  </si>
  <si>
    <r>
      <rPr>
        <strike/>
        <sz val="10"/>
        <color theme="1"/>
        <rFont val="Calibri"/>
        <family val="2"/>
        <scheme val="minor"/>
      </rPr>
      <t>สุภาวดี ติยะมณี น.ส.</t>
    </r>
    <r>
      <rPr>
        <sz val="10"/>
        <color theme="1"/>
        <rFont val="Calibri"/>
        <family val="2"/>
        <scheme val="minor"/>
      </rPr>
      <t xml:space="preserve">
เพชรดา อรุณแสงศิลป์ น.ส.</t>
    </r>
  </si>
  <si>
    <t>ยังไม่ได้ยื่น FA-3 แต่งตั้ง</t>
  </si>
  <si>
    <t>warin@assetpro.co.th</t>
  </si>
  <si>
    <t>วิศรุต อังศุภากร นาย</t>
  </si>
  <si>
    <r>
      <t xml:space="preserve">ส่งใบตอบรับ
</t>
    </r>
    <r>
      <rPr>
        <sz val="10"/>
        <rFont val="Calibri"/>
        <family val="2"/>
        <scheme val="minor"/>
      </rPr>
      <t>ECM 2565-2149</t>
    </r>
  </si>
  <si>
    <t>Jutamas.Plueksumet@th.nomura.com;sasithorn.su-akkapong@th.nomura.com</t>
  </si>
  <si>
    <t>แคปปิตอล พลัส แอดไวเซอรี่ บจก.</t>
  </si>
  <si>
    <t>มิ่งขวัญ ทองเจริญศิริกุล น.ส.</t>
  </si>
  <si>
    <t>ECM 2565-2658</t>
  </si>
  <si>
    <t>พรเทพ ศรีสอ้าน นาย</t>
  </si>
  <si>
    <t>ECM 2565-2759</t>
  </si>
  <si>
    <t>นาย พิสิต จึงประดิษฐภัณฑ์</t>
  </si>
  <si>
    <t>ECM 2565-2671</t>
  </si>
  <si>
    <t>นายวิสฤต รัตนคงเนตร</t>
  </si>
  <si>
    <t>ECM 2565-2785</t>
  </si>
  <si>
    <t>กรุงศรี บล. บมจ.</t>
  </si>
  <si>
    <t>นายฐิติวัชร    กรวุฒิ</t>
  </si>
  <si>
    <t>ECM 2565-3343</t>
  </si>
  <si>
    <t>Prertpring Padungtarn (KSS) &lt;Prertpring.Padungtarn@krungsrisecurities.com&gt;</t>
  </si>
  <si>
    <t>บริษัท พีวายไอ แคปปิตอล จำกัด
(ไม่ใช่บริษัท FA)</t>
  </si>
  <si>
    <t>นางสาว ภัคคณิน กุลกวิน</t>
  </si>
  <si>
    <t>ECM 2565-3294</t>
  </si>
  <si>
    <t>บริษัท พีวายไอ คอนซัลติ้ง จำกัด
(ไม่ใช่บริษัท FA)</t>
  </si>
  <si>
    <t>นาง ปวีณา กิจกังวาล</t>
  </si>
  <si>
    <t>ECM 2565-3293</t>
  </si>
  <si>
    <t>นางสาว ดารณี อร่ามพรกุล</t>
  </si>
  <si>
    <t>2565-5891</t>
  </si>
  <si>
    <t>20/12/2565</t>
  </si>
  <si>
    <t xml:space="preserve"> </t>
  </si>
  <si>
    <t>บริษัท เจวีเอส ที่ปรึกษาทางการเงิน จำกัด</t>
  </si>
  <si>
    <t>นายนิธิศ ติรวิบูลสิน</t>
  </si>
  <si>
    <t>2565-5788</t>
  </si>
  <si>
    <t>ลาออก</t>
  </si>
  <si>
    <t xml:space="preserve">นางสาวภคมน วิตตางกูร  </t>
  </si>
  <si>
    <t>2565-6456</t>
  </si>
  <si>
    <t>บริษัท หลักทรัพย์ฟินันเซีย ไซรัส จำกัด (มหาชน)</t>
  </si>
  <si>
    <t>นาย ภควัฒน์ ตุลยนิติกุล</t>
  </si>
  <si>
    <t>2565-6825</t>
  </si>
  <si>
    <t>สำนักงานคณะกรรมการนโยบายรัฐวิสาหกิจ กระทรวงการคลัง</t>
  </si>
  <si>
    <t>นายชยกุล ลิ่มนรรัตน์</t>
  </si>
  <si>
    <t xml:space="preserve">น.ส. ณัฏฐิณี มาประจวบ </t>
  </si>
  <si>
    <t>5/17/2565
12/20/2565</t>
  </si>
  <si>
    <t>น.ส.ธัญญรัศม์  ธนภาคย์ประไพ</t>
  </si>
  <si>
    <t>นายนพณัฐ  หวังกิจเจริญกุล</t>
  </si>
  <si>
    <r>
      <t xml:space="preserve">Mazars (Thailand)
</t>
    </r>
    <r>
      <rPr>
        <sz val="10"/>
        <color rgb="FFFF0000"/>
        <rFont val="Calibri"/>
        <family val="2"/>
        <scheme val="minor"/>
      </rPr>
      <t>(ยังไม่เป็น FA ที่ได้รับความเห็นชอบ)</t>
    </r>
  </si>
  <si>
    <t>นางสาว สุริฉาย แซ่เอียด</t>
  </si>
  <si>
    <t>ธนาคารไทยพาณิชย์ จำกัด (มหาชน)</t>
  </si>
  <si>
    <t>นาง ดาริน กาญจนะ</t>
  </si>
  <si>
    <t xml:space="preserve">บริษัท เจย์ แคปปิตอล แอดไวเซอรี จำกัด </t>
  </si>
  <si>
    <t xml:space="preserve">นายชลิต อุดมพรวัฒนา </t>
  </si>
  <si>
    <t>บริษัทหลักทรัพย์ กรุงไทย เอ็กซ์สปริง จำกัด</t>
  </si>
  <si>
    <r>
      <t xml:space="preserve">นายธัชกร พุฒิวิญญู 
</t>
    </r>
    <r>
      <rPr>
        <sz val="10"/>
        <color rgb="FFFF0000"/>
        <rFont val="Calibri"/>
        <family val="2"/>
        <scheme val="minor"/>
      </rPr>
      <t>(เพิ่มชื่อ)</t>
    </r>
    <r>
      <rPr>
        <sz val="10"/>
        <color theme="1"/>
        <rFont val="Calibri"/>
        <family val="2"/>
        <scheme val="minor"/>
      </rPr>
      <t xml:space="preserve">
1200100554825</t>
    </r>
  </si>
  <si>
    <t xml:space="preserve">บริษัทหลักทรัพย์ หยวนต้า (ประเทศไทย) จำกัด </t>
  </si>
  <si>
    <t>นางสาวจิรากร เจียมเจริญกุล
3331000346996</t>
  </si>
  <si>
    <t>21 มิ.ย. แจ้งว่าจะมียื่น case ต้นเดือน ก.ค.</t>
  </si>
  <si>
    <r>
      <t xml:space="preserve">นายปวริศ เวสส์สุภารัตน์
</t>
    </r>
    <r>
      <rPr>
        <sz val="10"/>
        <color rgb="FFFF0000"/>
        <rFont val="Calibri"/>
        <family val="2"/>
        <scheme val="minor"/>
      </rPr>
      <t>เพิ่มชื่อ</t>
    </r>
    <r>
      <rPr>
        <sz val="10"/>
        <color theme="1"/>
        <rFont val="Calibri"/>
        <family val="2"/>
        <scheme val="minor"/>
      </rPr>
      <t xml:space="preserve">
1101400712588</t>
    </r>
  </si>
  <si>
    <t>นาย วสุตม์ บุญชะลักษี
3100900941123</t>
  </si>
  <si>
    <t xml:space="preserve">ธนาคารทหารไทยธนชาต จำกัด (มหาชน) </t>
  </si>
  <si>
    <r>
      <t xml:space="preserve">นายอัครพัชร์ คุ้มคณิศร์ 
โทรศัพท์ +66809840999
</t>
    </r>
    <r>
      <rPr>
        <sz val="10"/>
        <color rgb="FFFF0000"/>
        <rFont val="Calibri"/>
        <family val="2"/>
        <scheme val="minor"/>
      </rPr>
      <t>เพิ่มชื่อ</t>
    </r>
    <r>
      <rPr>
        <sz val="10"/>
        <color rgb="FF212529"/>
        <rFont val="Calibri"/>
        <family val="2"/>
        <scheme val="minor"/>
      </rPr>
      <t xml:space="preserve">
3220100418336</t>
    </r>
  </si>
  <si>
    <t/>
  </si>
  <si>
    <t>7/12/2565
12/20/2565</t>
  </si>
  <si>
    <t xml:space="preserve">บริษัท  ดีลอยท์ ทู้ช โธมัทสุ ไชยยศ  ที่ปรึกษา จำกัด  </t>
  </si>
  <si>
    <t>นางสาวพรพรรณ เวสารัชเวศย์ 
3100400320138</t>
  </si>
  <si>
    <t>นางสาวสุภาวดี  ติยะมณี
1103700268073</t>
  </si>
  <si>
    <r>
      <t xml:space="preserve">นายปองธรรม  ถาวรามร
</t>
    </r>
    <r>
      <rPr>
        <sz val="10"/>
        <color rgb="FFFF0000"/>
        <rFont val="Calibri"/>
        <family val="2"/>
        <scheme val="minor"/>
      </rPr>
      <t>เพิ่มชื่อ</t>
    </r>
    <r>
      <rPr>
        <sz val="10"/>
        <color rgb="FF212529"/>
        <rFont val="Calibri"/>
        <family val="2"/>
        <scheme val="minor"/>
      </rPr>
      <t xml:space="preserve">
1103300061145</t>
    </r>
  </si>
  <si>
    <t>2565-14196</t>
  </si>
  <si>
    <t>นายอธิคม ศิริชุมพันธ์
1100800614744</t>
  </si>
  <si>
    <t>นาย ณัฐวุฒิ โล่ห์จินดารัตน์</t>
  </si>
  <si>
    <t>บริษัท หลักทรัพย์ เคทีบีเอสที จำกัด (มหาชน)</t>
  </si>
  <si>
    <t>นายฐิติพัฒน์ ทวีสิน</t>
  </si>
  <si>
    <t>บริษัท หลักทรัพย์อาร์เอชบี (ประเทศไทย) จำกัด (มหาชน)</t>
  </si>
  <si>
    <t>นาย พจน์ บุญฤทธิ์ฤทัยกุล
1100400096185</t>
  </si>
  <si>
    <t>บริษัท แอสเซท โปร แมเนจเม้นท์ จำกัด</t>
  </si>
  <si>
    <t>นายณัฐคม หล่อวัฒนพงษา
1101800548441</t>
  </si>
  <si>
    <t>ขาด FA3</t>
  </si>
  <si>
    <t>ชานนธร์ เดชาพานิชกุล
1101700104575</t>
  </si>
  <si>
    <t>วริศรา จิตต์งามกุศล
1100900398067</t>
  </si>
  <si>
    <r>
      <t xml:space="preserve">นาย พีรวัส ถาวรพิพัฒน์เดช
</t>
    </r>
    <r>
      <rPr>
        <sz val="10"/>
        <color rgb="FFFF0000"/>
        <rFont val="Calibri"/>
        <family val="2"/>
        <scheme val="minor"/>
      </rPr>
      <t>1103300180659</t>
    </r>
  </si>
  <si>
    <t>บริษัท หลักทรัพย์ไอร่า จำกัด (มหาชน)</t>
  </si>
  <si>
    <t>นาย ปัญญา พิชญ์ดำรง</t>
  </si>
  <si>
    <t>นางสาว มินตรา คีรีวัฒน์</t>
  </si>
  <si>
    <t>บริษัทหลักทรัพย์ดีบีเอส วิคเคอร์ส (ประเทศไทย)</t>
  </si>
  <si>
    <t>นางสาว สุปราณี สุรโชคสิริพร
1100400586409</t>
  </si>
  <si>
    <t>นายพฤฒิพงศ์ ธรรมสอน
1629900082403</t>
  </si>
  <si>
    <t>นางสาวปริณณา  เมดาร์ด 
5100400017113</t>
  </si>
  <si>
    <t>พบประวัติ KGI ถูกเปรียบเทียบปรับปี 65</t>
  </si>
  <si>
    <r>
      <rPr>
        <sz val="10"/>
        <color rgb="FF212529"/>
        <rFont val="Calibri"/>
        <family val="2"/>
        <scheme val="minor"/>
      </rPr>
      <t xml:space="preserve">นายณัฐ สัมพันธชิต 
</t>
    </r>
    <r>
      <rPr>
        <sz val="10"/>
        <color rgb="FFFF0000"/>
        <rFont val="Calibri"/>
        <family val="2"/>
        <scheme val="minor"/>
      </rPr>
      <t>1101400707975</t>
    </r>
  </si>
  <si>
    <t>จท-3. 303/2565</t>
  </si>
  <si>
    <t>บริษัท หลักทรัพย์ โนมูระ พัฒนสิน จำกัด (มหาชน)</t>
  </si>
  <si>
    <t>นาย ศุภณัฐ หวังชูชัยกุล
1101401903867</t>
  </si>
  <si>
    <t xml:space="preserve">จท-3. 287/2565 </t>
  </si>
  <si>
    <t>นาย นันทพัทธ์ แก้วประดิษฐ์
1101401086346</t>
  </si>
  <si>
    <t xml:space="preserve">จท-3. 288/2565 </t>
  </si>
  <si>
    <t>นาย ธีรภัทร์ ศิริวัฒน์
1101401505713</t>
  </si>
  <si>
    <t xml:space="preserve">จท-3. 307/2565 </t>
  </si>
  <si>
    <t>นาย สานต่อ มุทธสกุล
3209600105220</t>
  </si>
  <si>
    <t xml:space="preserve">จท-3. 308/2565 </t>
  </si>
  <si>
    <t>บริษัทหลักทรัพย์ เอเชีย เวลท์ จำกัด</t>
  </si>
  <si>
    <t>นางสาว ทิพย์รัตน์ กิตติสกุลนาม
1100400289048</t>
  </si>
  <si>
    <t xml:space="preserve">จท-3. 310/2565 </t>
  </si>
  <si>
    <t>นายตุลการ กิตติถนอม 
1101401835250</t>
  </si>
  <si>
    <t>จท-3. 309/2565</t>
  </si>
  <si>
    <t>นางสาว เบญจวรรณ ตันติชำนาญกุล
1830100075755</t>
  </si>
  <si>
    <t>จท-3. 314/2565</t>
  </si>
  <si>
    <t>นาย ศรชัย วัฒนสุขชัย
1409900791376</t>
  </si>
  <si>
    <t>จท-3. 315/2565</t>
  </si>
  <si>
    <t>นาง กชกร อัมพรกลิ่นแก้ว
1100900366688</t>
  </si>
  <si>
    <t>จท-3. 316/2565</t>
  </si>
  <si>
    <r>
      <t xml:space="preserve">บริษัทบริหารสินทรัพย์ เออีซี แคลปิตอล จำกัด 
</t>
    </r>
    <r>
      <rPr>
        <sz val="10"/>
        <color rgb="FFFF0000"/>
        <rFont val="Calibri"/>
        <family val="2"/>
        <scheme val="minor"/>
      </rPr>
      <t>(ไม่เป็น FA ที่ได้รับความเห็นชอบ)</t>
    </r>
  </si>
  <si>
    <t>นายมนัส พระมาลัย 
4630100001472</t>
  </si>
  <si>
    <t>จท-3. 318/2565</t>
  </si>
  <si>
    <t>บริษัท อีวาย คอร์ปอเรท เซอร์วิสเซส จำกัด</t>
  </si>
  <si>
    <t>นางสาว ปิยะนุช นิติเกษตรสุนทร
3102001043396</t>
  </si>
  <si>
    <t>นางสาว กนกกาญจน์ แป้งสิริสวัสดิ์
3101202791267</t>
  </si>
  <si>
    <t>นางสาว สุลักษณา อาจอำนวยวิภาส
3101600732376</t>
  </si>
  <si>
    <t>นางสาว ณิธาวัน เจริญพร
3101600448287</t>
  </si>
  <si>
    <t>นาย ธเนศ ครองสิริไพศาล
3229900025345</t>
  </si>
  <si>
    <t>บริษัท แคปปิตอล พลัส แอดไวซอรี่ จำกัด</t>
  </si>
  <si>
    <r>
      <t xml:space="preserve">นายชญาวุฒ เลิศศิริสัมพันธ์
1103900004347
</t>
    </r>
    <r>
      <rPr>
        <sz val="10"/>
        <color rgb="FFFF0000"/>
        <rFont val="Calibri"/>
        <family val="2"/>
        <scheme val="minor"/>
      </rPr>
      <t>(ยื่น FA-3 มาพร้อมกัน)</t>
    </r>
  </si>
  <si>
    <t>จท-3. 320/2565</t>
  </si>
  <si>
    <r>
      <t xml:space="preserve">นางสาว วรรัตน์ เผ่าภคะ
3101200182930
</t>
    </r>
    <r>
      <rPr>
        <sz val="10"/>
        <color rgb="FFFF0000"/>
        <rFont val="Calibri"/>
        <family val="2"/>
        <scheme val="minor"/>
      </rPr>
      <t>(ยื่น FA-3 มาพร้อมกัน)</t>
    </r>
  </si>
  <si>
    <t>จท-3. 321/2565</t>
  </si>
  <si>
    <r>
      <t xml:space="preserve">นาย ดนัย หลายรุ่งโรจน์
1103701785691
</t>
    </r>
    <r>
      <rPr>
        <sz val="10"/>
        <color rgb="FFFF0000"/>
        <rFont val="Calibri"/>
        <family val="2"/>
        <scheme val="minor"/>
      </rPr>
      <t>(ยื่น FA-3 มาพร้อมกัน)</t>
    </r>
  </si>
  <si>
    <t>จท-3. 327/2565</t>
  </si>
  <si>
    <t>นางสาวญาณีรัตน์  เดชกูลพรศิริ
3249800019556</t>
  </si>
  <si>
    <t xml:space="preserve">จท-3. 343/2565 </t>
  </si>
  <si>
    <t>ธนาคารซีไอเอ็มบีไทย (จํากด) มหาชน</t>
  </si>
  <si>
    <t>นางสาว ณัฐธนัญ สกลธนารัตน์
1100800015719</t>
  </si>
  <si>
    <t xml:space="preserve">จท-3. 350/2565 </t>
  </si>
  <si>
    <t>รอ FA-3</t>
  </si>
  <si>
    <t>นางสาว เมธาวี หอมทวี
1509900356849</t>
  </si>
  <si>
    <t>จท-3. 348/2565</t>
  </si>
  <si>
    <r>
      <t xml:space="preserve">บริษัท กัลฟ์ เอ็นเนอร์จี ดีเวลลอปเมนท์ จำกัด (มหาชน)
</t>
    </r>
    <r>
      <rPr>
        <sz val="10"/>
        <color rgb="FFFF0000"/>
        <rFont val="Calibri"/>
        <family val="2"/>
        <scheme val="minor"/>
      </rPr>
      <t>(ไม่เป็น FA ที่ได้รับความเห็นชอบ)</t>
    </r>
  </si>
  <si>
    <t>นางสาว สิทธินาฎ ตั้งตรงจิตต์ 
31005-01886-650</t>
  </si>
  <si>
    <t xml:space="preserve">จท-3. 349/2565 </t>
  </si>
  <si>
    <r>
      <t xml:space="preserve">บริษัท ภัทรเกียรติ ออดิท แอนด์ คอนซัลติ้ง จำกัด
0105541043904
</t>
    </r>
    <r>
      <rPr>
        <sz val="10"/>
        <color rgb="FFFF0000"/>
        <rFont val="Calibri"/>
        <family val="2"/>
        <scheme val="minor"/>
      </rPr>
      <t>(ไม่เป็น FA ที่ได้รับความเห็นชอบ)</t>
    </r>
  </si>
  <si>
    <t>นายภูมิศักดิ์ สินจรูญศักดิ์
1909802273007</t>
  </si>
  <si>
    <t xml:space="preserve">จท-3. 354/2565 </t>
  </si>
  <si>
    <t>บริษัท หลักทรัพย์ เอเชีย เวลท์ จำกัด</t>
  </si>
  <si>
    <t>นาย พีรวุฒ อัศวเดชขจร
3101701113124</t>
  </si>
  <si>
    <t xml:space="preserve">จท-3. 360/2565 </t>
  </si>
  <si>
    <t>ปี 2566</t>
  </si>
  <si>
    <t>นาย ไพบูลย์ นนท์ชะสิริ</t>
  </si>
  <si>
    <t>นร .9/2566</t>
  </si>
  <si>
    <t>บริษัทหลักทรัพย์ เมย์แบงก์ (ประเทศไทย) จำกัด (มหาชน)</t>
  </si>
  <si>
    <t>นาย อภิวุฒิ หวังวัฒนานุกุล	1100900366891</t>
  </si>
  <si>
    <t>นร. 10/2566</t>
  </si>
  <si>
    <t>ธนาคารกสิกรไทย จำกัด (มหาชน)
(ไม่ได้เป็นผู้ควบคุม)</t>
  </si>
  <si>
    <t>คุณณัฐนนท์ เศรษฐวรวิจิตร</t>
  </si>
  <si>
    <t>นร. 12/2566</t>
  </si>
  <si>
    <t xml:space="preserve">บริษัทหลักทรัพย์ ยูโอบี เคย์เฮียน (ประเทศไทย) จำกัด (มหาชน) </t>
  </si>
  <si>
    <r>
      <t xml:space="preserve">นาย กสิณ ศรีปรางค์
1101402039732
</t>
    </r>
    <r>
      <rPr>
        <sz val="10"/>
        <color rgb="FFC00000"/>
        <rFont val="Calibri"/>
        <family val="2"/>
        <scheme val="minor"/>
      </rPr>
      <t>(เพิ่มชื่อ)</t>
    </r>
    <r>
      <rPr>
        <sz val="10"/>
        <color theme="1"/>
        <rFont val="Calibri"/>
        <family val="2"/>
        <scheme val="minor"/>
      </rPr>
      <t xml:space="preserve">
(FA-2+FA-3)</t>
    </r>
  </si>
  <si>
    <t>นร. 44/2566</t>
  </si>
  <si>
    <r>
      <rPr>
        <sz val="10"/>
        <color theme="1"/>
        <rFont val="Wingdings 2"/>
        <family val="1"/>
        <charset val="2"/>
      </rPr>
      <t>P</t>
    </r>
    <r>
      <rPr>
        <sz val="10"/>
        <color theme="1"/>
        <rFont val="Wingdings"/>
        <charset val="2"/>
      </rPr>
      <t>+</t>
    </r>
  </si>
  <si>
    <t>บริษัท หลักทรัพย์ซีจีเอส-ซีไอเอ็มบี (ประเทศไทย) จำกัด</t>
  </si>
  <si>
    <t>นางสาว วีรยา ศรีวัฒนะ
1100400211260</t>
  </si>
  <si>
    <t>นร. 25/2566</t>
  </si>
  <si>
    <t>นายณัฐพัชร์  พวงไพโรจน์
3102001259755
(FA-2+FA-3)</t>
  </si>
  <si>
    <t>นร. 43/2566</t>
  </si>
  <si>
    <t>บริษัท แอดไวเซอรี่ อัลไลแอนซ์ แอนด์ พาร์ทเนอร์ส จำกัด
010554038301</t>
  </si>
  <si>
    <t>นายธีระยุทธ ไทยธุระไพศาล
1349900253898</t>
  </si>
  <si>
    <t xml:space="preserve">นร. 26/2566 </t>
  </si>
  <si>
    <t xml:space="preserve">บริษัท หลักทรัพย์อาร์เอชบี (ประเทศไทย) จำกัด (มหาชน) </t>
  </si>
  <si>
    <t>นางสาว ชนิตร์นันท์ ปัญญาสกุลวงศ์</t>
  </si>
  <si>
    <t>ยื่นร่าง 9/1/66</t>
  </si>
  <si>
    <t>*ตรวจสอบประวัติการทำงาน*
มีแจ้งพ้นตำแหน่งปี 62 แต่ในประวัติทำงานงานอยู่ RHB ตลอดถึงปัจจุบัน</t>
  </si>
  <si>
    <t>ยังไม่ได้ส่งใบแจ้งหนี้เพราะรอเช็คข้อมูลกับบริษัทก่อน</t>
  </si>
  <si>
    <r>
      <t xml:space="preserve">นางณทิพรดา คุ้มพันธ์
3509900265734
</t>
    </r>
    <r>
      <rPr>
        <sz val="10"/>
        <color rgb="FFC00000"/>
        <rFont val="Calibri"/>
        <family val="2"/>
        <scheme val="minor"/>
      </rPr>
      <t>(เพิ่มชื่อ)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rgb="FF8A2BE2"/>
        <rFont val="Calibri"/>
        <family val="2"/>
        <scheme val="minor"/>
      </rPr>
      <t>ยังไม่มี FA3</t>
    </r>
  </si>
  <si>
    <t>นร. 36/2566</t>
  </si>
  <si>
    <t>นาย นพร เมฆโสภณ
1102000190615</t>
  </si>
  <si>
    <t>นร. 39/2566</t>
  </si>
  <si>
    <t>แจ้ง app-support เพิ่ม
07/03/66</t>
  </si>
  <si>
    <r>
      <t xml:space="preserve">นายพิริยะ วณิชลักษมี
1100800917721
</t>
    </r>
    <r>
      <rPr>
        <sz val="11"/>
        <color rgb="FFC00000"/>
        <rFont val="Anupark"/>
      </rPr>
      <t>(เพิ่มชื่อ)</t>
    </r>
  </si>
  <si>
    <t>นร. 40/2566</t>
  </si>
  <si>
    <t>นางสาว เขมรินทร์ วรวัฒน์นิธิกร
1120100134880</t>
  </si>
  <si>
    <t>นร. 53 /2566
ลว. 17/3/66</t>
  </si>
  <si>
    <r>
      <t xml:space="preserve">นางสาว ณัชชา สุธีรศานต์
1103300121229
</t>
    </r>
    <r>
      <rPr>
        <sz val="10"/>
        <color rgb="FFC00000"/>
        <rFont val="Calibri"/>
        <family val="2"/>
        <scheme val="minor"/>
      </rPr>
      <t>(เพิ่มชื่อ)</t>
    </r>
  </si>
  <si>
    <t>นร. 54/2566 
ลว. 17/3/66</t>
  </si>
  <si>
    <t xml:space="preserve">นาย ธนาวุธ ตุลยธัญ
3101201211399
</t>
  </si>
  <si>
    <t xml:space="preserve"> นร. 37/2566</t>
  </si>
  <si>
    <t>บริษัท แอดไวเซอรี่ อัลไลแอนซ์ แอนด์ พาร์ทเนอร์ส จำกัด</t>
  </si>
  <si>
    <t>นาย พรพุทธ ริจิรวนิช
1102001111379</t>
  </si>
  <si>
    <t>นร. 46/2566</t>
  </si>
  <si>
    <t>ธนาคารกสิกรไทย จำกัด (มหาชน)</t>
  </si>
  <si>
    <r>
      <t xml:space="preserve">นางสาวจิตติสา  เจริญพานิช
3101403063633
</t>
    </r>
    <r>
      <rPr>
        <b/>
        <sz val="8"/>
        <color rgb="FFC00000"/>
        <rFont val="Anupark"/>
      </rPr>
      <t>(FA-2+FA-3)</t>
    </r>
  </si>
  <si>
    <t>นร. 51/2566
ลว. 17/03/2566</t>
  </si>
  <si>
    <t>ธนาคารทิสโก้ จำกัด (มหาชน)</t>
  </si>
  <si>
    <t>นางสาว วริศรา ก่อมงคลกูล</t>
  </si>
  <si>
    <t>นร. 57/2566
22/03/2566</t>
  </si>
  <si>
    <r>
      <t xml:space="preserve">นางสาว นัจนันท์ สวยสม
</t>
    </r>
    <r>
      <rPr>
        <sz val="10"/>
        <color rgb="FFC00000"/>
        <rFont val="Anupark"/>
      </rPr>
      <t>1101402097261
(FA-2, FA-3)</t>
    </r>
    <r>
      <rPr>
        <sz val="10"/>
        <color rgb="FF212529"/>
        <rFont val="Anupark"/>
      </rPr>
      <t xml:space="preserve">
</t>
    </r>
    <r>
      <rPr>
        <b/>
        <sz val="10"/>
        <color rgb="FFFF0000"/>
        <rFont val="Anupark"/>
      </rPr>
      <t>(ต้องเพิ่มชื่อ)</t>
    </r>
  </si>
  <si>
    <t>นร. 58/2566
22/03/2566</t>
  </si>
  <si>
    <t>นาย อัครวัฑฒ์ จงสกุล</t>
  </si>
  <si>
    <t>นร. 52/2566</t>
  </si>
  <si>
    <t>นายธนาฒย์ อร่ามเรือง
1 1020 00880 50 6</t>
  </si>
  <si>
    <t>นร. 56/2566 
22/03/2566</t>
  </si>
  <si>
    <t xml:space="preserve">บริษัทหลักทรัพย์ ฟินันซ่า จำกัด </t>
  </si>
  <si>
    <t>นายพงศทอง  ไตรนรพงศ์
1101401431345
FA-2, FA-3</t>
  </si>
  <si>
    <t>นร. 70/2566
ลว. 31/03/2566</t>
  </si>
  <si>
    <t xml:space="preserve">บริษัท เอส 14 แอดไวเซอรี่ จำกัด </t>
  </si>
  <si>
    <r>
      <t xml:space="preserve">น.ส. ณฤดี  โรจนคงอยู่
</t>
    </r>
    <r>
      <rPr>
        <sz val="10"/>
        <color rgb="FFFF0000"/>
        <rFont val="Calibri"/>
        <family val="2"/>
        <scheme val="minor"/>
      </rPr>
      <t>1 1015 0036700 9</t>
    </r>
    <r>
      <rPr>
        <sz val="10"/>
        <color theme="1"/>
        <rFont val="Calibri"/>
        <family val="2"/>
        <scheme val="minor"/>
      </rPr>
      <t xml:space="preserve">
(เพิ่มชื่อ)</t>
    </r>
  </si>
  <si>
    <t>นร. 74/2566
ลว. 5/4/2566</t>
  </si>
  <si>
    <t>น.ส.อริสา ลิขิตอรุณรัตน์
1102300037511
(เพิ่มชื่อ)</t>
  </si>
  <si>
    <t>นร. 75/2566
ลว. 5/4/2566</t>
  </si>
  <si>
    <t>นายชาย วัฒนสุวรรณ
3100602385702</t>
  </si>
  <si>
    <t>นร. 55/2566 
ลว. 17/03/66</t>
  </si>
  <si>
    <t>นาย พิทักษ์ กิตติอัครเสถียร
3102000699045</t>
  </si>
  <si>
    <t>นร. 68/2566
ลว. 31/03/2566</t>
  </si>
  <si>
    <t>นาย ภคิม สรรพเสวี
3101801335854</t>
  </si>
  <si>
    <t>นร. 69/2566
ลว. 31/03/2566</t>
  </si>
  <si>
    <t xml:space="preserve">บริษัท เซจแคปปิตอล จำกัด  </t>
  </si>
  <si>
    <r>
      <t xml:space="preserve">นางสาวณัฐธยาน์ เหล่ายิ่งเจริญ	1100800910513
</t>
    </r>
    <r>
      <rPr>
        <sz val="10"/>
        <color rgb="FFC00000"/>
        <rFont val="Calibri"/>
        <family val="2"/>
        <scheme val="minor"/>
      </rPr>
      <t>(เพิ่มชื่อ)</t>
    </r>
  </si>
  <si>
    <t>นร. 85/2566
ลว. 21/04/2566</t>
  </si>
  <si>
    <r>
      <t xml:space="preserve">นายปวีร์  ภัทรดิลก
1100700881694
</t>
    </r>
    <r>
      <rPr>
        <sz val="10"/>
        <color rgb="FFC00000"/>
        <rFont val="Calibri"/>
        <family val="2"/>
        <scheme val="minor"/>
      </rPr>
      <t>(เพิ่มชื่อ)</t>
    </r>
  </si>
  <si>
    <t>นร. 86/2566
ลว. 21/04/2566</t>
  </si>
  <si>
    <r>
      <t xml:space="preserve">นางสาววันทนี ธาดาพิสิฐ
1102200128719
</t>
    </r>
    <r>
      <rPr>
        <sz val="10"/>
        <color rgb="FFC00000"/>
        <rFont val="Calibri"/>
        <family val="2"/>
        <scheme val="minor"/>
      </rPr>
      <t>(เพิ่มชื่อ)</t>
    </r>
  </si>
  <si>
    <t>นร. 87/2566
ลว. 21/04/2566</t>
  </si>
  <si>
    <r>
      <t xml:space="preserve">นางสาวณิชาภัทร ปัญญาภรบดี
1103701159863
</t>
    </r>
    <r>
      <rPr>
        <sz val="10"/>
        <color rgb="FFC00000"/>
        <rFont val="Calibri"/>
        <family val="2"/>
        <scheme val="minor"/>
      </rPr>
      <t>(เพิ่มชื่อ)</t>
    </r>
  </si>
  <si>
    <t>นร. 88/2566
ลว. 21/04/2566</t>
  </si>
  <si>
    <t>นายจิรัชย์  วงษ์ตระหง่าน
1509900006031
(เพิ่มชื่อ)</t>
  </si>
  <si>
    <t>แนบมากับแบบ FA-3
เมื่อวันที่ 31/1/66
แต่ไม่ได้แจ้งช่วงหน้าและยังไม่ได้ชำระเงิน</t>
  </si>
  <si>
    <t>นร. 95/2566
ลว. 27/04/2566</t>
  </si>
  <si>
    <t>บริษัทหลักทรัพย์บัวหลวง จำกัด (มหาชน)</t>
  </si>
  <si>
    <t>นางสาวนิธิ เสริมศิริวิบูลย์
1103700350896</t>
  </si>
  <si>
    <t>21/03/2566</t>
  </si>
  <si>
    <t>นร. 113/2566
ลว. 08/05/2466</t>
  </si>
  <si>
    <t>ลงนาม paper จัดส่งเอกสารตัวจริง</t>
  </si>
  <si>
    <t>น.ส.สิรีธร  วรสุทธิกา
1101401343187
(เพิ่มชื่อ)
ยื่น FA-2, FA-3</t>
  </si>
  <si>
    <t>นร. 93/2566
ลว. 25/04/2566</t>
  </si>
  <si>
    <r>
      <rPr>
        <sz val="10"/>
        <rFont val="Wingdings 2"/>
        <family val="1"/>
        <charset val="2"/>
      </rPr>
      <t>P</t>
    </r>
    <r>
      <rPr>
        <sz val="10"/>
        <rFont val="Wingdings"/>
        <charset val="2"/>
      </rPr>
      <t>+</t>
    </r>
  </si>
  <si>
    <r>
      <t xml:space="preserve">บริษัทหลักทรัพย์ เอสบีไอ ไทย ออนไลน์ จำกัด
</t>
    </r>
    <r>
      <rPr>
        <sz val="14"/>
        <color rgb="FFFF0000"/>
        <rFont val="Cordia New"/>
        <family val="2"/>
      </rPr>
      <t>(ไม่ใช่บริษัทที่ปรึกษา)</t>
    </r>
  </si>
  <si>
    <t>นาย กิตติพงศ์ วิภูภิญโญ
3101202474415</t>
  </si>
  <si>
    <t>นร. 112/2566
ลว. 03/05/2466</t>
  </si>
  <si>
    <t>บริษัท บียอนด์แอดไวเซอร์ จำกัด</t>
  </si>
  <si>
    <t>นางสาว สุวรรณา ตันติศรีเจริญกุล
3100700461381</t>
  </si>
  <si>
    <t>นร. 114/2566
ลว. 12/05/2466</t>
  </si>
  <si>
    <t>นางสาว ภรชนัน อัศวกิตติมากุล
3100905552575</t>
  </si>
  <si>
    <t>นร. 115/2566
ลว. 12/05/2466</t>
  </si>
  <si>
    <t xml:space="preserve">บริษัท เซจแคปปิตอล จำกัด </t>
  </si>
  <si>
    <t>นาง ศรัณยา กระแสเศียร</t>
  </si>
  <si>
    <t>นร. 120/2566
ลว. 26/05/2466</t>
  </si>
  <si>
    <r>
      <rPr>
        <sz val="10"/>
        <rFont val="Wingdings 2"/>
        <family val="1"/>
        <charset val="2"/>
      </rPr>
      <t xml:space="preserve"> </t>
    </r>
    <r>
      <rPr>
        <sz val="10"/>
        <rFont val="Wingdings"/>
        <charset val="2"/>
      </rPr>
      <t>+</t>
    </r>
  </si>
  <si>
    <t>นางสาว รัชนี ชาติบัญชาชัย</t>
  </si>
  <si>
    <t>นร. 118/2566
ลว. 26/05/2466</t>
  </si>
  <si>
    <t>นาย อมร พิริยะแพทย์สม</t>
  </si>
  <si>
    <t>นร. 119/2566
ลว. 26/05/2466</t>
  </si>
  <si>
    <r>
      <t xml:space="preserve">นาย ชินดนัย สวัสดิภาพ   1103700708375
(เพิ่มชื่อ) </t>
    </r>
    <r>
      <rPr>
        <sz val="11"/>
        <color rgb="FFFF0000"/>
        <rFont val="Anupark"/>
      </rPr>
      <t>ยื่นแค่ FA2</t>
    </r>
  </si>
  <si>
    <t>นร. 125/2566
ลว. 29/05/2466</t>
  </si>
  <si>
    <r>
      <t xml:space="preserve">นางสาว วรวลัญช์ คงเวชกุล
1101401185786
(เพิ่มชื่อ) </t>
    </r>
    <r>
      <rPr>
        <sz val="11"/>
        <color rgb="FFFF0000"/>
        <rFont val="Anupark"/>
      </rPr>
      <t>ยื่นแค่ FA2</t>
    </r>
  </si>
  <si>
    <t>นร. 126/2566
ลว. 29/05/2466</t>
  </si>
  <si>
    <t xml:space="preserve">บริษัท เวลแคป แอดไวเซอรี่ จำกัด </t>
  </si>
  <si>
    <r>
      <t xml:space="preserve">นายวิวัฒน์ กุลธวัชชัย 
3100501547600 </t>
    </r>
    <r>
      <rPr>
        <sz val="11"/>
        <color rgb="FFFF0000"/>
        <rFont val="Anupark"/>
      </rPr>
      <t>(เพิ่มชื่อ)</t>
    </r>
    <r>
      <rPr>
        <sz val="11"/>
        <color rgb="FF212529"/>
        <rFont val="Anupark"/>
      </rPr>
      <t xml:space="preserve">
FA-2, FA-3</t>
    </r>
  </si>
  <si>
    <t>นร. 135/2566
ลว. 9/6/66</t>
  </si>
  <si>
    <t>นางสาวสรประภา สายสนิท
3101500207199
FA-2, FA-3</t>
  </si>
  <si>
    <t>นร. 134/2566
ลว. 9/6/66</t>
  </si>
  <si>
    <t>นางสาวนวลพรรณ ขวัญเลิศจิตต์
1100400693205
FA-2, FA-3</t>
  </si>
  <si>
    <t>นร. 132/2566
ลว. 8/6/66</t>
  </si>
  <si>
    <r>
      <t xml:space="preserve">นายสุรทัศ ด่านพานิช 
1100200740650  </t>
    </r>
    <r>
      <rPr>
        <sz val="11"/>
        <color rgb="FFFF0000"/>
        <rFont val="Anupark"/>
      </rPr>
      <t>(เพิ่มชื่อ)</t>
    </r>
    <r>
      <rPr>
        <sz val="11"/>
        <color rgb="FF212529"/>
        <rFont val="Anupark"/>
      </rPr>
      <t xml:space="preserve">
FA-2, FA-3</t>
    </r>
  </si>
  <si>
    <t>นร. 133/2566
ลว. 8/6/66</t>
  </si>
  <si>
    <t>บริษัทหลักทรัพย์ ซีจีเอส-ซีไอเอ็มบี (ประเทศไทย) จำกัด</t>
  </si>
  <si>
    <t>นายอติ อติกุล
3100600419081
ยื่น FA-2 อย่างเดียว 
FA-3 อยู่ระหว่างตัดสินใจ</t>
  </si>
  <si>
    <t>ที่ นร. 143/2566
ลว. 15/6/66</t>
  </si>
  <si>
    <t>นาย สรรศรี เพ็ญรัชตพันธ์</t>
  </si>
  <si>
    <t>หยี</t>
  </si>
  <si>
    <t>นร. 127/2566
ลว. 29/05/2466</t>
  </si>
  <si>
    <t>11/05/2561 - 10/05/2566</t>
  </si>
  <si>
    <t>นางสาว ชฎินี ภวภูตานนท์ ณ มหาสารคาม</t>
  </si>
  <si>
    <t>นร. 128/2566
ลว. 29/05/2466</t>
  </si>
  <si>
    <t>นางสาว พฤศจิกาญจน์ โชติธรรมวัฒนา
1100400427513
FA-2,FA-3</t>
  </si>
  <si>
    <t>นร. 144/2566
ลว. 15/06/2566</t>
  </si>
  <si>
    <r>
      <t>นายอภิสิทธิ์ ศรีจรัสรุ่งเรือง</t>
    </r>
    <r>
      <rPr>
        <sz val="11"/>
        <color rgb="FFFF0000"/>
        <rFont val="Anupark"/>
      </rPr>
      <t xml:space="preserve"> (เพิ่มชื่อ)
</t>
    </r>
    <r>
      <rPr>
        <sz val="11"/>
        <color rgb="FF212529"/>
        <rFont val="Anupark"/>
      </rPr>
      <t>1102002049294
FA2,FA3</t>
    </r>
  </si>
  <si>
    <t>พี่เอ๋</t>
  </si>
  <si>
    <t>นร. 160/2566
ลว. 21/06/2566</t>
  </si>
  <si>
    <r>
      <t xml:space="preserve">นายวรัณย์ สำราญ </t>
    </r>
    <r>
      <rPr>
        <sz val="11"/>
        <color rgb="FFFF0000"/>
        <rFont val="Anupark"/>
      </rPr>
      <t xml:space="preserve">(เพิ่มชื่อ)
</t>
    </r>
    <r>
      <rPr>
        <sz val="11"/>
        <color rgb="FF212529"/>
        <rFont val="Anupark"/>
      </rPr>
      <t>1103701250194
FA2,FA3</t>
    </r>
  </si>
  <si>
    <t>นร. 161/2566
ลว. 21/06/2566</t>
  </si>
  <si>
    <t>นาย ทวิ ถวัลย์กิจดำรงค์
1102000991987</t>
  </si>
  <si>
    <t>นุ๊ก</t>
  </si>
  <si>
    <t>นร. 189/2566
ลว. 4/07/2566</t>
  </si>
  <si>
    <t>บริษัท แอดไวเซอรี่ อัลไลแอนซ์ แอนด์ พาร์ทเนอร์ส จำกัด (เปลี่ยนชื่อเป็น บริษัท ฟินน์คอร์ป แอดไวซอรี่ จำกัด)</t>
  </si>
  <si>
    <t>นางสาวธนัชชา ปากคลอง
1209700439239
FA-2,FA-3</t>
  </si>
  <si>
    <t>นร. 159/2566
ลว. 21/06/2566</t>
  </si>
  <si>
    <t>สรุปยอดครึ่งปี</t>
  </si>
  <si>
    <t>นางสุพัตรา ภู่พัฒน์</t>
  </si>
  <si>
    <t xml:space="preserve">เอ๋ </t>
  </si>
  <si>
    <t>นร. 183/2566
ลว. 4/07/2566</t>
  </si>
  <si>
    <t>นาย ณัชพงศ์ เตียวศิริชัยสกุล
1419900269581 (เพิ่มชื่อ)</t>
  </si>
  <si>
    <t>นร. 184/2566 
ลว. 4/07/2566</t>
  </si>
  <si>
    <t>บริษัท หลักทรัพย์เมย์แบงก์ (ประเทศไทย) จำกัด (มหาชน)</t>
  </si>
  <si>
    <t>นายธีร์ จารุศร</t>
  </si>
  <si>
    <t>นร. 206/2566
ลว. 31/07/2566</t>
  </si>
  <si>
    <t>นาย สิริชัย เพชรแท้
1841500055051</t>
  </si>
  <si>
    <t>นร. 205/2566
ลว. 31/07/2566</t>
  </si>
  <si>
    <t>นาย ทินพันธุ์ หวั่งหลี</t>
  </si>
  <si>
    <t xml:space="preserve"> นร. 198/2566
ลว. 17/07/2566</t>
  </si>
  <si>
    <t>นาย อรรณพ แสงวณิช
3101202970862</t>
  </si>
  <si>
    <t xml:space="preserve"> นร. 199/2566
ลว. 25/07/2566</t>
  </si>
  <si>
    <r>
      <t xml:space="preserve">นายพลณัฏฐ  กิตติอัครเสถียร  
1101200213511  </t>
    </r>
    <r>
      <rPr>
        <sz val="11"/>
        <color rgb="FFC00000"/>
        <rFont val="Anupark"/>
      </rPr>
      <t>(เพิ่มชื่อ)</t>
    </r>
    <r>
      <rPr>
        <sz val="11"/>
        <color rgb="FF212529"/>
        <rFont val="Anupark"/>
      </rPr>
      <t xml:space="preserve">
แบบ FA-2, แบบ FA-3</t>
    </r>
  </si>
  <si>
    <t>นร. 215/2566
ลว. 16/08/66</t>
  </si>
  <si>
    <r>
      <t xml:space="preserve">บริษัทหลักทรัพย์ ลิเบอเรเตอร์ จำกัด
</t>
    </r>
    <r>
      <rPr>
        <sz val="10"/>
        <color rgb="FFFF0000"/>
        <rFont val="Anupark"/>
      </rPr>
      <t>(อยู่ระหว่างขอเป็นที่ปรึกษาทางการเงิน)</t>
    </r>
  </si>
  <si>
    <r>
      <t xml:space="preserve">นาย ชัยยุทธ สมประเสริฐ
1100400333012
</t>
    </r>
    <r>
      <rPr>
        <sz val="9"/>
        <color rgb="FFFF0000"/>
        <rFont val="Anupark"/>
      </rPr>
      <t>(เคยเป็นผู้ควบคุม หมดอายุเมื่อ 27/02/2566)</t>
    </r>
  </si>
  <si>
    <t>นร. 217/2566
ลว. 23/08/2566</t>
  </si>
  <si>
    <t xml:space="preserve">บริษัท แคปปิตอล แอ๊ดแวนเทจ จำกัด </t>
  </si>
  <si>
    <t>นางสาว สายชลี ลิ่มอภิชาต
3100904843959</t>
  </si>
  <si>
    <t>นร. 208/2566
ลว. 03/08/2566</t>
  </si>
  <si>
    <t>นางสาว กรุณา นัครา
1 8399 00193 37 8</t>
  </si>
  <si>
    <t>นร. 219/2566
ลว. 31/08/2566</t>
  </si>
  <si>
    <r>
      <t xml:space="preserve">นางสาว ชวมาศ อัครภาณุวิทยา
3100700713194
หมดอายุ 1 ส.ค. 66 
</t>
    </r>
    <r>
      <rPr>
        <sz val="10"/>
        <color rgb="FFFF0000"/>
        <rFont val="Calibri"/>
        <family val="2"/>
        <scheme val="minor"/>
      </rPr>
      <t xml:space="preserve">บริษัทแจ้งว่ายืนยันตัวตนแล้วพร้อมจะยื่นผ่น e-submitsion </t>
    </r>
  </si>
  <si>
    <t>นร. 220/2566
ลว. 31/08/2566</t>
  </si>
  <si>
    <r>
      <t xml:space="preserve">นาย สมภพ แสนสุข
</t>
    </r>
    <r>
      <rPr>
        <sz val="11"/>
        <color rgb="FFFF0000"/>
        <rFont val="Anupark"/>
      </rPr>
      <t>3101700401754</t>
    </r>
  </si>
  <si>
    <t>นร. 260/2566
ลว. 10/10/2566</t>
  </si>
  <si>
    <t>นางอัศมาภรณ์ ปัญจนวพร</t>
  </si>
  <si>
    <t>e-submission</t>
  </si>
  <si>
    <t>นร. 236/2566
ลว. 21/09/2566</t>
  </si>
  <si>
    <t>ผ่านระบบด้วยตัวเอง</t>
  </si>
  <si>
    <t>นาย สาธิต ศรีเกษมวงศ์
3 1001 00321 902</t>
  </si>
  <si>
    <t>นร.240/2566
ลว. 29/09/2566</t>
  </si>
  <si>
    <r>
      <rPr>
        <sz val="10"/>
        <color theme="1"/>
        <rFont val="Wingdings 2"/>
        <family val="1"/>
        <charset val="2"/>
      </rPr>
      <t xml:space="preserve"> </t>
    </r>
    <r>
      <rPr>
        <sz val="10"/>
        <color theme="1"/>
        <rFont val="Wingdings"/>
        <charset val="2"/>
      </rPr>
      <t>+</t>
    </r>
  </si>
  <si>
    <t>นาย พิพัฒน์ กิตติอัครเสถียร</t>
  </si>
  <si>
    <t>นร.274/2566
ลว. 2/11/2566
(paper)</t>
  </si>
  <si>
    <t>มารับที่ สนง.</t>
  </si>
  <si>
    <t>นางสาว เดือนพรรณ ลีลาวิวัฒน์</t>
  </si>
  <si>
    <t>นร. 229/2566
ลว. 9/9/2566</t>
  </si>
  <si>
    <t>บันทึก 155/66</t>
  </si>
  <si>
    <t>นางสาว จุฬาลักษณ์ จุหอม</t>
  </si>
  <si>
    <t>นร. 230/2566
ลว. 9/9/2566</t>
  </si>
  <si>
    <t>นางสาว ณิชชา เตชัสอนันต์</t>
  </si>
  <si>
    <t>นร. 272/2566
ลว. 27/10/2566</t>
  </si>
  <si>
    <t>บริษัท เนสท์ติฟลาย จำกัด (ไม่ใช่บริษัท FA)
(รอเลขนิติบุคคล เพื่อเพิ่มชื่อใน control)
0105561020934</t>
  </si>
  <si>
    <t xml:space="preserve">นางสาวพิมลยุพา สุวรรณะชฎ
3101600723512
(เคยเป็นผู้บริหารบมจ มีข้อมูล
ใน control อยู่แล้ว)
</t>
  </si>
  <si>
    <t>นร. 2612566
ลว. 10/10/2566</t>
  </si>
  <si>
    <t>บมจ.หลักทรัพย์ฟิลลิป (ประเทศไทย)</t>
  </si>
  <si>
    <t>นางศุภธิดา ภูวณิชย์</t>
  </si>
  <si>
    <t>นร. 262/2566
ลว. 10/10/2566</t>
  </si>
  <si>
    <t>นางสาว บุษบา ปัญญาชื่น</t>
  </si>
  <si>
    <t>นร. 264/2566
ลว. 10/10/2566</t>
  </si>
  <si>
    <r>
      <t xml:space="preserve">บริษัท หลักทรัพย์ บลูเบลล์ จำกัด  </t>
    </r>
    <r>
      <rPr>
        <sz val="11"/>
        <color rgb="FFFF0000"/>
        <rFont val="Anupark"/>
      </rPr>
      <t>(non-FA)</t>
    </r>
  </si>
  <si>
    <t>นายปริญญา วงศ์เพชรขาว
1100400286341</t>
  </si>
  <si>
    <t>นร. 263/2566
ลว. 11/10/2566</t>
  </si>
  <si>
    <r>
      <t xml:space="preserve">นางสาว เบญญา หวังสัมฤทธิ์ผล
1101500929023
</t>
    </r>
    <r>
      <rPr>
        <sz val="11"/>
        <color rgb="FFFF0000"/>
        <rFont val="Anupark"/>
      </rPr>
      <t>FA-2+FA-3 (เพิ่มชื่อ)</t>
    </r>
  </si>
  <si>
    <t>นร. 275/2566
ลว. 6/11/2566</t>
  </si>
  <si>
    <r>
      <t xml:space="preserve">นางสาว ปภาณิน สมประสงค์
1102001762469
</t>
    </r>
    <r>
      <rPr>
        <sz val="11"/>
        <color rgb="FFFF0000"/>
        <rFont val="Anupark"/>
      </rPr>
      <t>FA-2+FA-3  (เพิ่มชื่อ)</t>
    </r>
  </si>
  <si>
    <t>นร. 276/2566
ลว. 6/11/2566</t>
  </si>
  <si>
    <t>นาย อุดม ติลกานันท์</t>
  </si>
  <si>
    <t>นร. 282/2566
ลว. 10/11/2566</t>
  </si>
  <si>
    <t>นาย กันย์ โชติภักดีตระกูล</t>
  </si>
  <si>
    <t>นร. 283/2566
ลว. 10/11/2566</t>
  </si>
  <si>
    <r>
      <t xml:space="preserve">บริษัท เอส แอนด์ วีอิมพอร์ต
แอนด์ เอ็กพอร์ต จำกัด </t>
    </r>
    <r>
      <rPr>
        <sz val="11"/>
        <color rgb="FFFF0000"/>
        <rFont val="Anupark"/>
      </rPr>
      <t>(non-FA)</t>
    </r>
  </si>
  <si>
    <t>นายวรปรัชญ์ ชุตินธรานนท์
1100400528166 (เพิ่มชื่อ)</t>
  </si>
  <si>
    <t>นร. 281/2566
ลว. 9/11/2566</t>
  </si>
  <si>
    <t>บริษัทหลักทรัพย์ บียอนด์ จำกัด (มหาชน)</t>
  </si>
  <si>
    <r>
      <t xml:space="preserve">นาย กฤติน จักรกฤษฎาภาพ
1-1017-0015-9469
</t>
    </r>
    <r>
      <rPr>
        <sz val="11"/>
        <color rgb="FFFF0000"/>
        <rFont val="Anupark"/>
      </rPr>
      <t>FA2+</t>
    </r>
    <r>
      <rPr>
        <sz val="10"/>
        <color rgb="FFFF0000"/>
        <rFont val="Anupark"/>
      </rPr>
      <t xml:space="preserve">FA3 </t>
    </r>
  </si>
  <si>
    <t>นร. 288/2566
ลว.21/11/2566</t>
  </si>
  <si>
    <r>
      <t xml:space="preserve">นาย พงศธร โชติยะศิลป์
1102001054481
</t>
    </r>
    <r>
      <rPr>
        <sz val="10"/>
        <color rgb="FFFF0000"/>
        <rFont val="Anupark"/>
      </rPr>
      <t xml:space="preserve">FA2+FA3 </t>
    </r>
  </si>
  <si>
    <t>นร. 289/2566
ลว.21/11/2566</t>
  </si>
  <si>
    <t>บริษัท ฟิน พลัส แอดไวเซอรี่ จำกัด</t>
  </si>
  <si>
    <t xml:space="preserve">นางสาว ธรณ์ธันย์ หวังคณาลาภ
1 1033 00114 73 7
FA2+FA3 </t>
  </si>
  <si>
    <t>นร. 293/2566
ลว.21/11/2566</t>
  </si>
  <si>
    <t>นาย เสกสรรค์ ธโนปจัย</t>
  </si>
  <si>
    <t>นร. 294/2566
ลว.21/11/2566</t>
  </si>
  <si>
    <r>
      <t xml:space="preserve">นางสาว รัตติพร ลีลาปัญญาเลิศ
31009002827037
</t>
    </r>
    <r>
      <rPr>
        <sz val="11"/>
        <color rgb="FFFF0000"/>
        <rFont val="Anupark"/>
      </rPr>
      <t xml:space="preserve">FA2+FA3 </t>
    </r>
  </si>
  <si>
    <t>นร. 287/2566
ลว.21/11/2566</t>
  </si>
  <si>
    <t>นาย ปาลธรรม เกษมทรัพย์</t>
  </si>
  <si>
    <t>นร. 295/2566
ลว.21/11/2566</t>
  </si>
  <si>
    <r>
      <t xml:space="preserve">บริษัท ดาโอ รีท แมเนจเมนท์ (ประเทศไทย) จำกัด </t>
    </r>
    <r>
      <rPr>
        <sz val="11"/>
        <color rgb="FFFF0000"/>
        <rFont val="Anupark"/>
      </rPr>
      <t>(non-FA)</t>
    </r>
  </si>
  <si>
    <t>นายภูมิ   ศรีเมฆารัตน์
1-9299-00168-72-1
(มีชื่อใน control แล้ว)</t>
  </si>
  <si>
    <t>นร. 290/2566
ลว.21/11/2566</t>
  </si>
  <si>
    <t>นาย ปณิธาน อัครศรีประไพ</t>
  </si>
  <si>
    <t>นร. 291/2566
ลว.21/11/2566</t>
  </si>
  <si>
    <t>นางสาว จิรยง อนุมานราชธน</t>
  </si>
  <si>
    <t>นร. 292/2566
ลว.21/11/2566</t>
  </si>
  <si>
    <t>นางสาว พรวิภา ตั้งตรงจิตร</t>
  </si>
  <si>
    <t>ปาร์ตี้</t>
  </si>
  <si>
    <t>นร. 314/2566
ลว.7/12/2566</t>
  </si>
  <si>
    <t>นาย วรชาติ ทวยเจริญ</t>
  </si>
  <si>
    <t>นร. 315/2566
ลว.7/12/2566</t>
  </si>
  <si>
    <t>นางสาว ปิยะฉัตร ยอดเพชร</t>
  </si>
  <si>
    <t>นร. 316/2566
ลว.7/12/2566</t>
  </si>
  <si>
    <t>นาย ทวีชัย ตั้งธนทรัพย์</t>
  </si>
  <si>
    <t>นร. 317/2566
ลว.7/12/2566</t>
  </si>
  <si>
    <t>นางสาว อุษณา วิโรจน์เตชะ</t>
  </si>
  <si>
    <t>อาย</t>
  </si>
  <si>
    <t>นร. 323/2566
ลว.7/12/2566</t>
  </si>
  <si>
    <t>นางสาว เสาวลักษณ์ จงเลิศธรรม</t>
  </si>
  <si>
    <t>นร. 318/2566
ลว.7/12/2566</t>
  </si>
  <si>
    <t>นางสาว เบญจมาพร ปิยะกุลวรวัฒน์</t>
  </si>
  <si>
    <t>นร. 321/2566
ลว.7/12/2566</t>
  </si>
  <si>
    <t>นาย สุรศักดิ์ สุธรรมจารุ</t>
  </si>
  <si>
    <t>นร. 322/2566
ลว.7/12/2566</t>
  </si>
  <si>
    <t>นาย วีรทศ สิมะพิชัยเชษฐ</t>
  </si>
  <si>
    <t>นร. 325/2566
ลว.8/12/2566</t>
  </si>
  <si>
    <t>นางสาว ลลนา เตรียมชาญชูชัย</t>
  </si>
  <si>
    <t>นร. 326/2566
ลว.8/12/2566</t>
  </si>
  <si>
    <t>นาย สมภพ กีระสุนทรพงษ์</t>
  </si>
  <si>
    <t>นร. 304/2566
ลว.30/11/2566</t>
  </si>
  <si>
    <t>นางสาว กัญญารัตน์ ประพิณวณิชย์</t>
  </si>
  <si>
    <t>นร. 305/2566
ลว.30/11/2566</t>
  </si>
  <si>
    <t>นางสาว สมลักษณ์ เธียรพจน์</t>
  </si>
  <si>
    <t>นร. 306/2566
ลว.30/11/2566</t>
  </si>
  <si>
    <t>บริษัท ฟินน์คอร์ป แอดไวซอรี่ จำกัด</t>
  </si>
  <si>
    <t>นายเนวิน นวเดโช
1100600281415
(ไม่ได้ยื่น FA-3)</t>
  </si>
  <si>
    <t>นร. 339/2566
ลว. 18/12/2566</t>
  </si>
  <si>
    <t>นาย กำพล ทรวงบูรณกุล</t>
  </si>
  <si>
    <t>นร. 319/2566
ลว.7/12/2566</t>
  </si>
  <si>
    <t>นางสาว ปิยนาถ แก้วประเสริฐศิลป</t>
  </si>
  <si>
    <t>นร. 320/2566
ลว.7/12/2566</t>
  </si>
  <si>
    <t>นาง รัชดา เกลียวปฏินนท์</t>
  </si>
  <si>
    <t>นร. 307/2566
ลว.30/11/2566</t>
  </si>
  <si>
    <t>นางสาว สุวิมล ศรีโสภาจิต</t>
  </si>
  <si>
    <t>นร. 308/2566
ลว.30/11/2566</t>
  </si>
  <si>
    <t>นาง ศิริพร เหล่ารัตนกุล</t>
  </si>
  <si>
    <t>นร. 309/2566
ลว.30/11/2566</t>
  </si>
  <si>
    <t>นางสาว พัชพร สรรคบุรานุรักษ์</t>
  </si>
  <si>
    <t>นร. 310/2566
ลว.30/11/2566</t>
  </si>
  <si>
    <t>นาง วันทนา เพชรฤกษ์วงศ์</t>
  </si>
  <si>
    <t>นร. 343/2566
ลว. 19/12/2566</t>
  </si>
  <si>
    <t>นางสาว กนิษฐา โรจน์เด่นดวง</t>
  </si>
  <si>
    <t>นร. 332/2566
ลว. 18/12/2566</t>
  </si>
  <si>
    <t>นางสาวกรองกาญจน์ นพวรรณ</t>
  </si>
  <si>
    <t>นร. 331/2566
ลว. 18/12/2566</t>
  </si>
  <si>
    <t>นางสาว ปรียนันท์ โชติกศิลป์</t>
  </si>
  <si>
    <t>นร. 334/2566
ลว. 18/12/2566</t>
  </si>
  <si>
    <t>นาย พัชร เนตรสุวรรณ</t>
  </si>
  <si>
    <t>ยื่น e-submission
6/11/2566</t>
  </si>
  <si>
    <t>นร. 337/2566
ลว. 18/12/2566</t>
  </si>
  <si>
    <t>e-sub</t>
  </si>
  <si>
    <t>นางสาว พร้อมพร ชุณหชัชวาลกุล
 1-1014-01682-526 (ยังไม่ยื่น FA-3)</t>
  </si>
  <si>
    <t>ยื่น e-submission
15/11/2566</t>
  </si>
  <si>
    <t>นร. 344/2566
ลว. 19/12/2566</t>
  </si>
  <si>
    <t>นาย ตรัยรักษ์ เต็งไตรรัตน์</t>
  </si>
  <si>
    <t>นร. 338/2566
ลว. 18/12/2566</t>
  </si>
  <si>
    <t>นางสาว นวลนภา ศิริโรจน์จรัส</t>
  </si>
  <si>
    <t>นร. 336/2566
ลว. 18/12/2566</t>
  </si>
  <si>
    <t>นาย พงศ์ศักดิ์ พฤกษ์ไพศาล
3 1016 00185 19 7</t>
  </si>
  <si>
    <t>นร. 335/2566
ลว. 18/12/2566</t>
  </si>
  <si>
    <t xml:space="preserve">บริษัทหลักทรัพย์ ไอร่า จำกัด (มหาชน) </t>
  </si>
  <si>
    <t>นาย ไพโรจน์ เหลืองเถลิงพงษ์</t>
  </si>
  <si>
    <t>นร . 340/2566
ลว. 18/12/2566</t>
  </si>
  <si>
    <t>สรุปข้อมูลปี 2566</t>
  </si>
  <si>
    <t>ปี 2567</t>
  </si>
  <si>
    <r>
      <t xml:space="preserve">นาย ธนวรรธน์ เหล่าสุวรรณวัฒน์
1100800579833 
</t>
    </r>
    <r>
      <rPr>
        <sz val="11"/>
        <color rgb="FFFF0000"/>
        <rFont val="Anupark"/>
      </rPr>
      <t>(ยังไม่ได้ยื่น FA-3)</t>
    </r>
  </si>
  <si>
    <t>นร . 02/2567
ลว. 05/01/2567</t>
  </si>
  <si>
    <t>นาย อภิสัณห องศ์ทวีเกียรติ</t>
  </si>
  <si>
    <t>นร . 01/2567
ลว. 05/01/2567</t>
  </si>
  <si>
    <t>บริษัท หลักทรัพย์พาย จำกัด (มหาชน)</t>
  </si>
  <si>
    <t>นาย ภาณุ คงแท่น</t>
  </si>
  <si>
    <t>นร . 11/2567
ลว. 10/01/2567</t>
  </si>
  <si>
    <t>นาย ธวัชชัย วรวรรณธนะชัย</t>
  </si>
  <si>
    <t>นร . 04/2567
ลว. 09/01/2567</t>
  </si>
  <si>
    <t>นาง นิสาภรณ์ ฤกษ์อร่าม</t>
  </si>
  <si>
    <t>นร . 05/2567
ลว. 09/01/2567</t>
  </si>
  <si>
    <t>นาย วัชรินทร์ เลิศสุวรรณกุล</t>
  </si>
  <si>
    <t>นร . 06/2567
ลว. 09/01/2567</t>
  </si>
  <si>
    <t>นาย ธนศักดิ์ เบ้าหล่อเพชร</t>
  </si>
  <si>
    <t>นร . 07/2567
ลว. 09/01/2567</t>
  </si>
  <si>
    <t>นางสาว สุมาลี ตันตยาภรณ์</t>
  </si>
  <si>
    <t>นร . 08/2567
ลว. 09/01/2567</t>
  </si>
  <si>
    <t>นางสาว ณรัตษร จานทองฐิติ</t>
  </si>
  <si>
    <t>นร . 09/2567
ลว. 09/01/2567</t>
  </si>
  <si>
    <t>นาย กนต์ธีร์ ประเสริฐวงศ์</t>
  </si>
  <si>
    <t>นร . 03/2567
ลว. 09/01/2567</t>
  </si>
  <si>
    <t>นาย ประเสริฐ ตันตยาวิทย์</t>
  </si>
  <si>
    <t>นร .14/2567
ลว. 15/01/2567</t>
  </si>
  <si>
    <t>นางสาว ยุพดี รัตนศรีสมโภช</t>
  </si>
  <si>
    <t>นร .15/2567
ลว. 15/01/2567</t>
  </si>
  <si>
    <t>นาย วิชา โตมานะ</t>
  </si>
  <si>
    <t>น ร . 18/2567
ลว. 18/01/2567</t>
  </si>
  <si>
    <t>นาย ณัฐกฤช วรรณโกมลวัฒน์
1100400875931  (เพิ่มชื่อ)
FA2+FA3</t>
  </si>
  <si>
    <t>น ร . 19/2567
ลว. 18/01/2567</t>
  </si>
  <si>
    <t>นาย ตระกูล เฮงสกุล</t>
  </si>
  <si>
    <t>น ร . 20/2567
ลว. 18/01/2567</t>
  </si>
  <si>
    <t>นางสาว ปิ่นมณี เมฆมัณฑนา</t>
  </si>
  <si>
    <t>น ร . 21/2567
ลว. 18/01/2567</t>
  </si>
  <si>
    <t>นาง ยอดฤดี สันตติกุล</t>
  </si>
  <si>
    <t>น ร . 28/2567
ลว. 23/01/2567</t>
  </si>
  <si>
    <t>นาย ยรรยง ตันติวิรมานนท์</t>
  </si>
  <si>
    <t>น ร . 29/2567
ลว. 23/01/2567</t>
  </si>
  <si>
    <t>บริษัท ฟิน โมมีนา จำกัด _ Non-FA</t>
  </si>
  <si>
    <t>นาย วิชญ์ สุทธิพงษ์ฉวีกุล</t>
  </si>
  <si>
    <t>นร. 40/2567
ลว. 26/01/2567</t>
  </si>
  <si>
    <t>นาย พิศาล ขัตติโยทัยวงศ์</t>
  </si>
  <si>
    <t>นร .16/2567
ลว. 15/01/2567</t>
  </si>
  <si>
    <t>นาง สุดาวัล อินทวิวัฒน์</t>
  </si>
  <si>
    <t>นร .17/2567
ลว. 15/01/2567</t>
  </si>
  <si>
    <t>นางสาว พิมพ์วิอร แจ้งแจ่มจิตต์</t>
  </si>
  <si>
    <t>นร .48/2567
ลว. 30/01/2567</t>
  </si>
  <si>
    <t>นางสาว เจต์ จิณัท บุญบันดล</t>
  </si>
  <si>
    <t>นร .49/2567
ลว. 30/01/2567</t>
  </si>
  <si>
    <t>นางสาว สรณา ประมวลมิตรา</t>
  </si>
  <si>
    <t>นร .50/2567
ลว. 30/01/2567</t>
  </si>
  <si>
    <t>นาย พรเทพ ตังคเศรณี</t>
  </si>
  <si>
    <t>นร .52/2567
ลว. 01/02/2567</t>
  </si>
  <si>
    <r>
      <t xml:space="preserve">นาย สุจริต อิศรางกูร ณ อยุธยา
</t>
    </r>
    <r>
      <rPr>
        <sz val="11"/>
        <color rgb="FFFF0000"/>
        <rFont val="Anupark"/>
      </rPr>
      <t>(ไม่ได้แจ้งสังกัด)</t>
    </r>
  </si>
  <si>
    <t>นร .53/2567
ลว. 01/02/2567</t>
  </si>
  <si>
    <t>นาย อนันต์ นุ่มบุญนำ</t>
  </si>
  <si>
    <t>นร .54/2567
ลว. 01/02/2567</t>
  </si>
  <si>
    <t>บริษัท ฟิส แคปปิตอล จำกัด _ Non-FA</t>
  </si>
  <si>
    <t>นายนิรันดร์ จำรูญรัตน์
3101300646091</t>
  </si>
  <si>
    <t>ขิง</t>
  </si>
  <si>
    <t>นร .39/2567
ลว. 26/01/2567</t>
  </si>
  <si>
    <t>นาย สมศักดิ์ ศิริชัยนฤมิตร</t>
  </si>
  <si>
    <t>นร .38/2567
ลว. 26/01/2567</t>
  </si>
  <si>
    <t>นางสาว สิรินาถ ภู่ชัยวัฒนานนท์
3100601124310</t>
  </si>
  <si>
    <t>นร .58/2567
ลว. 06/02/2567</t>
  </si>
  <si>
    <t>บริษัท ฟินันเซีย เอกซ์ จำกัด (มหาชน) [non-FA]</t>
  </si>
  <si>
    <t>นางสาว ภัทรา กาญจนประภาศ</t>
  </si>
  <si>
    <t>นร .60/2567
ลว. 07/02/2567</t>
  </si>
  <si>
    <t xml:space="preserve">ธนาคารทิสโก้ จำกัด (มหาชน) </t>
  </si>
  <si>
    <t>นางสาว นัชชา ตั้งวิชิตฤกษ์
1759900261129  (เพิ่มชื่อ)</t>
  </si>
  <si>
    <t>นร .64/2567
ลว. 12/02/2567</t>
  </si>
  <si>
    <t>นางสาว ธัญธร โสฬสโชคชัย
1100702436469  (เพิ่มชื่อ)</t>
  </si>
  <si>
    <t>นร .66/2567
ลว. 12/02/2567</t>
  </si>
  <si>
    <t>นางสาว ประวีณา มานพ
1100801180454  (เพิ่มชื่อ)</t>
  </si>
  <si>
    <t>นร .67/2567
ลว. 12/02/2567</t>
  </si>
  <si>
    <t>นายสุชาติ  โอฬารนรานนท์</t>
  </si>
  <si>
    <t>นร .69/2567
ลว. 13/02/2567</t>
  </si>
  <si>
    <t>นาย พศวัต จูพานิชย์
1103300078226 (เพิ่มชื่อ)</t>
  </si>
  <si>
    <t>นร .68/2567
ลว. 12/02/2567</t>
  </si>
  <si>
    <t>นางสาว ชนิสรา เวชพราหมณ์
1840100497161
FA-2+FA-3</t>
  </si>
  <si>
    <t>นร .65/2567
ลว. 12/02/2567</t>
  </si>
  <si>
    <t xml:space="preserve">นางสาวพิมพ์พิชญธ์ ปรีชานันท์  </t>
  </si>
  <si>
    <t>นร .80/2567
ลว. 23/02/2567</t>
  </si>
  <si>
    <t>นางสาวณัฐิยา  ภัทรกิจจานุรักษ์</t>
  </si>
  <si>
    <t>นร .85/2567
ลว. 27/02/2567</t>
  </si>
  <si>
    <t>นางสาวนันทรัตน์ แสงสุวรรณนุกุล</t>
  </si>
  <si>
    <t>นร .86/2567
ลว. 27/02/2567</t>
  </si>
  <si>
    <r>
      <t xml:space="preserve">นางสาวศลิษา ผิวสานต์ 
</t>
    </r>
    <r>
      <rPr>
        <sz val="11"/>
        <color rgb="FFFF0000"/>
        <rFont val="Anupark"/>
      </rPr>
      <t>1670400097268</t>
    </r>
    <r>
      <rPr>
        <sz val="11"/>
        <color rgb="FF212529"/>
        <rFont val="Anupark"/>
      </rPr>
      <t xml:space="preserve"> (เพิ่มชื่อ)</t>
    </r>
  </si>
  <si>
    <t>นร . 106/2567
ลว.6/03/2567</t>
  </si>
  <si>
    <t xml:space="preserve">ธนาคารกรุงไทย จำกัด (มหาชน) </t>
  </si>
  <si>
    <t>นายชยุตม์ วงศ์ทองศรี
1101401813931</t>
  </si>
  <si>
    <t>นร .62/2567
ลว. 9/02/2567</t>
  </si>
  <si>
    <t>นายกฤชกร นนทะนาคร
3100901449907</t>
  </si>
  <si>
    <t>นร .63/2567
ลว. 9/02/2567</t>
  </si>
  <si>
    <t>นางสาว กรกนก จิระจรัส
1840100324631</t>
  </si>
  <si>
    <t>นร .108/2567
ลว. 12/03/2567</t>
  </si>
  <si>
    <t>ธนาคารกรุงเทพ จำกัด (มหาชน)</t>
  </si>
  <si>
    <t>นาย พิสิษฐ์ ธรารักษ์</t>
  </si>
  <si>
    <t>นร .93/2567
ลว. 4/03/2567</t>
  </si>
  <si>
    <t>นาย สุพัฒน์  ลิขิตมั่นชัย</t>
  </si>
  <si>
    <t>นร .109/2567
ลว. 12/03/2567</t>
  </si>
  <si>
    <t>นายฉัตริน  ชะวรรณ์
1103702339440 (เพิ่มชื่อ)</t>
  </si>
  <si>
    <t>นร .110/2567
ลว. 12/03/2567</t>
  </si>
  <si>
    <t>นางสาว พรลดา วงศ์ผดุงเกียรติ
1100800053297 (เพิ่มชื่อ)</t>
  </si>
  <si>
    <t>นร .111/2567
ลว. 12/03/2567</t>
  </si>
  <si>
    <t>นาย ปริญญา บวรพนมศักดิ์</t>
  </si>
  <si>
    <t>นร .119/2567
ลว. 26/03/2567</t>
  </si>
  <si>
    <t>นางสาว ธาริณี คมเจริญพร</t>
  </si>
  <si>
    <t>นร .120/2567
ลว. 28/03/2567</t>
  </si>
  <si>
    <t>นางสาว นุจณี นิรัติศยางกูร</t>
  </si>
  <si>
    <t>นร .121/2567
ลว. 29/03/2567</t>
  </si>
  <si>
    <t>สรุป Q1</t>
  </si>
  <si>
    <t>นาย ชวพล ศรัณยพฤทธิ์</t>
  </si>
  <si>
    <t>นร .126/2567
ลว. 03/04/2567</t>
  </si>
  <si>
    <t>นางสาว มธุรส สาราณียะธรรม</t>
  </si>
  <si>
    <t>นร .127/2567
ลว. 03/04/2567</t>
  </si>
  <si>
    <t>นาย สุพล ค้าพลอยดี</t>
  </si>
  <si>
    <t>นร .128/2567
ลว. 03/04/2567</t>
  </si>
  <si>
    <t>บริษัท โพลีกอน ไพร์ม จำกัด (non-fa)</t>
  </si>
  <si>
    <t>นางสาว วิภาวี ฉัตรศิริ
3100503022423</t>
  </si>
  <si>
    <t>นร .211/2567
ลว. 22/04/2567</t>
  </si>
  <si>
    <t xml:space="preserve">นายประเสริฐ  ดีจงกิจ  </t>
  </si>
  <si>
    <t>นร .218/2567
ลว. 02/05/2567</t>
  </si>
  <si>
    <t>ธนาคารมิซูโฮ จำกัด สาขากรุงเทพฯ (non-fa)</t>
  </si>
  <si>
    <t>นาย วุฒิ อมรวุฒิ
3101600549521</t>
  </si>
  <si>
    <t>e-mail ส่งค่าธรรมเนียม
Fri 1/26/2024 10:22 AM</t>
  </si>
  <si>
    <t>บริษัท เอส 14 แอดไวเซอรี่ จำกัด</t>
  </si>
  <si>
    <t>นาง ปิยะภา จงเสถียร
3100901204190</t>
  </si>
  <si>
    <t>นร .219/2567
ลว. 03/05/2567</t>
  </si>
  <si>
    <t>นางสาว มนวลัย รัชตกุล
3100502756067</t>
  </si>
  <si>
    <t>นร .220/2567
ลว. 03/05/2567</t>
  </si>
  <si>
    <t>นาย โชติวิทย์ ติยะมณี
1100201217357  (เพิ่มชื่อ)</t>
  </si>
  <si>
    <t>นร .221/2567
ลว. 03/05/2567</t>
  </si>
  <si>
    <t>นางสาว ศินิตา เดชกิจวิกรม
1659900712466</t>
  </si>
  <si>
    <t>นร .222/2567
ลว. 03/05/2567</t>
  </si>
  <si>
    <t>นาย ชัยณรงค์ วงศ์กระจ่าง
1210500086326</t>
  </si>
  <si>
    <t>นร .223/2567
ลว. 03/05/2567</t>
  </si>
  <si>
    <t>นาย สาวิตร ศรีศรันยพงศ์</t>
  </si>
  <si>
    <t>นร .225/2567
ลว. 10/05/2567</t>
  </si>
  <si>
    <t>บริษัท บ้านราชประสงค์ จำกัด (มหาชน) (non-fa)</t>
  </si>
  <si>
    <t>นางสาว อริญชยา ตรีคุณประภา
 1100400208099</t>
  </si>
  <si>
    <t>นร .231/2567
ลว. 16/05/2567</t>
  </si>
  <si>
    <t>นางสาว นันทิยา จารุสมฤทธิ์</t>
  </si>
  <si>
    <t>นร .232/2567
ลว. 17/05/2567</t>
  </si>
  <si>
    <t>นาย อรรณพ พฤกษาโกมล</t>
  </si>
  <si>
    <t>นร .233/2567
ลว. 17/05/2567</t>
  </si>
  <si>
    <t>บริษัท ซีแอล แอ๊ดไวเซอรี่ จำกัด
(ชื่อเดิม บริษัท แคปปิตอล ลิ้งค์ แอ๊ดไวเซอรี่ จำกัด)</t>
  </si>
  <si>
    <t>นาย กสิณ เทียนชัย</t>
  </si>
  <si>
    <t>นร .310/2567
ลว. 21/06/2567</t>
  </si>
  <si>
    <t>บริษัท อวานการ์ด แคปปิตอล  จำกัด</t>
  </si>
  <si>
    <t>นายพัชร พุ่มกุมาร
(FA2+FA3)</t>
  </si>
  <si>
    <t>นร .313/2567
ลว. 21/06/2567</t>
  </si>
  <si>
    <t>นางสาวจิรฐา คุณวัฒนาพร
(FA2+FA3)</t>
  </si>
  <si>
    <t>นร .314/2567
ลว. 21/06/2567</t>
  </si>
  <si>
    <t>นาย คงสิทธิ์ หันจางสิทธิ์ 
(FA2+FA3)</t>
  </si>
  <si>
    <t>นร .257/2567
ลว. 10/06/2567</t>
  </si>
  <si>
    <t>นาย ฐิตินันท์ กำภู ณ อยุธยา</t>
  </si>
  <si>
    <t>นร .317/2567
ลว. 27/06/2567</t>
  </si>
  <si>
    <t>นาย พายุพัด มหาผล 
3100601719747
(FA2+FA3)</t>
  </si>
  <si>
    <t>นร. 321/2567
ลว. 27/06/2567</t>
  </si>
  <si>
    <t>นาย ณัฐพงษ์ รุ่งไมตรี
1102001913611
(FA2+FA3)</t>
  </si>
  <si>
    <t>นร. 322/2567
ลว. 27/06/2567</t>
  </si>
  <si>
    <t>สรุป Q2</t>
  </si>
  <si>
    <t>ครั้งปี</t>
  </si>
  <si>
    <t>บริษัทหลักทรัพย์ เกียรตินาคินภัทร จำกัด (มหาชน)</t>
  </si>
  <si>
    <t>นางสาว อโณทัย ฮวบบางยาง</t>
  </si>
  <si>
    <t>นร. 336/2567
ลว. 02/07/2567</t>
  </si>
  <si>
    <t>นางสาว ปัณฑ์ชนิต ตันติไพบูลย์ธนะ
1 1014 01184 46 1</t>
  </si>
  <si>
    <t>นร. 335/2567
ลว. 02/07/2567</t>
  </si>
  <si>
    <t>นร. 355/2567
ลว. 09/07/2567</t>
  </si>
  <si>
    <t>นางนันทรัตน์ อุณหโภคา
3 1018 01455 65 5</t>
  </si>
  <si>
    <t>นาย มนตรี อุปถัมภากุล</t>
  </si>
  <si>
    <t>นร. 363/2567
ลว. 23/07/2567</t>
  </si>
  <si>
    <t>นางสาว ณัฐธยาน์ วงษ์สระหลวง
1 1009 00443 57 7</t>
  </si>
  <si>
    <t>ลาออกแล้ว 
ขอยกเลิกการยื่น</t>
  </si>
  <si>
    <t>ยื่นต่ออายุไม่ทัน</t>
  </si>
  <si>
    <t>นาย พูนลาภ ฉันทวงศ์วิริยะ
3 1009 03239519</t>
  </si>
  <si>
    <t>นร. 388/2567
ลว. 26/07/2567</t>
  </si>
  <si>
    <t>นางสาว อนุตร ปทีปวณิช</t>
  </si>
  <si>
    <t>นร. 393/2567
ลว. 02/08/2567</t>
  </si>
  <si>
    <t>ธุรกิจส่วนตัว</t>
  </si>
  <si>
    <t>นางสาว ณฐวดี ศรีสมวงษ์
1101401038864</t>
  </si>
  <si>
    <t>รอที่อยู่สำหรับออกใบแจ้งหนี้</t>
  </si>
  <si>
    <t>โทรมาปรึกษาและอยู่ระหว่างทบทวนความประสงค์อีกครั้ง</t>
  </si>
  <si>
    <t>นายเอกจักร บัวหภักดี 
FA-2,FA-3</t>
  </si>
  <si>
    <t>นร. 406/2567
ลว. 05/08/2567</t>
  </si>
  <si>
    <t>ไทยพาณิช</t>
  </si>
  <si>
    <t>นายต้นศกุล ประจักษ์จิตร์</t>
  </si>
  <si>
    <t>นร. 412/2567
ลว. 07/08/2567</t>
  </si>
  <si>
    <t>นันทรัตน์ อุณหโภคา
FA-2,FA-3</t>
  </si>
  <si>
    <t>03/07/2567
10:02</t>
  </si>
  <si>
    <t>ทำคืน case และคืนค่าธรรมเนียม</t>
  </si>
  <si>
    <t>นัดยื่นหนังสือขอคืนค่าธรรมเนียม 28/8/2567</t>
  </si>
  <si>
    <t>นางสาว กาณต์ศิณี บุญศิริมงคลชัย
FA-2,FA-3</t>
  </si>
  <si>
    <t>นร. 430/2567
ลว. 02/09/2567</t>
  </si>
  <si>
    <t>น.ส. อภิญญา วงศ์วณิชย์รัตน์</t>
  </si>
  <si>
    <t>18/07/2567
12:15</t>
  </si>
  <si>
    <t>นร. 428/2567
ลว. 28/08/2567</t>
  </si>
  <si>
    <t>18/07/2567
12:11</t>
  </si>
  <si>
    <t>นางสาว กรกนก จิระจรัส 
FA-2,FA-3</t>
  </si>
  <si>
    <t>นร. 440/2567
ลว. 11/09/2567</t>
  </si>
  <si>
    <t>บริษัทหลักทรัพย์ แลนด์ แอนด์ เฮ้าส์ จำกัด (มหาชน)  (non-FA)</t>
  </si>
  <si>
    <t>นาย อภิชาติ ศรีอมรธรรม</t>
  </si>
  <si>
    <t>นร. 441/2567
ลว. 11/09/2567</t>
  </si>
  <si>
    <t>บริษัทหลักทรัพย์ บลูเบลล์ จากัด</t>
  </si>
  <si>
    <t>นายณัฐวุฒิ แปงคำ
FA-2, FA-3</t>
  </si>
  <si>
    <t>นร. 439/2567
ลว. 06/09/2567</t>
  </si>
  <si>
    <t>นางสาว นันทวัน คิรินทร์รัตนะ</t>
  </si>
  <si>
    <t>พี่หยี</t>
  </si>
  <si>
    <t>นร. 456/2567
ลว. 26/09/2567</t>
  </si>
  <si>
    <t>15/8/2567</t>
  </si>
  <si>
    <t xml:space="preserve">บริษัทหลักทรัพย์ ซีจีเอส อินเตอร์เนชั่นแนล (ประเทศไทย) จำกัด </t>
  </si>
  <si>
    <r>
      <rPr>
        <sz val="10"/>
        <color rgb="FF000000"/>
        <rFont val="Calibri"/>
        <family val="2"/>
        <scheme val="minor"/>
      </rPr>
      <t>นายวัชรพัทธ์ ฤทชาปภากร
4101200062860</t>
    </r>
    <r>
      <rPr>
        <sz val="10"/>
        <color rgb="FFFF0000"/>
        <rFont val="Calibri"/>
        <family val="2"/>
        <scheme val="minor"/>
      </rPr>
      <t xml:space="preserve"> (เพิ่มชื่อ)</t>
    </r>
  </si>
  <si>
    <t>นร. 459/2567
ลว. 27/09/2567</t>
  </si>
  <si>
    <t>นาย คมกฤต รักษากุลเกียรติ</t>
  </si>
  <si>
    <t>นร. 457/2567
ลว. 26/09/2567</t>
  </si>
  <si>
    <t xml:space="preserve">นางนิรินทร์พัฒน์ แสงอุดมเลิศ </t>
  </si>
  <si>
    <t>23/08/2567
10:45</t>
  </si>
  <si>
    <t>นร. 458/2567
ลว. 26/09/2567</t>
  </si>
  <si>
    <t>นางสาว เปมิกา กาทอง
(ยืนต่ออายุ แต่จะไม่เป็นผู้ควบคุมหลักในสังกัดบริษัทต่อแล้ว  / เข้าทำงานตั้งแต่ปี 65 โดยบริษัทไม่เคยยื่น FA-3 เพื่อแต่งตั้งเป็นผู้ควบคุม)</t>
  </si>
  <si>
    <t>27/8/2567</t>
  </si>
  <si>
    <t>นร. 461/2567
ลว. 27/09/2567</t>
  </si>
  <si>
    <t>นางสาว เจนจิรา เล็กวิจิตรธาดา</t>
  </si>
  <si>
    <t>นร. 462/2567
ลว. 27/09/2567</t>
  </si>
  <si>
    <t>นางสาว วิชญดา วงศ์คำจันทร์</t>
  </si>
  <si>
    <t>นร. 460/2567
ลว. 27/09/2567</t>
  </si>
  <si>
    <t>สรุป Q3</t>
  </si>
  <si>
    <t>ครั้งปี Q1-Q3</t>
  </si>
  <si>
    <t>นายคามิน เจตน์จรุงวงศ์
FA-2, FA-3</t>
  </si>
  <si>
    <t>นร. 42/2567
ลว. 15/10/2567</t>
  </si>
  <si>
    <t>นางสาว อุไรพร ชัยตฤณธวัช</t>
  </si>
  <si>
    <t>11/09/2567
03:15</t>
  </si>
  <si>
    <t>นร. 474/2567
ลว. 15/10/2567</t>
  </si>
  <si>
    <t>11/09/2567
03:03</t>
  </si>
  <si>
    <t>นาง อาทิตยา ปัญจทรัพย์</t>
  </si>
  <si>
    <t>นร. 473/2567
ลว. 15/10/2567</t>
  </si>
  <si>
    <t>8/23/2567
ชำระ : 11/09/2024 11:45</t>
  </si>
  <si>
    <t>นายโชติวิทย์ ติยะมณี</t>
  </si>
  <si>
    <t>12/09/2567
08:15</t>
  </si>
  <si>
    <t>1. ประสงค์จะแต่งตั้งเลย
2. ขอคืนค่าธรรมเนียม</t>
  </si>
  <si>
    <t>12/09/2567
08:08</t>
  </si>
  <si>
    <t xml:space="preserve">  ------------</t>
  </si>
  <si>
    <t xml:space="preserve">  --------------</t>
  </si>
  <si>
    <t xml:space="preserve">บริษัทหลักทรัพย์ ดีบีเอส วิคเคอร์ส (ประเทศไทย) จำกัด     </t>
  </si>
  <si>
    <t>นายธีรสิทธิ์ โสภณศิริ
FA-2 อย่างเดียว</t>
  </si>
  <si>
    <t>นร. 500/2567
ลว. 30/10/2567</t>
  </si>
  <si>
    <t>นาย สุทธิพงษ์ พูนเสริมลาภ</t>
  </si>
  <si>
    <t>นร. 506/2567
ลว. 01/11/2567</t>
  </si>
  <si>
    <t xml:space="preserve">นายอิทธิพล เลิศศักดิ์ธนกุล </t>
  </si>
  <si>
    <t>นร. 501/2567
ลว. 30/10/2567</t>
  </si>
  <si>
    <t>นาย อภิเลิศ หวังสุธรรม</t>
  </si>
  <si>
    <t>นร. 482/2567
ลว. 18/10/2567</t>
  </si>
  <si>
    <t xml:space="preserve">บริษัท หลักทรัพย์ ดีบีเอส วิคเคอร์ส (ประเทศไทย) จำกัด </t>
  </si>
  <si>
    <t>นาย ภาณุวัฒน์ ด่านชูธรรม</t>
  </si>
  <si>
    <t>นร. 487/2567
ลว. 24/10/2567</t>
  </si>
  <si>
    <t xml:space="preserve">บริษัทหลักทรัพย์ ทรีนีตี้ จำกัด </t>
  </si>
  <si>
    <t>นายธนู ห่อทอง
3220100605772</t>
  </si>
  <si>
    <t>นร. 489/2567
ลว. 25/10/2567</t>
  </si>
  <si>
    <t>นายธนัช สมบูรณ์
1103701379693</t>
  </si>
  <si>
    <t>นร. 490/2567
ลว. 25/10/2567</t>
  </si>
  <si>
    <t xml:space="preserve">บริษัทดิสคัฟเวอร์ แมเนจเม้นท์ จำกัด  </t>
  </si>
  <si>
    <t>นายพิชญ์พงศ์ โสภิตสกุลมาศ</t>
  </si>
  <si>
    <t>นร. 512/2567
ลว. 14/11/2567</t>
  </si>
  <si>
    <t>นางสาว ทิพวรรณ ดอกไม้หอม</t>
  </si>
  <si>
    <t>นร. 527/2567
ลว. 22/11/2567</t>
  </si>
  <si>
    <t>น.ส. อชิรญา วรรธะมานี</t>
  </si>
  <si>
    <t>นร. 528/2567
ลว. 27/11/2567</t>
  </si>
  <si>
    <t>เตยใส่วันที่ออกใบแจ้งหนี้ให้หน่อยค่ะ</t>
  </si>
  <si>
    <t>นางสาวนฤพร พ่วงศิริ</t>
  </si>
  <si>
    <t>นร. 529/2567
ลว. 27/11/2567</t>
  </si>
  <si>
    <t>นายกิติพงษ์ แซ่ตั้ง</t>
  </si>
  <si>
    <t>นร. 530/2567
ลว. 27/11/2567</t>
  </si>
  <si>
    <t>น.ส.สิริรัตน์ เกียรติเกษมศานต์
3100700398302 (รอเพิ่มชื่อ)</t>
  </si>
  <si>
    <t>แนน</t>
  </si>
  <si>
    <t>11 พ.ย. 67 (จ่ายค่าธรรมเนียม 19 พ.ย. 67)</t>
  </si>
  <si>
    <t>นร. 550/2567
ลว. 11/12/2567</t>
  </si>
  <si>
    <t>นายคณิศร ลินลา
3650101067932</t>
  </si>
  <si>
    <t>นร. 552/2567
ลว. 12/12/2567</t>
  </si>
  <si>
    <t>นายเชนชัย โชติช่วงนาวา
1101401806888</t>
  </si>
  <si>
    <t>นร. 553/2567
ลว. 12/12/2567</t>
  </si>
  <si>
    <t>นาย ฐิติวัชร สุพรรณพงศ์</t>
  </si>
  <si>
    <t>7 พ.ย. 67 (จ่ายค่าธรรมเนียม 15 พ.ย. 67)</t>
  </si>
  <si>
    <t>นร. 551/2567
ลว. 11/12/2567</t>
  </si>
  <si>
    <t>ครึ่งปีหลัง</t>
  </si>
  <si>
    <t>สรุปข้อมูลปี 2567</t>
  </si>
  <si>
    <t>ปี 2568</t>
  </si>
  <si>
    <t>นางสาวจิณห์จุฑา ลี้สมประสงค์ 
1102002198770</t>
  </si>
  <si>
    <t>นร. 28/2568
ลว. 20/01/2568</t>
  </si>
  <si>
    <t>นายสุภวิศ เจริญศุภผล 
1209600186312</t>
  </si>
  <si>
    <t>นร. 29/2568
ลว. 20/01/2568</t>
  </si>
  <si>
    <t>อยู่ระหว่างหางาน</t>
  </si>
  <si>
    <t>นาย สันต์ศักดิ์ พราวสุวรรณ</t>
  </si>
  <si>
    <t>นร. 26/2568
ลว. 20/01/2568</t>
  </si>
  <si>
    <t>นายวุฒิชัย ธรรมสาโรช</t>
  </si>
  <si>
    <t>นร. 27/2568
ลว. 20/01/2568</t>
  </si>
  <si>
    <t>นางสาว วรางณัฐ วาทยพร</t>
  </si>
  <si>
    <t>นร. 47/2568
ลว. 29/01/2568</t>
  </si>
  <si>
    <t xml:space="preserve">นางสาวรัฐญา โฆษณานันท์ </t>
  </si>
  <si>
    <t>นร. 48/2568
ลว. 29/01/2568</t>
  </si>
  <si>
    <t>หลักทรัพย์ ฟินันซ่า จากัด</t>
  </si>
  <si>
    <t>นางสาว ศยามล อำภรณ์</t>
  </si>
  <si>
    <t>นร. 49/2568
ลว. 29/01/2568</t>
  </si>
  <si>
    <t>นาย บดินทร์ ฤทธิบุญไชย</t>
  </si>
  <si>
    <t>นร. 50/2568
ลว. 29/01/2568</t>
  </si>
  <si>
    <t>นาย จิราวัฒน์ พิพัฒน์วีรเดช</t>
  </si>
  <si>
    <t>นร. 63/2568
ลว. 6/2/2568</t>
  </si>
  <si>
    <t>นางสาว วิภาวรรณ ช่างสุวรรณ</t>
  </si>
  <si>
    <t>นร. 61/2568
ลว. 6/2/2568</t>
  </si>
  <si>
    <t xml:space="preserve">นายจักรกฤษณ์ เลาหประสิทธิ์ </t>
  </si>
  <si>
    <t>นร. 57/2568
ลว. 05/02/2568</t>
  </si>
  <si>
    <t>นางสาวชมพูนุท บุญสัมพันธ์</t>
  </si>
  <si>
    <t>นร. 56/2568
ลว. 05/02/2568</t>
  </si>
  <si>
    <r>
      <rPr>
        <sz val="10"/>
        <color rgb="FF212529"/>
        <rFont val="Calibri"/>
        <family val="2"/>
        <scheme val="minor"/>
      </rPr>
      <t xml:space="preserve">บริษัท ซิลเวอร์ไลน์นิ่ง แอดไวซอรี่ จำกัด  
</t>
    </r>
    <r>
      <rPr>
        <sz val="10"/>
        <color rgb="FFFF0000"/>
        <rFont val="Calibri"/>
        <family val="2"/>
        <scheme val="minor"/>
      </rPr>
      <t>(non-fa อยู่ระหว่างสมัครเป็นสมาชิก IB)
0105566100804</t>
    </r>
  </si>
  <si>
    <t>นายเดชาวัต เลิกบางพลัด
1100800703127</t>
  </si>
  <si>
    <t>นร. 69/2568
ลว. 17/02/2568</t>
  </si>
  <si>
    <t>บริษัท หลักทรัพย์จัดการกองทุนเอ็น ไพร์ม (ประเทศไทย) จำกัด (non-FA)</t>
  </si>
  <si>
    <t>นาย สรชา ตั้งลิตานนท์</t>
  </si>
  <si>
    <t>นร. 62/2568
ลว. 6/2/2568</t>
  </si>
  <si>
    <t xml:space="preserve">บริษัทหลักทรัพย์ กรุงไทย เอ็กซ์สปริง จำกัด  </t>
  </si>
  <si>
    <t xml:space="preserve">นายกันตภณ เลิศพิทักษ์สินชัย </t>
  </si>
  <si>
    <t>นร. 90/2568
ลว. 10/3/2568</t>
  </si>
  <si>
    <t>นายประชิตพล  หิมะทองคำ</t>
  </si>
  <si>
    <t>นร. 91/2568
ลว. 10/3/2568</t>
  </si>
  <si>
    <t>นางสาวบุษราภรณ์  จันทร์ชูเชิด</t>
  </si>
  <si>
    <t>นร. 92/2568
ลว. 10/3/2568</t>
  </si>
  <si>
    <t>นาย ณัฐพรรษ บูรณรัชดา</t>
  </si>
  <si>
    <t>นร. 94/2568
ลว. 10/3/2568</t>
  </si>
  <si>
    <t>บริษัท หลักทรัพย์เมอร์ริล ลินช์ (ประเทศไทย) จำกัด</t>
  </si>
  <si>
    <t>นาย ธนวัฒน์ จันทรปรรณิก</t>
  </si>
  <si>
    <t>นร. 93/2568
ลว. 10/3/2568</t>
  </si>
  <si>
    <t>สรุปข้อมูล Q1/2568</t>
  </si>
  <si>
    <t>นางสาว นุชฎา เริงฤทัยรื่น</t>
  </si>
  <si>
    <t>นร. 128/2568
ลว. 8/4/2568</t>
  </si>
  <si>
    <t>นางสาวอัญชลี  โตกระแสร์</t>
  </si>
  <si>
    <t>นร. 124/2568
ลว. 8/4/2568</t>
  </si>
  <si>
    <t>ไม่สังกัดบริษัท</t>
  </si>
  <si>
    <t>นายคณกร กฤตพรวรชัย
1101700307727</t>
  </si>
  <si>
    <t>นร. 125/2568
ลว. 8/4/2568</t>
  </si>
  <si>
    <r>
      <t xml:space="preserve">จักรภพ ชูจันทร์ </t>
    </r>
    <r>
      <rPr>
        <sz val="10"/>
        <color rgb="FFFF0000"/>
        <rFont val="Calibri"/>
        <family val="2"/>
        <scheme val="minor"/>
      </rPr>
      <t xml:space="preserve"> (FA2+FA3)
</t>
    </r>
    <r>
      <rPr>
        <sz val="10"/>
        <color rgb="FF212529"/>
        <rFont val="Calibri"/>
        <family val="2"/>
        <scheme val="minor"/>
      </rPr>
      <t>1830100083634</t>
    </r>
  </si>
  <si>
    <t>นร. 126/2568
ลว. 8/4/2568</t>
  </si>
  <si>
    <t xml:space="preserve">บริษัท แอสเซท โปร แมเนจเม้นท์ จำกัด </t>
  </si>
  <si>
    <t>นายสุริยา ธรรมธีระ</t>
  </si>
  <si>
    <t>นร. 160/2568
ลว. 6/5/2568</t>
  </si>
  <si>
    <t>19/03/2025 07:01</t>
  </si>
  <si>
    <t>นายวรเชษฐ์ ฉัตรอุดมกุล</t>
  </si>
  <si>
    <t>นร. 159/2568
ลว. 6/5/2568</t>
  </si>
  <si>
    <t>นางสาวกันน์ทรากร วณิชย์พัฒน์พงศ์
1101401964335</t>
  </si>
  <si>
    <t>นร. 161/2568
ลว. 6/5/2568</t>
  </si>
  <si>
    <t>24/03/2025 11:08</t>
  </si>
  <si>
    <t>บริษัทหลักทรัพย์ ลิเบอเรเตอร์ จากัด</t>
  </si>
  <si>
    <t xml:space="preserve">นางสาว วรรณวิษา ศิลปสนอง </t>
  </si>
  <si>
    <t>นร. 162/2568
ลว. 6/5/2568</t>
  </si>
  <si>
    <t>21/03/2025 13:04</t>
  </si>
  <si>
    <t>บริษัทหลักทรัพย์  ธนชาต จำกัด (มหาชน)</t>
  </si>
  <si>
    <t>นายกิตติวัฒน์ ลีละยูวะ</t>
  </si>
  <si>
    <t>นร. 163/2568
ลว. 6/5/2568</t>
  </si>
  <si>
    <t>28/03/2025 08:40</t>
  </si>
  <si>
    <t>บริษัท แกรนท์ ธอนตัน เซอร์วิสเซส จำกัด</t>
  </si>
  <si>
    <t>นาย อดุลพล จารุเกศนันท์</t>
  </si>
  <si>
    <t>นร. 164/2568
ลว. 6/5/2568</t>
  </si>
  <si>
    <t xml:space="preserve"> 1/4/2025  1:15:00 PM</t>
  </si>
  <si>
    <t xml:space="preserve">บริษัท เดอะ ควอนท์ กรุ๊ป จำกัด </t>
  </si>
  <si>
    <t xml:space="preserve">นางนภาลักษณ์ ศรีสอ้าน </t>
  </si>
  <si>
    <t>นร. 165/2568
ลว. 6/5/2568</t>
  </si>
  <si>
    <t xml:space="preserve"> 3/4/2025  1:58:00 PM</t>
  </si>
  <si>
    <r>
      <rPr>
        <sz val="10"/>
        <color rgb="FF212529"/>
        <rFont val="Calibri"/>
        <family val="2"/>
        <scheme val="minor"/>
      </rPr>
      <t xml:space="preserve">นาย ณัฐวัชร ธราดลพิพัฒน์
1839900327510
</t>
    </r>
    <r>
      <rPr>
        <sz val="10"/>
        <color rgb="FFFF0000"/>
        <rFont val="Calibri"/>
        <family val="2"/>
        <scheme val="minor"/>
      </rPr>
      <t>(FA-2+FA-3)</t>
    </r>
  </si>
  <si>
    <t>นร. 166/2568
ลว. 6/5/2568</t>
  </si>
  <si>
    <t xml:space="preserve"> 16/04/2025 14:52</t>
  </si>
  <si>
    <t>เมอร์ชั่น พาร์ทเนอร์ จำกัด (มหาชน) (บล.)</t>
  </si>
  <si>
    <t xml:space="preserve">นายธนาทิพย์ บัวรอด 
Mr.Tanatip Bourod </t>
  </si>
  <si>
    <t>11/04/2568
11:40</t>
  </si>
  <si>
    <t>นร. 218/2568
ลว. 22/5/2568</t>
  </si>
  <si>
    <t>บริษัท ดิสคัฟเวอร์ แมเนจเม้นท์ จากัด</t>
  </si>
  <si>
    <t>นายเทียนชัย ตรีรัตนกุล
1 1008 00936 91 1</t>
  </si>
  <si>
    <t>นร. 219/2568
ลว. 22/5/2568</t>
  </si>
  <si>
    <t xml:space="preserve"> 10/04/2025 14:14 </t>
  </si>
  <si>
    <r>
      <rPr>
        <sz val="10"/>
        <color rgb="FF212529"/>
        <rFont val="Calibri"/>
        <family val="2"/>
        <scheme val="minor"/>
      </rPr>
      <t xml:space="preserve">นายชาติชาย อันเป็นมงคล
1119600029455
</t>
    </r>
    <r>
      <rPr>
        <sz val="10"/>
        <color rgb="FFFF0000"/>
        <rFont val="Calibri"/>
        <family val="2"/>
        <scheme val="minor"/>
      </rPr>
      <t>(FA-2+FA-3)</t>
    </r>
  </si>
  <si>
    <t>นร. 220/2568
ลว. 22/5/2568</t>
  </si>
  <si>
    <t>บริษัท หลักทรัพย์ ซีจีเอส อินเตอร์เนชั่นแนล (ประเทศไทย) จำกัด</t>
  </si>
  <si>
    <t>นางสาวเศรษฐลักษณ์ ณรงค์วโรดม</t>
  </si>
  <si>
    <r>
      <rPr>
        <sz val="10"/>
        <color rgb="FF212529"/>
        <rFont val="Calibri"/>
        <family val="2"/>
        <scheme val="minor"/>
      </rPr>
      <t xml:space="preserve">นายคุณสักก์  งามวงษ์วาน
1101401971161
</t>
    </r>
    <r>
      <rPr>
        <sz val="10"/>
        <color rgb="FFFF0000"/>
        <rFont val="Calibri"/>
        <family val="2"/>
        <scheme val="minor"/>
      </rPr>
      <t>FA-3</t>
    </r>
  </si>
  <si>
    <t xml:space="preserve">บริษัทหลักทรัพย์ เคจีไอ (ประเทศไทย) จำกัด (มหาชน) </t>
  </si>
  <si>
    <t>นายธนโชติ จิตร์เปรมวณิชย์  
(FA-2+FA-3)</t>
  </si>
  <si>
    <t>บริษัทหลักทรัพย์ ยูโอบี เคย์เฮียน (ประเทศไทย) จำกัด</t>
  </si>
  <si>
    <t xml:space="preserve">นายอดุลย์ สุทธิประภานุรักษ์
3100800866651 </t>
  </si>
  <si>
    <t>19/05/2025 13:21</t>
  </si>
  <si>
    <t xml:space="preserve">นายธนวัฒน์ เชิดชิด </t>
  </si>
  <si>
    <t>ยังไม่ได้ชำระ
โทรไปไมมีผู้รับ</t>
  </si>
  <si>
    <t>ใบแจ้งหมดอายุ</t>
  </si>
  <si>
    <t>นายภีมเดช ชมพูนุท
1101402028579</t>
  </si>
  <si>
    <t>รอชำระ</t>
  </si>
  <si>
    <t>นายจิตวิสุทธิ์ พู่มนตรี
1101400440961</t>
  </si>
  <si>
    <t>นางสาว แจ่มจันทร์ ศิริกาญจนาวงศ์</t>
  </si>
  <si>
    <t>นายธนาทิพย์ บัวรอด
แจ้งแก้ไขผ่นระบบ e-submission
เดือน ต.ค.</t>
  </si>
  <si>
    <t>แจ้งแก้ไขผ่านระบบยังไม่ update ข้อมูลส่งกลับมา</t>
  </si>
  <si>
    <t>026606612 : สุวจี</t>
  </si>
  <si>
    <t>ชื่อ FA (แบบ FA-3)</t>
  </si>
  <si>
    <t>แต่งตั้ง</t>
  </si>
  <si>
    <t>พ้นตำแหน่ง</t>
  </si>
  <si>
    <t>กรรมการ/ผู้บริหาร/ผู้ควบคุมฯ</t>
  </si>
  <si>
    <t>วันที่ยื่นแบบ</t>
  </si>
  <si>
    <t>เลขที่หนังสือรับแบบ /ลงวันที่</t>
  </si>
  <si>
    <t>วันที่แต่งตั้ง/
พ้นตำแหน่ง</t>
  </si>
  <si>
    <t>ส่งล่าช้า/ กำชับ</t>
  </si>
  <si>
    <t>ตรวจประวัติ กรณีแต่งตั้ง</t>
  </si>
  <si>
    <t>บันทึกใน ALS/ขึ้น web</t>
  </si>
  <si>
    <t>บันทึกข้อมูลภายใน</t>
  </si>
  <si>
    <t>แอ๊บโซลูท แอ็ดไวเอรี่ บจก.</t>
  </si>
  <si>
    <t>แต่งตั้งกรรมการ
วิภาวี ฉัตรศิริ น.ส.</t>
  </si>
  <si>
    <t>ไม่พบข้อมูลความผิด</t>
  </si>
  <si>
    <t>ผู้ควบคุมฯ ลาออก
อภิชาต ศรีอมรธรรม นาย</t>
  </si>
  <si>
    <t>ธนชาต บล. บมจ.</t>
  </si>
  <si>
    <t>แต่งตั้งผู้ควบคุมฯ รายใหม่
ชลกฤต ไพรไพศาลกิจ นาย
ธีรพล สายแก้ว นาย
อรพรรณ หาญศิลป์พงศ์ น.ส.</t>
  </si>
  <si>
    <t>จท. /2562
ลว. 11/1/62</t>
  </si>
  <si>
    <t>นาย นิมิต วงศ์จริยกุล</t>
  </si>
  <si>
    <t>แต่งตั้งผู้ควบคุมฯ รายใหม่
สุชาติ โอฬารนรานนท์ นาย</t>
  </si>
  <si>
    <t xml:space="preserve">แต่งตั้งผู้ควบคุมฯ รายใหม่
ปรียนันท์ โชติกศิลป์ น.ส.
</t>
  </si>
  <si>
    <t>ผู้ควบคุมฯ ลาออก
ฉันท์ชนา รัตนโนภาส น.ส.</t>
  </si>
  <si>
    <t>จท. /2562
ลว. 18/1/62</t>
  </si>
  <si>
    <t>แต่งตั้งผู้ควบคุมฯ
ฉันท์ชนา รัตนโนภาส น.ส.</t>
  </si>
  <si>
    <t>ผู้ควบคุมฯ ลาออก
ชินพร ชิโนทัยกุล นาย</t>
  </si>
  <si>
    <t>แต่งตั้งผู้ควบคุมฯ
สันต์ศักดิ์  พราวสุวรรณ นาย</t>
  </si>
  <si>
    <t>จท. /2562
ลว. 22/1/62</t>
  </si>
  <si>
    <t>แต่งตั้งผู้ควบคุมฯ รายใหม่/ย้าย
สุทธิพันธ์ สนิทวงศ์ ณ อยุธยา นาย
ปณิธาน อัครศรีประไพ นาย
วันทนีย์ โลหะประกิตกุล น.ส.</t>
  </si>
  <si>
    <t>จท. /2562
ลว. 24/1/62</t>
  </si>
  <si>
    <t>ผู้ควบคุมฯ ลาออก
ปิ่นมณี เมฆมัณฑนา น.ส.
ตระกูล เฮงสกุล นาย</t>
  </si>
  <si>
    <t>จท. /2562
ลว. 28/1/62</t>
  </si>
  <si>
    <t>25 ม.ค. 2562
15 ม.ค. 2562</t>
  </si>
  <si>
    <t>แต่งตั้งผู้ควบคุมฯ
ปิ่นมณี เมฆมัณฑนา น.ส.
ตระกูล เฮงสกุล นาย
กรรมการลาออก
สมเกียรติ วงศ์บุบผา นาย</t>
  </si>
  <si>
    <t>26 ม.ค. 2562
16 ม.ค. 2562</t>
  </si>
  <si>
    <t>นายตระกูลเคยถูกสั่งพัก</t>
  </si>
  <si>
    <t>แต่งตั้งผู้ควบคุมฯ รายใหม่/ย้าย
อภิสัณห องศ์ทวีเกียรติ นาย
ไพบูลย์ นนท์ชะสิริ นาย</t>
  </si>
  <si>
    <t>จท. /2562
ลว. 30/1/62</t>
  </si>
  <si>
    <t>พ้นตำแหน่งกรรมการ / ยังเป็น
ผู้ควบคุมฯ
ธนาวุธ ตุลยธัญ นาย</t>
  </si>
  <si>
    <t>จท. /2562
ลว. 1/2/62</t>
  </si>
  <si>
    <t>ผู้ควบคุมฯ ลาออก
ปุญชรัสมิ์ ผลงาม นาย</t>
  </si>
  <si>
    <t>แต่งตั้งผู้ควบคุมฯ รายใหม่
พศิน สืบทรัพย์อนันต์ นาย</t>
  </si>
  <si>
    <t>ผู้ควบคุมฯ ลาออก
สรประภา สายสนิท น.ส.</t>
  </si>
  <si>
    <t>แต่งตั้งผู้ควบคุมฯ
จิรักษา รัชตะวรรณ น.ส.
ทิพย์อาภา สมิติษเฐียร น.ส.
ปาลธรรม เกษมทรัพย์ นาย</t>
  </si>
  <si>
    <t>จท. /2562
ลว. 12/2/62</t>
  </si>
  <si>
    <t>ผู้ผูวบคุมฯ เสมือนรายใหม่
ปิยะภา จงเสถียร นาง</t>
  </si>
  <si>
    <t>จท. /2562
ลว. 18/2/62</t>
  </si>
  <si>
    <t>แต่งตั้งผู้บริหาร
อาทิตย์ นาย
อรพงษ์ เทียนเงินนาย
สารัชต์ รัตนาพร นาย
วสิณ ไสยวรรณ นาย</t>
  </si>
  <si>
    <t>จท. /2562
ลว. 20/2/62</t>
  </si>
  <si>
    <t>ผู้ควบคุมฯ เสมือนรายใหม่
วรพรรณ งามโรจนวณิชย์ น.ส.</t>
  </si>
  <si>
    <t>ผู้ควบคุมฯ รายใหม่
นวลนภา ศิริโรจน์จรัส น.ส.</t>
  </si>
  <si>
    <t>แมคควอรี (ประเทศไทย) บล.</t>
  </si>
  <si>
    <t>แต่งตั้งกรรมการ
เจมส์ ร็อดเดริก ล็อคฮาร์ท ครูเกอร์ นาย
เซบาสเตียน แมกซ์ โจนส์ นาย
แต่งตั้งผู้ควบคุมฯ
รัฐกรณ์ เกียรติขจรธาดา นาย
กรรมการพ้นตำแหน่ง
บาร์นาบี ปีเตอร์ แมทธิวส์ นาย</t>
  </si>
  <si>
    <t>จท. /2562
ลว. 26/2/62</t>
  </si>
  <si>
    <t>แต่งตั้งผู้ควบคุมฯ
สรประภา สายสนิท น.ส.</t>
  </si>
  <si>
    <t>ผู้ควบคุมฯ พ้น (ยังเป็นพนักงาน)
ธีร์ จารุศร นาย</t>
  </si>
  <si>
    <t>ผู้ควบคุมฯ ลาออก
สรรศรี เพ็ญรัชตพันธ์ นาย</t>
  </si>
  <si>
    <t>โกลเบล็ก บล.</t>
  </si>
  <si>
    <t>แต่งตั้งผู้ควบคุมฯ รายใหม่
อนุชา อมาตกุล นาย</t>
  </si>
  <si>
    <t>แต่งตั้งผู้ควบคุมฯ รายใหม่
กสิณ เทียนชัย นาย
อภิวัชร์ เสถียรธนรัตน์ นาย</t>
  </si>
  <si>
    <t>ผู้ควบคุมฯ ลาออก
อนุภัทร ศรีสุวรรณชัย นาย</t>
  </si>
  <si>
    <t>จท. /2562
ลว. 13/3/62</t>
  </si>
  <si>
    <t>แต่งตั้งผู้ควบคุมฯ
สรรศรี เพ็ญรัชตพันธ์</t>
  </si>
  <si>
    <t>จท. /2562
ลว. 14/3/62</t>
  </si>
  <si>
    <t>แต่งตั้งผู้ควบคุมฯ รายใหม่
ธาริณี คมเจริญพร น.ส.</t>
  </si>
  <si>
    <t>จท. /2562
ลว. 15/3/62</t>
  </si>
  <si>
    <t>แจ้งขึ้นตำแหน่งผู้บริหาร
สุทธิพัฒน์
วีณา</t>
  </si>
  <si>
    <t>แต่งตั้งผู้ควบคุมฯ รายใหม่
สุพัฒน์ ลิขิตมั่นชัย นาย</t>
  </si>
  <si>
    <t>ผู้ควบคุมฯ ลาออก
นิมิต วงศ์จริยกุล นาย</t>
  </si>
  <si>
    <t>จท. /2562
ลว. 18/3/62</t>
  </si>
  <si>
    <t>ผู้ควบคุมฯ ลาออก
อนุชา อมาตกุล นาย</t>
  </si>
  <si>
    <t>จท. /2562
ลว. 25/3/62</t>
  </si>
  <si>
    <t>ผู้ควบคุมฯ พ้น (ยังเป็นกรรมการ)
เกรียงไกร ศิระวณิชการ นาย</t>
  </si>
  <si>
    <t>ผู้ควบคุมฯ ลาออก
พายุพัด มหาผล นาย
นุชฎา เริงฤทัยรื่น น.ส.</t>
  </si>
  <si>
    <t>ผู้ควบคุมฯ ลาออก
ศิต ตันศิริ นาย</t>
  </si>
  <si>
    <t>แต่งตั้งผู้บริหาร
เสนธิป ศรีไพพรรณ นาย
ผู้บริหารลาออก
วิกรานต์ ปวโรจน์กิจ นาย</t>
  </si>
  <si>
    <t>แต่งตั้งกรรมการ
ชวลิต เอกบุตร นาย
ลักขณา ลีละยุทธโยธิน น.ส.
กรรรมการพ้น
อานันท์ ปันยารชุน นาย
กรรณิกา ชลิตอาภรณ์ นาง</t>
  </si>
  <si>
    <t>จท. /2562
ลว. 17/4/62</t>
  </si>
  <si>
    <t>แต่งตั้งผู้ควบคุมฯ
ศิต ตันศิริ นาย
ณัฐธยาน์ วงษ์สระหลวง น.ส.</t>
  </si>
  <si>
    <t>จท. /2562
ลว. 19/4/62</t>
  </si>
  <si>
    <t>แต่งตั้งผู้ควบคุมฯ
นิมิต วงศ์จริยกุล นาย</t>
  </si>
  <si>
    <t>ล่าช้าไม่เกิน 3 วัน ไม่ดำเนินการ</t>
  </si>
  <si>
    <t>ผู้ควบคุมฯ ลาออก
พรนภา บุญฤทธิกุล น.ส.</t>
  </si>
  <si>
    <t>จท. /2562
ลว. 24/4/62</t>
  </si>
  <si>
    <t>แต่งตั้งกรรมการ
บุญส่ง บุณยะสาระนันท์ นาย</t>
  </si>
  <si>
    <t>ผู้ควบคุมฯ ลาออก
ชลกฤต ไพรไพศาลกิจ นาย</t>
  </si>
  <si>
    <t>จท. /2562
ลว. 7/5/62</t>
  </si>
  <si>
    <t>ยูโอบี ธ. บมจ.</t>
  </si>
  <si>
    <t>แต่งตั้งกรรมการ
ชาน ก๊อก ซอง นาย
กรรมการพ้นตำแหน่ง
ลี ชิน ยง นาย</t>
  </si>
  <si>
    <t>จท. /2562
ลว. 8/5/62</t>
  </si>
  <si>
    <t>ผู้ควบคุมฯ ลาออก
ชนิตร์นันท์ ปัญญาสกุลวงศ์ น.ส.</t>
  </si>
  <si>
    <t>กรรมการพ้น
อภิรัชต์ คงสมพงษ์ พลเอก</t>
  </si>
  <si>
    <t>แต่งตั้งกรรมการ
ตีรณ พงศ์มฆพัฒน์ ศจ. ดร. นาย
กรรมการพ้น
กุลภัทรา สิโรดม รศ. ดร.
ซาโตชิ โยชิทาเกะ นาย</t>
  </si>
  <si>
    <t>แต่งตั้งกรรมการ
ชาย วัฒนสุวรรณ นาย</t>
  </si>
  <si>
    <t>ผู้ควบคุมฯ ลาออก
อธิคมศิริชุมพันธ์ นาย</t>
  </si>
  <si>
    <t>จท. /2562
ลว. 15/5/62</t>
  </si>
  <si>
    <t>รองกรรมการผู้จัดการใหญาลาออก
วรดา ตั้งสืบกุล น.ส.</t>
  </si>
  <si>
    <t>จท. /2562
ลว. 17/5/62</t>
  </si>
  <si>
    <t>แต่งตั้งผู้ควบคุมฯ 3 ราย
พายุพัด มหาผล นาย
นุชฎา เริงฤทัยรื่น น.ส.
ชลกฤต ไพรไพศาลกิจ นาย</t>
  </si>
  <si>
    <t>จท. /2562
ลว. 22/5/62</t>
  </si>
  <si>
    <t>ผู้ควบคุมฯ ลาออก
ปัณณฉัตร ชยุตธนา นาย
แต่งตั้งผู้ควบคุมฯ
พิมพ์พิชญธ์ ปรีชานันท์ น.ส.
ชานนทร์ ปิยสุนทร นาย</t>
  </si>
  <si>
    <t>แต่งตั้งกรรกมาร
ณัฐพล นาคพาณิชย์ พลเอก</t>
  </si>
  <si>
    <t>จท. /2562
ลว. 10/6/62</t>
  </si>
  <si>
    <t>แต่งตั้งผู้ควบคุมฯ รายใหม่
นันทพัทธ์ แก้วประดิษฐ์ นาย</t>
  </si>
  <si>
    <t>จท. /2562
ลว. 11/6/62</t>
  </si>
  <si>
    <t>ผู้ควบคุมฯ ลาออก
เสริญ สัมปชัญญะ นาย
ชานนทร์ ปิยสุนทร นาย</t>
  </si>
  <si>
    <t>ส่งหนังสือ
กำชับล่าช้า</t>
  </si>
  <si>
    <t>แต่งตั้งผู้ควบคุมฯ
จิรัสย์ วิทวัสการเวช นาย
ภาวิศ ชยานุภัทร์กุล นาย</t>
  </si>
  <si>
    <t>จท. /2562
ลว. 12/6/62</t>
  </si>
  <si>
    <t>แต่งตั้งผู้ควบคุมฯ เสมือนรายใหม่
กาณต์ศิณี บุญศิริมงคลชัย น.ส.</t>
  </si>
  <si>
    <t>แต่งตั้งผู้ควบคุมฯ
ณัฐพงษ์ รุ่งไมตรี นาย
ผู้ควบคุมฯ ลาออก
ชยานนท์ หอพัตราภรณ์ นาย</t>
  </si>
  <si>
    <t>18 และ 16
มิ.ย. 62
ตามลำดับ</t>
  </si>
  <si>
    <t>เจพีมอร์แกน (ประเทศไทย) บล.</t>
  </si>
  <si>
    <t>แต่งตั้งกรรมการ
วรพงศ์ บุญศิริ นาย
กรรมการพ้นตำแหน่ง
ถนอม วีระผล นาย</t>
  </si>
  <si>
    <t>จท. /2562
ลว. 20/6/62</t>
  </si>
  <si>
    <t>19 และ 14
มิ.ย. 62
ตามลำดับ</t>
  </si>
  <si>
    <t>ผู้ควบคุมฯ ลาออก
นิติวิทย์ อัศวาณิชย์ นาย</t>
  </si>
  <si>
    <t>จท. /2562
ลว. 26/6/62</t>
  </si>
  <si>
    <t>แต่งตั้งผู้ควบคุมฯ
นิติวิทย์ อัศวาณิชย์ นาย</t>
  </si>
  <si>
    <t>แต่งตั้งผู้ควบคุมฯ
พรนภา บุญฤทธิกุล น.ส.</t>
  </si>
  <si>
    <t>แต่งตั้งผู้ควบคุมฯ รายใหม่
ต้นศกุล ประจักษ์จิตร์</t>
  </si>
  <si>
    <t>จท. /2562
ลว. 8/7/62</t>
  </si>
  <si>
    <t>กรรมการพ้นตำแหน่ง
บุญทักษ์ หวังเจริญ นาย</t>
  </si>
  <si>
    <t>จท. /2562
ลว. 17/7/62</t>
  </si>
  <si>
    <t>แต่งตั้งผู้บริหาร
พิจิตตรา ไตรรัตนธาดา น.ส.
ผู้บริหารพ้นรักษาการ ยังเป็น ผคค.
กฤชกร นนทะนาคร นาย</t>
  </si>
  <si>
    <t>จท. /2562
ลว. 1/8/62</t>
  </si>
  <si>
    <t>ผู้ควบคุมฯ ย้ายไป แคปปิตอล วัน
ชยุตม์ ภมรชัยศิริกิจ นาย</t>
  </si>
  <si>
    <t>จท. /2562
ลว. 2/8/62</t>
  </si>
  <si>
    <t>แต่งตั้งผู้ควบคุมฯ
ชยุตม์ ภมรชัยศิริกิจ นาย</t>
  </si>
  <si>
    <t>แต่งตั้งผู้ควบคุม (เสมือนรายใหม่)
มนตรี อุปถัมภากุล นาย</t>
  </si>
  <si>
    <t>แต่งตั้งผู้ควบคมฯ
เอกจักร บัวหภักดี นาย
ประยูร วชิรพันธ์สถิต นาย</t>
  </si>
  <si>
    <t>จท. /2562
ลว. 16/8/62</t>
  </si>
  <si>
    <t>แต่งตั้งผู้ควบคุมฯ รายใหม่
ศลิษา อังศรีประเสริฐ
ผู้ควบคุมฯ พ้น ยังเป็นพนักงาน
อนณ เวอร์การา</t>
  </si>
  <si>
    <t>จท. /2562
ลว. 27/8/62</t>
  </si>
  <si>
    <t>กรรมการพ้น
โป เวล โล นาย</t>
  </si>
  <si>
    <t>แต่งตั้งผู้ควบคุมฯ รายใหม่
นุจณี นิรัติศยางกูร น.ส.</t>
  </si>
  <si>
    <t>ผู้ควบคุมฯ ลาออก
ลิมลี่ ทิพพงษ์ประภาส น.ส.</t>
  </si>
  <si>
    <t>ผู้ควบคุมฯ ลาออก
ศุภกร อุณหไพบูลย์ นาย</t>
  </si>
  <si>
    <t>ผู้ควบคุมฯ ลาออก
อธิป ตันสุทัตต์ นาย</t>
  </si>
  <si>
    <t>จท. /2562
ลว. 4/9/62</t>
  </si>
  <si>
    <t>ผู้ควบคุมฯ ลาออก
ภัคชาตา มะโนทัย น.ส.</t>
  </si>
  <si>
    <t>จท. /2562
ลว. 6/9/62</t>
  </si>
  <si>
    <t>ผู้ควบคุมฯ ลาออก
วิรัช มรกตกาล นาย</t>
  </si>
  <si>
    <t>จท. /2562
ลว. 16/9/62</t>
  </si>
  <si>
    <t>แต่งตั้งกรรมการ
ไพรินทร์ ชูโชติถาวร นาย</t>
  </si>
  <si>
    <t>แต่งตั้งผู้ควบคุมเสมอนรายใหม่
พิจิตตรา ไตรรัตนธาดา น.ส.</t>
  </si>
  <si>
    <t>แต่งตั้งผู้ควบคุมฯ รายใหม่
ฌายก์ กาญจนภู นาย</t>
  </si>
  <si>
    <t>แต่งตั้งกรรมการตรวจสอบ
ไพบูลย์ จุลศักดิ์ศรีสกุล นาย</t>
  </si>
  <si>
    <t>จท. /2562
ลว. 1/10/62</t>
  </si>
  <si>
    <t>ส่งข้อมูลให้ ฝ.กำกับธูรกิจตัวกลางแล้ว จึงไม่ล่าช้า</t>
  </si>
  <si>
    <t>แต่งตั้งผู้ควบคุมฯ รายใหม่
กรกนก จิระจรัส น.ส.
ผู้ควบคุมฯ ลาออก
วชิราวรรณ ธัรกสานต์ น.ส.</t>
  </si>
  <si>
    <t>ผู้ควบคุมฯ ลาออก
ภาณุพงศ์ เตชะเพชรไพบูลย์ นาย</t>
  </si>
  <si>
    <t>จท. /2562
ลว. 7/10/62</t>
  </si>
  <si>
    <t>กรรมการพ้นตำแหน่ง
วัชริดา บุญทวีพัฒน์ น.ส.</t>
  </si>
  <si>
    <t>จท. /2562
ลว. 15/10/62</t>
  </si>
  <si>
    <t>ผู้ควบคุมฯ ลาออก
ไพลิน วงษ์ไพบูลย์ น.ส.</t>
  </si>
  <si>
    <t>จท. /2562
ลว. 17/10/62</t>
  </si>
  <si>
    <t>แต่งตั้งผู้ควบคุมฯ
ปิ่นมณี เมฆมัณฑนา น.ส.
ตระกูล เฮงสกุล นาย</t>
  </si>
  <si>
    <t>จท. /2562
ลว. 21/10/62</t>
  </si>
  <si>
    <t>แต่งตั้งผู้ควบคุมฯ รายใหม่
จุฑาทิพย์ เลิศบูรพา น.ส.
ผู้ควบคุมฯลาออก
ภาวิส พุกกะณะสุต นาย</t>
  </si>
  <si>
    <t>จท. /2562
ลว. 25/10/62</t>
  </si>
  <si>
    <t>แต่งตั้งผู้ควบคุมฯ รายใหม่
นิรินทร์พัฒน์ แสงอุดมเลิศ นาง (เสมือนรายใหม่)</t>
  </si>
  <si>
    <t>จท. /2562
ลว. 30/10/62</t>
  </si>
  <si>
    <t>ผู้ควบคุมฯ ลาออก
ปิยพงศ์ รินทรานุรักษ์ นาย</t>
  </si>
  <si>
    <t>จท. /2562
ลว. 5/11/62</t>
  </si>
  <si>
    <t>ผู้ควบคุมฯ ลาออกไปอยู่ บ. ย่อย
คณัสมน ไวศยวรรณ นาง
วิชาญ มีสุขสบาย นาย</t>
  </si>
  <si>
    <t>จท. /2562
ลว. 7/11/62</t>
  </si>
  <si>
    <t>ผู้ควบคุมฯ ลาออก
นันทรัตน์ แสงสุวรรณนุกุล น.ส.</t>
  </si>
  <si>
    <t>แต่งตั้งกรรมการ
สกุณา รักธรรม น.ส.
กรรมการพ้น
ซี คิ-ออง เลาว์ นาย
นรรักษ์ จิรชาญชัย นาย</t>
  </si>
  <si>
    <t>จท. /2562
ลว. 15/11/62</t>
  </si>
  <si>
    <t>แต้งตั้งผู้ควบคุมฯ
ธนโชติ พิสพหุธาร นาย
ผู้ควบคุมฯ พ้น
อัญชลี โตกระแสร์ น.ส.</t>
  </si>
  <si>
    <t>จท. /2562
ลว. 28/11/62</t>
  </si>
  <si>
    <t>แต่งตั้งกรรมการ
จรีพร จารุกรสกุล น.ส.</t>
  </si>
  <si>
    <t>จท. /2562
ลว. 3/12/62</t>
  </si>
  <si>
    <t>กรรมการพ้น
แคทเธอรีน โล เป็ก เช็ง นาง
วอน นิเจล ริกเตอร์ นาย
แต่งตั้งกรรมการ
สมเจตน์ หมู่ศิริเลิศ
ศุภเดช พูนพิพัฒน์ นาย</t>
  </si>
  <si>
    <t>จท. /2562
ลว. 11/12/62</t>
  </si>
  <si>
    <t>ผู้ควบคุมฯ ลาออก
ปัญจพล อาจาริยานนท์ นาย</t>
  </si>
  <si>
    <t>จท. /2562
ลว. 20/12/62</t>
  </si>
  <si>
    <t>มีหนังสือกำชับส่งล่าช้า</t>
  </si>
  <si>
    <t>กรรมการพ้น
ศิริพงษ์ สมบัติศิริ นาย
คริสโตเฟอร์ จอห์น คิง นาย</t>
  </si>
  <si>
    <t>แต่งตั้งผู้ควบคุมฯ
วิชญดา วงศ์คำจันทร์ น.ส.
เปมิกา กาทอง น.ส.</t>
  </si>
  <si>
    <t>ผู้ควบคุมฯ ลาออก
สุทธิพันธ์ สนิทวงศ์ ณ อยุธยา นาย</t>
  </si>
  <si>
    <t>จท-3. /2563
ลว. 3/1/63</t>
  </si>
  <si>
    <t>แต่งตั้งกรรมการ
มิฮาว ยาน ซูเรค นาย
ธีรนันท์ ศรีหงส์ นาย
ปริญญา หอมเอนก นาย</t>
  </si>
  <si>
    <t>ผู้ควบคุมฯ ลาออก
ทวีสิทธิ์ สันตติกุล นาย</t>
  </si>
  <si>
    <t>จท-3. /2563
ลว. 7/1/63</t>
  </si>
  <si>
    <t>กรรมการลาออก
ประสงค์ พูนธเนศ นาย</t>
  </si>
  <si>
    <t>กรรมการลาออก
ชาญ โสภณพนิช นาย</t>
  </si>
  <si>
    <t>ผู้ควบคุมฯ พ้น-อบรมไม่ครบ 12 ชม.
ปิยะ พงศกรไพศาล นาย</t>
  </si>
  <si>
    <t>จท-3. /2563
ลว. 14/1/63</t>
  </si>
  <si>
    <t>ผู้ควบคุมฯ ลาออก
จิรัสย์ วิทวัสการเวช นาย</t>
  </si>
  <si>
    <t>แต่งตั้งผู้ควบคุมฯ
วชิราวรรณ ธีรกสานต์ น.ส.
ผู้ควบคุมฯ ลาออก
สีหราช อัชฌประเสริฐ นาย</t>
  </si>
  <si>
    <t>16 ม.ค. 63
30 ธ.ค. 62</t>
  </si>
  <si>
    <t>ผู้ควบคุมฯ ลาออก
อภิวัชร์ เสถียรธนรัตน์ นาย</t>
  </si>
  <si>
    <t>จท-3. /2563
ลว. 3/2/63</t>
  </si>
  <si>
    <t>ผู้ควบคุมฯ ลาออก
เลิศนภา ศรีทองสุก น.ส.</t>
  </si>
  <si>
    <t>แต่งตั้งกรรมการ/ประธานกรรมการ
เอกนิติ นิติทัณฑ์ประภาศ นาย</t>
  </si>
  <si>
    <t>จท-3. /2563
ลว. 20/2/63</t>
  </si>
  <si>
    <t>แต่งตั้งผู้ควบคุมฯ
นฤมล ทั้งทวีสุข น.ส.</t>
  </si>
  <si>
    <t>ผู้ควบคุมฯ พ้นเพราะยื่นต่ออายุไม่ทัน
วรรณวิษา ศิลปสนอง น.ส.</t>
  </si>
  <si>
    <t>แต่งตั้งผู้ควบคุมฯ
ปวีณ ประวีณวงศ์วุฒิ นาย
วิภาวรรณ ช่างสุวรรณ น.ส.</t>
  </si>
  <si>
    <t>ผู้ควบคุมฯ ลาออก
อนุชา อมาตยกุล นาย</t>
  </si>
  <si>
    <t>ล่าช้า 1 วัน</t>
  </si>
  <si>
    <t>แต่งตั้งผู้ควบคุมฯ
เทียนชัย ตรีรัตนกุล นาย</t>
  </si>
  <si>
    <t>ผู้บริหารพ้นตำแหน่ง
สุทธิพัฒน์ เสรีรัตน์ นาย</t>
  </si>
  <si>
    <t>ผู้ควบคุมฯ พ้น (ยังเป็นพนักงาน)
ณัฐนี สังข์ศิลปชัย น.ส.</t>
  </si>
  <si>
    <t>จท-3. /2563
ลว. 18/3/63</t>
  </si>
  <si>
    <t>ผู้ควบคุมฯ ลาออก
ธนาเดชโอภาสยานนท์ นาย</t>
  </si>
  <si>
    <t>ผู้ควบคุมฯ ลาออก
ชัยยุทธ สมประเสริฐ นาย</t>
  </si>
  <si>
    <t>จท-3. /2563
ลว. 19/3/63</t>
  </si>
  <si>
    <t>ผู้ควบคุมฯ พ้น
วีรยา ศรีวัฒนะ น.ส.</t>
  </si>
  <si>
    <t>ผู้ควบคุมฯ ลาออก
ธนาวดี เรวัตบวรวงศ์ น.ส.</t>
  </si>
  <si>
    <t>จท-3. /2563
ลว. 13/4/63</t>
  </si>
  <si>
    <t>แต่งตั้งกรรมการอิสระ
ชนัญญารักษ์ เพ็ชร์รัตน์ นาง
กรรมการอิสระพ้น
สิงหะ นิกรพันธุ์ นาย</t>
  </si>
  <si>
    <t>แต่งตั้งผู้ควบคุมฯ เสมือนรายใหม่
วรรณวิษา ศิลปสนอง น.ส.</t>
  </si>
  <si>
    <t>ผู้ควบคุมฯ ลาออก
ปริญญา วงศ์เพชรขาว นาย</t>
  </si>
  <si>
    <t>ล่าช้า  วัน</t>
  </si>
  <si>
    <t>กรรมการพ้น
เกษมสิทธิ์ ปฐมศักดิ์ นาย</t>
  </si>
  <si>
    <t>จท-3. /2563
ลว. 23/4/63</t>
  </si>
  <si>
    <t>ผู้ควบคุมฯ ลาออก
สัมฤทธิ์ชัย ตั้งหะรัฐ นาย
กิตติชัย นาคะประเสริฐกุล นาย
เปมิกา กาทอง น.ส.</t>
  </si>
  <si>
    <t>แต่งตั้งผู้ควบคุมฯ 
สัมฤทธิ์ชัย ตั้งหะรัฐ นาย
กิตติชัย นาคะประเสริฐกุล นาย
เปมิกา กาทอง น.ส.
กฤษฎา กิตติกาญจนารัตน์ นาย</t>
  </si>
  <si>
    <t>แต่งตั้งกรรมการ
วิลเล็ม นาย</t>
  </si>
  <si>
    <t>แต่งตั้งผู้ควบคุมฯ
ณัฐพรรษ บูรณรัชดา นาย</t>
  </si>
  <si>
    <t>จท-3. /2563
ลว. 14/5/63</t>
  </si>
  <si>
    <t>ผู้ควบคุมฯ ลาออก
พงศ์ศรัณย์ เติมอริยบุตร นาย</t>
  </si>
  <si>
    <t>จท-3. /2563
ลว. 2/6/63</t>
  </si>
  <si>
    <t>ผู้ควบคุมฯ ลาออก
สิรินทร์ กิจวรวัฒน์ น.ส.</t>
  </si>
  <si>
    <t>ผู้ควบคุมฯ ลาออก
อิสสระ หวั่งหลี นาย</t>
  </si>
  <si>
    <t>ผู้ควบคุมฯ ลาออก
อภิสัณห องศ์ทวีเกียรติ นาย</t>
  </si>
  <si>
    <t>ผู้ควบคุมฯ ลาออก
สันต์ศักดิ์ พราวสุวรรณ นาย</t>
  </si>
  <si>
    <t>จท-3. /2563
ลว. 5/6/63</t>
  </si>
  <si>
    <t>ฟินันเซีย ไซรัส บล. บมจ.</t>
  </si>
  <si>
    <t>กรรมการพ้น
หยาง หลิว นาย
แต่งตั้งกรรมการ
กาญจนา วงศ์รัตนกุลธน น.ส.</t>
  </si>
  <si>
    <t>จท-3. /2563
ลว. 8/6/63</t>
  </si>
  <si>
    <t>13 พ.ค. 63
28 พ.ค. 63</t>
  </si>
  <si>
    <t>ผู้ควบคุมฯ ลาออก
ไพลิน ลายธีระพงศ์ น.ส.</t>
  </si>
  <si>
    <t>แต่งตั้งผู้ควบคุมฯ
วธูธิตา เตชาธาราทิพย์ น.ส.</t>
  </si>
  <si>
    <t>ผู้ควบคุมฯ ลาออก
สุเอจ มีเมศกุล นาย</t>
  </si>
  <si>
    <t>แต่งตั้งผู้ควบคุมฯ
อภิสัณห องศ์ทวีเกียรติ นาย
สรรศรี เพ็ญรัชตพันธ์ นาย</t>
  </si>
  <si>
    <t>ผู้ควบคุมฯ ลาออก
พรพุทธ ริจิรวนิช นาย</t>
  </si>
  <si>
    <t>จท-3. /2563
ลว. 17/6/63</t>
  </si>
  <si>
    <t>แต่งตั้งผู้ควบคุมฯ
พรพุทธ ริจิรวนิช นาย</t>
  </si>
  <si>
    <t>ผู้ควบคุมฯ ลาออก
ธนพล ลีลาธัญญะกิจ นาย
สฤษฏ์วงศ์ ศิริทรัพย์ นาย</t>
  </si>
  <si>
    <t>จท-3. /2563
ลว. 29/6/63</t>
  </si>
  <si>
    <t>ผู้ควบคุมฯ ลาออก
สราดา เสียมหาญ น.ส.</t>
  </si>
  <si>
    <t>ดีลอยท์ ทู้ช โธมัทสุ ไชยยศ ที่ปรึกษา บจก.</t>
  </si>
  <si>
    <t>แต่งตั้งผู้ควบคุมฯ
เบญจมาพร ปิยะกุลวรวัฒน์ น.ส.</t>
  </si>
  <si>
    <t>แต่งตั้งผู้ควบคุมฯ
พงศ์ศรัณย์ เติมอริยบุตร นาย</t>
  </si>
  <si>
    <t>แต่งตั้งกรรมการ
แซม แฟเบี่ยน เฟ นาย
กรรมการลาออก
เจมส์ ร็อดเดริก ล็อคฮาร์ท ครูเกอร์ นาย</t>
  </si>
  <si>
    <t>จท-3. /2563
ลว. 30/6/63</t>
  </si>
  <si>
    <t>แต่งตั้งกรรมการ
พรพุทธ ริจิรวนิช นาย
กรรมการพ้น
โชคชัย ศรีเสวกกาญจน นาย</t>
  </si>
  <si>
    <t>จท-3. /2563
ลว. 1/7/63</t>
  </si>
  <si>
    <t>ผู้ควบคุมฯ ลาออก
นิพัทธ์ วัฒนาธิษฐาน นาย</t>
  </si>
  <si>
    <t>แต่งตั้งกรรมการ
กอบเกียรติ บุญธีรวร นาย</t>
  </si>
  <si>
    <t>ผู้ควบคุมฯ พ้น
ดารณี อร่ามพรกุล น.ส.</t>
  </si>
  <si>
    <t>แต่งตั้งผู้ควบคุมฯ
ดารณี อร่ามพรกุล น.ส.</t>
  </si>
  <si>
    <t>แต่งตั้งกรรมการ 2 ราย
ศิริ จิระพงษ์พันธ์ นาย
พิเชฐ ดุรงคเวโรจน์ นาย</t>
  </si>
  <si>
    <t>จท-3. /2563
ลว. 16/7/63</t>
  </si>
  <si>
    <t>ผู้ควบคุมฯ ลาออก
ชยุตม์ ภมรชัยศิริกิจ นาย</t>
  </si>
  <si>
    <t>ส่งแบบตอบรับ FA-3 แล้ว</t>
  </si>
  <si>
    <t>แต่งตั้งกรรมการผู้จัดการ
ชาย วัฒนสุวรรณ นาย</t>
  </si>
  <si>
    <t>แต่งตั้งผู้ควบคุมฯ 2 ราย
อภิชาติ เนตรแสงจรัส นาย
เศกธัช จงศิริวัฒน์ นาย</t>
  </si>
  <si>
    <t>แต่งตั้งผู้ควบคุมฯ
สีหราช อัชฌประเสริฐ นาย</t>
  </si>
  <si>
    <t>แต่งตั้งผู้ควบคุมฯ
อนุภัทร ศรีสุวรรณชัย นาย</t>
  </si>
  <si>
    <t>กรรมการพ้น
สกุณา รักธรรม น.ส.</t>
  </si>
  <si>
    <t>ผู้ควบคุมฯ ลาออก
วันทนีย์ โลหะประกิตกุล น.ส.</t>
  </si>
  <si>
    <t>แต่งตั้งผู้ควบคุมฯ
ชัยสิทธิ์ อร่ามมงคลวิชัย นาย</t>
  </si>
  <si>
    <t>แต่งตั้งผู้ควบคุมฯ
สันต์ศักดิ์ พราวสุวรรณ นาย</t>
  </si>
  <si>
    <t>ผู้ควบคุมฯ พ้น (ยังเป็นพนักงาน)
ชานนทร์ ปิยสุนทร นาย</t>
  </si>
  <si>
    <t>แต่งตั้งผู้ควบคุมฯ
สิทธิพัฒน์ ศิลป์ฟ้าพานิช นาย</t>
  </si>
  <si>
    <t>แต่งตั้งผู้ควบคุมฯ
ชยุตม์ ภมรชัยศิริกิจ
ผู้ควบคุมฯ ลาออก
นฤมล ทั้งทวีสุข น.ส.</t>
  </si>
  <si>
    <t>ผู้ควบคุมฯ ลาออก
รัฐกรณ์ เกียรติขจรธาดา นาย
มีหนังสือรับทราบขอระงับ FA ชั่วคราว ถึงบริษัทฯ แล้ว</t>
  </si>
  <si>
    <t>กรรมการพ้นตำแหน่ง
ยูจีน เอส. เดวิส</t>
  </si>
  <si>
    <t>ผู้ควบคุมฯ ลาออก
รวีรัตน์ สัจจาวโรดม น.ส.</t>
  </si>
  <si>
    <t>กรรมการพ้นตำแหน่ง
จักรกฤศฏิ์ พาราพันธกุล นาย</t>
  </si>
  <si>
    <t>ผู้ควบคุมฯ ลาออก
ธนาศรม สวัสดิ์พาณิชย์ นาย</t>
  </si>
  <si>
    <t>กรรมการพ้น
ณัฐพล นาคพาณิชย์ พลเอก</t>
  </si>
  <si>
    <t>ผู้ควบคุมฯ ลาออก
พศิน สืบทรัพย์อนันต์ นาย
ฉันท์ชนา รัตโนภาส น.ส.</t>
  </si>
  <si>
    <t>ผู้ควบคุมฯ ลาออก
พงศธร ด่านกุล นาย</t>
  </si>
  <si>
    <t>แต่งตั้งผู้ควบคุมฯ
ชานนทร์ ปิยสุนทร นาย</t>
  </si>
  <si>
    <t>แต่งตั้งผู้ควบคุมฯ
ก้อง วินัยกุงพงค์ นาย</t>
  </si>
  <si>
    <t>แต่งตั้งผู้ควบคุมฯ
กุลยา ตั้งตระกูลพร น.ส.</t>
  </si>
  <si>
    <t>ผู้ควบคุมฯ ลาออก
ปรียนันท์ โชติกศิลป์ น.ส.</t>
  </si>
  <si>
    <t>แต่งตั้งผู้ควบคุมฯ
ปรียนันท์ โชติกศิลป์ น.ส.</t>
  </si>
  <si>
    <t>ผู้ควบคุมฯ ลาออก
สิทธิพัฒน์ ศิลป์ฟ้าพานิช นาย</t>
  </si>
  <si>
    <t>ผู้ควบคุมฯ ลาออก
พิจืตรา ไตรรัตนธาดา น.ส.
ปรับแต่งตั้งผู้บริหาร FA
กฤชกร นนทะนาคร นาย</t>
  </si>
  <si>
    <t>แต่งตั้งกรรมการ
อัสสเดช คงสิริ นาย</t>
  </si>
  <si>
    <t>กรรมการลาออก
เอกกมล คีรีวัฒน์ นาย</t>
  </si>
  <si>
    <t>ผู้ควบคุมฯ ลาออก
ฌายก์ กาญจนภู นาย</t>
  </si>
  <si>
    <t>ผู้ควบคุมฯ ลาออก
ทิพย์อาภา สมิติษเฐียร น.ส.</t>
  </si>
  <si>
    <t>เอเชีย เวลท์ บล. บมจ.</t>
  </si>
  <si>
    <t>ผู้ควบคุมฯ ลาออก
สิทธิไชย มหาคุณ นาย
สาวิตร ศรีศรันยพงศ์ นาย</t>
  </si>
  <si>
    <t>กรรมการพ้น
กอบเกียรติ บุญธีรวร นาย</t>
  </si>
  <si>
    <t>แต่งตั้งผู้ควบคุมฯ รายใหม่
ปิยะณัฐ สุวรรณอำไพ นาย</t>
  </si>
  <si>
    <t>ผู้ควบคุมฯ ลาออก
นัชชา ไตรวนาธรรม น.ส.</t>
  </si>
  <si>
    <t xml:space="preserve">ทิสโก้ บล. </t>
  </si>
  <si>
    <t>ผู้ควบคุมฯ ลาออก
อรรถกิจ พาสน์พาชี นาย</t>
  </si>
  <si>
    <t>แต่งตั้งผู้ควบคุมฯ
กชมน จันทราทิพย์ น.ส.</t>
  </si>
  <si>
    <t>เมอร์ชั้น พาร์ทเนอร์ บล. บมจ.</t>
  </si>
  <si>
    <t xml:space="preserve">กรุงเทพ ธ. บมจ. </t>
  </si>
  <si>
    <t>ผู้บริหารพ้นตำแหน่ง
นรินทร์ โอภามุรธาวงศ์</t>
  </si>
  <si>
    <t>แต่งตั้งผู้ควบคุมฯ รายใหม่
น้ำผึ้ง เพิ่มพงศาเจริญ น.ส.</t>
  </si>
  <si>
    <t>แต่งตั้งผู้ควบคุมฯ รายใหม่
ภัทรานิษฐ์ บุณยเจริญวัฒน์ น.ส.
ธนัย สุทธิโก นาย</t>
  </si>
  <si>
    <t>แต่งตั้งผู้ควบคุมฯ รายใหม่
ธนัชพร จิรธรรมคุณ น.ส.</t>
  </si>
  <si>
    <t>ผู้ควบคุมฯ ลาออก
วิภาวรรณ ช่างสุวรรณ น.ส.</t>
  </si>
  <si>
    <t>แต่งตั้งกรรมการ
จักรกฤศฏิ์ พาราพันธกุล นาย</t>
  </si>
  <si>
    <t>กรรมการพ้น
พลเรือเอกประเจตน์ ศิริเดช</t>
  </si>
  <si>
    <t>ไม่กำชับล่าช้าเนื่องจากแจ้งฝ่ายอื่นแล้ว</t>
  </si>
  <si>
    <t>ผู้ควบคุมฯ ลาออก
เนาวรัตน์ ธรรมสวยดี น.ส.</t>
  </si>
  <si>
    <t>กรรมการพ้น
ประภาศ คงเอียด นาย</t>
  </si>
  <si>
    <t>เลื่อนตำแหน่ง กก. ผจก.
ชมพูนุท บุญสัมพันธ์ น.ส.</t>
  </si>
  <si>
    <t>แต่งตั้งย้อนหลัง</t>
  </si>
  <si>
    <t>ผู้ควบคุมฯ ลาออก
สีหราช อัชฌประเสริฐ นาย</t>
  </si>
  <si>
    <t>แต่งตั้งผู้ควบคุมฯ
สาวิตร ศรีศรันยพงศ์ นาย</t>
  </si>
  <si>
    <t>แต่งตั้งผู้ควบคุมฯ
พิมพ์วิอร แจ้งแจ่มจิตต์ น.ส.
ผู้ควบคุมฯ ลาออก
สุภัสสร รุ่งเรืองศุภรัตน์ น.ส.</t>
  </si>
  <si>
    <t>ดีบีเอส วิคเคอร์ส (ประเทศไทย) บล. บจก.</t>
  </si>
  <si>
    <t>แต่งตั้งผู้ควบคุมฯ
ทิพรดา ภวลักษณาวัติ น.ส.</t>
  </si>
  <si>
    <t>ผู้ควบคุมฯ ลาออก
กาณต์ศิณี บุญศิริมงคลชัย น.ส.</t>
  </si>
  <si>
    <t>แต่งตั้งกรรมการ
ธีระยุทธ ไทยธุระไพศาล นาย</t>
  </si>
  <si>
    <t>ผู้ควบคุมฯ ลาออก
ณัฐนนท์ เศรษฐวรวิจิตร นาย</t>
  </si>
  <si>
    <t>ผู้ควบคุมฯ ลาออก
มัชฌญาณี เดชไกรศักดิ์ น.ส.</t>
  </si>
  <si>
    <t>แต่งตั้งกรรมการ
พลเอกอภินันท์ คำเพราะ</t>
  </si>
  <si>
    <t>แต่งตั้งผู้ควบคุมฯ
รริศา คล่องประกิจ น.ส.</t>
  </si>
  <si>
    <t>ผู้ควบคุมฯ ลาออก
จุฑาทิพย์ เลิศบูรพา น.ส.</t>
  </si>
  <si>
    <t>แต่งตั้งผู้ควบคุมฯ
ปิยะ พงศกรไพศาล นาย</t>
  </si>
  <si>
    <t>แต่งตั้ง-พ้น กรรมการ</t>
  </si>
  <si>
    <t>ผู้ควบคุมฯ ลาออก
ฐิติภัทร์ เจริญชัยพงศ์ นาย</t>
  </si>
  <si>
    <t>ส่งล่าช้า</t>
  </si>
  <si>
    <t>ผู้ควบคุมฯ ลาออก
วศิน จิตพิพัฒน์พงศ์ นาย
สุพัฒน์ ลิขิตมั่นชัย นาย</t>
  </si>
  <si>
    <t>4/4/64 และ 20/4/64</t>
  </si>
  <si>
    <t>แต่งตั้งกรรมการ
ปานทิพย์ ศรีพิมล นาง</t>
  </si>
  <si>
    <t>แต่งตั้งกรรมการ
น.ส. พรรณสิริ นายชัชวิน นายบัณฑิต
กรรมการพ้น
มจ. มงคลเฉลิม นายโกวิทย์</t>
  </si>
  <si>
    <t>ส่งล่าช้า แจ้งให้ระมัดระวังแล้ว</t>
  </si>
  <si>
    <t>กรรมการพ้นตำแหน่ง
เมธา ปิงสุทธิวงศ์ นาย</t>
  </si>
  <si>
    <t>ผู้ควบคุมฯ พ้น
ศราวุธ น้อมนอบ นาย</t>
  </si>
  <si>
    <t>ผู้ควบคุมฯ ลาออก
ณัฐธยาน์ วงษ์สระหลวง น.ส.</t>
  </si>
  <si>
    <t>แต่งตั้งกรรมการ 2 ราย
กนิช บุณยัษฐิติ นาย
เมธา ปิงสุทธิวงศ์ นาย</t>
  </si>
  <si>
    <t>แต่งตั้งผู้ควบคุมฯ
โฟน สุ่นสวัสดิ์ น.ส.</t>
  </si>
  <si>
    <t>ผู้ควบคุมฯ ลาออก
ปิยะณัฐ สุวรรณอำไพ นาย</t>
  </si>
  <si>
    <t>ผู้ควบคุมฯ ลาออก
วชิราวรรณ ธีรกสานต์ น.ส.</t>
  </si>
  <si>
    <t>แต่งตั้งผู้ควบคุมฯ 
ปาลิต สันตะวานนท์ นาย</t>
  </si>
  <si>
    <t>ผู้ควบคุมฯ ลาออก
จิรักษา รัชตะวรรณ น.ส.</t>
  </si>
  <si>
    <t>แต่งตั้งผู้ควบคุมฯ
พาสุ ชัยหลีเจริญ น.ส.</t>
  </si>
  <si>
    <t>แต่งตั้งผู้บริหาร
ธนาวดี เรวัตบวรวงศ์ น.ส.</t>
  </si>
  <si>
    <t>แต่งตั้ง ปธ.จนท.บริหาร - กรรมการ
แคมิรอน เพนน์ เฟรซิเออร์ นาย
ลิม เมย์-จวน ลินเน็ตต์ นาง
พ้น-ปธ.จนทบริหาร
ปรัชญา กุลวณิชพิสิฐ นาย</t>
  </si>
  <si>
    <t>ผู้ควบคุมฯ พ้น
เสกสรร ธโนปจัย นาย
กิตติภัค นัคราบัณฑิต นาย</t>
  </si>
  <si>
    <t>ผู้ควบคุมฯ ลาออก
อรรณพ แสงวณิช นาย
จิราวัฒน์ พิพัฒน์วีรเดช นาย</t>
  </si>
  <si>
    <t>ผู้ควบคุมฯ ลาออก 8 ราย
สุวิมล ศิริพร อโณทัย วิชญ์ นพร ปริณณา สรณา ปวีณ</t>
  </si>
  <si>
    <t>ผู้ควบคุมฯ พ้น
วาริน ปัญญาวงศ์งาม นาง</t>
  </si>
  <si>
    <t>แต่งตั้งผู้ควบคุมฯ
พงศ์ฤทธิ์ จันทร์ประเสริฐ นาย
สพล ตวงเศรษฐวุฒิ นาย</t>
  </si>
  <si>
    <t>แต่งตั้งผู้ควบคุมฯ
อรรณพ แสงวณิช นาย
จิราวัฒน์ พิพัฒน์วีรเดช นาย</t>
  </si>
  <si>
    <t>แต่งตั้งผู้ควบคุมฯ 7 ราย
สุวิมล ศิริพร อโณทัย นพร ปริณณา สรณา ปวีณ</t>
  </si>
  <si>
    <t>พรีเมี่ยม พลัส แอ๊ดไวเซอรี่ เซอร์วิสเซส บจก.</t>
  </si>
  <si>
    <t>ผู้ควบคุมฯ ลาออก
สุชญา ถัมเจริญศรีวงศ์ น.ส.</t>
  </si>
  <si>
    <t>แต่งตั้งผู้ควบคุมฯ
ณัฐวัตร กิตติอัครเสถียร นาย</t>
  </si>
  <si>
    <t>ผู้ควบคุมฯ ลาออก
พิศพรรณ งามมณีวัฒน์ น.ส.</t>
  </si>
  <si>
    <t>แต่งตั้งผู้ควบคุมฯ
วชิราวรรณ ธีรกสานต์ น.ส.</t>
  </si>
  <si>
    <t>ผู้ควบคุมฯ ลาออก
อโณทัย ฮวบบางยาง น.ส.</t>
  </si>
  <si>
    <t>แต่งตั้งผู้ควบคุมฯ รายใหม่
ณัฐกฤษณ์ เตชะอำนวยวิทย์ นาย</t>
  </si>
  <si>
    <t>ผู้ควบคุมฯ ลาออก
พาสุ ชัยหลีเจริญ น.ส.</t>
  </si>
  <si>
    <t>แต่งตั้งผู้ควบคุมฯ 
สุชญา ถัมเจริญศรีวงศ์ น.ส.</t>
  </si>
  <si>
    <t>แต่งแต่งผู้ควบคุมฯ
ธนาวดี เรวัตบวรวงศ์ น.ส.</t>
  </si>
  <si>
    <t>แต่งแต่งผู้ควบคุมฯ
ณพวีร์ ตันติเสวี นาย</t>
  </si>
  <si>
    <t>แต่งตั้งผู้ควบคุมฯ รายใหม่
เกียรติพล ตั้งไตรพชร นาย</t>
  </si>
  <si>
    <t>แต่งตั้งผู้ควบคุมฯ
ศุภธิดา ถูวณิชย์ นาง</t>
  </si>
  <si>
    <t>ผู้บริหารลาออก
พรชัย ปัทมินทร นาย</t>
  </si>
  <si>
    <t>ผู้ควบคุมฯ ลาออก
เสาวลักษณ์ จงเลิศธรรม น.ส.
ชนนิกานต์ อรัญรัตน์ น.ส.
ชยพร เอื้อโกวิทธุ์ชัย นาย</t>
  </si>
  <si>
    <t>ผู้ควบคุมฯ ลาออก
สันต์ศักดิ์ พราวสุวรรณ นาย
สุชญา ถัมเจริญศรีวงศ์ น.ส.</t>
  </si>
  <si>
    <t>แต่งตั้งผู้ควบคุมฯ
เสาวลักษณ์ จงเลิศธรรม น.ส.
ชนนิกานต์ อรัญรัตน์ น.ส.
ชยพร เอื้อโกวิทธุ์ชัย นาย</t>
  </si>
  <si>
    <t>ผู้ควบคุมฯ ลาออก
วรายุ อิ่มอโนทัย น.ส.</t>
  </si>
  <si>
    <t>แต่งตั้งผู้ควบคุมฯ
ณัฐธยาน์ วงษ์สระหลวง</t>
  </si>
  <si>
    <t>ผู้ควบคุมฯ ลาออก
ณัฐิยา ภัทรกิจจานุรักษ์ น.ส.</t>
  </si>
  <si>
    <t>ผู้ควบคุมฯ ลาออก
เกียรติพล ตั้งไตรพชร นาย</t>
  </si>
  <si>
    <t>แต่งตั้งผู้ควบคุมฯ
วิภาวรรณ ช่างสุวรรณ น.ส.</t>
  </si>
  <si>
    <t>กรุงศรีอยูธยา ธ. บมจ.</t>
  </si>
  <si>
    <t>แต่งตั้งผู้ควบคุมฯ
วรายุ อิ่มอโนทัย น.ส.</t>
  </si>
  <si>
    <t>เคทีบีเอสที (ประเทศไทย) บล. บมจ.</t>
  </si>
  <si>
    <t>ทหารไทยธนชาต ธ. บมจ.</t>
  </si>
  <si>
    <t>กรรมการพ้นตำแหน่ง
จุมพล ริมสาคร นาย</t>
  </si>
  <si>
    <t>แต่งตั้งผู้ควบคุมฯ
สิรินทร์ กิจวรวัฒน์ น.ส.
ผู้ควบคุมฯ ลาออก
รัชดา เกลียวปฏินนท์ นาง
ธิดา (เจต์ จิณัท) บุญบันดล น.ส.</t>
  </si>
  <si>
    <t>30 ก.ย. 64
5 ต.ค. 64</t>
  </si>
  <si>
    <t>แต่งตั้งผู้ควบคุมฯ
รัชดา เกลียวปฏินนท์ นาง
ธิดา (เจต์ จิณัท) บุญบันดล น.ส.</t>
  </si>
  <si>
    <t>ผู้ควบคุมฯ ลาออก
ประยูร วชิรพันธ์สถิต
ธนัชพร จิรธรรมคุณ น.ส.</t>
  </si>
  <si>
    <t>แต่งตั้งกรรมการ
นพรัตน์ อินทรอุดม นาง
กรรมการพ้น
ก้องเกียรติ สุขวาณิชวิชัย นาย</t>
  </si>
  <si>
    <t>แจ้งฝ.กำกับฯ</t>
  </si>
  <si>
    <t>ผู้ควบคุมฯ ลาออก
โชคชัย ศรีเสวกกาญจน นาย
พงศ์เทพ ศรีธวัชพงศ์ นาย</t>
  </si>
  <si>
    <t>แต่งตั้งกรรมการ
ศมกฤต กฤษณามระ นาย
กรรมการพ้น
วีระพงษ์ กฤษดาวัฒน์ นาย</t>
  </si>
  <si>
    <t>แต่งตั้งผู้ควบคุมฯ
ภาสิน ภาวศุทธิกุล นาย</t>
  </si>
  <si>
    <t>แต่งตั้งผู้ควบคุมฯ
ธนัชพร จิรธรรมคุณ น.ส.</t>
  </si>
  <si>
    <t>แต่งตั้งผู้ควบคุมฯ
นัทภูมิ อัศวศิริศิลป์ นาย
ธนธัช ทั่งพิทยกุล นาย</t>
  </si>
  <si>
    <t>แต่งตั้งกรรมการ
แพตริเซีย มงคลวนิช นาง</t>
  </si>
  <si>
    <t>แต่งตั้ง-พ้นประธาน จนท บริหาร
อินทรัตน์ อึงโอฬาร นาย
กิตติ นาฑีสุวรรณ นาย</t>
  </si>
  <si>
    <t>แต่งตั้งผู้ควบคุมฯ-พ้น ผบห.
ณัฐกุล อรัญญเกษม นาย
ยงยุทธ เหลืองรัตนมาศ นาย</t>
  </si>
  <si>
    <t>แจ้ง e-mail มาก่อนแล้ว</t>
  </si>
  <si>
    <t>บียอนด์ บล. บมจ.</t>
  </si>
  <si>
    <t>ผู้ควบคุมฯ ลาออก
ไพบูลย์ นนท์ชะสิริ นาย</t>
  </si>
  <si>
    <t>แต่งตั้ง-พ้นรอง ผจก. ใหญ่อาวุโส
ยรรยง ไทยเจริญ นาย
วศิน ไสยวรรณ นาย</t>
  </si>
  <si>
    <t>ผู้ควบคุมฯ ลาออก
ธนวัฒน์ จันทรปรรณิก นาย</t>
  </si>
  <si>
    <t>ฟินันเซีย ไซรัส บล. บบจ.</t>
  </si>
  <si>
    <t>กรรมการพ้นตำแหน่ง
วราห์ สุจริตกุล นาย</t>
  </si>
  <si>
    <t>ผู้ควบคุมฯ ลาออก
ทวี ทวีแสงสกุลไทย นาย</t>
  </si>
  <si>
    <t xml:space="preserve">ส่งแบบตอบรับ FA-2_FA-3 </t>
  </si>
  <si>
    <t>ผู้ควบคุมฯ ลาออก
วิจันทร์ รัตนกิตติอาภรณ์ น.ส.</t>
  </si>
  <si>
    <t>แต่งตั้งผู้ควบคุมฯ
กาณต์ศิณี บุญศิริมงคลชัย น.ส.</t>
  </si>
  <si>
    <t>ผู้ควบคุมฯ ลาออก
อัศวิณี ศรีสมบรูณานนท์ น.ส.</t>
  </si>
  <si>
    <t>ผู้ควบคุมฯ ลาออก
ศัลย์ ลิมวรศักดิ์ นาย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</si>
  <si>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00870</t>
    </r>
  </si>
  <si>
    <t>update เพิ่ม 12/05/66</t>
  </si>
  <si>
    <t>12/5/66 คุณจรูญรัตน์แจ้งเข้ามาว่าข้อมูลยังไม่ update</t>
  </si>
  <si>
    <t>บล. ฟินันเซีย ไซรัส จำกัด (มหาชน)</t>
  </si>
  <si>
    <t xml:space="preserve">แต่งตั้งผู้บริหาร
นายวรภัค ธันยาวงษ์  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</si>
  <si>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00820</t>
    </r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</si>
  <si>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00909</t>
    </r>
  </si>
  <si>
    <t>แต่งตั้งผู้ควบคุมฯ
นันทรัตน์ อุณหโภคา นาง
ผู้ควบคุมฯ ลาออก
วรพรรณ งามโรจนวณิชย์ น.ส.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</si>
  <si>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01225</t>
    </r>
  </si>
  <si>
    <t>ผู้ควบคุมฯ ลาออก
โฟน สุ่นสวัสดิ์ น.ส.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</si>
  <si>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01145</t>
    </r>
  </si>
  <si>
    <t>ผู้ควบคุมฯ ลาออก
มนวลัย รัชตกุล น.ส.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</si>
  <si>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2565-1883</t>
    </r>
  </si>
  <si>
    <r>
      <t xml:space="preserve">ผู้ควบคุมฯ ลาออก 7 ราย
</t>
    </r>
    <r>
      <rPr>
        <strike/>
        <sz val="11"/>
        <color theme="1"/>
        <rFont val="Calibri"/>
        <family val="2"/>
        <scheme val="minor"/>
      </rPr>
      <t>กำพล ปิยนาถ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พีรวุฒิ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ธีรภาพ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ตุลการ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ทิพย์รัตน์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วรรณวิษา</t>
    </r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</si>
  <si>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2565-2112</t>
    </r>
  </si>
  <si>
    <t>f</t>
  </si>
  <si>
    <r>
      <t xml:space="preserve">ผู้ควบคุมฯ ลาออก
</t>
    </r>
    <r>
      <rPr>
        <strike/>
        <sz val="11"/>
        <color theme="1"/>
        <rFont val="Calibri"/>
        <family val="2"/>
        <scheme val="minor"/>
      </rPr>
      <t>ปาลิต สันตะวานนท์ นาย</t>
    </r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</si>
  <si>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2565-2182</t>
    </r>
  </si>
  <si>
    <t>กรรมการอิสระพ้น
ไพรสัณฑ์ วงศ์สมิทธิ์ นาย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</si>
  <si>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2565-2181</t>
    </r>
  </si>
  <si>
    <t>แต่งตั้งผู้ควบคุมฯ
มนวลัย รัชตกุล น.ส.</t>
  </si>
  <si>
    <r>
      <t xml:space="preserve">ส่งแบบตอบรับ FA-3 แล้ว
</t>
    </r>
    <r>
      <rPr>
        <sz val="10"/>
        <color rgb="FFFF0000"/>
        <rFont val="Calibri"/>
        <family val="2"/>
        <scheme val="minor"/>
      </rPr>
      <t>ECM 2565-2203</t>
    </r>
  </si>
  <si>
    <t>เพิ่มผู้ควบคุมฯ 8 ราย
กำพล / ปิยนาถ / พีรวุฒิ / ธีรภาพ / ตุลการ / ทิพย์รัตน์ / วรรณวิษา / ปาลิต</t>
  </si>
  <si>
    <t xml:space="preserve">ธนาคารฮ่องกงและเซี่ยงไฮ้แบงกิ้งคอร์ปอเรชั่น จำกัด </t>
  </si>
  <si>
    <t>แจ้งพ้นตำแหน่ง
นายมนัสวิน วินิจฉัยกุล</t>
  </si>
  <si>
    <t>ECM 2565-2888</t>
  </si>
  <si>
    <t>อบรมไม่ครบ 12 ชม. ระบบตัดชื่อแล้ว</t>
  </si>
  <si>
    <t>แต่งตั้งผู้ควบคุมฯ
พรพรรณ สว่างเนตร น.ส.</t>
  </si>
  <si>
    <t>ECM 2565-3186</t>
  </si>
  <si>
    <t xml:space="preserve">บริษัท แคปปิตอล ลิ้งค์ แอ๊ดไวเซอรี่ จำกัด </t>
  </si>
  <si>
    <r>
      <t xml:space="preserve">น.ส.เบญจรัตน์ หัตถชาญชัย
</t>
    </r>
    <r>
      <rPr>
        <sz val="11"/>
        <color theme="1"/>
        <rFont val="Calibri"/>
        <family val="2"/>
        <scheme val="minor"/>
      </rPr>
      <t>(แจ้งเพิ่มกรรมการ)</t>
    </r>
  </si>
  <si>
    <t>ECM 2565-3379</t>
  </si>
  <si>
    <t>บ.โทรมาแจ้ง</t>
  </si>
  <si>
    <t>นางสาว สรประภา สายสนิท</t>
  </si>
  <si>
    <t xml:space="preserve">นายนันทพัทธ์ แก้วประดิษฐ์  </t>
  </si>
  <si>
    <t>ECM 2565-3157</t>
  </si>
  <si>
    <t>ECM 2565-3966</t>
  </si>
  <si>
    <t xml:space="preserve">บริษัทหลักทรัพย์ เอเชีย เวลท์ จำกัด </t>
  </si>
  <si>
    <r>
      <t xml:space="preserve">นายอินทรัตน์ อึงโอฬาร
</t>
    </r>
    <r>
      <rPr>
        <sz val="11"/>
        <color theme="1"/>
        <rFont val="Calibri"/>
        <family val="2"/>
        <scheme val="minor"/>
      </rPr>
      <t>พ้นตำแหน่งประธานเจ้าหน้าที่บริหาร</t>
    </r>
  </si>
  <si>
    <t>2565-4315</t>
  </si>
  <si>
    <r>
      <t xml:space="preserve">นายชนะชัย จุลจิราภรณ์
</t>
    </r>
    <r>
      <rPr>
        <sz val="11"/>
        <color theme="1"/>
        <rFont val="Calibri"/>
        <family val="2"/>
        <scheme val="minor"/>
      </rPr>
      <t>แต่งตั้งแหน่งประธานเจ้าหน้าที่บริหาร</t>
    </r>
  </si>
  <si>
    <r>
      <t xml:space="preserve">นางสาววีณา เลิศนิมิตร 
</t>
    </r>
    <r>
      <rPr>
        <sz val="11"/>
        <color theme="1"/>
        <rFont val="Calibri"/>
        <family val="2"/>
        <scheme val="minor"/>
      </rPr>
      <t xml:space="preserve">เข้าดำรงตำแหน่ง กรรมการ </t>
    </r>
  </si>
  <si>
    <t>2565-4839</t>
  </si>
  <si>
    <r>
      <t xml:space="preserve">นางศนิษฐา  อัศวจินดา 
</t>
    </r>
    <r>
      <rPr>
        <sz val="11"/>
        <color theme="1"/>
        <rFont val="Calibri"/>
        <family val="2"/>
        <scheme val="minor"/>
      </rPr>
      <t>ลาออกจากตำแหน่ง กรรมการ</t>
    </r>
    <r>
      <rPr>
        <sz val="11"/>
        <color theme="1"/>
        <rFont val="Calibri"/>
        <family val="2"/>
        <charset val="222"/>
        <scheme val="minor"/>
      </rPr>
      <t xml:space="preserve"> 
</t>
    </r>
    <r>
      <rPr>
        <sz val="11"/>
        <color rgb="FFFF0000"/>
        <rFont val="Calibri"/>
        <family val="2"/>
        <scheme val="minor"/>
      </rPr>
      <t>(แต่ยังคงดำรงตำแหน่งกรรมการผู้จัดการ)</t>
    </r>
  </si>
  <si>
    <t>นาย นัทภูมิ อัศวศิริศิลป์</t>
  </si>
  <si>
    <t>2565-5327</t>
  </si>
  <si>
    <t>นาย คงสิทธิ์ หันจางสิทธิ์</t>
  </si>
  <si>
    <t>2565-5757</t>
  </si>
  <si>
    <t>นายสมศักดิ์ ประถมศรีเมฆ
(กรรมการ)</t>
  </si>
  <si>
    <t>2565-5936</t>
  </si>
  <si>
    <t>นาย วรพจน์ อำนวยพาณิชย์</t>
  </si>
  <si>
    <t>2565-6068</t>
  </si>
  <si>
    <t>นางสาว ธนัชพร จิรธรรมคุณ</t>
  </si>
  <si>
    <t>2565-6279</t>
  </si>
  <si>
    <t>update เพิ่ม 7/6/65</t>
  </si>
  <si>
    <t>นาย ธนโชติ พิสพหุธาร</t>
  </si>
  <si>
    <t>2565-5787</t>
  </si>
  <si>
    <t>ระบุวันเริ่มงานซ้อนกับ บล.ดีบีเอส วิคเคอร์ส
จะยื่นใหม่ แก้ไขวันที่เป็น 1 เม.ย. 65</t>
  </si>
  <si>
    <t>บริษัท หลักทรัพย์ดีบีเอส วิคเคอร์ส (ประเทศไทย) จำกัด</t>
  </si>
  <si>
    <t>นางสาว พาสุ ชัยหลีเจริญ</t>
  </si>
  <si>
    <t>นาย กิตติชัย นาคะประเสริฐกุล</t>
  </si>
  <si>
    <t>นาย ธนธัช ทั่งพิทยกุล</t>
  </si>
  <si>
    <t xml:space="preserve">	
บริษัท หลักทรัพย์เคจีไอ (ประเทศไทย) จำกัด (มหาชน)</t>
  </si>
  <si>
    <t>นาย อโณทัย ศรีเตียเพ็ชร</t>
  </si>
  <si>
    <t>นาย ชยพร เอื้อโกวิทธุ์ชัย</t>
  </si>
  <si>
    <t>นางสาว ชนนิกานต์ อรัญรัตน์</t>
  </si>
  <si>
    <t>บริษัทหลักทรัพย์ คิงส์ฟอร์ด จำกัด</t>
  </si>
  <si>
    <t>นายวิทวัส พรภัทรกุล</t>
  </si>
  <si>
    <t>ขึ้นแล้ว
(app-support)</t>
  </si>
  <si>
    <t>บริษัท คันทรี่ กรุ๊ป แอ๊ดไวเซอรี่ จำกัด</t>
  </si>
  <si>
    <t>นางสาว เปมิกา กาทอง</t>
  </si>
  <si>
    <t>นาย สุชาติ โอฬารนรานนท์</t>
  </si>
  <si>
    <t>บริษัทหลักทรัพย์ หยวนต้า (ประเทศไทย) จำกัด (มหาชน</t>
  </si>
  <si>
    <t xml:space="preserve">กรรมการ
นาย ชาญศักดิ์ ธนเตชา  </t>
  </si>
  <si>
    <t>n/a</t>
  </si>
  <si>
    <t>แต่งตั้งกรรมการ
กอบศักดิ์ ภูตระกูล นาย</t>
  </si>
  <si>
    <t>แต่งตั้งกรรมการ
นายชอง โทนาย</t>
  </si>
  <si>
    <t>นางสาว ณัฐธยาน์ วงษ์สระหลวง</t>
  </si>
  <si>
    <t xml:space="preserve">กรรมการพ้นตำแหน่ง
นาย เสนธิป ศรีไพพรรณ   </t>
  </si>
  <si>
    <t xml:space="preserve">นางสาวภคมน วิตตางกูร     </t>
  </si>
  <si>
    <t>ซ้ำกับลำดับที่ 48</t>
  </si>
  <si>
    <r>
      <t xml:space="preserve">แต่งตั้งกรรมการ
</t>
    </r>
    <r>
      <rPr>
        <b/>
        <sz val="11"/>
        <color theme="1"/>
        <rFont val="Calibri"/>
        <family val="2"/>
        <scheme val="minor"/>
      </rPr>
      <t>เพิ่ม</t>
    </r>
    <r>
      <rPr>
        <sz val="11"/>
        <color theme="1"/>
        <rFont val="Calibri"/>
        <family val="2"/>
        <charset val="222"/>
        <scheme val="minor"/>
      </rPr>
      <t xml:space="preserve"> นางอัจนา ไวความดี
</t>
    </r>
    <r>
      <rPr>
        <b/>
        <sz val="11"/>
        <color theme="1"/>
        <rFont val="Calibri"/>
        <family val="2"/>
        <scheme val="minor"/>
      </rPr>
      <t>พ้นตำแหน่ง</t>
    </r>
    <r>
      <rPr>
        <sz val="11"/>
        <color theme="1"/>
        <rFont val="Calibri"/>
        <family val="2"/>
        <charset val="222"/>
        <scheme val="minor"/>
      </rPr>
      <t xml:space="preserve"> นาย วี โชว เยา</t>
    </r>
  </si>
  <si>
    <t>แต่งตั้งกรรมการ 3 ราย
1. นางผ่องเพ็ญ  เรืองวีรยุทธ
2. น.ส.เพ็ญจันทร์ จริเกษม
3. ศ.ดร.ธนารักษ์ ธีระมั่นคง</t>
  </si>
  <si>
    <t>แต่งตั้ง ผู้อำนวยการ
นายยศวีร์  สุทธิกุลพาณิช</t>
  </si>
  <si>
    <t>นายประเสริฐ ตันตยาวิทย์</t>
  </si>
  <si>
    <t>นางสาว นฤมล ทั้งทวีสุข</t>
  </si>
  <si>
    <t>พ้นตำแหน่งกรรมการ
นายอัสสเดช คงสิริ</t>
  </si>
  <si>
    <t>ดร.กุลภัทรา  สิโรดม</t>
  </si>
  <si>
    <t>เพิ่ม ผช.ผู้อำนวยการฝ่าย
นายสานต่อ  มุทธสกุล</t>
  </si>
  <si>
    <t>เพิ่ม/ลาออก กรรมการ
1. นายสตีเวน คิน-ไว โล (ลาออก)
2. นายสานุพงศ์ สุทัศน์ธรรมกุล (เพิ่ม)</t>
  </si>
  <si>
    <t>1. นายนพณัฐ  หวังกิจเจริญกุล
2. น.ส.ธัญญรัศม์  ธนภาคย์ประไพ</t>
  </si>
  <si>
    <t xml:space="preserve"> ธนาคารไทยพาณิชย์ จำกัด(มหาชน)</t>
  </si>
  <si>
    <t>เพิ่มกรรมการ
1. นางปริศนา ประหารข้าศึก 
2.  นายประสงค์ วินัยแพทย์
ลาออก กรรมการ
1. นายวีระวงศ์จิตต์มตรภาพ
2. นายไพรินทร์ชูโชติถาวร
3. นางสาวจรพีรจารุกรสกุล</t>
  </si>
  <si>
    <t>นาย ธีรวัจน์ จงทวีผล</t>
  </si>
  <si>
    <t>กรรมการ
น.ส. กาญจนา วงศ์รัตนกุลธน</t>
  </si>
  <si>
    <t>นาย พงศทอง ไตรนรพงศ์</t>
  </si>
  <si>
    <t>กรรมการ
นายเสกสรร ชุณห์เสรีชัย</t>
  </si>
  <si>
    <t xml:space="preserve">บริษัทหลักทรัพย์ โนมูระ พัฒนสิน จำกัด (มหาชน)             </t>
  </si>
  <si>
    <t>นายศุภณัฐ หวังชูชัยกุล</t>
  </si>
  <si>
    <t>กรรมการ
นายเกียรติศักดิ์ สิริรัตนกิจ</t>
  </si>
  <si>
    <t>1. นางสาวจิรากร เจียมเจริญกุล
2. นายปวริศ เวสส์สุภารัตน์</t>
  </si>
  <si>
    <t>กรรมการ
นาย ศิลปพร ศรีจั่นเพชร
3100903737047</t>
  </si>
  <si>
    <t>นาย ธีรภัทร์ ศิริวัฒน์</t>
  </si>
  <si>
    <t>ไม่พบสังกัด</t>
  </si>
  <si>
    <t xml:space="preserve">นายอัครพัชร์ คุ้มคณิศร์ </t>
  </si>
  <si>
    <t>นาย ณัฐกุล อรัญญเกษม</t>
  </si>
  <si>
    <r>
      <rPr>
        <sz val="11"/>
        <color rgb="FFFF0000"/>
        <rFont val="Anupark"/>
      </rPr>
      <t>ประธานเจ้าหน้าที่บริหาร</t>
    </r>
    <r>
      <rPr>
        <sz val="11"/>
        <color rgb="FF212529"/>
        <rFont val="Anupark"/>
      </rPr>
      <t xml:space="preserve">
นาย กฤษณ์ จันทโนทก</t>
    </r>
  </si>
  <si>
    <r>
      <rPr>
        <sz val="11"/>
        <color rgb="FFFF0000"/>
        <rFont val="Anupark"/>
      </rPr>
      <t>พ้นจากตำแหน่งประธานเจ้าหน้าที่บริหาร แต่ยังเป็นกรรมการ</t>
    </r>
    <r>
      <rPr>
        <sz val="11"/>
        <color rgb="FF212529"/>
        <rFont val="Anupark"/>
      </rPr>
      <t xml:space="preserve">
นาย อาทิตย์ นันทวิทยา</t>
    </r>
  </si>
  <si>
    <t>นาง อัศมาภรณ์ ปัญจนวพร</t>
  </si>
  <si>
    <t>นางสาว สิทธินาฎ ตั้งตรงจิตต์</t>
  </si>
  <si>
    <r>
      <rPr>
        <sz val="11"/>
        <color rgb="FFFF0000"/>
        <rFont val="Anupark"/>
      </rPr>
      <t>ผู้จัดการใหญ่</t>
    </r>
    <r>
      <rPr>
        <sz val="11"/>
        <color rgb="FF212529"/>
        <rFont val="Anupark"/>
      </rPr>
      <t xml:space="preserve">
นาย สารัชต์ รัตนาภรณ์</t>
    </r>
  </si>
  <si>
    <r>
      <rPr>
        <sz val="11"/>
        <color rgb="FFFF0000"/>
        <rFont val="Anupark"/>
      </rPr>
      <t>รองกรรมการผู้จัดการ</t>
    </r>
    <r>
      <rPr>
        <sz val="11"/>
        <color rgb="FF212529"/>
        <rFont val="Anupark"/>
      </rPr>
      <t xml:space="preserve">
นายชูคีม เฉี่ย</t>
    </r>
  </si>
  <si>
    <t>นางสาวสุภาวดี  ติยะมณี</t>
  </si>
  <si>
    <t>นายปองธรรม  ถาวรามร</t>
  </si>
  <si>
    <t>นายอธิคม ศิริชุมพันธ์</t>
  </si>
  <si>
    <t xml:space="preserve">นายธัชกร พุฒิวิญญู </t>
  </si>
  <si>
    <t>นายชานนธร์ เดชาพานิชกุล</t>
  </si>
  <si>
    <t xml:space="preserve">นางสาววริศรา จิตต์งามกุศล </t>
  </si>
  <si>
    <t>นาย อัสสเดช คงสิริ
3120100389256</t>
  </si>
  <si>
    <t>บริษัท หลักทรัพย์ ฟินันซ่า จำกัด</t>
  </si>
  <si>
    <t xml:space="preserve">นางจุฬาลักษณ์  พิทักษ์สมบัติ       </t>
  </si>
  <si>
    <r>
      <t xml:space="preserve">บล.ฟินันเซียไซรัส เป็น outsort ให้ บล.ฟินันซ๋า (ฟินันซ่าอยู่ระหว่างปรับโครงสร้างบริษัท)
</t>
    </r>
    <r>
      <rPr>
        <sz val="8"/>
        <color rgb="FFFF0000"/>
        <rFont val="Calibri"/>
        <family val="2"/>
        <scheme val="minor"/>
      </rPr>
      <t>จนท. แจ้งว่ามีเอกสารแจ้ง สนง. เมื่อ 20 มิ.ย. 2565</t>
    </r>
  </si>
  <si>
    <t xml:space="preserve">นายวันปิยะ สินธุวนิช </t>
  </si>
  <si>
    <r>
      <rPr>
        <sz val="11"/>
        <color rgb="FFFF0000"/>
        <rFont val="Anupark"/>
      </rPr>
      <t>ผู้อำนวยการ</t>
    </r>
    <r>
      <rPr>
        <sz val="11"/>
        <color rgb="FF212529"/>
        <rFont val="Anupark"/>
      </rPr>
      <t xml:space="preserve">
นางจารีรัตน์  บุลสุข</t>
    </r>
  </si>
  <si>
    <t>นาย สุทธิศักดิ์ พูนเสริมลาภ</t>
  </si>
  <si>
    <t>นางสาวนฤมล  ทั้งทวีสุข</t>
  </si>
  <si>
    <t xml:space="preserve">นาย พีรวัส ถาวรพิพัฒน์เดช  </t>
  </si>
  <si>
    <t xml:space="preserve">ธนาคาร ทิสโก้ จำกัด (มหาชน)	</t>
  </si>
  <si>
    <t>ศาตราจารย์ ดร.ธนารักษ์ ธีระมั่นคง</t>
  </si>
  <si>
    <t xml:space="preserve">บริษัท เจวีเอส ที่ปรึกษาการเงิน จำกัด </t>
  </si>
  <si>
    <t xml:space="preserve">นายนิธิศ  ติรวิบูลสิน  </t>
  </si>
  <si>
    <t>นาย ศิระ โล่ห์สวัสดิ์</t>
  </si>
  <si>
    <t>นาย กฤษฎา กิตติกาญจนารัตน์</t>
  </si>
  <si>
    <t>นายคงสิทธิ์ หันจางสิทธิ์</t>
  </si>
  <si>
    <t>นาย สุพัฒน์ ลิขิตมั่นชัย</t>
  </si>
  <si>
    <t>นาย ธีรพล สายแก้ว</t>
  </si>
  <si>
    <t>นายกฤษฎา กิตติกาญจนารัตน์.</t>
  </si>
  <si>
    <t>นาย พจน์ บุญฤทธิ์ฤทัยกุล</t>
  </si>
  <si>
    <t>นางสาวชุณหจิต สังข์ใหม่
(กรรมการ)</t>
  </si>
  <si>
    <t>นายปิติ สิทธิอำนวย
(กรรมการ)</t>
  </si>
  <si>
    <t>นางสาว เสาวรส จิระชัยพิทักษ์</t>
  </si>
  <si>
    <t xml:space="preserve">นายณัฐ สัมพันธชิต </t>
  </si>
  <si>
    <t>นาย นันทพัทธ์ แก้วประดิษฐ์</t>
  </si>
  <si>
    <t>กรรมการ
นาย เผดิมภพ สงเคราะห์</t>
  </si>
  <si>
    <t>นาง คณัสมน ไวศยวรรณ</t>
  </si>
  <si>
    <t>นาง พรพริ้ง สุขสันติสุวรรณ</t>
  </si>
  <si>
    <t>ไม่ติดต่อล่วงหน้า</t>
  </si>
  <si>
    <t>นางสาว สุปราณี สุรโชคสิริพร</t>
  </si>
  <si>
    <r>
      <t>กรรมการ</t>
    </r>
    <r>
      <rPr>
        <sz val="11"/>
        <color theme="1"/>
        <rFont val="Calibri"/>
        <family val="2"/>
        <scheme val="minor"/>
      </rPr>
      <t xml:space="preserve"> (ยังไม่ได้แต่งตั้ง ผู้ควบคุม)</t>
    </r>
    <r>
      <rPr>
        <sz val="11"/>
        <color theme="1"/>
        <rFont val="Calibri"/>
        <family val="2"/>
        <charset val="222"/>
        <scheme val="minor"/>
      </rPr>
      <t xml:space="preserve">
นาย สานต่อ มุทธสกุล</t>
    </r>
  </si>
  <si>
    <t>นางสาว ถนอมรัตน์ โฮตระกูล</t>
  </si>
  <si>
    <t>นายพฤฒิพงศ์ ธรรมสอน</t>
  </si>
  <si>
    <t xml:space="preserve">นาย ทวีลาภ ฤทธาภิรมย์ </t>
  </si>
  <si>
    <t>นางสาว เบญจวรรณ ตันติชำนาญกุล</t>
  </si>
  <si>
    <t>นาย ศรชัย วัฒนสุขชัย</t>
  </si>
  <si>
    <t>นาง กชกร อัมพรกลิ่นแก้ว</t>
  </si>
  <si>
    <t>save ไม่ได้</t>
  </si>
  <si>
    <t>นาย วราห์ สุจริตกุล
(กรรมการ)</t>
  </si>
  <si>
    <t xml:space="preserve">นายศิต ตันศิริ </t>
  </si>
  <si>
    <t>นาง สุนิต วิสุทธิโกศล</t>
  </si>
  <si>
    <t>นาย ตุลการ กิตติถนอม</t>
  </si>
  <si>
    <t>นางสาว ทิพย์รัตน์ กิตติสกุลนาม</t>
  </si>
  <si>
    <t>นาย ปาลิต สันตะวานนท์</t>
  </si>
  <si>
    <t>นาย ธีรภาพ สิทธิวีรธรรม</t>
  </si>
  <si>
    <t>นางสาว วรรณวิษา ศิลปสนอง</t>
  </si>
  <si>
    <t>นาย พีรวุฒ อัศวเดชขจร</t>
  </si>
  <si>
    <t>บริษัทหลักทรัพย์ ธนชาต จำกัด (มหาชน)</t>
  </si>
  <si>
    <t>รศ. ดร.วรา วราวิทย์
(กรรมการ)</t>
  </si>
  <si>
    <t>นางสาว เมธาวี หอมทวี</t>
  </si>
  <si>
    <t>นางสาว อรพรรณ หาญศิลป์พงศ์</t>
  </si>
  <si>
    <t>นางสาวพันทิตา แซ่เอ็ง</t>
  </si>
  <si>
    <t>แจ้ง ICT แก้ไข</t>
  </si>
  <si>
    <r>
      <t xml:space="preserve">นายจิรัชย์  วงษ์ตระหง่าน
</t>
    </r>
    <r>
      <rPr>
        <sz val="11"/>
        <color rgb="FFFF0000"/>
        <rFont val="Angsana New"/>
        <family val="1"/>
      </rPr>
      <t>(กรรมการ)</t>
    </r>
  </si>
  <si>
    <r>
      <t xml:space="preserve">นางดาริน  กาญจนะ
</t>
    </r>
    <r>
      <rPr>
        <sz val="11"/>
        <color rgb="FFFF0000"/>
        <rFont val="Calibri"/>
        <family val="2"/>
        <scheme val="minor"/>
      </rPr>
      <t>(กรรมการ/ผู้ควบคุม)</t>
    </r>
  </si>
  <si>
    <t>SCB ยังไม่แจ้งลาออก</t>
  </si>
  <si>
    <t>นางสาว ณัฐธนัญ สกลธนารัตน์</t>
  </si>
  <si>
    <t>บริษัทหลักทรัพย์ ไอ วี โกลบอล จำกัด (มหาชน)</t>
  </si>
  <si>
    <t>นางเพ็ญนภา ธนสารศิลป์</t>
  </si>
  <si>
    <t>ไม่มีชื่ออยู่แล้ว</t>
  </si>
  <si>
    <r>
      <t xml:space="preserve">นางสาวกุลยา ตันติเตมิท 
</t>
    </r>
    <r>
      <rPr>
        <sz val="11"/>
        <color rgb="FFFF0000"/>
        <rFont val="Calibri"/>
        <family val="2"/>
        <scheme val="minor"/>
      </rPr>
      <t>(กรรมการ)</t>
    </r>
  </si>
  <si>
    <t>นายทวีลาภ ฤทธาภิรมย์
(ฉบับแก้ไขผู้ลงนาม)</t>
  </si>
  <si>
    <t>นายปรีดี ดาวฉาย
(กรรมการ)</t>
  </si>
  <si>
    <t>นางสาวนิรมาณ ไหลสาธิต
(กรรมการ)</t>
  </si>
  <si>
    <r>
      <t xml:space="preserve">นาย ธนาฒย์ อร่ามเรือง
</t>
    </r>
    <r>
      <rPr>
        <sz val="11"/>
        <color rgb="FFC00000"/>
        <rFont val="Calibri"/>
        <family val="2"/>
        <scheme val="minor"/>
      </rPr>
      <t>(เพิ่มตำแหน่งบริหาร)</t>
    </r>
  </si>
  <si>
    <r>
      <t xml:space="preserve">นางสาว มินตรา คีรีวัฒน์
</t>
    </r>
    <r>
      <rPr>
        <sz val="11"/>
        <color rgb="FFC00000"/>
        <rFont val="Calibri"/>
        <family val="2"/>
        <scheme val="minor"/>
      </rPr>
      <t>(เพิ่มตำแหน่งบริหาร)</t>
    </r>
  </si>
  <si>
    <t xml:space="preserve"> บริษัท อวานการ์ด แคปปิตอล จำกัด</t>
  </si>
  <si>
    <t>นางสาววธูธิตา เตชาธาราทิพย</t>
  </si>
  <si>
    <t>นายธีระยุทธไทยธุระไพศาล</t>
  </si>
  <si>
    <t>นางณทิพรดา คุ้มพันธ์</t>
  </si>
  <si>
    <t>นาย สมชาย ธงไชย</t>
  </si>
  <si>
    <t>นางสาวนุจณี นิรัติศยางกูร</t>
  </si>
  <si>
    <t>ส่ง ICT แก้ไข</t>
  </si>
  <si>
    <t>บริษัทหลักทรัพย์ กรุงศรี พัฒนสิน จำกัด (มหาชน)</t>
  </si>
  <si>
    <t xml:space="preserve">นายพงษ์อนันต์ ธณัติไตร </t>
  </si>
  <si>
    <t>กรรมการ</t>
  </si>
  <si>
    <t xml:space="preserve">นางวราลักษณ์ พฤฒิวรมงคล </t>
  </si>
  <si>
    <t xml:space="preserve">นางกฤติยา ศรีสนิท </t>
  </si>
  <si>
    <t xml:space="preserve">นายวิโรจน์ ชื่นรัตนกุล </t>
  </si>
  <si>
    <t>นางอกนิษฐ์ แมททิสัน</t>
  </si>
  <si>
    <t>นายวิน พรหมแพทย์</t>
  </si>
  <si>
    <t xml:space="preserve">นายคัทซึยะ อิมะนิชิ </t>
  </si>
  <si>
    <t>นายฟิลลิป วิง ลุน ชอว์</t>
  </si>
  <si>
    <t>นายนาโอยูคิ โอกูริ</t>
  </si>
  <si>
    <t xml:space="preserve">รศ.ดร. ดนุชา คุณพนิชกิจ </t>
  </si>
  <si>
    <t>นายสุทธิศักดิ์ พูนเสริมลาภ</t>
  </si>
  <si>
    <t>ผู้บริหาร</t>
  </si>
  <si>
    <t>นางสาวสรประภา  สายสนิท</t>
  </si>
  <si>
    <t>ผู้ควบคุม</t>
  </si>
  <si>
    <t>นาย ศุภระ ชูติพงศ์</t>
  </si>
  <si>
    <t>นายธนาฒย์ อร่ามเรือง</t>
  </si>
  <si>
    <t>นาย อภิชาต แสงจันทร์</t>
  </si>
  <si>
    <t xml:space="preserve">นายอภิชาต แสงจันทร์ </t>
  </si>
  <si>
    <t>บริษัทหลักทรัพย์ เคจีไอ (ประเทศไทย) จำกัด (มหาชน)</t>
  </si>
  <si>
    <t>นายปวีณ  ประวีณวงศ์วุฒิ</t>
  </si>
  <si>
    <t>update เพิ่ม
08/06/2566</t>
  </si>
  <si>
    <t xml:space="preserve">นางสาวกุลยา ตันติเตมิท </t>
  </si>
  <si>
    <t>นายอภิศักดิ์ ตันติวรวงศ์</t>
  </si>
  <si>
    <t>นาย ณัฐกฤษณ์ เตชะอำนวยวิทย์</t>
  </si>
  <si>
    <t>นางสาวปรียนาถ สุนทรวาทะ</t>
  </si>
  <si>
    <t>นายชนิตร ชาญชัยณรงค์</t>
  </si>
  <si>
    <t>นายปองธรรม ถาวรามร</t>
  </si>
  <si>
    <t>นายอติ อติกุล</t>
  </si>
  <si>
    <t>นายสุชาย สุทัศน์ธรรมกุล</t>
  </si>
  <si>
    <t>นายสันต์ศักดิ์ พราวสุวรรณ</t>
  </si>
  <si>
    <t>รอ บล.ดาโอ แจ้งลาออก
(บล.ดาโอแจ้งว่าจะพ้นตำแหน่ง 01/06/2566)</t>
  </si>
  <si>
    <t>บริษัทหลักทรัพย์ พาย จำกัด (มหาชน)</t>
  </si>
  <si>
    <t>นาย วิชาญ มีสุขสบาย</t>
  </si>
  <si>
    <t>นางสาวพรนภา  บุญฤทธิกุล</t>
  </si>
  <si>
    <t>นางสาววิภาวรรณ  ช่างสุวรรณ</t>
  </si>
  <si>
    <t>บริษัทหลักทรัพย์ หยวนต้า (ประเทศไทย) จำกัด</t>
  </si>
  <si>
    <t>นายวีรพัฒน์ เพชรคุปต์</t>
  </si>
  <si>
    <t>นายอัสสเดช คงสิริ</t>
  </si>
  <si>
    <t>นายทวี ทวีแสงสกุลไทย</t>
  </si>
  <si>
    <t>น.ส. อุษณีย์  เลขวณิชกุล</t>
  </si>
  <si>
    <t>กรรมการ/ผู้ควบคุม</t>
  </si>
  <si>
    <t xml:space="preserve">นาย ชินดนัย สวัสดิภาพ  </t>
  </si>
  <si>
    <t>นางสาว วรวลัญช์ คงเวชกุล</t>
  </si>
  <si>
    <t>น.ส. พรนภา บุญฤทธิกุล</t>
  </si>
  <si>
    <t xml:space="preserve">นายโยฮันเนส ฟรานซิสคัส คริเซล </t>
  </si>
  <si>
    <t xml:space="preserve">นายมิฮาว ซูเรค </t>
  </si>
  <si>
    <t>นาง จุฬาภรณ์ นำชัยศิริ</t>
  </si>
  <si>
    <t>หลักทรัพย์ ซีจีเอส-ซีไอเอ็มบี (ประเทศไทย) จำกัด</t>
  </si>
  <si>
    <t>บริษัท หลักทรัพย์ ดาโอ (ประเทศไทย) จำกัด</t>
  </si>
  <si>
    <t>นางสาว จิรภิชญ์ วัฒนะพงศกร</t>
  </si>
  <si>
    <t>นาย อัครพัชร์ คุ้มคณิศร์</t>
  </si>
  <si>
    <t>บริษัท พีเจเค แคปปิตอล จำกัด (ไม่ต่อสมาชิก IB)</t>
  </si>
  <si>
    <t>นางสาว วรรน์พิมล ขอประเสริฐ</t>
  </si>
  <si>
    <r>
      <t xml:space="preserve">ยังไม่ติดต่อมา
</t>
    </r>
    <r>
      <rPr>
        <strike/>
        <sz val="8"/>
        <color rgb="FFC00000"/>
        <rFont val="Calibri"/>
        <family val="2"/>
        <scheme val="minor"/>
      </rPr>
      <t>ยังปฏิบัติงานกับ บริษัท พีเจเค แคปปิตอล จำกัด (ปัจจุบันเป็นผู้ควบคุมเพียงรายเดียว)</t>
    </r>
  </si>
  <si>
    <t>คุณวรรน์พิมล โทรมาแจ้งว่าไม่ย้ายมาแล้ว มีงานจัดโครงสร้างบริษัทให้อีกทีเพื่อดูแลงานออกเสนอขายหุ้นกู้
___________
แจ้งเพิ่มเติมว่าจะขอเป็นผู้ควบคุมปฏิบัติงานไม่เต็มเวลา</t>
  </si>
  <si>
    <t>ธนาคาร ซีไอเอ็มบี ไทย จำกัด (มหาชน)</t>
  </si>
  <si>
    <t>นางสาว มณฑนรรห์ โชติวานิช</t>
  </si>
  <si>
    <r>
      <t xml:space="preserve">นายธนิก ธราวิศิษฏ์
</t>
    </r>
    <r>
      <rPr>
        <sz val="11"/>
        <color rgb="FFFF0000"/>
        <rFont val="Calibri"/>
        <family val="2"/>
        <scheme val="minor"/>
      </rPr>
      <t>(รองผู้จัดการใหญ่)</t>
    </r>
  </si>
  <si>
    <t>นางสาววิชญดา  วงศ์คำจันทร์</t>
  </si>
  <si>
    <t>ธนาคารกรุงไทย จำกัด (มหาชน)</t>
  </si>
  <si>
    <t>นายธวัชชัย ชีวานนท์</t>
  </si>
  <si>
    <t>สายชลี ลิ่มอภิชาต</t>
  </si>
  <si>
    <t xml:space="preserve">
นาย สุชาติ โอฬารนรานนท์</t>
  </si>
  <si>
    <t>นาย นิธิศ ติรวิบูลสิน</t>
  </si>
  <si>
    <t xml:space="preserve">นายธีระยุทธ  ไทยธุระไพศาล   </t>
  </si>
  <si>
    <t>นางสาว กรุณา นัครา</t>
  </si>
  <si>
    <t>นาย ภานุ โชติประสิทธิ์</t>
  </si>
  <si>
    <t xml:space="preserve">นายธีร์ จารุศร </t>
  </si>
  <si>
    <t>บริษัท หลักทรัพย์ กรุงศรี พัฒนสิน จำกัด (มหาชน)</t>
  </si>
  <si>
    <t>นาย ศุภณัฐ หวังชูชัยกุล</t>
  </si>
  <si>
    <t>นายพิสิต จึงประดิษฐภัณฑ</t>
  </si>
  <si>
    <t xml:space="preserve">นายรัฐชัย ธีระธนาวัฒน์ </t>
  </si>
  <si>
    <t>ผู้ควบคุม/ผู้บริหาร</t>
  </si>
  <si>
    <t xml:space="preserve">นายวิน อุดมรัชตวนิชย์ </t>
  </si>
  <si>
    <t>นางสาวพรพรรณ สว่างเนตร</t>
  </si>
  <si>
    <t>20/11/2566</t>
  </si>
  <si>
    <t xml:space="preserve">นางสาวณัฐิยา  ภัทรกิจจานุรักษ์          </t>
  </si>
  <si>
    <t>ธนาคาร ไทยพาณิชย์ จำกัด (มหาชน)</t>
  </si>
  <si>
    <t>นาง ปานทิพย์ ศรีพิมล</t>
  </si>
  <si>
    <t>น.ส.ชฎินี ภวภูตานนท์ ณ มหาสารคาม</t>
  </si>
  <si>
    <t xml:space="preserve">นายสันต์ศักดิ์ พราวสุวรรณ </t>
  </si>
  <si>
    <t>น.ส.เศรษฐลักษณ์   ณรงค์วโรดม</t>
  </si>
  <si>
    <t>นายพงศ์ฤทธิ์   จันทร์ประเสริฐ</t>
  </si>
  <si>
    <t>นาย ยรรยง ไทยเจริญ</t>
  </si>
  <si>
    <t>นาย ธนพจน์ ภาคสุวรรณ</t>
  </si>
  <si>
    <t>นางสาว ธนัชชา ปากคลอง</t>
  </si>
  <si>
    <t>นาย ธีระยุทธ ไทยธุระไพศาล</t>
  </si>
  <si>
    <t>นาย ณพวีร์ ตันติเสวี</t>
  </si>
  <si>
    <t>บริษัทหลักทรัพย์เกียรตินาคินภัทร จำกัด (มหาชน)</t>
  </si>
  <si>
    <t>นายอนุตร ปทีปวณิช</t>
  </si>
  <si>
    <t>นาง นันทรัตน์ อุณหโภคา</t>
  </si>
  <si>
    <t>พรพุทธ ริจิรวนิช</t>
  </si>
  <si>
    <t>เจษฎา ตนั ติดิลกกลุ</t>
  </si>
  <si>
    <t>นายฟง เฉียง กัว</t>
  </si>
  <si>
    <t>ฃ</t>
  </si>
  <si>
    <t>นางสาว เศรษฐลักษณ์ ณรงค์วโรดม</t>
  </si>
  <si>
    <t>นาย พงศ์ฤทธิ์ จันทร์ประเสริฐ</t>
  </si>
  <si>
    <t>นายพิสิต จึงประดิษฐภัณฑ์</t>
  </si>
  <si>
    <t>นาย พศวัต จูพานิชย์</t>
  </si>
  <si>
    <t>ธนาคารทหารไทย จำกัด (มหาชน)</t>
  </si>
  <si>
    <t>พลเอก เอกรัตน์ ช้างแก้ว</t>
  </si>
  <si>
    <t>พลเอก อภินันท์ คำเพราะ</t>
  </si>
  <si>
    <t>นางสาวณัชชา สุธีรศานต์</t>
  </si>
  <si>
    <t>นาย พงศธร โชติยะศิลป์</t>
  </si>
  <si>
    <t xml:space="preserve">นางวันทนา เพชรฤกษ์วงศ์ </t>
  </si>
  <si>
    <t>นายวัชรินทร์ เลิศสุวรรณกุล</t>
  </si>
  <si>
    <t>นางสาวศลิษา ผิวสานต์</t>
  </si>
  <si>
    <t>นางสาวกุลยา ตันติเตมิท</t>
  </si>
  <si>
    <t>บริษัทหลักทรัพย์ ยูโอบี เคย์เฮียน (ประเทศไทย) จำกัด (มหาชน</t>
  </si>
  <si>
    <t>นายกฤตพล   สุรชุติกาล</t>
  </si>
  <si>
    <t>นางสาว กาณต์ศิณี บุญศิริมงคลชัย</t>
  </si>
  <si>
    <t>นางสาว พฤศจิกาญจน์ โชติธรรมวัฒนา</t>
  </si>
  <si>
    <t>นายวีระพัฒน์ ถกลศรี</t>
  </si>
  <si>
    <t>กรรมการอิสระ</t>
  </si>
  <si>
    <t>IT ดำเนินการ</t>
  </si>
  <si>
    <t>นาย วิศรุต อังศุภากร</t>
  </si>
  <si>
    <t>บริษัท หลักทรัพย์ กรุงศรี จำกัด (มหาชน)</t>
  </si>
  <si>
    <t>หลักทรัพย์ดีบีเอส วิคเคอร์ส (ประเทศไทย) จำกัด</t>
  </si>
  <si>
    <t>นางสาว ทิพรดา ภวลักษณาวัติ</t>
  </si>
  <si>
    <t xml:space="preserve">1. นายมาโคโตะ ฮอนดะ (แต่ตั้ง)   </t>
  </si>
  <si>
    <t>2. นายซาโตชิ โยชิทาเกะ(พ้นตำแหน่ง)</t>
  </si>
  <si>
    <t>นางสาว สุภาวดี ติยะมณี</t>
  </si>
  <si>
    <t xml:space="preserve">Mr.Yi-Min Wang </t>
  </si>
  <si>
    <t>อยู่ระหว่างจัดส่งจากประเทศไต้หวัน</t>
  </si>
  <si>
    <t>นาย ณัฐ สัมพันธชิต</t>
  </si>
  <si>
    <t xml:space="preserve">
นาย ศุภณัฐ หวังชูชัยกุล</t>
  </si>
  <si>
    <t>นายชัยสิทธิ อร่ามมงคลวิชัย</t>
  </si>
  <si>
    <t>นางสาวเสาวลักษณ์ จงเลิศธรรม</t>
  </si>
  <si>
    <t>นางวรรณา ธรรมศิริทรัพย์</t>
  </si>
  <si>
    <t>นางสาว พัสสนีย์ อุดมพาณิชย์</t>
  </si>
  <si>
    <t>นายเผดิมภพ สงเคราะห์</t>
  </si>
  <si>
    <t>นายสุเทพ พีตกานนท์</t>
  </si>
  <si>
    <t>คณะกรรมการบริหาร</t>
  </si>
  <si>
    <t>นายฐิติวัชร กรวุฒิ</t>
  </si>
  <si>
    <t xml:space="preserve">นางสาว ทิพรดา ภวลักษณาวัติ </t>
  </si>
  <si>
    <t>นางสาว กรกนก จิระจรัส</t>
  </si>
  <si>
    <t>บันทึกไม่ได้</t>
  </si>
  <si>
    <t xml:space="preserve">นายฉัตริน ชะวรรณ์ </t>
  </si>
  <si>
    <t>แคปปิตอล วัน พาร์ทเนอร์ จำกัด</t>
  </si>
  <si>
    <t xml:space="preserve">นายชัยสิทธิ์ อร่ามมงคลวิชัย </t>
  </si>
  <si>
    <t xml:space="preserve">นายเอกจักร บัวหภักดี </t>
  </si>
  <si>
    <t>วันที่ สนง. ให้ความเห็นชอบ</t>
  </si>
  <si>
    <t>รอผล</t>
  </si>
  <si>
    <t>นาย ชัยณรงค์ วงศ์กระจ่าง</t>
  </si>
  <si>
    <t>นาย โชติวิทย์ ติยะมณี</t>
  </si>
  <si>
    <t>นางสาว ศินิตา เดชกิจวิกรม</t>
  </si>
  <si>
    <t>นายชัยสิทธิ์ อร่ามมงคลวิชัย  (ฉบับแก้ไข)</t>
  </si>
  <si>
    <t>นายวิชาญ มีสุขสบาย</t>
  </si>
  <si>
    <t xml:space="preserve">บริษัทหลักทรัพย์ พาย จำกัด (มหาชน) </t>
  </si>
  <si>
    <t>นายศิระ โล่ห์สวัสดิ์</t>
  </si>
  <si>
    <t>บริษัท ซีแอล แอ๊ดไวเซอรี่ จากัด</t>
  </si>
  <si>
    <t>นายกสิณ เทียนชัย</t>
  </si>
  <si>
    <t>IT ดำเนินการ 
13-Sep-67</t>
  </si>
  <si>
    <t>นาย อัสวานี อาฮุจา</t>
  </si>
  <si>
    <t>ประธานเจ้าหน้าที่ สายงานวาณิชธนกิจ 2</t>
  </si>
  <si>
    <t xml:space="preserve">ธนาคาร ยูโอบี จำกัด (มหาชน) </t>
  </si>
  <si>
    <t>นายตัน ฮุน ฮิน</t>
  </si>
  <si>
    <t>นายมาโลนี่ย์ ริชาร์ด เดวิด จูเนียร์</t>
  </si>
  <si>
    <t>นางวีระอนงค์ จิระนคร ภู่ตระกูล</t>
  </si>
  <si>
    <t xml:space="preserve">บริษัทหลักทรัพย์ พาย จำกัด </t>
  </si>
  <si>
    <t>ธนาคารไทยพาณิชย์ จากัด (มหาชน)</t>
  </si>
  <si>
    <t>นายวิชิต สุรพงษ์ชัย</t>
  </si>
  <si>
    <t>นาย เต็งกู อัสมิล ซาห์รูดิน บิน ราจา อัลดุล อาซิส</t>
  </si>
  <si>
    <t>นาย ปริญญา วงศ์เพชรขาว</t>
  </si>
  <si>
    <t>01/08/2567
19:00</t>
  </si>
  <si>
    <t>24/06/2567
18:15</t>
  </si>
  <si>
    <t>นาย อัสสเดช คงสิริ</t>
  </si>
  <si>
    <t>นาย ไมเคิล ปีเตอร์ ฟิโอเร่</t>
  </si>
  <si>
    <t xml:space="preserve">น.ส.สิรีธร วรสุทธิกา </t>
  </si>
  <si>
    <t>บริษัทหลักทรัพย์ ยูโอบี เคย์เฮียน (ประเทศไทย) จำกัด (มหาชน)</t>
  </si>
  <si>
    <t>นายกสิณ ศรีปราง</t>
  </si>
  <si>
    <t>นาย อธิคม ศิริชุมพันธ์</t>
  </si>
  <si>
    <t xml:space="preserve">บริษัท หลักทรัพย์ กรุงไทย เอ็กซ์สปริง จำกัด </t>
  </si>
  <si>
    <t>22/08/2567
11:16</t>
  </si>
  <si>
    <t>20/08/2567
13:30</t>
  </si>
  <si>
    <t>บริษัทหลักทรัพย์ ซีจีเอส อินเตอร์เนชั่นแนล (ประเทศไทย) จำกั</t>
  </si>
  <si>
    <t>28/08/2567</t>
  </si>
  <si>
    <t>นางสาว นัจนันท์ สวยสม</t>
  </si>
  <si>
    <t>10/09/2567
14:30</t>
  </si>
  <si>
    <t>ยังไม่ได้บันทึกเข้าระบบเนื่องจาก DBS อยู่ระหว่างขอระงับการปฏฺบัติหน้าที่ชั่วคราว และยังไม่ได้แจ้งยืนยันขอกลับมาปฏิบัติหน้าที่อีกครั้ง</t>
  </si>
  <si>
    <t>นาย อภิวุฒิ หวังวัฒนานุกุล</t>
  </si>
  <si>
    <t>24-Sep-67
10:21</t>
  </si>
  <si>
    <t>นางพัชรพร ฟุกุดะ</t>
  </si>
  <si>
    <t xml:space="preserve">นายธีรสิทธิ์ โสภณศิริ </t>
  </si>
  <si>
    <t>นางสาวปิยนาถ แก้วประเสริฐศิลป</t>
  </si>
  <si>
    <t xml:space="preserve">
นาย ตุลการ กิตติถนอม</t>
  </si>
  <si>
    <t>นายเกริก วณิกกุล</t>
  </si>
  <si>
    <t>นายโกสินทร์ เจือศิริภักดี</t>
  </si>
  <si>
    <t>ผูู้้อำนวยการฝ่ายหรือเทียบเท่า</t>
  </si>
  <si>
    <t>นางหมิงเจิ้ง กัว</t>
  </si>
  <si>
    <t xml:space="preserve">บริษัท ฟิน พลัส แอดไวเซอรี่ จำกัด </t>
  </si>
  <si>
    <t xml:space="preserve">นางสาวธรณ์ธันย์  หวังคณาลาภ  </t>
  </si>
  <si>
    <t>นางสาวทิพวรรณ ดอกไม้หอม</t>
  </si>
  <si>
    <t>31/10/2567</t>
  </si>
  <si>
    <t>ดำเนินการแล้ว</t>
  </si>
  <si>
    <t>หลกัทรัพย์ฟินนั เซียไซรัส จา กดั (มหาชน)</t>
  </si>
  <si>
    <t>นายวรภัค ธันยาวงษ</t>
  </si>
  <si>
    <t>นาย ธนู ห่อทอง</t>
  </si>
  <si>
    <t xml:space="preserve">น.ส.สิริรัตน์ เกียรติเกษมศานต์
</t>
  </si>
  <si>
    <t xml:space="preserve">นายสุจริต อิศรางกูร ณ อยุธยา  </t>
  </si>
  <si>
    <t>นาย พิชญ์พงศ์ โสภิตสกุลมาศ</t>
  </si>
  <si>
    <t>นาย อนุภัทร ศรีสุวรรณชัย</t>
  </si>
  <si>
    <t>น.ส. นฤพร พ่วงศิริ</t>
  </si>
  <si>
    <t>นาย กิติพงษ์ แซ่ตั้ง</t>
  </si>
  <si>
    <t>นาย ชัยสิทธิ์ อร่ามมงคลวิชัย</t>
  </si>
  <si>
    <t>ธนาคารกรุงเทพ</t>
  </si>
  <si>
    <t>นายสุวรรณ แทนสถิตย์</t>
  </si>
  <si>
    <t>บริษัทหลักทรัพย์ กรุงศรี</t>
  </si>
  <si>
    <t>นายพงษ์อนันต์ ธณัติไตร</t>
  </si>
  <si>
    <t>นางสาว มนวลัย รัชตกุล</t>
  </si>
  <si>
    <t xml:space="preserve">บริษัท ดีลอยท์ ทู้ช โธมัทสุ ไชยยศ ที่ปรึกษา จำกัด  </t>
  </si>
  <si>
    <t>น.ส. เบญจมาพร ปิยะกุลวรวัฒน์</t>
  </si>
  <si>
    <t>นางเมธินี จงสฤษดิ์หวัง</t>
  </si>
  <si>
    <t>นายแอนโทนี่วิเศษ โลห์</t>
  </si>
  <si>
    <t>นางสาว สิริณกาญจ์ เครือวัลย์</t>
  </si>
  <si>
    <r>
      <rPr>
        <sz val="11"/>
        <color rgb="FF000000"/>
        <rFont val="Calibri"/>
        <family val="2"/>
        <scheme val="minor"/>
      </rPr>
      <t xml:space="preserve">นาย นวพร เกียรติขจรวงษ์
</t>
    </r>
    <r>
      <rPr>
        <sz val="11"/>
        <color rgb="FFFF0000"/>
        <rFont val="Calibri"/>
        <family val="2"/>
        <scheme val="minor"/>
      </rPr>
      <t>(เดิมเป็น ผอ.ฝ่ายวาณิชธนกิจ+ผู้ควบคุม
ป้จจุบัน กรรมการ+ผู้ควบคุม)</t>
    </r>
  </si>
  <si>
    <t>นางสาวยุวดี รัตนศรีสมโภช</t>
  </si>
  <si>
    <t>บริษัท หลักทรัพย์ ลิเบอเรเตอร์ จำกัด</t>
  </si>
  <si>
    <t>นายชวิต แสงอุดมเลิศ</t>
  </si>
  <si>
    <t>นางสาว ณิชาภัทร ปัญญาภรบดี</t>
  </si>
  <si>
    <t>IT ดำเนินการ 
20-Feb-25</t>
  </si>
  <si>
    <t>นางสาว สุธางค์ คนศิลป</t>
  </si>
  <si>
    <t xml:space="preserve">ธนาคารเพื่อการส่งออกและนำเข้าแห่งประเทศไทย </t>
  </si>
  <si>
    <t>นาย กฤตพล สุรชุติกาล</t>
  </si>
  <si>
    <t xml:space="preserve">นาย สมาร์ท แสนสุข </t>
  </si>
  <si>
    <t>เพิ่มตำแหน่งผู้บริหาร</t>
  </si>
  <si>
    <t>นาย วินิต สัมฤทธิ์ปรีชา</t>
  </si>
  <si>
    <t>บริษัท หลักทรัพย์ บลูเบลล์ จำกัด</t>
  </si>
  <si>
    <t>นาย ณัฐวุฒิ แปงคำ</t>
  </si>
  <si>
    <t>นางสาว รัฐญา โฆษณานันท์</t>
  </si>
  <si>
    <t>นาย ธนัช สมบูรณ์</t>
  </si>
  <si>
    <t>นายกฤษฎา กิตติกาญจนารัตน์</t>
  </si>
  <si>
    <t>นาย พูนลาภ ฉันทวงศ์วิริยะ</t>
  </si>
  <si>
    <t>นายทวีศักดิ์ กออนันตกูล</t>
  </si>
  <si>
    <t>นางสาวลักขณา ลีละยุทธโยธิน</t>
  </si>
  <si>
    <t>นายสุพจน์ เธียรวุฒิ</t>
  </si>
  <si>
    <t>นายสุระศักดิ์ เคารพธรรม</t>
  </si>
  <si>
    <t>นาย ชานนทร์ ปิยสุนทร</t>
  </si>
  <si>
    <t>IT ดำเนินการ 
3-Apr-67</t>
  </si>
  <si>
    <t>นาย มูฮัมหมัด โนแวน บิน อามีรูดิน</t>
  </si>
  <si>
    <t>2.1 นาย ภาสกร ชัยรัตน์
2.2 นาง อารดา เฟื่องทอง
2.3 ดร.เสรี นนทสูติ
2.4 นางสาวศุกร์ศิริ อภิญญานุวัฒน์</t>
  </si>
  <si>
    <t>ปี 67-68</t>
  </si>
  <si>
    <t>นายรณรงค์  พูลพิพัฒน์
นางวรวรรณ ชิตอรุณ
ศาสตราจารย์พิเศษวิศิษฏ์ วิศิษฏ์สรอรรถ
นายอาทิตย์ สุริยาภิวัฒน์
นายธีรลักษ์ แสงสนิท
ดร.รักษ์ วรกิจโภคาทร</t>
  </si>
  <si>
    <t>นายอรพงศ์ เทียนเงิน</t>
  </si>
  <si>
    <t xml:space="preserve">นายอเล็กซานเดอร์ นนท์ แลงเฟลด์ </t>
  </si>
  <si>
    <t>นาย ชาน ก๊อก ซอง</t>
  </si>
  <si>
    <t>นางรุ่งทิพย์ อังคศิริสรรพ</t>
  </si>
  <si>
    <t>1. นายหยุม บ๋า เล
2. นายเทวินทร์ วงศ์วานิช</t>
  </si>
  <si>
    <t>นาย ณัฐพัชร์ พวงไพโรจน์</t>
  </si>
  <si>
    <t>บริษัทหลักทรัพย์ กรุงศรี จำกัด (มหาชน)</t>
  </si>
  <si>
    <t>นางสาวพัสสนีย์ อุดมพาณิชย์</t>
  </si>
  <si>
    <t>นางสาวกันน์ทรากร วณิชย์พัฒน์พงศ์</t>
  </si>
  <si>
    <t xml:space="preserve">นายวิสูจน์ ตั้งอดุลย์รัตน์ </t>
  </si>
  <si>
    <t>ผู้อำนวยการสายงาน</t>
  </si>
  <si>
    <t>บริษัทหลักทรัพย์ ดาโอ (ประเทศไทย) จำกัด (มหาชน)</t>
  </si>
  <si>
    <t>นายตระกูล เฮงสกุล</t>
  </si>
  <si>
    <t>IT ดำเนินการ 
16-MAR-67</t>
  </si>
  <si>
    <t>บริษัท หลักทรัพย์ เมอร์ชั่น พาร์ทเนอร์ จำกัด (มหาชน)</t>
  </si>
  <si>
    <t>15/05/2568 15:14</t>
  </si>
  <si>
    <t>นายคุณสักก์  งามวงษ์วาน</t>
  </si>
  <si>
    <t>IT ดำเนินการ 
21-MAR-67</t>
  </si>
  <si>
    <t>นายพอล วอง ชี คิน</t>
  </si>
  <si>
    <t>รอยื่นใหม่</t>
  </si>
  <si>
    <t>นายวุธว์ ธนิตติราภรณ์</t>
  </si>
  <si>
    <t>นาย ณัฐกฤช วรรณโกมลวัฒน์</t>
  </si>
  <si>
    <t>นายพีรวัส ถาวรพิพัฒน์เดช</t>
  </si>
  <si>
    <t>บริษัท ดีลอยท์ ท้ชู โธมัทสุ ไชยยศ ที่ปรึกษา จำกัด</t>
  </si>
  <si>
    <t>นายศมกฤต  กฤษณามระ</t>
  </si>
  <si>
    <t>นาย นรบดี คูรตัน</t>
  </si>
  <si>
    <t>นาย ภคิม สรรพเสวี</t>
  </si>
  <si>
    <t xml:space="preserve">ยังไม่ติดต่อมา
</t>
  </si>
  <si>
    <t>รอสีลมแจ้งลาออก</t>
  </si>
  <si>
    <t>นางสาวทิพย์รัตน์ กิตติสกุลนาม</t>
  </si>
  <si>
    <t>ชุติมา  02-6415252 ต่อ 9701</t>
  </si>
  <si>
    <t>Column12</t>
  </si>
  <si>
    <t>คำนำหน้า</t>
  </si>
  <si>
    <t>บจก.</t>
  </si>
  <si>
    <t>บล.</t>
  </si>
  <si>
    <t>เลขที่หนังสือ</t>
  </si>
  <si>
    <t>นร. 296/2566</t>
  </si>
  <si>
    <t>ลว. 23/11/2566</t>
  </si>
  <si>
    <t>Field name</t>
  </si>
  <si>
    <t xml:space="preserve">Field Type </t>
  </si>
  <si>
    <t>Note</t>
  </si>
  <si>
    <t>Unit M/REF</t>
  </si>
  <si>
    <t>TEXT</t>
  </si>
  <si>
    <t xml:space="preserve">ให้ความเห็นชอบ FA </t>
  </si>
  <si>
    <t>INTEGER</t>
  </si>
  <si>
    <t>ENUM</t>
  </si>
  <si>
    <t>DATETIME</t>
  </si>
  <si>
    <t>วันที่ตรวจสอบประวัติ</t>
  </si>
  <si>
    <t>TEXT/DATETIME</t>
  </si>
  <si>
    <t xml:space="preserve">วันที่ชำระเงินครั้งที่ 1 และ 2 </t>
  </si>
  <si>
    <t>ENUM/DATETIME</t>
  </si>
  <si>
    <t xml:space="preserve">บันทึกใน ALS </t>
  </si>
  <si>
    <t xml:space="preserve">ขึ้น WEB </t>
  </si>
  <si>
    <t>วันครบกำหนดเห็นชอบ</t>
  </si>
  <si>
    <t>M</t>
  </si>
  <si>
    <t>บล, ลูก บล</t>
  </si>
  <si>
    <t>เก็บเป็น Quarter</t>
  </si>
  <si>
    <t xml:space="preserve">เลือกอย่างใดอย่างหนึ่ง </t>
  </si>
  <si>
    <t xml:space="preserve">รายชื่อของ บ </t>
  </si>
  <si>
    <t>อาจจะมีรายละเอียดเพิ่มเติม นอกเหนือจาก Datetime</t>
  </si>
  <si>
    <t>แยก นร, ลว ออกจากกัน</t>
  </si>
  <si>
    <t>มี Status การชำระเงิน และวันที่จะต้องชำระเงินเข้ามาด้วย</t>
  </si>
  <si>
    <t>FA1</t>
  </si>
  <si>
    <t>FA2</t>
  </si>
  <si>
    <t>ชื่อบริษัท FA</t>
  </si>
  <si>
    <t>เลขทีหนังสือให้ความเห็นชอบลงวันที่</t>
  </si>
  <si>
    <t>ให้ความเห็นชอบผู้ควบคุมฯ (แบบ FA-2)</t>
  </si>
  <si>
    <t>FA3</t>
  </si>
  <si>
    <t>-</t>
  </si>
  <si>
    <t>วันที่แต่งตั้ง/พ้นตำแหน่ง</t>
  </si>
  <si>
    <t>บันทึกใน ALS /ขึ้น WEB</t>
  </si>
  <si>
    <t>กรรมการ, ผู้ควบคุม</t>
  </si>
  <si>
    <t>ให้ความเห็นชอบ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</si>
</sst>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yy;@"/>
  </numFmts>
  <fonts count="1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sz val="10"/>
      <color rgb="FFFF0000"/>
      <name val="Wingdings 2"/>
      <family val="1"/>
      <charset val="2"/>
    </font>
    <font>
      <sz val="10"/>
      <color theme="1"/>
      <name val="Calibri"/>
      <family val="2"/>
      <charset val="222"/>
      <scheme val="minor"/>
    </font>
    <font>
      <b/>
      <sz val="12"/>
      <color rgb="FFFF0000"/>
      <name val="Wingdings 2"/>
      <family val="1"/>
      <charset val="2"/>
    </font>
    <font>
      <sz val="10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7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22"/>
      <scheme val="minor"/>
    </font>
    <font>
      <sz val="8"/>
      <color rgb="FF212529"/>
      <name val="Anupark"/>
    </font>
    <font>
      <strike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Wingdings 2"/>
      <family val="1"/>
      <charset val="2"/>
    </font>
    <font>
      <sz val="8"/>
      <name val="Calibri"/>
      <family val="2"/>
      <charset val="222"/>
      <scheme val="minor"/>
    </font>
    <font>
      <strike/>
      <sz val="10"/>
      <color theme="1"/>
      <name val="Calibri"/>
      <family val="2"/>
      <charset val="222"/>
      <scheme val="minor"/>
    </font>
    <font>
      <strike/>
      <sz val="10"/>
      <color rgb="FFFF0000"/>
      <name val="Wingdings 2"/>
      <family val="1"/>
      <charset val="2"/>
    </font>
    <font>
      <sz val="9"/>
      <color rgb="FFFF000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8"/>
      <color rgb="FFFF0000"/>
      <name val="Calibri"/>
      <family val="2"/>
      <charset val="222"/>
      <scheme val="minor"/>
    </font>
    <font>
      <b/>
      <sz val="10"/>
      <color rgb="FFFF0000"/>
      <name val="Wingdings 2"/>
      <family val="1"/>
      <charset val="2"/>
    </font>
    <font>
      <sz val="9"/>
      <color indexed="81"/>
      <name val="Tahoma"/>
      <family val="2"/>
    </font>
    <font>
      <sz val="10"/>
      <color rgb="FF212529"/>
      <name val="Calibri"/>
      <family val="2"/>
      <scheme val="minor"/>
    </font>
    <font>
      <u/>
      <sz val="10"/>
      <name val="Calibri"/>
      <family val="2"/>
      <scheme val="minor"/>
    </font>
    <font>
      <sz val="8"/>
      <color rgb="FFFF0000"/>
      <name val="Anupark"/>
    </font>
    <font>
      <sz val="10"/>
      <color rgb="FF212529"/>
      <name val="Anupark"/>
    </font>
    <font>
      <b/>
      <sz val="9"/>
      <color indexed="81"/>
      <name val="Tahoma"/>
      <family val="2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sz val="9"/>
      <color rgb="FFFF0000"/>
      <name val="Anupark"/>
    </font>
    <font>
      <sz val="10"/>
      <color rgb="FFFF0000"/>
      <name val="Anupark"/>
    </font>
    <font>
      <sz val="10"/>
      <name val="Wingdings 2"/>
      <family val="1"/>
      <charset val="2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9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TH Sarabun New"/>
      <family val="2"/>
    </font>
    <font>
      <b/>
      <sz val="11"/>
      <color theme="0"/>
      <name val="Calibri"/>
      <family val="2"/>
      <scheme val="minor"/>
    </font>
    <font>
      <sz val="11"/>
      <color rgb="FF212529"/>
      <name val="Anupark"/>
    </font>
    <font>
      <strike/>
      <sz val="11"/>
      <color theme="1"/>
      <name val="Calibri"/>
      <family val="2"/>
      <scheme val="minor"/>
    </font>
    <font>
      <strike/>
      <sz val="11"/>
      <color rgb="FF212529"/>
      <name val="Anupark"/>
    </font>
    <font>
      <strike/>
      <sz val="11"/>
      <color theme="1"/>
      <name val="Calibri"/>
      <family val="2"/>
      <charset val="222"/>
      <scheme val="minor"/>
    </font>
    <font>
      <strike/>
      <sz val="11"/>
      <color rgb="FFFF0000"/>
      <name val="Calibri"/>
      <family val="2"/>
      <charset val="222"/>
      <scheme val="minor"/>
    </font>
    <font>
      <strike/>
      <sz val="9"/>
      <color rgb="FFFF0000"/>
      <name val="Anupark"/>
    </font>
    <font>
      <strike/>
      <sz val="10"/>
      <name val="Calibri"/>
      <family val="2"/>
      <charset val="222"/>
      <scheme val="minor"/>
    </font>
    <font>
      <strike/>
      <sz val="9"/>
      <color rgb="FFFF0000"/>
      <name val="Calibri"/>
      <family val="2"/>
      <charset val="222"/>
      <scheme val="minor"/>
    </font>
    <font>
      <sz val="10"/>
      <color rgb="FFC00000"/>
      <name val="Calibri"/>
      <family val="2"/>
      <scheme val="minor"/>
    </font>
    <font>
      <sz val="11"/>
      <color rgb="FFC00000"/>
      <name val="Anupark"/>
    </font>
    <font>
      <sz val="10"/>
      <color rgb="FFC00000"/>
      <name val="Anupark"/>
    </font>
    <font>
      <sz val="9"/>
      <color rgb="FFC00000"/>
      <name val="Calibri"/>
      <family val="2"/>
      <charset val="222"/>
      <scheme val="minor"/>
    </font>
    <font>
      <b/>
      <sz val="8"/>
      <color rgb="FFC00000"/>
      <name val="Anupark"/>
    </font>
    <font>
      <sz val="10"/>
      <color rgb="FFC00000"/>
      <name val="Calibri"/>
      <family val="2"/>
      <charset val="22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Anupark"/>
    </font>
    <font>
      <sz val="10"/>
      <color theme="1"/>
      <name val="Wingdings"/>
      <charset val="2"/>
    </font>
    <font>
      <sz val="10"/>
      <color theme="1"/>
      <name val="Calibri"/>
      <family val="1"/>
      <charset val="2"/>
    </font>
    <font>
      <sz val="14"/>
      <color theme="1"/>
      <name val="Cordia New"/>
      <family val="2"/>
    </font>
    <font>
      <sz val="14"/>
      <color rgb="FFFF0000"/>
      <name val="Cordia New"/>
      <family val="2"/>
    </font>
    <font>
      <u/>
      <sz val="10"/>
      <color rgb="FFFF0000"/>
      <name val="Wingdings 2"/>
      <family val="1"/>
      <charset val="2"/>
    </font>
    <font>
      <sz val="11"/>
      <name val="Anupark"/>
    </font>
    <font>
      <sz val="10"/>
      <name val="Calibri"/>
      <family val="1"/>
      <charset val="2"/>
    </font>
    <font>
      <sz val="10"/>
      <name val="Wingdings"/>
      <charset val="2"/>
    </font>
    <font>
      <sz val="11"/>
      <color rgb="FFFF0000"/>
      <name val="Anupark"/>
    </font>
    <font>
      <sz val="12"/>
      <color theme="0"/>
      <name val="Anupark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charset val="22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Wingdings 2"/>
      <family val="1"/>
      <charset val="2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Anupark"/>
    </font>
    <font>
      <sz val="10"/>
      <color theme="9" tint="-0.249977111117893"/>
      <name val="Calibri"/>
      <family val="2"/>
      <charset val="222"/>
      <scheme val="minor"/>
    </font>
    <font>
      <sz val="11"/>
      <color theme="9" tint="-0.249977111117893"/>
      <name val="Calibri"/>
      <family val="2"/>
      <charset val="222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Anupark"/>
    </font>
    <font>
      <b/>
      <sz val="11"/>
      <color theme="0"/>
      <name val="Calibri"/>
      <family val="2"/>
      <charset val="222"/>
      <scheme val="minor"/>
    </font>
    <font>
      <b/>
      <sz val="10"/>
      <color theme="0"/>
      <name val="Calibri"/>
      <family val="2"/>
      <charset val="222"/>
      <scheme val="minor"/>
    </font>
    <font>
      <b/>
      <sz val="11"/>
      <color theme="0"/>
      <name val="Anupark"/>
    </font>
    <font>
      <b/>
      <sz val="10"/>
      <color theme="0"/>
      <name val="Calibri"/>
      <family val="1"/>
      <charset val="2"/>
    </font>
    <font>
      <b/>
      <sz val="10"/>
      <color theme="0"/>
      <name val="Calibri"/>
      <family val="2"/>
    </font>
    <font>
      <sz val="11"/>
      <color rgb="FF8A2BE2"/>
      <name val="Calibri"/>
      <family val="2"/>
      <charset val="22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name val="Calibri"/>
      <family val="2"/>
      <charset val="222"/>
      <scheme val="minor"/>
    </font>
    <font>
      <sz val="11"/>
      <color rgb="FF01FFBC"/>
      <name val="Calibri"/>
      <family val="2"/>
      <charset val="222"/>
      <scheme val="minor"/>
    </font>
    <font>
      <b/>
      <sz val="16"/>
      <color rgb="FF01FFBC"/>
      <name val="Calibri"/>
      <family val="2"/>
      <scheme val="minor"/>
    </font>
    <font>
      <sz val="10"/>
      <color rgb="FF01FFBC"/>
      <name val="Wingdings 2"/>
      <family val="1"/>
      <charset val="2"/>
    </font>
    <font>
      <sz val="10"/>
      <color rgb="FF01FFBC"/>
      <name val="Calibri"/>
      <family val="2"/>
      <charset val="22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charset val="222"/>
      <scheme val="minor"/>
    </font>
    <font>
      <sz val="10"/>
      <color theme="0"/>
      <name val="Calibri"/>
      <family val="1"/>
      <charset val="2"/>
    </font>
    <font>
      <b/>
      <sz val="8"/>
      <color rgb="FFFF0000"/>
      <name val="Calibri"/>
      <family val="2"/>
      <scheme val="minor"/>
    </font>
    <font>
      <sz val="10"/>
      <color rgb="FF8A2BE2"/>
      <name val="Calibri"/>
      <family val="2"/>
      <scheme val="minor"/>
    </font>
    <font>
      <sz val="8"/>
      <color rgb="FF8A2BE2"/>
      <name val="Calibri"/>
      <family val="2"/>
      <charset val="222"/>
      <scheme val="minor"/>
    </font>
    <font>
      <sz val="10"/>
      <color rgb="FF8A2BE2"/>
      <name val="Calibri"/>
      <family val="2"/>
      <charset val="222"/>
      <scheme val="minor"/>
    </font>
    <font>
      <sz val="10"/>
      <color theme="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charset val="222"/>
      <scheme val="minor"/>
    </font>
    <font>
      <strike/>
      <sz val="10"/>
      <color rgb="FF212529"/>
      <name val="Anupark"/>
    </font>
    <font>
      <strike/>
      <sz val="8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sz val="14"/>
      <color rgb="FFC00000"/>
      <name val="Calibri"/>
      <family val="2"/>
      <charset val="222"/>
      <scheme val="minor"/>
    </font>
    <font>
      <strike/>
      <sz val="10"/>
      <color theme="1" tint="4.9989318521683403E-2"/>
      <name val="Anupark"/>
    </font>
    <font>
      <strike/>
      <sz val="10"/>
      <color theme="1" tint="4.9989318521683403E-2"/>
      <name val="Calibri"/>
      <family val="2"/>
      <charset val="222"/>
      <scheme val="minor"/>
    </font>
    <font>
      <b/>
      <sz val="11"/>
      <name val="Anupark"/>
    </font>
    <font>
      <b/>
      <sz val="10"/>
      <name val="Calibri"/>
      <family val="2"/>
      <charset val="222"/>
      <scheme val="minor"/>
    </font>
    <font>
      <strike/>
      <sz val="8"/>
      <color rgb="FFFF0000"/>
      <name val="Calibri"/>
      <family val="2"/>
      <scheme val="minor"/>
    </font>
    <font>
      <strike/>
      <sz val="10"/>
      <color rgb="FFFF0000"/>
      <name val="Anupark"/>
    </font>
    <font>
      <b/>
      <strike/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rgb="FFA020F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1"/>
      <color rgb="FF0070C0"/>
      <name val="Calibri"/>
      <family val="2"/>
      <charset val="222"/>
      <scheme val="minor"/>
    </font>
    <font>
      <sz val="10"/>
      <color rgb="FF0070C0"/>
      <name val="Wingdings 2"/>
      <family val="1"/>
      <charset val="2"/>
    </font>
    <font>
      <sz val="8"/>
      <color theme="1"/>
      <name val="Arial"/>
      <family val="2"/>
    </font>
    <font>
      <sz val="10"/>
      <color rgb="FF000000"/>
      <name val="Calibri"/>
      <family val="2"/>
      <charset val="222"/>
      <scheme val="minor"/>
    </font>
    <font>
      <sz val="10"/>
      <color rgb="FF00B050"/>
      <name val="Calibri"/>
      <family val="2"/>
      <scheme val="minor"/>
    </font>
    <font>
      <sz val="10"/>
      <color rgb="FF00B050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2"/>
      <color rgb="FF212529"/>
      <name val="Anupark"/>
      <charset val="1"/>
    </font>
    <font>
      <b/>
      <sz val="8"/>
      <color indexed="81"/>
      <name val="Tahoma"/>
      <family val="2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1"/>
      <color theme="1"/>
      <name val="TH Sarabun New"/>
      <family val="2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Angsana New"/>
      <family val="1"/>
    </font>
    <font>
      <sz val="11"/>
      <color rgb="FFFF0000"/>
      <name val="Angsana New"/>
      <family val="1"/>
    </font>
    <font>
      <sz val="11"/>
      <color rgb="FFC00000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Angsana New"/>
      <family val="1"/>
      <charset val="1"/>
    </font>
    <font>
      <sz val="11"/>
      <color rgb="FF212529"/>
      <name val="Anupark"/>
      <charset val="1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333333"/>
      <name val="Tahoma"/>
      <family val="2"/>
    </font>
    <font>
      <u/>
      <sz val="11"/>
      <color theme="1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rgb="FFC00000"/>
      <name val="Anupark"/>
    </font>
    <font>
      <sz val="10"/>
      <color theme="0" tint="-0.34998626667073579"/>
      <name val="Calibri"/>
      <family val="2"/>
      <scheme val="minor"/>
    </font>
    <font>
      <sz val="11"/>
      <color rgb="FFFF0000"/>
      <name val="TH Sarabun New"/>
      <family val="2"/>
    </font>
    <font>
      <sz val="11"/>
      <color rgb="FF00000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rgb="FF212529"/>
      <name val="Calibri Light"/>
      <family val="2"/>
      <scheme val="major"/>
    </font>
    <font>
      <sz val="8"/>
      <color theme="1"/>
      <name val="Anupark"/>
    </font>
    <font>
      <sz val="10"/>
      <color theme="1"/>
      <name val="Anupark"/>
    </font>
    <font>
      <b/>
      <sz val="18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212529"/>
      <name val="Calibri"/>
      <family val="2"/>
      <charset val="22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D3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AF4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A4E8"/>
        <bgColor indexed="64"/>
      </patternFill>
    </fill>
    <fill>
      <patternFill patternType="solid">
        <fgColor rgb="FFBEF59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1FFB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E27D9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B2EBF2"/>
        <bgColor indexed="64"/>
      </patternFill>
    </fill>
    <fill>
      <patternFill patternType="solid">
        <fgColor rgb="FFFFC2D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418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5" fontId="5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5" fontId="8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5" fontId="5" fillId="12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15" fontId="5" fillId="13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5" fontId="27" fillId="12" borderId="1" xfId="0" applyNumberFormat="1" applyFont="1" applyFill="1" applyBorder="1" applyAlignment="1">
      <alignment horizontal="center" vertical="center"/>
    </xf>
    <xf numFmtId="15" fontId="8" fillId="6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0" xfId="0" quotePrefix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wrapText="1"/>
    </xf>
    <xf numFmtId="0" fontId="5" fillId="0" borderId="4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5" fontId="29" fillId="0" borderId="1" xfId="0" applyNumberFormat="1" applyFont="1" applyBorder="1" applyAlignment="1">
      <alignment horizontal="center" vertical="center"/>
    </xf>
    <xf numFmtId="15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5" fontId="32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5" fontId="5" fillId="11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5" fontId="5" fillId="6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15" fontId="5" fillId="1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15" fontId="5" fillId="7" borderId="1" xfId="0" applyNumberFormat="1" applyFont="1" applyFill="1" applyBorder="1" applyAlignment="1">
      <alignment horizontal="center" vertical="center"/>
    </xf>
    <xf numFmtId="15" fontId="5" fillId="7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15" fontId="5" fillId="6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top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 wrapText="1"/>
    </xf>
    <xf numFmtId="15" fontId="5" fillId="0" borderId="2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/>
    </xf>
    <xf numFmtId="15" fontId="41" fillId="0" borderId="1" xfId="0" applyNumberFormat="1" applyFont="1" applyBorder="1" applyAlignment="1">
      <alignment horizontal="center" vertical="center"/>
    </xf>
    <xf numFmtId="15" fontId="41" fillId="0" borderId="1" xfId="0" applyNumberFormat="1" applyFont="1" applyBorder="1" applyAlignment="1">
      <alignment horizontal="center" vertical="center" wrapText="1"/>
    </xf>
    <xf numFmtId="49" fontId="41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41" fillId="0" borderId="0" xfId="0" applyFont="1" applyAlignment="1">
      <alignment vertical="center" wrapText="1"/>
    </xf>
    <xf numFmtId="15" fontId="33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5" fontId="32" fillId="0" borderId="1" xfId="0" applyNumberFormat="1" applyFon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vertical="top" wrapText="1"/>
    </xf>
    <xf numFmtId="0" fontId="5" fillId="15" borderId="2" xfId="0" applyFont="1" applyFill="1" applyBorder="1" applyAlignment="1">
      <alignment horizontal="center" vertical="top" wrapText="1"/>
    </xf>
    <xf numFmtId="0" fontId="10" fillId="15" borderId="0" xfId="0" applyFont="1" applyFill="1" applyAlignment="1">
      <alignment horizontal="center" vertical="center" wrapText="1"/>
    </xf>
    <xf numFmtId="15" fontId="5" fillId="15" borderId="1" xfId="0" applyNumberFormat="1" applyFont="1" applyFill="1" applyBorder="1" applyAlignment="1">
      <alignment horizontal="center" vertical="center" wrapText="1"/>
    </xf>
    <xf numFmtId="15" fontId="41" fillId="15" borderId="1" xfId="0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23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/>
    </xf>
    <xf numFmtId="15" fontId="5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5" fontId="20" fillId="11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15" fontId="20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center" wrapText="1"/>
    </xf>
    <xf numFmtId="0" fontId="23" fillId="13" borderId="1" xfId="0" applyFont="1" applyFill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5" fillId="11" borderId="4" xfId="0" applyFont="1" applyFill="1" applyBorder="1" applyAlignment="1">
      <alignment horizontal="center" vertical="top" wrapText="1"/>
    </xf>
    <xf numFmtId="0" fontId="5" fillId="11" borderId="4" xfId="0" applyFont="1" applyFill="1" applyBorder="1" applyAlignment="1">
      <alignment vertical="top" wrapText="1"/>
    </xf>
    <xf numFmtId="0" fontId="11" fillId="11" borderId="4" xfId="0" applyFont="1" applyFill="1" applyBorder="1" applyAlignment="1">
      <alignment horizontal="center" vertical="center" wrapText="1"/>
    </xf>
    <xf numFmtId="15" fontId="5" fillId="11" borderId="4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vertical="top" wrapText="1"/>
    </xf>
    <xf numFmtId="15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15" fontId="31" fillId="0" borderId="1" xfId="0" applyNumberFormat="1" applyFont="1" applyBorder="1" applyAlignment="1">
      <alignment horizontal="center" vertical="center" wrapText="1"/>
    </xf>
    <xf numFmtId="0" fontId="23" fillId="18" borderId="1" xfId="0" applyFont="1" applyFill="1" applyBorder="1" applyAlignment="1">
      <alignment horizontal="center" vertical="top" wrapText="1"/>
    </xf>
    <xf numFmtId="0" fontId="23" fillId="19" borderId="1" xfId="0" applyFont="1" applyFill="1" applyBorder="1" applyAlignment="1">
      <alignment horizontal="center" vertical="top" wrapText="1"/>
    </xf>
    <xf numFmtId="0" fontId="39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top" wrapText="1"/>
    </xf>
    <xf numFmtId="15" fontId="32" fillId="0" borderId="1" xfId="0" applyNumberFormat="1" applyFont="1" applyBorder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11" borderId="1" xfId="0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vertical="top" wrapText="1"/>
    </xf>
    <xf numFmtId="0" fontId="10" fillId="11" borderId="0" xfId="0" applyFont="1" applyFill="1" applyAlignment="1">
      <alignment vertical="top" wrapText="1"/>
    </xf>
    <xf numFmtId="0" fontId="5" fillId="22" borderId="1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15" fontId="32" fillId="22" borderId="1" xfId="0" applyNumberFormat="1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5" fillId="5" borderId="1" xfId="0" applyFont="1" applyFill="1" applyBorder="1" applyAlignment="1">
      <alignment horizontal="left" vertical="center" wrapText="1"/>
    </xf>
    <xf numFmtId="0" fontId="56" fillId="5" borderId="1" xfId="0" applyFont="1" applyFill="1" applyBorder="1" applyAlignment="1">
      <alignment vertical="center" wrapText="1"/>
    </xf>
    <xf numFmtId="0" fontId="57" fillId="5" borderId="1" xfId="0" applyFont="1" applyFill="1" applyBorder="1" applyAlignment="1">
      <alignment vertical="center" wrapText="1"/>
    </xf>
    <xf numFmtId="0" fontId="56" fillId="5" borderId="1" xfId="0" applyFont="1" applyFill="1" applyBorder="1" applyAlignment="1">
      <alignment horizontal="center" vertical="center" wrapText="1"/>
    </xf>
    <xf numFmtId="0" fontId="58" fillId="5" borderId="1" xfId="0" applyFont="1" applyFill="1" applyBorder="1" applyAlignment="1">
      <alignment horizontal="center" vertical="center" wrapText="1"/>
    </xf>
    <xf numFmtId="15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9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11" borderId="0" xfId="0" applyFont="1" applyFill="1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15" fontId="32" fillId="11" borderId="1" xfId="0" applyNumberFormat="1" applyFont="1" applyFill="1" applyBorder="1" applyAlignment="1">
      <alignment horizontal="center" vertical="center"/>
    </xf>
    <xf numFmtId="15" fontId="32" fillId="13" borderId="1" xfId="0" applyNumberFormat="1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15" fontId="32" fillId="19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74" fillId="0" borderId="1" xfId="0" applyFont="1" applyBorder="1" applyAlignment="1">
      <alignment horizontal="left" vertical="center" wrapText="1"/>
    </xf>
    <xf numFmtId="0" fontId="5" fillId="13" borderId="4" xfId="0" applyFont="1" applyFill="1" applyBorder="1" applyAlignment="1">
      <alignment horizontal="center" vertical="center"/>
    </xf>
    <xf numFmtId="15" fontId="32" fillId="13" borderId="4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71" fillId="0" borderId="0" xfId="0" applyFont="1" applyAlignment="1">
      <alignment vertical="top" wrapText="1"/>
    </xf>
    <xf numFmtId="0" fontId="53" fillId="0" borderId="4" xfId="0" applyFont="1" applyBorder="1" applyAlignment="1">
      <alignment horizontal="left" vertical="top" wrapText="1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15" fontId="5" fillId="18" borderId="1" xfId="0" applyNumberFormat="1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15" fontId="5" fillId="18" borderId="1" xfId="0" applyNumberFormat="1" applyFont="1" applyFill="1" applyBorder="1" applyAlignment="1">
      <alignment horizontal="center" vertical="center" wrapText="1"/>
    </xf>
    <xf numFmtId="0" fontId="13" fillId="18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top" wrapText="1"/>
    </xf>
    <xf numFmtId="15" fontId="20" fillId="13" borderId="4" xfId="0" applyNumberFormat="1" applyFont="1" applyFill="1" applyBorder="1" applyAlignment="1">
      <alignment horizontal="center" vertical="center"/>
    </xf>
    <xf numFmtId="15" fontId="20" fillId="0" borderId="4" xfId="0" applyNumberFormat="1" applyFont="1" applyBorder="1" applyAlignment="1">
      <alignment horizontal="center" vertical="center"/>
    </xf>
    <xf numFmtId="15" fontId="31" fillId="11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top" wrapText="1"/>
    </xf>
    <xf numFmtId="0" fontId="5" fillId="21" borderId="1" xfId="0" applyFont="1" applyFill="1" applyBorder="1" applyAlignment="1">
      <alignment vertical="top" wrapText="1"/>
    </xf>
    <xf numFmtId="0" fontId="5" fillId="21" borderId="0" xfId="0" applyFont="1" applyFill="1" applyAlignment="1">
      <alignment vertical="top" wrapText="1"/>
    </xf>
    <xf numFmtId="0" fontId="5" fillId="15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15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5" fillId="6" borderId="0" xfId="0" applyFont="1" applyFill="1" applyAlignment="1">
      <alignment vertical="top" wrapText="1"/>
    </xf>
    <xf numFmtId="0" fontId="10" fillId="6" borderId="0" xfId="0" applyFont="1" applyFill="1" applyAlignment="1">
      <alignment vertical="top" wrapText="1"/>
    </xf>
    <xf numFmtId="1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vertical="top" wrapText="1"/>
    </xf>
    <xf numFmtId="0" fontId="7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15" fontId="32" fillId="2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20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vertical="top" wrapText="1"/>
    </xf>
    <xf numFmtId="15" fontId="20" fillId="0" borderId="1" xfId="0" applyNumberFormat="1" applyFont="1" applyBorder="1" applyAlignment="1">
      <alignment vertical="center"/>
    </xf>
    <xf numFmtId="15" fontId="19" fillId="0" borderId="1" xfId="0" applyNumberFormat="1" applyFont="1" applyBorder="1" applyAlignment="1">
      <alignment horizontal="center" vertical="top"/>
    </xf>
    <xf numFmtId="0" fontId="56" fillId="11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0" fontId="56" fillId="11" borderId="0" xfId="0" applyFont="1" applyFill="1" applyAlignment="1">
      <alignment horizontal="center" vertical="center"/>
    </xf>
    <xf numFmtId="0" fontId="5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56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left" vertical="center" wrapText="1"/>
    </xf>
    <xf numFmtId="0" fontId="30" fillId="6" borderId="4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15" fontId="59" fillId="6" borderId="1" xfId="0" applyNumberFormat="1" applyFont="1" applyFill="1" applyBorder="1" applyAlignment="1">
      <alignment horizontal="center" vertical="center"/>
    </xf>
    <xf numFmtId="0" fontId="84" fillId="6" borderId="1" xfId="0" applyFont="1" applyFill="1" applyBorder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15" fontId="64" fillId="0" borderId="1" xfId="0" applyNumberFormat="1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15" fontId="20" fillId="0" borderId="1" xfId="0" applyNumberFormat="1" applyFont="1" applyBorder="1" applyAlignment="1">
      <alignment horizontal="center" vertical="top" wrapText="1"/>
    </xf>
    <xf numFmtId="0" fontId="86" fillId="0" borderId="1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79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 wrapText="1"/>
    </xf>
    <xf numFmtId="0" fontId="32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87" fillId="0" borderId="1" xfId="0" applyFont="1" applyBorder="1" applyAlignment="1">
      <alignment horizontal="center" vertical="top" wrapText="1"/>
    </xf>
    <xf numFmtId="0" fontId="86" fillId="0" borderId="7" xfId="0" applyFont="1" applyBorder="1" applyAlignment="1">
      <alignment vertical="top" wrapText="1"/>
    </xf>
    <xf numFmtId="0" fontId="86" fillId="0" borderId="3" xfId="0" applyFont="1" applyBorder="1" applyAlignment="1">
      <alignment vertical="top" wrapText="1"/>
    </xf>
    <xf numFmtId="0" fontId="32" fillId="0" borderId="0" xfId="0" applyFont="1" applyAlignment="1">
      <alignment vertical="top" wrapText="1"/>
    </xf>
    <xf numFmtId="15" fontId="32" fillId="6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3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4" fillId="0" borderId="4" xfId="0" applyFont="1" applyBorder="1" applyAlignment="1">
      <alignment horizontal="center" vertical="top" wrapText="1"/>
    </xf>
    <xf numFmtId="15" fontId="32" fillId="0" borderId="1" xfId="0" applyNumberFormat="1" applyFont="1" applyBorder="1" applyAlignment="1">
      <alignment horizontal="center" vertical="top" wrapText="1"/>
    </xf>
    <xf numFmtId="0" fontId="39" fillId="0" borderId="13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33" fillId="0" borderId="1" xfId="0" applyFont="1" applyBorder="1" applyAlignment="1">
      <alignment horizontal="center" vertical="top" wrapText="1"/>
    </xf>
    <xf numFmtId="0" fontId="23" fillId="24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vertical="center"/>
    </xf>
    <xf numFmtId="0" fontId="2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 wrapText="1"/>
    </xf>
    <xf numFmtId="164" fontId="23" fillId="24" borderId="4" xfId="0" applyNumberFormat="1" applyFont="1" applyFill="1" applyBorder="1" applyAlignment="1">
      <alignment vertical="center" wrapText="1"/>
    </xf>
    <xf numFmtId="15" fontId="23" fillId="24" borderId="1" xfId="0" applyNumberFormat="1" applyFont="1" applyFill="1" applyBorder="1" applyAlignment="1">
      <alignment horizontal="center" vertical="center" wrapText="1"/>
    </xf>
    <xf numFmtId="49" fontId="23" fillId="24" borderId="1" xfId="0" applyNumberFormat="1" applyFont="1" applyFill="1" applyBorder="1" applyAlignment="1">
      <alignment horizontal="center" vertical="center" wrapText="1"/>
    </xf>
    <xf numFmtId="14" fontId="23" fillId="24" borderId="1" xfId="0" applyNumberFormat="1" applyFont="1" applyFill="1" applyBorder="1" applyAlignment="1">
      <alignment vertical="center" wrapText="1"/>
    </xf>
    <xf numFmtId="0" fontId="107" fillId="21" borderId="1" xfId="0" applyFont="1" applyFill="1" applyBorder="1" applyAlignment="1">
      <alignment horizontal="center" vertical="center"/>
    </xf>
    <xf numFmtId="0" fontId="105" fillId="21" borderId="1" xfId="0" applyFont="1" applyFill="1" applyBorder="1" applyAlignment="1">
      <alignment horizontal="left" vertical="center"/>
    </xf>
    <xf numFmtId="15" fontId="108" fillId="21" borderId="1" xfId="0" applyNumberFormat="1" applyFont="1" applyFill="1" applyBorder="1" applyAlignment="1">
      <alignment horizontal="center" vertical="center"/>
    </xf>
    <xf numFmtId="0" fontId="105" fillId="21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44" fillId="6" borderId="3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113" fillId="6" borderId="0" xfId="0" applyFont="1" applyFill="1" applyAlignment="1">
      <alignment horizontal="center" vertical="top" wrapText="1"/>
    </xf>
    <xf numFmtId="0" fontId="77" fillId="6" borderId="3" xfId="0" applyFont="1" applyFill="1" applyBorder="1" applyAlignment="1">
      <alignment horizontal="left" vertical="center" wrapText="1"/>
    </xf>
    <xf numFmtId="0" fontId="77" fillId="6" borderId="1" xfId="0" applyFont="1" applyFill="1" applyBorder="1" applyAlignment="1">
      <alignment horizontal="left" vertical="center" wrapText="1"/>
    </xf>
    <xf numFmtId="0" fontId="47" fillId="6" borderId="1" xfId="0" applyFont="1" applyFill="1" applyBorder="1" applyAlignment="1">
      <alignment vertical="top" wrapText="1"/>
    </xf>
    <xf numFmtId="0" fontId="47" fillId="6" borderId="1" xfId="0" applyFont="1" applyFill="1" applyBorder="1" applyAlignment="1">
      <alignment horizontal="center" vertical="top" wrapText="1"/>
    </xf>
    <xf numFmtId="0" fontId="77" fillId="6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5" fontId="116" fillId="6" borderId="1" xfId="0" applyNumberFormat="1" applyFont="1" applyFill="1" applyBorder="1" applyAlignment="1">
      <alignment horizontal="center" vertical="center"/>
    </xf>
    <xf numFmtId="0" fontId="53" fillId="36" borderId="4" xfId="0" applyFont="1" applyFill="1" applyBorder="1" applyAlignment="1">
      <alignment vertical="center" wrapText="1"/>
    </xf>
    <xf numFmtId="0" fontId="53" fillId="36" borderId="4" xfId="0" applyFont="1" applyFill="1" applyBorder="1" applyAlignment="1">
      <alignment horizontal="left" vertical="center" wrapText="1"/>
    </xf>
    <xf numFmtId="0" fontId="0" fillId="36" borderId="4" xfId="0" applyFill="1" applyBorder="1" applyAlignment="1">
      <alignment vertical="center" wrapText="1"/>
    </xf>
    <xf numFmtId="0" fontId="23" fillId="36" borderId="4" xfId="0" applyFont="1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 vertical="center" wrapText="1"/>
    </xf>
    <xf numFmtId="0" fontId="5" fillId="36" borderId="1" xfId="0" applyFont="1" applyFill="1" applyBorder="1" applyAlignment="1">
      <alignment horizontal="center" vertical="center" wrapText="1"/>
    </xf>
    <xf numFmtId="0" fontId="5" fillId="36" borderId="1" xfId="0" applyFont="1" applyFill="1" applyBorder="1" applyAlignment="1">
      <alignment vertical="center" wrapText="1"/>
    </xf>
    <xf numFmtId="15" fontId="32" fillId="36" borderId="1" xfId="0" applyNumberFormat="1" applyFont="1" applyFill="1" applyBorder="1" applyAlignment="1">
      <alignment horizontal="center" vertical="center"/>
    </xf>
    <xf numFmtId="0" fontId="5" fillId="36" borderId="0" xfId="0" applyFont="1" applyFill="1" applyAlignment="1">
      <alignment wrapText="1"/>
    </xf>
    <xf numFmtId="0" fontId="33" fillId="0" borderId="2" xfId="0" applyFont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/>
    </xf>
    <xf numFmtId="0" fontId="9" fillId="32" borderId="1" xfId="0" applyFont="1" applyFill="1" applyBorder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15" fontId="32" fillId="32" borderId="1" xfId="0" applyNumberFormat="1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 wrapText="1"/>
    </xf>
    <xf numFmtId="0" fontId="115" fillId="0" borderId="3" xfId="0" applyFont="1" applyBorder="1" applyAlignment="1">
      <alignment vertical="center" wrapText="1"/>
    </xf>
    <xf numFmtId="0" fontId="34" fillId="0" borderId="2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5" fontId="20" fillId="32" borderId="1" xfId="0" applyNumberFormat="1" applyFont="1" applyFill="1" applyBorder="1" applyAlignment="1">
      <alignment horizontal="center" vertical="center"/>
    </xf>
    <xf numFmtId="15" fontId="20" fillId="6" borderId="1" xfId="0" applyNumberFormat="1" applyFont="1" applyFill="1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0" fontId="9" fillId="35" borderId="1" xfId="0" applyFont="1" applyFill="1" applyBorder="1" applyAlignment="1">
      <alignment horizontal="center" vertical="center"/>
    </xf>
    <xf numFmtId="15" fontId="32" fillId="35" borderId="1" xfId="0" applyNumberFormat="1" applyFont="1" applyFill="1" applyBorder="1" applyAlignment="1">
      <alignment horizontal="center" vertical="center"/>
    </xf>
    <xf numFmtId="15" fontId="20" fillId="35" borderId="1" xfId="0" applyNumberFormat="1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vertical="center" wrapText="1"/>
    </xf>
    <xf numFmtId="0" fontId="54" fillId="37" borderId="4" xfId="0" applyFont="1" applyFill="1" applyBorder="1" applyAlignment="1">
      <alignment horizontal="center" vertical="center" wrapText="1"/>
    </xf>
    <xf numFmtId="0" fontId="54" fillId="37" borderId="1" xfId="0" applyFont="1" applyFill="1" applyBorder="1" applyAlignment="1">
      <alignment horizontal="center" vertical="center" wrapText="1"/>
    </xf>
    <xf numFmtId="0" fontId="118" fillId="37" borderId="2" xfId="0" applyFont="1" applyFill="1" applyBorder="1" applyAlignment="1">
      <alignment horizontal="center" vertical="center" wrapText="1"/>
    </xf>
    <xf numFmtId="0" fontId="5" fillId="37" borderId="2" xfId="0" applyFont="1" applyFill="1" applyBorder="1" applyAlignment="1">
      <alignment vertical="center" wrapText="1"/>
    </xf>
    <xf numFmtId="15" fontId="119" fillId="37" borderId="1" xfId="0" applyNumberFormat="1" applyFont="1" applyFill="1" applyBorder="1" applyAlignment="1">
      <alignment horizontal="center" vertical="center"/>
    </xf>
    <xf numFmtId="0" fontId="101" fillId="37" borderId="1" xfId="0" applyFont="1" applyFill="1" applyBorder="1" applyAlignment="1">
      <alignment vertical="center" wrapText="1"/>
    </xf>
    <xf numFmtId="0" fontId="5" fillId="32" borderId="0" xfId="0" applyFont="1" applyFill="1" applyAlignment="1">
      <alignment horizontal="center" vertical="top" wrapText="1"/>
    </xf>
    <xf numFmtId="0" fontId="120" fillId="0" borderId="10" xfId="0" applyFont="1" applyBorder="1" applyAlignment="1">
      <alignment horizontal="left" vertical="center" wrapText="1"/>
    </xf>
    <xf numFmtId="0" fontId="120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vertical="top" wrapText="1"/>
    </xf>
    <xf numFmtId="0" fontId="29" fillId="0" borderId="4" xfId="0" applyFont="1" applyBorder="1" applyAlignment="1">
      <alignment horizontal="center" vertical="top" wrapText="1"/>
    </xf>
    <xf numFmtId="0" fontId="120" fillId="0" borderId="9" xfId="0" applyFont="1" applyBorder="1" applyAlignment="1">
      <alignment horizontal="center" vertical="center" wrapText="1"/>
    </xf>
    <xf numFmtId="0" fontId="29" fillId="15" borderId="0" xfId="0" applyFont="1" applyFill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18" fillId="0" borderId="2" xfId="1" applyBorder="1" applyAlignment="1">
      <alignment horizontal="center" vertical="center" wrapText="1"/>
    </xf>
    <xf numFmtId="0" fontId="0" fillId="30" borderId="1" xfId="0" applyFill="1" applyBorder="1" applyAlignment="1">
      <alignment vertical="top" wrapText="1"/>
    </xf>
    <xf numFmtId="0" fontId="31" fillId="27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center" vertical="center"/>
    </xf>
    <xf numFmtId="15" fontId="32" fillId="38" borderId="4" xfId="0" applyNumberFormat="1" applyFont="1" applyFill="1" applyBorder="1" applyAlignment="1">
      <alignment horizontal="center" vertical="center"/>
    </xf>
    <xf numFmtId="0" fontId="5" fillId="35" borderId="0" xfId="0" applyFont="1" applyFill="1" applyAlignment="1">
      <alignment horizontal="center" vertical="top" wrapText="1"/>
    </xf>
    <xf numFmtId="0" fontId="123" fillId="35" borderId="0" xfId="0" applyFont="1" applyFill="1" applyAlignment="1">
      <alignment horizontal="center" vertical="top" wrapText="1"/>
    </xf>
    <xf numFmtId="0" fontId="120" fillId="35" borderId="3" xfId="0" applyFont="1" applyFill="1" applyBorder="1" applyAlignment="1">
      <alignment horizontal="left" vertical="center" wrapText="1"/>
    </xf>
    <xf numFmtId="0" fontId="124" fillId="35" borderId="1" xfId="0" applyFont="1" applyFill="1" applyBorder="1" applyAlignment="1">
      <alignment horizontal="left" vertical="center" wrapText="1"/>
    </xf>
    <xf numFmtId="0" fontId="125" fillId="35" borderId="1" xfId="0" applyFont="1" applyFill="1" applyBorder="1" applyAlignment="1">
      <alignment vertical="top" wrapText="1"/>
    </xf>
    <xf numFmtId="0" fontId="125" fillId="35" borderId="1" xfId="0" applyFont="1" applyFill="1" applyBorder="1" applyAlignment="1">
      <alignment horizontal="center" vertical="top" wrapText="1"/>
    </xf>
    <xf numFmtId="0" fontId="124" fillId="35" borderId="6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center" vertical="top" wrapText="1"/>
    </xf>
    <xf numFmtId="0" fontId="24" fillId="0" borderId="2" xfId="0" applyFont="1" applyBorder="1" applyAlignment="1">
      <alignment vertical="top" wrapText="1"/>
    </xf>
    <xf numFmtId="0" fontId="120" fillId="0" borderId="3" xfId="0" applyFont="1" applyBorder="1" applyAlignment="1">
      <alignment horizontal="left" vertical="center" wrapText="1"/>
    </xf>
    <xf numFmtId="0" fontId="120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120" fillId="0" borderId="6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top" wrapText="1"/>
    </xf>
    <xf numFmtId="0" fontId="129" fillId="6" borderId="1" xfId="0" applyFont="1" applyFill="1" applyBorder="1" applyAlignment="1">
      <alignment horizontal="left" vertical="center" wrapText="1"/>
    </xf>
    <xf numFmtId="0" fontId="119" fillId="6" borderId="1" xfId="0" applyFont="1" applyFill="1" applyBorder="1" applyAlignment="1">
      <alignment vertical="top" wrapText="1"/>
    </xf>
    <xf numFmtId="0" fontId="119" fillId="6" borderId="1" xfId="0" applyFont="1" applyFill="1" applyBorder="1" applyAlignment="1">
      <alignment horizontal="center" vertical="top" wrapText="1"/>
    </xf>
    <xf numFmtId="0" fontId="129" fillId="6" borderId="6" xfId="0" applyFont="1" applyFill="1" applyBorder="1" applyAlignment="1">
      <alignment horizontal="center" vertical="center" wrapText="1"/>
    </xf>
    <xf numFmtId="0" fontId="119" fillId="6" borderId="0" xfId="0" applyFont="1" applyFill="1" applyAlignment="1">
      <alignment horizontal="center" vertical="top" wrapText="1"/>
    </xf>
    <xf numFmtId="0" fontId="130" fillId="6" borderId="0" xfId="0" applyFont="1" applyFill="1" applyAlignment="1">
      <alignment horizontal="center" vertical="top" wrapText="1"/>
    </xf>
    <xf numFmtId="0" fontId="22" fillId="0" borderId="2" xfId="0" applyFont="1" applyBorder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131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54" fillId="0" borderId="1" xfId="0" applyFont="1" applyBorder="1" applyAlignment="1">
      <alignment horizontal="left" vertical="center"/>
    </xf>
    <xf numFmtId="0" fontId="54" fillId="0" borderId="1" xfId="0" applyFont="1" applyBorder="1" applyAlignment="1">
      <alignment horizontal="center" vertical="center" wrapText="1"/>
    </xf>
    <xf numFmtId="15" fontId="118" fillId="0" borderId="1" xfId="0" applyNumberFormat="1" applyFont="1" applyBorder="1" applyAlignment="1">
      <alignment horizontal="center" vertical="center" wrapText="1"/>
    </xf>
    <xf numFmtId="15" fontId="131" fillId="0" borderId="2" xfId="0" applyNumberFormat="1" applyFont="1" applyBorder="1" applyAlignment="1">
      <alignment vertical="center"/>
    </xf>
    <xf numFmtId="0" fontId="39" fillId="6" borderId="3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6" fillId="38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top" wrapText="1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5" fontId="32" fillId="14" borderId="1" xfId="0" applyNumberFormat="1" applyFont="1" applyFill="1" applyBorder="1" applyAlignment="1">
      <alignment horizontal="center" vertical="center"/>
    </xf>
    <xf numFmtId="0" fontId="24" fillId="30" borderId="1" xfId="0" applyFont="1" applyFill="1" applyBorder="1" applyAlignment="1">
      <alignment vertical="top" wrapText="1"/>
    </xf>
    <xf numFmtId="0" fontId="9" fillId="32" borderId="4" xfId="0" applyFont="1" applyFill="1" applyBorder="1" applyAlignment="1">
      <alignment horizontal="center" vertical="center"/>
    </xf>
    <xf numFmtId="15" fontId="32" fillId="32" borderId="4" xfId="0" applyNumberFormat="1" applyFont="1" applyFill="1" applyBorder="1" applyAlignment="1">
      <alignment horizontal="center" vertical="center"/>
    </xf>
    <xf numFmtId="15" fontId="20" fillId="32" borderId="4" xfId="0" applyNumberFormat="1" applyFont="1" applyFill="1" applyBorder="1" applyAlignment="1">
      <alignment horizontal="center" vertical="center"/>
    </xf>
    <xf numFmtId="0" fontId="6" fillId="32" borderId="4" xfId="0" applyFont="1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5" fontId="32" fillId="9" borderId="1" xfId="0" applyNumberFormat="1" applyFont="1" applyFill="1" applyBorder="1" applyAlignment="1">
      <alignment horizontal="center" vertical="center"/>
    </xf>
    <xf numFmtId="15" fontId="32" fillId="0" borderId="1" xfId="0" applyNumberFormat="1" applyFont="1" applyBorder="1" applyAlignment="1">
      <alignment horizontal="center" vertical="center" wrapText="1"/>
    </xf>
    <xf numFmtId="0" fontId="121" fillId="0" borderId="0" xfId="0" applyFont="1" applyAlignment="1">
      <alignment horizontal="center" vertical="top" wrapText="1"/>
    </xf>
    <xf numFmtId="0" fontId="120" fillId="6" borderId="1" xfId="0" applyFont="1" applyFill="1" applyBorder="1" applyAlignment="1">
      <alignment horizontal="left" vertical="center" wrapText="1"/>
    </xf>
    <xf numFmtId="0" fontId="120" fillId="6" borderId="6" xfId="0" applyFont="1" applyFill="1" applyBorder="1" applyAlignment="1">
      <alignment horizontal="left" vertical="center" wrapText="1"/>
    </xf>
    <xf numFmtId="0" fontId="29" fillId="6" borderId="0" xfId="0" applyFont="1" applyFill="1" applyAlignment="1">
      <alignment horizontal="left" vertical="center" wrapText="1"/>
    </xf>
    <xf numFmtId="0" fontId="18" fillId="0" borderId="0" xfId="1" applyAlignment="1">
      <alignment vertical="top" wrapText="1"/>
    </xf>
    <xf numFmtId="0" fontId="6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5" fontId="32" fillId="18" borderId="1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2" xfId="0" applyFont="1" applyBorder="1" applyAlignment="1">
      <alignment vertical="top" wrapText="1"/>
    </xf>
    <xf numFmtId="0" fontId="32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47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20" fillId="0" borderId="1" xfId="0" applyFont="1" applyBorder="1" applyAlignment="1">
      <alignment horizontal="left" vertical="center" wrapText="1"/>
    </xf>
    <xf numFmtId="0" fontId="5" fillId="6" borderId="2" xfId="0" applyFont="1" applyFill="1" applyBorder="1" applyAlignment="1">
      <alignment vertical="top" wrapText="1"/>
    </xf>
    <xf numFmtId="0" fontId="5" fillId="27" borderId="2" xfId="0" applyFont="1" applyFill="1" applyBorder="1" applyAlignment="1">
      <alignment vertical="top" wrapText="1"/>
    </xf>
    <xf numFmtId="0" fontId="137" fillId="0" borderId="1" xfId="0" applyFont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15" fontId="32" fillId="6" borderId="1" xfId="0" applyNumberFormat="1" applyFont="1" applyFill="1" applyBorder="1" applyAlignment="1">
      <alignment horizontal="center" vertical="top"/>
    </xf>
    <xf numFmtId="15" fontId="5" fillId="24" borderId="1" xfId="0" applyNumberFormat="1" applyFont="1" applyFill="1" applyBorder="1" applyAlignment="1">
      <alignment horizontal="center" vertical="center"/>
    </xf>
    <xf numFmtId="15" fontId="5" fillId="24" borderId="1" xfId="0" applyNumberFormat="1" applyFont="1" applyFill="1" applyBorder="1" applyAlignment="1">
      <alignment horizontal="center" vertical="center" wrapText="1"/>
    </xf>
    <xf numFmtId="15" fontId="5" fillId="24" borderId="0" xfId="0" applyNumberFormat="1" applyFont="1" applyFill="1" applyAlignment="1">
      <alignment horizontal="center" vertical="center" wrapText="1"/>
    </xf>
    <xf numFmtId="15" fontId="41" fillId="24" borderId="1" xfId="0" applyNumberFormat="1" applyFont="1" applyFill="1" applyBorder="1" applyAlignment="1">
      <alignment horizontal="center" vertical="center" wrapText="1"/>
    </xf>
    <xf numFmtId="15" fontId="5" fillId="24" borderId="2" xfId="0" applyNumberFormat="1" applyFont="1" applyFill="1" applyBorder="1" applyAlignment="1">
      <alignment horizontal="center" vertical="center" wrapText="1"/>
    </xf>
    <xf numFmtId="15" fontId="5" fillId="24" borderId="4" xfId="0" applyNumberFormat="1" applyFont="1" applyFill="1" applyBorder="1" applyAlignment="1">
      <alignment horizontal="center" vertical="center" wrapText="1"/>
    </xf>
    <xf numFmtId="15" fontId="32" fillId="24" borderId="1" xfId="0" applyNumberFormat="1" applyFont="1" applyFill="1" applyBorder="1" applyAlignment="1">
      <alignment horizontal="center" vertical="center"/>
    </xf>
    <xf numFmtId="15" fontId="32" fillId="24" borderId="1" xfId="0" applyNumberFormat="1" applyFont="1" applyFill="1" applyBorder="1" applyAlignment="1">
      <alignment horizontal="center" vertical="top"/>
    </xf>
    <xf numFmtId="0" fontId="5" fillId="24" borderId="1" xfId="0" applyFont="1" applyFill="1" applyBorder="1" applyAlignment="1">
      <alignment vertical="top" wrapText="1"/>
    </xf>
    <xf numFmtId="15" fontId="32" fillId="24" borderId="3" xfId="0" applyNumberFormat="1" applyFont="1" applyFill="1" applyBorder="1" applyAlignment="1">
      <alignment horizontal="center" vertical="top"/>
    </xf>
    <xf numFmtId="0" fontId="24" fillId="24" borderId="1" xfId="0" applyFont="1" applyFill="1" applyBorder="1" applyAlignment="1">
      <alignment horizontal="center" vertical="top" wrapText="1"/>
    </xf>
    <xf numFmtId="0" fontId="24" fillId="24" borderId="4" xfId="0" applyFont="1" applyFill="1" applyBorder="1" applyAlignment="1">
      <alignment horizontal="center" vertical="top" wrapText="1"/>
    </xf>
    <xf numFmtId="9" fontId="32" fillId="24" borderId="1" xfId="0" applyNumberFormat="1" applyFont="1" applyFill="1" applyBorder="1" applyAlignment="1">
      <alignment horizontal="center" vertical="center"/>
    </xf>
    <xf numFmtId="9" fontId="5" fillId="24" borderId="2" xfId="0" applyNumberFormat="1" applyFont="1" applyFill="1" applyBorder="1" applyAlignment="1">
      <alignment vertical="center" wrapText="1"/>
    </xf>
    <xf numFmtId="9" fontId="5" fillId="24" borderId="1" xfId="0" applyNumberFormat="1" applyFont="1" applyFill="1" applyBorder="1" applyAlignment="1">
      <alignment vertical="center" wrapText="1"/>
    </xf>
    <xf numFmtId="9" fontId="5" fillId="24" borderId="1" xfId="0" applyNumberFormat="1" applyFont="1" applyFill="1" applyBorder="1" applyAlignment="1">
      <alignment horizontal="right" vertical="center" wrapText="1"/>
    </xf>
    <xf numFmtId="0" fontId="5" fillId="24" borderId="2" xfId="0" applyFont="1" applyFill="1" applyBorder="1" applyAlignment="1">
      <alignment vertical="center" wrapText="1"/>
    </xf>
    <xf numFmtId="0" fontId="5" fillId="24" borderId="0" xfId="0" applyFont="1" applyFill="1" applyAlignment="1">
      <alignment vertical="top" wrapText="1"/>
    </xf>
    <xf numFmtId="0" fontId="5" fillId="24" borderId="0" xfId="0" applyFont="1" applyFill="1" applyAlignment="1">
      <alignment horizontal="left" vertical="center" wrapText="1"/>
    </xf>
    <xf numFmtId="0" fontId="113" fillId="24" borderId="0" xfId="0" applyFont="1" applyFill="1" applyAlignment="1">
      <alignment horizontal="center" vertical="top" wrapText="1"/>
    </xf>
    <xf numFmtId="0" fontId="5" fillId="24" borderId="0" xfId="0" applyFont="1" applyFill="1" applyAlignment="1">
      <alignment wrapText="1"/>
    </xf>
    <xf numFmtId="0" fontId="10" fillId="24" borderId="0" xfId="0" applyFont="1" applyFill="1" applyAlignment="1">
      <alignment wrapText="1"/>
    </xf>
    <xf numFmtId="0" fontId="39" fillId="11" borderId="1" xfId="0" applyFont="1" applyFill="1" applyBorder="1" applyAlignment="1">
      <alignment horizontal="left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34" fillId="11" borderId="4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47" fillId="0" borderId="16" xfId="0" applyFont="1" applyBorder="1" applyAlignment="1">
      <alignment vertical="center"/>
    </xf>
    <xf numFmtId="15" fontId="32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8" fillId="0" borderId="2" xfId="0" applyFont="1" applyBorder="1" applyAlignment="1">
      <alignment horizontal="center" vertical="top" wrapText="1"/>
    </xf>
    <xf numFmtId="14" fontId="104" fillId="0" borderId="16" xfId="0" applyNumberFormat="1" applyFont="1" applyBorder="1" applyAlignment="1">
      <alignment horizontal="center" vertical="center" wrapText="1"/>
    </xf>
    <xf numFmtId="0" fontId="135" fillId="0" borderId="1" xfId="0" applyFont="1" applyBorder="1" applyAlignment="1">
      <alignment horizontal="center" vertical="center"/>
    </xf>
    <xf numFmtId="0" fontId="13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5" fontId="32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3" fillId="0" borderId="4" xfId="0" applyFont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0" fontId="23" fillId="4" borderId="1" xfId="0" applyFont="1" applyFill="1" applyBorder="1" applyAlignment="1">
      <alignment horizontal="center" vertical="top" wrapText="1"/>
    </xf>
    <xf numFmtId="0" fontId="23" fillId="2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24" borderId="1" xfId="0" applyFont="1" applyFill="1" applyBorder="1" applyAlignment="1">
      <alignment horizontal="center" vertical="top" wrapText="1"/>
    </xf>
    <xf numFmtId="0" fontId="32" fillId="4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5" fontId="5" fillId="0" borderId="1" xfId="0" applyNumberFormat="1" applyFont="1" applyBorder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23" fillId="0" borderId="1" xfId="0" applyFont="1" applyBorder="1" applyAlignment="1">
      <alignment horizontal="left" vertical="top" wrapText="1"/>
    </xf>
    <xf numFmtId="15" fontId="5" fillId="0" borderId="1" xfId="0" applyNumberFormat="1" applyFont="1" applyBorder="1" applyAlignment="1">
      <alignment vertical="top" wrapText="1"/>
    </xf>
    <xf numFmtId="15" fontId="5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3" fillId="13" borderId="1" xfId="0" applyFont="1" applyFill="1" applyBorder="1" applyAlignment="1">
      <alignment vertical="top" wrapText="1"/>
    </xf>
    <xf numFmtId="0" fontId="5" fillId="13" borderId="1" xfId="0" applyFont="1" applyFill="1" applyBorder="1" applyAlignment="1">
      <alignment vertical="top" wrapText="1"/>
    </xf>
    <xf numFmtId="0" fontId="11" fillId="13" borderId="1" xfId="0" applyFont="1" applyFill="1" applyBorder="1" applyAlignment="1">
      <alignment horizontal="center" vertical="top" wrapText="1"/>
    </xf>
    <xf numFmtId="15" fontId="5" fillId="13" borderId="1" xfId="0" applyNumberFormat="1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15" fontId="5" fillId="13" borderId="1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2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top" wrapText="1"/>
    </xf>
    <xf numFmtId="15" fontId="5" fillId="4" borderId="1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5" fontId="5" fillId="13" borderId="1" xfId="0" applyNumberFormat="1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0" fillId="0" borderId="1" xfId="0" applyFont="1" applyBorder="1" applyAlignment="1">
      <alignment horizontal="center" vertical="top" wrapText="1"/>
    </xf>
    <xf numFmtId="0" fontId="80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23" fillId="6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23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80" fillId="5" borderId="1" xfId="0" applyFont="1" applyFill="1" applyBorder="1" applyAlignment="1">
      <alignment horizontal="center" vertical="top" wrapText="1"/>
    </xf>
    <xf numFmtId="15" fontId="5" fillId="5" borderId="1" xfId="0" applyNumberFormat="1" applyFont="1" applyFill="1" applyBorder="1" applyAlignment="1">
      <alignment horizontal="center" vertical="top" wrapText="1"/>
    </xf>
    <xf numFmtId="0" fontId="32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5" fontId="5" fillId="0" borderId="4" xfId="0" applyNumberFormat="1" applyFont="1" applyBorder="1" applyAlignment="1">
      <alignment horizontal="center" vertical="top" wrapText="1"/>
    </xf>
    <xf numFmtId="15" fontId="5" fillId="0" borderId="2" xfId="0" applyNumberFormat="1" applyFont="1" applyBorder="1" applyAlignment="1">
      <alignment horizontal="center" vertical="top" wrapText="1"/>
    </xf>
    <xf numFmtId="0" fontId="27" fillId="5" borderId="1" xfId="0" applyFont="1" applyFill="1" applyBorder="1" applyAlignment="1">
      <alignment horizontal="center" vertical="top" wrapText="1"/>
    </xf>
    <xf numFmtId="0" fontId="18" fillId="0" borderId="0" xfId="1" applyAlignment="1">
      <alignment horizontal="left" vertical="top" wrapText="1"/>
    </xf>
    <xf numFmtId="15" fontId="20" fillId="5" borderId="1" xfId="0" applyNumberFormat="1" applyFont="1" applyFill="1" applyBorder="1" applyAlignment="1">
      <alignment horizontal="center" vertical="top" wrapText="1"/>
    </xf>
    <xf numFmtId="0" fontId="36" fillId="5" borderId="1" xfId="0" applyFont="1" applyFill="1" applyBorder="1" applyAlignment="1">
      <alignment vertical="top"/>
    </xf>
    <xf numFmtId="0" fontId="23" fillId="16" borderId="1" xfId="0" applyFont="1" applyFill="1" applyBorder="1" applyAlignment="1">
      <alignment horizontal="center" vertical="top" wrapText="1"/>
    </xf>
    <xf numFmtId="0" fontId="23" fillId="16" borderId="1" xfId="0" applyFont="1" applyFill="1" applyBorder="1" applyAlignment="1">
      <alignment vertical="top" wrapText="1"/>
    </xf>
    <xf numFmtId="0" fontId="36" fillId="16" borderId="1" xfId="0" applyFont="1" applyFill="1" applyBorder="1" applyAlignment="1">
      <alignment vertical="top"/>
    </xf>
    <xf numFmtId="0" fontId="5" fillId="16" borderId="1" xfId="0" applyFont="1" applyFill="1" applyBorder="1" applyAlignment="1">
      <alignment vertical="top" wrapText="1"/>
    </xf>
    <xf numFmtId="0" fontId="80" fillId="16" borderId="1" xfId="0" applyFont="1" applyFill="1" applyBorder="1" applyAlignment="1">
      <alignment horizontal="center" vertical="top" wrapText="1"/>
    </xf>
    <xf numFmtId="15" fontId="5" fillId="16" borderId="1" xfId="0" applyNumberFormat="1" applyFont="1" applyFill="1" applyBorder="1" applyAlignment="1">
      <alignment horizontal="center" vertical="top" wrapText="1"/>
    </xf>
    <xf numFmtId="0" fontId="32" fillId="16" borderId="1" xfId="0" applyFont="1" applyFill="1" applyBorder="1" applyAlignment="1">
      <alignment horizontal="center" vertical="top" wrapText="1"/>
    </xf>
    <xf numFmtId="0" fontId="5" fillId="19" borderId="1" xfId="0" applyFont="1" applyFill="1" applyBorder="1" applyAlignment="1">
      <alignment horizontal="center" vertical="top" wrapText="1"/>
    </xf>
    <xf numFmtId="0" fontId="5" fillId="16" borderId="0" xfId="0" applyFont="1" applyFill="1" applyAlignment="1">
      <alignment vertical="top" wrapText="1"/>
    </xf>
    <xf numFmtId="0" fontId="15" fillId="16" borderId="0" xfId="0" applyFont="1" applyFill="1" applyAlignment="1">
      <alignment vertical="top" wrapText="1"/>
    </xf>
    <xf numFmtId="0" fontId="21" fillId="16" borderId="1" xfId="0" applyFont="1" applyFill="1" applyBorder="1" applyAlignment="1">
      <alignment vertical="top"/>
    </xf>
    <xf numFmtId="0" fontId="27" fillId="16" borderId="1" xfId="0" applyFont="1" applyFill="1" applyBorder="1" applyAlignment="1">
      <alignment horizontal="center" vertical="top" wrapText="1"/>
    </xf>
    <xf numFmtId="0" fontId="23" fillId="16" borderId="1" xfId="0" applyFont="1" applyFill="1" applyBorder="1" applyAlignment="1">
      <alignment horizontal="left" vertical="top" wrapText="1"/>
    </xf>
    <xf numFmtId="15" fontId="5" fillId="16" borderId="0" xfId="0" applyNumberFormat="1" applyFont="1" applyFill="1" applyAlignment="1">
      <alignment horizontal="center" vertical="top" wrapText="1"/>
    </xf>
    <xf numFmtId="15" fontId="5" fillId="19" borderId="1" xfId="0" applyNumberFormat="1" applyFont="1" applyFill="1" applyBorder="1" applyAlignment="1">
      <alignment horizontal="center" vertical="top" wrapText="1"/>
    </xf>
    <xf numFmtId="0" fontId="36" fillId="16" borderId="1" xfId="0" applyFont="1" applyFill="1" applyBorder="1" applyAlignment="1">
      <alignment vertical="top" wrapText="1"/>
    </xf>
    <xf numFmtId="15" fontId="5" fillId="16" borderId="4" xfId="0" applyNumberFormat="1" applyFont="1" applyFill="1" applyBorder="1" applyAlignment="1">
      <alignment horizontal="center" vertical="top" wrapText="1"/>
    </xf>
    <xf numFmtId="0" fontId="32" fillId="16" borderId="3" xfId="0" applyFont="1" applyFill="1" applyBorder="1" applyAlignment="1">
      <alignment horizontal="center" vertical="top" wrapText="1"/>
    </xf>
    <xf numFmtId="0" fontId="23" fillId="0" borderId="4" xfId="0" applyFont="1" applyBorder="1" applyAlignment="1">
      <alignment vertical="top" wrapText="1"/>
    </xf>
    <xf numFmtId="0" fontId="80" fillId="0" borderId="4" xfId="0" applyFont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top" wrapText="1"/>
    </xf>
    <xf numFmtId="15" fontId="5" fillId="11" borderId="1" xfId="0" applyNumberFormat="1" applyFont="1" applyFill="1" applyBorder="1" applyAlignment="1">
      <alignment horizontal="center" vertical="top" wrapText="1"/>
    </xf>
    <xf numFmtId="0" fontId="23" fillId="0" borderId="4" xfId="0" applyFont="1" applyBorder="1" applyAlignment="1">
      <alignment horizontal="center" vertical="top" wrapText="1"/>
    </xf>
    <xf numFmtId="0" fontId="23" fillId="0" borderId="4" xfId="0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center" vertical="top" wrapText="1"/>
    </xf>
    <xf numFmtId="0" fontId="23" fillId="0" borderId="2" xfId="0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28" fillId="0" borderId="3" xfId="0" applyFont="1" applyBorder="1" applyAlignment="1">
      <alignment horizontal="center" vertical="top" wrapText="1"/>
    </xf>
    <xf numFmtId="0" fontId="32" fillId="0" borderId="3" xfId="0" quotePrefix="1" applyFont="1" applyBorder="1" applyAlignment="1">
      <alignment horizontal="center" vertical="top" wrapText="1"/>
    </xf>
    <xf numFmtId="0" fontId="36" fillId="0" borderId="4" xfId="0" applyFont="1" applyBorder="1" applyAlignment="1">
      <alignment vertical="top" wrapText="1"/>
    </xf>
    <xf numFmtId="0" fontId="32" fillId="0" borderId="10" xfId="0" quotePrefix="1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5" fontId="24" fillId="0" borderId="1" xfId="0" applyNumberFormat="1" applyFont="1" applyBorder="1" applyAlignment="1">
      <alignment horizontal="left" vertical="top"/>
    </xf>
    <xf numFmtId="15" fontId="24" fillId="0" borderId="1" xfId="0" applyNumberFormat="1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 wrapText="1"/>
    </xf>
    <xf numFmtId="0" fontId="36" fillId="0" borderId="5" xfId="0" applyFont="1" applyBorder="1" applyAlignment="1">
      <alignment vertical="top" wrapText="1"/>
    </xf>
    <xf numFmtId="0" fontId="80" fillId="0" borderId="2" xfId="0" applyFont="1" applyBorder="1" applyAlignment="1">
      <alignment horizontal="center" vertical="top" wrapText="1"/>
    </xf>
    <xf numFmtId="0" fontId="80" fillId="0" borderId="5" xfId="0" applyFont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top" wrapText="1"/>
    </xf>
    <xf numFmtId="15" fontId="5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15" fontId="24" fillId="0" borderId="1" xfId="0" applyNumberFormat="1" applyFont="1" applyBorder="1" applyAlignment="1">
      <alignment horizontal="center" vertical="top" wrapText="1"/>
    </xf>
    <xf numFmtId="0" fontId="27" fillId="0" borderId="5" xfId="0" applyFont="1" applyBorder="1" applyAlignment="1">
      <alignment horizontal="center" vertical="top" wrapText="1"/>
    </xf>
    <xf numFmtId="0" fontId="80" fillId="0" borderId="9" xfId="0" applyFont="1" applyBorder="1" applyAlignment="1">
      <alignment horizontal="center" vertical="top" wrapText="1"/>
    </xf>
    <xf numFmtId="15" fontId="32" fillId="0" borderId="4" xfId="0" applyNumberFormat="1" applyFont="1" applyBorder="1" applyAlignment="1">
      <alignment horizontal="center" vertical="top" wrapText="1"/>
    </xf>
    <xf numFmtId="15" fontId="32" fillId="0" borderId="16" xfId="0" applyNumberFormat="1" applyFont="1" applyBorder="1" applyAlignment="1">
      <alignment horizontal="center" vertical="top" wrapText="1"/>
    </xf>
    <xf numFmtId="15" fontId="20" fillId="0" borderId="15" xfId="0" applyNumberFormat="1" applyFont="1" applyBorder="1" applyAlignment="1">
      <alignment vertical="top" wrapText="1"/>
    </xf>
    <xf numFmtId="15" fontId="32" fillId="0" borderId="2" xfId="0" applyNumberFormat="1" applyFont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45" fillId="0" borderId="1" xfId="0" applyFont="1" applyBorder="1" applyAlignment="1">
      <alignment horizontal="left" vertical="top"/>
    </xf>
    <xf numFmtId="0" fontId="24" fillId="0" borderId="7" xfId="0" applyFont="1" applyBorder="1" applyAlignment="1">
      <alignment horizontal="left" vertical="top"/>
    </xf>
    <xf numFmtId="0" fontId="23" fillId="0" borderId="5" xfId="0" applyFont="1" applyBorder="1" applyAlignment="1">
      <alignment vertical="top" wrapText="1"/>
    </xf>
    <xf numFmtId="0" fontId="21" fillId="18" borderId="1" xfId="0" applyFont="1" applyFill="1" applyBorder="1" applyAlignment="1">
      <alignment vertical="top"/>
    </xf>
    <xf numFmtId="0" fontId="48" fillId="0" borderId="1" xfId="0" applyFont="1" applyBorder="1" applyAlignment="1">
      <alignment horizontal="center" vertical="top" wrapText="1"/>
    </xf>
    <xf numFmtId="15" fontId="32" fillId="0" borderId="4" xfId="0" applyNumberFormat="1" applyFont="1" applyBorder="1" applyAlignment="1">
      <alignment horizontal="center" vertical="top"/>
    </xf>
    <xf numFmtId="15" fontId="32" fillId="0" borderId="2" xfId="0" applyNumberFormat="1" applyFont="1" applyBorder="1" applyAlignment="1">
      <alignment horizontal="center" vertical="top"/>
    </xf>
    <xf numFmtId="15" fontId="32" fillId="0" borderId="5" xfId="0" applyNumberFormat="1" applyFont="1" applyBorder="1" applyAlignment="1">
      <alignment horizontal="center" vertical="top"/>
    </xf>
    <xf numFmtId="0" fontId="23" fillId="21" borderId="0" xfId="0" applyFont="1" applyFill="1" applyAlignment="1">
      <alignment horizontal="center" vertical="top" wrapText="1"/>
    </xf>
    <xf numFmtId="0" fontId="23" fillId="21" borderId="0" xfId="0" applyFont="1" applyFill="1" applyAlignment="1">
      <alignment vertical="top" wrapText="1"/>
    </xf>
    <xf numFmtId="0" fontId="51" fillId="21" borderId="2" xfId="0" applyFont="1" applyFill="1" applyBorder="1" applyAlignment="1">
      <alignment horizontal="center" vertical="top" wrapText="1"/>
    </xf>
    <xf numFmtId="0" fontId="50" fillId="21" borderId="0" xfId="0" applyFont="1" applyFill="1" applyAlignment="1">
      <alignment horizontal="center" vertical="top" wrapText="1"/>
    </xf>
    <xf numFmtId="0" fontId="5" fillId="21" borderId="0" xfId="0" applyFont="1" applyFill="1" applyAlignment="1">
      <alignment horizontal="center" vertical="top" wrapText="1"/>
    </xf>
    <xf numFmtId="0" fontId="32" fillId="21" borderId="0" xfId="0" applyFont="1" applyFill="1" applyAlignment="1">
      <alignment horizontal="center" vertical="top" wrapText="1"/>
    </xf>
    <xf numFmtId="0" fontId="15" fillId="21" borderId="0" xfId="0" applyFont="1" applyFill="1" applyAlignment="1">
      <alignment vertical="top" wrapText="1"/>
    </xf>
    <xf numFmtId="0" fontId="5" fillId="27" borderId="0" xfId="0" applyFont="1" applyFill="1" applyAlignment="1">
      <alignment vertical="top" wrapText="1"/>
    </xf>
    <xf numFmtId="0" fontId="50" fillId="27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32" fillId="27" borderId="0" xfId="0" applyFont="1" applyFill="1" applyAlignment="1">
      <alignment horizontal="center" vertical="top" wrapText="1"/>
    </xf>
    <xf numFmtId="0" fontId="15" fillId="27" borderId="0" xfId="0" applyFont="1" applyFill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23" fillId="11" borderId="1" xfId="0" applyFont="1" applyFill="1" applyBorder="1" applyAlignment="1">
      <alignment vertical="top" wrapText="1"/>
    </xf>
    <xf numFmtId="0" fontId="80" fillId="11" borderId="1" xfId="0" applyFont="1" applyFill="1" applyBorder="1" applyAlignment="1">
      <alignment horizontal="center" vertical="top" wrapText="1"/>
    </xf>
    <xf numFmtId="15" fontId="32" fillId="11" borderId="1" xfId="0" applyNumberFormat="1" applyFont="1" applyFill="1" applyBorder="1" applyAlignment="1">
      <alignment horizontal="center" vertical="top"/>
    </xf>
    <xf numFmtId="0" fontId="32" fillId="11" borderId="1" xfId="0" applyFont="1" applyFill="1" applyBorder="1" applyAlignment="1">
      <alignment horizontal="center" vertical="top" wrapText="1"/>
    </xf>
    <xf numFmtId="15" fontId="66" fillId="11" borderId="1" xfId="0" applyNumberFormat="1" applyFont="1" applyFill="1" applyBorder="1" applyAlignment="1">
      <alignment horizontal="center" vertical="top"/>
    </xf>
    <xf numFmtId="0" fontId="70" fillId="11" borderId="1" xfId="0" applyFont="1" applyFill="1" applyBorder="1" applyAlignment="1">
      <alignment horizontal="center" vertical="top" wrapText="1"/>
    </xf>
    <xf numFmtId="0" fontId="15" fillId="11" borderId="0" xfId="0" applyFont="1" applyFill="1" applyAlignment="1">
      <alignment vertical="top" wrapText="1"/>
    </xf>
    <xf numFmtId="0" fontId="7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70" fillId="0" borderId="1" xfId="0" applyFont="1" applyBorder="1" applyAlignment="1">
      <alignment horizontal="center" vertical="top" wrapText="1"/>
    </xf>
    <xf numFmtId="15" fontId="66" fillId="0" borderId="1" xfId="0" applyNumberFormat="1" applyFont="1" applyBorder="1" applyAlignment="1">
      <alignment horizontal="center" vertical="top"/>
    </xf>
    <xf numFmtId="0" fontId="53" fillId="0" borderId="2" xfId="0" applyFont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50" fillId="29" borderId="1" xfId="0" applyFont="1" applyFill="1" applyBorder="1" applyAlignment="1">
      <alignment horizontal="center" vertical="top" wrapText="1"/>
    </xf>
    <xf numFmtId="15" fontId="50" fillId="29" borderId="1" xfId="0" applyNumberFormat="1" applyFont="1" applyFill="1" applyBorder="1" applyAlignment="1">
      <alignment horizontal="center" vertical="top"/>
    </xf>
    <xf numFmtId="0" fontId="86" fillId="29" borderId="5" xfId="0" applyFont="1" applyFill="1" applyBorder="1" applyAlignment="1">
      <alignment horizontal="center" vertical="top" wrapText="1"/>
    </xf>
    <xf numFmtId="15" fontId="50" fillId="29" borderId="4" xfId="0" applyNumberFormat="1" applyFont="1" applyFill="1" applyBorder="1" applyAlignment="1">
      <alignment horizontal="center" vertical="top"/>
    </xf>
    <xf numFmtId="0" fontId="99" fillId="29" borderId="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23" fillId="6" borderId="4" xfId="0" applyFont="1" applyFill="1" applyBorder="1" applyAlignment="1">
      <alignment horizontal="center" vertical="top" wrapText="1"/>
    </xf>
    <xf numFmtId="0" fontId="53" fillId="6" borderId="1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vertical="top" wrapText="1"/>
    </xf>
    <xf numFmtId="0" fontId="19" fillId="6" borderId="1" xfId="0" applyFont="1" applyFill="1" applyBorder="1" applyAlignment="1">
      <alignment horizontal="center" vertical="top" wrapText="1"/>
    </xf>
    <xf numFmtId="0" fontId="32" fillId="6" borderId="4" xfId="0" applyFont="1" applyFill="1" applyBorder="1" applyAlignment="1">
      <alignment horizontal="center" vertical="top" wrapText="1"/>
    </xf>
    <xf numFmtId="0" fontId="70" fillId="6" borderId="1" xfId="0" applyFont="1" applyFill="1" applyBorder="1" applyAlignment="1">
      <alignment horizontal="center" vertical="top" wrapText="1"/>
    </xf>
    <xf numFmtId="0" fontId="15" fillId="6" borderId="0" xfId="0" applyFont="1" applyFill="1" applyAlignment="1">
      <alignment vertical="top" wrapText="1"/>
    </xf>
    <xf numFmtId="0" fontId="53" fillId="0" borderId="0" xfId="0" applyFont="1" applyAlignment="1">
      <alignment horizontal="left" vertical="top" wrapText="1"/>
    </xf>
    <xf numFmtId="0" fontId="74" fillId="0" borderId="1" xfId="0" applyFont="1" applyBorder="1" applyAlignment="1">
      <alignment horizontal="left" vertical="top" wrapText="1"/>
    </xf>
    <xf numFmtId="0" fontId="75" fillId="0" borderId="1" xfId="0" applyFont="1" applyBorder="1" applyAlignment="1">
      <alignment horizontal="center" vertical="top" wrapText="1"/>
    </xf>
    <xf numFmtId="43" fontId="32" fillId="0" borderId="1" xfId="2" applyFont="1" applyFill="1" applyBorder="1" applyAlignment="1">
      <alignment horizontal="center" vertical="top" wrapText="1"/>
    </xf>
    <xf numFmtId="0" fontId="53" fillId="6" borderId="2" xfId="0" applyFont="1" applyFill="1" applyBorder="1" applyAlignment="1">
      <alignment horizontal="left" vertical="top" wrapText="1"/>
    </xf>
    <xf numFmtId="0" fontId="32" fillId="6" borderId="1" xfId="0" applyFont="1" applyFill="1" applyBorder="1" applyAlignment="1">
      <alignment horizontal="center" vertical="top" wrapText="1"/>
    </xf>
    <xf numFmtId="0" fontId="50" fillId="29" borderId="2" xfId="0" applyFont="1" applyFill="1" applyBorder="1" applyAlignment="1">
      <alignment horizontal="center" vertical="top" wrapText="1"/>
    </xf>
    <xf numFmtId="0" fontId="86" fillId="29" borderId="1" xfId="0" applyFont="1" applyFill="1" applyBorder="1" applyAlignment="1">
      <alignment horizontal="center" vertical="top" wrapText="1"/>
    </xf>
    <xf numFmtId="0" fontId="50" fillId="29" borderId="1" xfId="0" applyFont="1" applyFill="1" applyBorder="1" applyAlignment="1">
      <alignment vertical="top" wrapText="1"/>
    </xf>
    <xf numFmtId="0" fontId="50" fillId="23" borderId="1" xfId="0" applyFont="1" applyFill="1" applyBorder="1" applyAlignment="1">
      <alignment horizontal="center" vertical="top" wrapText="1"/>
    </xf>
    <xf numFmtId="15" fontId="32" fillId="23" borderId="1" xfId="0" applyNumberFormat="1" applyFont="1" applyFill="1" applyBorder="1" applyAlignment="1">
      <alignment horizontal="center" vertical="top"/>
    </xf>
    <xf numFmtId="0" fontId="32" fillId="23" borderId="1" xfId="0" applyFont="1" applyFill="1" applyBorder="1" applyAlignment="1">
      <alignment horizontal="center" vertical="top" wrapText="1"/>
    </xf>
    <xf numFmtId="0" fontId="5" fillId="23" borderId="2" xfId="0" applyFont="1" applyFill="1" applyBorder="1" applyAlignment="1">
      <alignment horizontal="center" vertical="top" wrapText="1"/>
    </xf>
    <xf numFmtId="0" fontId="5" fillId="23" borderId="1" xfId="0" applyFont="1" applyFill="1" applyBorder="1" applyAlignment="1">
      <alignment vertical="top" wrapText="1"/>
    </xf>
    <xf numFmtId="0" fontId="5" fillId="23" borderId="1" xfId="0" applyFont="1" applyFill="1" applyBorder="1" applyAlignment="1">
      <alignment horizontal="center" vertical="top" wrapText="1"/>
    </xf>
    <xf numFmtId="0" fontId="5" fillId="23" borderId="0" xfId="0" applyFont="1" applyFill="1" applyAlignment="1">
      <alignment vertical="top" wrapText="1"/>
    </xf>
    <xf numFmtId="0" fontId="15" fillId="23" borderId="0" xfId="0" applyFont="1" applyFill="1" applyAlignment="1">
      <alignment vertical="top" wrapText="1"/>
    </xf>
    <xf numFmtId="0" fontId="19" fillId="0" borderId="4" xfId="0" applyFont="1" applyBorder="1" applyAlignment="1">
      <alignment horizontal="center" vertical="top" wrapText="1"/>
    </xf>
    <xf numFmtId="0" fontId="23" fillId="13" borderId="4" xfId="0" applyFont="1" applyFill="1" applyBorder="1" applyAlignment="1">
      <alignment vertical="top" wrapText="1"/>
    </xf>
    <xf numFmtId="0" fontId="94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88" fillId="0" borderId="1" xfId="0" applyFont="1" applyBorder="1" applyAlignment="1">
      <alignment horizontal="center" vertical="top" wrapText="1"/>
    </xf>
    <xf numFmtId="0" fontId="95" fillId="29" borderId="1" xfId="0" applyFont="1" applyFill="1" applyBorder="1" applyAlignment="1">
      <alignment vertical="top" wrapText="1"/>
    </xf>
    <xf numFmtId="15" fontId="96" fillId="29" borderId="1" xfId="0" applyNumberFormat="1" applyFont="1" applyFill="1" applyBorder="1" applyAlignment="1">
      <alignment horizontal="center" vertical="top"/>
    </xf>
    <xf numFmtId="0" fontId="126" fillId="29" borderId="1" xfId="0" applyFont="1" applyFill="1" applyBorder="1" applyAlignment="1">
      <alignment horizontal="center" vertical="top" wrapText="1"/>
    </xf>
    <xf numFmtId="0" fontId="97" fillId="29" borderId="1" xfId="0" applyFont="1" applyFill="1" applyBorder="1" applyAlignment="1">
      <alignment horizontal="center" vertical="top" wrapText="1"/>
    </xf>
    <xf numFmtId="0" fontId="96" fillId="29" borderId="1" xfId="0" applyFont="1" applyFill="1" applyBorder="1" applyAlignment="1">
      <alignment vertical="top" wrapText="1"/>
    </xf>
    <xf numFmtId="0" fontId="98" fillId="29" borderId="0" xfId="0" applyFont="1" applyFill="1" applyAlignment="1">
      <alignment horizontal="center" vertical="top" wrapText="1"/>
    </xf>
    <xf numFmtId="0" fontId="96" fillId="0" borderId="0" xfId="0" applyFont="1" applyAlignment="1">
      <alignment vertical="top" wrapText="1"/>
    </xf>
    <xf numFmtId="0" fontId="89" fillId="0" borderId="4" xfId="0" applyFont="1" applyBorder="1" applyAlignment="1">
      <alignment horizontal="left" vertical="top" wrapText="1"/>
    </xf>
    <xf numFmtId="0" fontId="91" fillId="0" borderId="4" xfId="0" applyFont="1" applyBorder="1" applyAlignment="1">
      <alignment vertical="top" wrapText="1"/>
    </xf>
    <xf numFmtId="0" fontId="88" fillId="0" borderId="4" xfId="0" applyFont="1" applyBorder="1" applyAlignment="1">
      <alignment horizontal="center" vertical="top" wrapText="1"/>
    </xf>
    <xf numFmtId="15" fontId="90" fillId="0" borderId="1" xfId="0" applyNumberFormat="1" applyFont="1" applyBorder="1" applyAlignment="1">
      <alignment horizontal="center" vertical="top"/>
    </xf>
    <xf numFmtId="0" fontId="90" fillId="0" borderId="4" xfId="0" applyFont="1" applyBorder="1" applyAlignment="1">
      <alignment horizontal="center" vertical="top" wrapText="1"/>
    </xf>
    <xf numFmtId="0" fontId="90" fillId="0" borderId="4" xfId="0" applyFont="1" applyBorder="1" applyAlignment="1">
      <alignment vertical="top" wrapText="1"/>
    </xf>
    <xf numFmtId="0" fontId="90" fillId="0" borderId="0" xfId="0" applyFont="1" applyAlignment="1">
      <alignment vertical="top" wrapText="1"/>
    </xf>
    <xf numFmtId="0" fontId="92" fillId="0" borderId="1" xfId="0" applyFont="1" applyBorder="1" applyAlignment="1">
      <alignment horizontal="center" vertical="top" wrapText="1"/>
    </xf>
    <xf numFmtId="0" fontId="91" fillId="0" borderId="4" xfId="0" applyFont="1" applyBorder="1" applyAlignment="1">
      <alignment horizontal="center" vertical="top" wrapText="1"/>
    </xf>
    <xf numFmtId="0" fontId="91" fillId="0" borderId="0" xfId="0" applyFont="1" applyAlignment="1">
      <alignment vertical="top" wrapText="1"/>
    </xf>
    <xf numFmtId="0" fontId="104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04" fillId="0" borderId="1" xfId="0" applyFont="1" applyBorder="1" applyAlignment="1">
      <alignment vertical="top" wrapText="1"/>
    </xf>
    <xf numFmtId="0" fontId="104" fillId="0" borderId="4" xfId="0" applyFont="1" applyBorder="1" applyAlignment="1">
      <alignment vertical="top" wrapText="1"/>
    </xf>
    <xf numFmtId="0" fontId="53" fillId="34" borderId="1" xfId="0" applyFont="1" applyFill="1" applyBorder="1" applyAlignment="1">
      <alignment horizontal="left" vertical="top" wrapText="1"/>
    </xf>
    <xf numFmtId="0" fontId="100" fillId="34" borderId="1" xfId="0" applyFont="1" applyFill="1" applyBorder="1" applyAlignment="1">
      <alignment vertical="top" wrapText="1"/>
    </xf>
    <xf numFmtId="0" fontId="23" fillId="34" borderId="1" xfId="0" applyFont="1" applyFill="1" applyBorder="1" applyAlignment="1">
      <alignment horizontal="center" vertical="top" wrapText="1"/>
    </xf>
    <xf numFmtId="15" fontId="32" fillId="34" borderId="1" xfId="0" applyNumberFormat="1" applyFont="1" applyFill="1" applyBorder="1" applyAlignment="1">
      <alignment horizontal="center" vertical="top"/>
    </xf>
    <xf numFmtId="0" fontId="104" fillId="34" borderId="2" xfId="0" applyFont="1" applyFill="1" applyBorder="1" applyAlignment="1">
      <alignment horizontal="center" vertical="top" wrapText="1"/>
    </xf>
    <xf numFmtId="0" fontId="5" fillId="34" borderId="1" xfId="0" applyFont="1" applyFill="1" applyBorder="1" applyAlignment="1">
      <alignment horizontal="center" vertical="top" wrapText="1"/>
    </xf>
    <xf numFmtId="0" fontId="5" fillId="34" borderId="1" xfId="0" applyFont="1" applyFill="1" applyBorder="1" applyAlignment="1">
      <alignment vertical="top" wrapText="1"/>
    </xf>
    <xf numFmtId="15" fontId="32" fillId="34" borderId="4" xfId="0" applyNumberFormat="1" applyFont="1" applyFill="1" applyBorder="1" applyAlignment="1">
      <alignment horizontal="center" vertical="top"/>
    </xf>
    <xf numFmtId="0" fontId="70" fillId="34" borderId="1" xfId="0" applyFont="1" applyFill="1" applyBorder="1" applyAlignment="1">
      <alignment horizontal="center" vertical="top" wrapText="1"/>
    </xf>
    <xf numFmtId="0" fontId="15" fillId="34" borderId="0" xfId="0" applyFont="1" applyFill="1" applyAlignment="1">
      <alignment vertical="top" wrapText="1"/>
    </xf>
    <xf numFmtId="0" fontId="53" fillId="34" borderId="20" xfId="0" applyFont="1" applyFill="1" applyBorder="1" applyAlignment="1">
      <alignment horizontal="left" vertical="top" wrapText="1"/>
    </xf>
    <xf numFmtId="0" fontId="100" fillId="34" borderId="3" xfId="0" applyFont="1" applyFill="1" applyBorder="1" applyAlignment="1">
      <alignment vertical="top" wrapText="1"/>
    </xf>
    <xf numFmtId="0" fontId="74" fillId="0" borderId="4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32" fillId="0" borderId="4" xfId="0" applyFont="1" applyBorder="1" applyAlignment="1">
      <alignment vertical="top" wrapText="1"/>
    </xf>
    <xf numFmtId="0" fontId="53" fillId="0" borderId="4" xfId="0" applyFont="1" applyBorder="1" applyAlignment="1">
      <alignment vertical="top" wrapText="1"/>
    </xf>
    <xf numFmtId="16" fontId="5" fillId="0" borderId="1" xfId="0" applyNumberFormat="1" applyFont="1" applyBorder="1" applyAlignment="1">
      <alignment horizontal="center" vertical="top" wrapText="1"/>
    </xf>
    <xf numFmtId="16" fontId="0" fillId="0" borderId="1" xfId="0" applyNumberFormat="1" applyBorder="1" applyAlignment="1">
      <alignment horizontal="center" vertical="top" wrapText="1"/>
    </xf>
    <xf numFmtId="16" fontId="5" fillId="0" borderId="2" xfId="0" applyNumberFormat="1" applyFont="1" applyBorder="1" applyAlignment="1">
      <alignment horizontal="center" vertical="top" wrapText="1"/>
    </xf>
    <xf numFmtId="16" fontId="5" fillId="0" borderId="4" xfId="0" applyNumberFormat="1" applyFont="1" applyBorder="1" applyAlignment="1">
      <alignment horizontal="center" vertical="top" wrapText="1"/>
    </xf>
    <xf numFmtId="0" fontId="53" fillId="24" borderId="1" xfId="0" applyFont="1" applyFill="1" applyBorder="1" applyAlignment="1">
      <alignment horizontal="left" vertical="top" wrapText="1"/>
    </xf>
    <xf numFmtId="0" fontId="0" fillId="24" borderId="1" xfId="0" applyFill="1" applyBorder="1" applyAlignment="1">
      <alignment vertical="top" wrapText="1"/>
    </xf>
    <xf numFmtId="15" fontId="32" fillId="24" borderId="4" xfId="0" applyNumberFormat="1" applyFont="1" applyFill="1" applyBorder="1" applyAlignment="1">
      <alignment horizontal="center" vertical="top"/>
    </xf>
    <xf numFmtId="0" fontId="32" fillId="24" borderId="1" xfId="0" applyFont="1" applyFill="1" applyBorder="1" applyAlignment="1">
      <alignment horizontal="center" vertical="top" wrapText="1"/>
    </xf>
    <xf numFmtId="16" fontId="0" fillId="24" borderId="1" xfId="0" applyNumberFormat="1" applyFill="1" applyBorder="1" applyAlignment="1">
      <alignment horizontal="center" vertical="top" wrapText="1"/>
    </xf>
    <xf numFmtId="0" fontId="70" fillId="24" borderId="1" xfId="0" applyFont="1" applyFill="1" applyBorder="1" applyAlignment="1">
      <alignment horizontal="center" vertical="top" wrapText="1"/>
    </xf>
    <xf numFmtId="0" fontId="52" fillId="30" borderId="6" xfId="0" applyFont="1" applyFill="1" applyBorder="1" applyAlignment="1">
      <alignment horizontal="center" vertical="top" wrapText="1"/>
    </xf>
    <xf numFmtId="0" fontId="52" fillId="30" borderId="7" xfId="0" applyFont="1" applyFill="1" applyBorder="1" applyAlignment="1">
      <alignment vertical="top" wrapText="1"/>
    </xf>
    <xf numFmtId="0" fontId="52" fillId="30" borderId="1" xfId="0" applyFont="1" applyFill="1" applyBorder="1" applyAlignment="1">
      <alignment horizontal="center" vertical="top" wrapText="1"/>
    </xf>
    <xf numFmtId="0" fontId="50" fillId="30" borderId="4" xfId="0" applyFont="1" applyFill="1" applyBorder="1" applyAlignment="1">
      <alignment horizontal="center" vertical="top" wrapText="1"/>
    </xf>
    <xf numFmtId="15" fontId="96" fillId="30" borderId="4" xfId="0" applyNumberFormat="1" applyFont="1" applyFill="1" applyBorder="1" applyAlignment="1">
      <alignment horizontal="center" vertical="top"/>
    </xf>
    <xf numFmtId="0" fontId="127" fillId="30" borderId="1" xfId="0" applyFont="1" applyFill="1" applyBorder="1" applyAlignment="1">
      <alignment horizontal="center" vertical="top" wrapText="1"/>
    </xf>
    <xf numFmtId="16" fontId="95" fillId="30" borderId="1" xfId="0" applyNumberFormat="1" applyFont="1" applyFill="1" applyBorder="1" applyAlignment="1">
      <alignment horizontal="center" vertical="top" wrapText="1"/>
    </xf>
    <xf numFmtId="0" fontId="96" fillId="30" borderId="1" xfId="0" applyFont="1" applyFill="1" applyBorder="1" applyAlignment="1">
      <alignment vertical="top" wrapText="1"/>
    </xf>
    <xf numFmtId="0" fontId="98" fillId="30" borderId="1" xfId="0" applyFont="1" applyFill="1" applyBorder="1" applyAlignment="1">
      <alignment horizontal="center" vertical="top" wrapText="1"/>
    </xf>
    <xf numFmtId="0" fontId="96" fillId="30" borderId="0" xfId="0" applyFont="1" applyFill="1" applyAlignment="1">
      <alignment vertical="top" wrapText="1"/>
    </xf>
    <xf numFmtId="0" fontId="82" fillId="33" borderId="4" xfId="0" applyFont="1" applyFill="1" applyBorder="1" applyAlignment="1">
      <alignment horizontal="center" vertical="top" wrapText="1"/>
    </xf>
    <xf numFmtId="15" fontId="111" fillId="0" borderId="4" xfId="0" applyNumberFormat="1" applyFont="1" applyBorder="1" applyAlignment="1">
      <alignment horizontal="center" vertical="top"/>
    </xf>
    <xf numFmtId="16" fontId="93" fillId="0" borderId="1" xfId="0" applyNumberFormat="1" applyFont="1" applyBorder="1" applyAlignment="1">
      <alignment horizontal="center" vertical="top" wrapText="1"/>
    </xf>
    <xf numFmtId="0" fontId="111" fillId="0" borderId="1" xfId="0" applyFont="1" applyBorder="1" applyAlignment="1">
      <alignment vertical="top" wrapText="1"/>
    </xf>
    <xf numFmtId="0" fontId="112" fillId="0" borderId="1" xfId="0" applyFont="1" applyBorder="1" applyAlignment="1">
      <alignment horizontal="center" vertical="top" wrapText="1"/>
    </xf>
    <xf numFmtId="0" fontId="0" fillId="21" borderId="4" xfId="0" applyFill="1" applyBorder="1" applyAlignment="1">
      <alignment vertical="top" wrapText="1"/>
    </xf>
    <xf numFmtId="0" fontId="23" fillId="21" borderId="4" xfId="0" applyFont="1" applyFill="1" applyBorder="1" applyAlignment="1">
      <alignment horizontal="center" vertical="top" wrapText="1"/>
    </xf>
    <xf numFmtId="15" fontId="32" fillId="21" borderId="4" xfId="0" applyNumberFormat="1" applyFont="1" applyFill="1" applyBorder="1" applyAlignment="1">
      <alignment horizontal="center" vertical="top"/>
    </xf>
    <xf numFmtId="0" fontId="32" fillId="21" borderId="1" xfId="0" applyFont="1" applyFill="1" applyBorder="1" applyAlignment="1">
      <alignment horizontal="center" vertical="top" wrapText="1"/>
    </xf>
    <xf numFmtId="16" fontId="0" fillId="21" borderId="1" xfId="0" applyNumberFormat="1" applyFill="1" applyBorder="1" applyAlignment="1">
      <alignment horizontal="center" vertical="top" wrapText="1"/>
    </xf>
    <xf numFmtId="0" fontId="70" fillId="21" borderId="1" xfId="0" applyFont="1" applyFill="1" applyBorder="1" applyAlignment="1">
      <alignment horizontal="center" vertical="top" wrapText="1"/>
    </xf>
    <xf numFmtId="0" fontId="102" fillId="0" borderId="1" xfId="0" applyFont="1" applyBorder="1" applyAlignment="1">
      <alignment vertical="top" wrapText="1"/>
    </xf>
    <xf numFmtId="0" fontId="103" fillId="0" borderId="1" xfId="0" applyFont="1" applyBorder="1" applyAlignment="1">
      <alignment horizontal="center" vertical="top" wrapText="1"/>
    </xf>
    <xf numFmtId="0" fontId="102" fillId="0" borderId="1" xfId="0" applyFont="1" applyBorder="1" applyAlignment="1">
      <alignment horizontal="center" vertical="top" wrapText="1"/>
    </xf>
    <xf numFmtId="15" fontId="103" fillId="0" borderId="1" xfId="0" applyNumberFormat="1" applyFont="1" applyBorder="1" applyAlignment="1">
      <alignment horizontal="center" vertical="top"/>
    </xf>
    <xf numFmtId="0" fontId="0" fillId="30" borderId="4" xfId="0" applyFill="1" applyBorder="1" applyAlignment="1">
      <alignment vertical="top" wrapText="1"/>
    </xf>
    <xf numFmtId="0" fontId="0" fillId="30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53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vertical="top" wrapText="1"/>
    </xf>
    <xf numFmtId="15" fontId="32" fillId="6" borderId="2" xfId="0" applyNumberFormat="1" applyFont="1" applyFill="1" applyBorder="1" applyAlignment="1">
      <alignment horizontal="center" vertical="top"/>
    </xf>
    <xf numFmtId="0" fontId="53" fillId="0" borderId="1" xfId="0" applyFont="1" applyBorder="1" applyAlignment="1">
      <alignment vertical="top" wrapText="1"/>
    </xf>
    <xf numFmtId="0" fontId="53" fillId="0" borderId="2" xfId="0" applyFont="1" applyBorder="1" applyAlignment="1">
      <alignment vertical="top" wrapText="1"/>
    </xf>
    <xf numFmtId="0" fontId="0" fillId="11" borderId="2" xfId="0" applyFill="1" applyBorder="1" applyAlignment="1">
      <alignment vertical="top" wrapText="1"/>
    </xf>
    <xf numFmtId="0" fontId="0" fillId="30" borderId="2" xfId="0" applyFill="1" applyBorder="1" applyAlignment="1">
      <alignment vertical="top" wrapText="1"/>
    </xf>
    <xf numFmtId="0" fontId="77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vertical="top" wrapText="1"/>
    </xf>
    <xf numFmtId="0" fontId="23" fillId="21" borderId="2" xfId="0" applyFont="1" applyFill="1" applyBorder="1" applyAlignment="1">
      <alignment horizontal="center" vertical="top" wrapText="1"/>
    </xf>
    <xf numFmtId="0" fontId="93" fillId="21" borderId="1" xfId="0" applyFont="1" applyFill="1" applyBorder="1" applyAlignment="1">
      <alignment horizontal="center" vertical="top"/>
    </xf>
    <xf numFmtId="0" fontId="0" fillId="21" borderId="2" xfId="0" applyFill="1" applyBorder="1" applyAlignment="1">
      <alignment vertical="top" wrapText="1"/>
    </xf>
    <xf numFmtId="0" fontId="117" fillId="21" borderId="2" xfId="0" applyFont="1" applyFill="1" applyBorder="1" applyAlignment="1">
      <alignment vertical="top" wrapText="1"/>
    </xf>
    <xf numFmtId="15" fontId="32" fillId="21" borderId="1" xfId="0" applyNumberFormat="1" applyFont="1" applyFill="1" applyBorder="1" applyAlignment="1">
      <alignment horizontal="center" vertical="top"/>
    </xf>
    <xf numFmtId="0" fontId="5" fillId="21" borderId="2" xfId="0" applyFont="1" applyFill="1" applyBorder="1" applyAlignment="1">
      <alignment vertical="top" wrapText="1"/>
    </xf>
    <xf numFmtId="0" fontId="5" fillId="30" borderId="1" xfId="0" applyFont="1" applyFill="1" applyBorder="1" applyAlignment="1">
      <alignment vertical="top" wrapText="1"/>
    </xf>
    <xf numFmtId="0" fontId="23" fillId="30" borderId="1" xfId="0" applyFont="1" applyFill="1" applyBorder="1" applyAlignment="1">
      <alignment vertical="top" wrapText="1"/>
    </xf>
    <xf numFmtId="15" fontId="23" fillId="0" borderId="1" xfId="0" applyNumberFormat="1" applyFont="1" applyBorder="1" applyAlignment="1">
      <alignment horizontal="center" vertical="top"/>
    </xf>
    <xf numFmtId="0" fontId="5" fillId="30" borderId="0" xfId="0" applyFont="1" applyFill="1" applyAlignment="1">
      <alignment vertical="top" wrapText="1"/>
    </xf>
    <xf numFmtId="15" fontId="32" fillId="0" borderId="2" xfId="0" applyNumberFormat="1" applyFont="1" applyBorder="1" applyAlignment="1">
      <alignment vertical="top"/>
    </xf>
    <xf numFmtId="0" fontId="117" fillId="21" borderId="2" xfId="0" applyFont="1" applyFill="1" applyBorder="1" applyAlignment="1">
      <alignment horizontal="center" vertical="top" wrapText="1"/>
    </xf>
    <xf numFmtId="0" fontId="133" fillId="21" borderId="5" xfId="0" applyFont="1" applyFill="1" applyBorder="1" applyAlignment="1">
      <alignment horizontal="center" vertical="top"/>
    </xf>
    <xf numFmtId="0" fontId="133" fillId="21" borderId="1" xfId="0" applyFont="1" applyFill="1" applyBorder="1" applyAlignment="1">
      <alignment vertical="top" wrapText="1"/>
    </xf>
    <xf numFmtId="0" fontId="117" fillId="21" borderId="1" xfId="0" applyFont="1" applyFill="1" applyBorder="1" applyAlignment="1">
      <alignment vertical="top" wrapText="1"/>
    </xf>
    <xf numFmtId="0" fontId="133" fillId="21" borderId="4" xfId="0" applyFont="1" applyFill="1" applyBorder="1" applyAlignment="1">
      <alignment horizontal="center" vertical="top" wrapText="1"/>
    </xf>
    <xf numFmtId="0" fontId="133" fillId="21" borderId="0" xfId="0" applyFont="1" applyFill="1" applyAlignment="1">
      <alignment horizontal="center" vertical="top" wrapText="1"/>
    </xf>
    <xf numFmtId="15" fontId="117" fillId="21" borderId="1" xfId="0" applyNumberFormat="1" applyFont="1" applyFill="1" applyBorder="1" applyAlignment="1">
      <alignment horizontal="center" vertical="top"/>
    </xf>
    <xf numFmtId="15" fontId="117" fillId="21" borderId="2" xfId="0" applyNumberFormat="1" applyFont="1" applyFill="1" applyBorder="1" applyAlignment="1">
      <alignment horizontal="center" vertical="top"/>
    </xf>
    <xf numFmtId="15" fontId="117" fillId="21" borderId="2" xfId="0" applyNumberFormat="1" applyFont="1" applyFill="1" applyBorder="1" applyAlignment="1">
      <alignment vertical="top"/>
    </xf>
    <xf numFmtId="0" fontId="134" fillId="21" borderId="2" xfId="0" applyFont="1" applyFill="1" applyBorder="1" applyAlignment="1">
      <alignment horizontal="center" vertical="top" wrapText="1"/>
    </xf>
    <xf numFmtId="0" fontId="117" fillId="21" borderId="0" xfId="0" applyFont="1" applyFill="1" applyAlignment="1">
      <alignment vertical="top" wrapText="1"/>
    </xf>
    <xf numFmtId="0" fontId="5" fillId="29" borderId="1" xfId="0" applyFont="1" applyFill="1" applyBorder="1" applyAlignment="1">
      <alignment vertical="top" wrapText="1"/>
    </xf>
    <xf numFmtId="0" fontId="22" fillId="0" borderId="2" xfId="0" applyFont="1" applyBorder="1" applyAlignment="1">
      <alignment horizontal="center" vertical="top" wrapText="1"/>
    </xf>
    <xf numFmtId="0" fontId="54" fillId="32" borderId="2" xfId="0" applyFont="1" applyFill="1" applyBorder="1" applyAlignment="1">
      <alignment horizontal="left" vertical="top"/>
    </xf>
    <xf numFmtId="0" fontId="54" fillId="32" borderId="2" xfId="0" applyFont="1" applyFill="1" applyBorder="1" applyAlignment="1">
      <alignment vertical="top" wrapText="1"/>
    </xf>
    <xf numFmtId="0" fontId="22" fillId="32" borderId="1" xfId="0" applyFont="1" applyFill="1" applyBorder="1" applyAlignment="1">
      <alignment vertical="top" wrapText="1"/>
    </xf>
    <xf numFmtId="0" fontId="54" fillId="32" borderId="1" xfId="0" applyFont="1" applyFill="1" applyBorder="1" applyAlignment="1">
      <alignment horizontal="center" vertical="top" wrapText="1"/>
    </xf>
    <xf numFmtId="0" fontId="54" fillId="32" borderId="2" xfId="0" applyFont="1" applyFill="1" applyBorder="1" applyAlignment="1">
      <alignment horizontal="center" vertical="top" wrapText="1"/>
    </xf>
    <xf numFmtId="15" fontId="131" fillId="32" borderId="1" xfId="0" applyNumberFormat="1" applyFont="1" applyFill="1" applyBorder="1" applyAlignment="1">
      <alignment horizontal="center" vertical="top"/>
    </xf>
    <xf numFmtId="0" fontId="131" fillId="32" borderId="2" xfId="0" applyFont="1" applyFill="1" applyBorder="1" applyAlignment="1">
      <alignment vertical="top" wrapText="1"/>
    </xf>
    <xf numFmtId="0" fontId="22" fillId="32" borderId="2" xfId="0" applyFont="1" applyFill="1" applyBorder="1" applyAlignment="1">
      <alignment vertical="top" wrapText="1"/>
    </xf>
    <xf numFmtId="15" fontId="131" fillId="32" borderId="2" xfId="0" applyNumberFormat="1" applyFont="1" applyFill="1" applyBorder="1" applyAlignment="1">
      <alignment vertical="top"/>
    </xf>
    <xf numFmtId="0" fontId="22" fillId="0" borderId="0" xfId="0" applyFont="1" applyAlignment="1">
      <alignment vertical="top" wrapText="1"/>
    </xf>
    <xf numFmtId="0" fontId="0" fillId="6" borderId="1" xfId="0" applyFill="1" applyBorder="1" applyAlignment="1">
      <alignment vertical="top"/>
    </xf>
    <xf numFmtId="0" fontId="21" fillId="0" borderId="0" xfId="0" applyFont="1" applyAlignment="1">
      <alignment horizontal="left" vertical="top" wrapText="1"/>
    </xf>
    <xf numFmtId="0" fontId="5" fillId="31" borderId="1" xfId="0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39" fillId="0" borderId="1" xfId="0" applyFont="1" applyBorder="1" applyAlignment="1">
      <alignment horizontal="center" vertical="top" wrapText="1"/>
    </xf>
    <xf numFmtId="0" fontId="139" fillId="0" borderId="1" xfId="0" applyFont="1" applyBorder="1" applyAlignment="1">
      <alignment vertical="top" wrapText="1"/>
    </xf>
    <xf numFmtId="0" fontId="140" fillId="0" borderId="1" xfId="0" applyFont="1" applyBorder="1" applyAlignment="1">
      <alignment vertical="top" wrapText="1"/>
    </xf>
    <xf numFmtId="0" fontId="141" fillId="0" borderId="1" xfId="0" applyFont="1" applyBorder="1" applyAlignment="1">
      <alignment horizontal="center" vertical="top" wrapText="1"/>
    </xf>
    <xf numFmtId="15" fontId="140" fillId="0" borderId="1" xfId="0" applyNumberFormat="1" applyFont="1" applyBorder="1" applyAlignment="1">
      <alignment horizontal="center" vertical="top"/>
    </xf>
    <xf numFmtId="0" fontId="140" fillId="0" borderId="1" xfId="0" applyFont="1" applyBorder="1" applyAlignment="1">
      <alignment horizontal="center" vertical="top" wrapText="1"/>
    </xf>
    <xf numFmtId="0" fontId="140" fillId="0" borderId="0" xfId="0" applyFont="1" applyAlignment="1">
      <alignment vertical="top" wrapText="1"/>
    </xf>
    <xf numFmtId="15" fontId="140" fillId="0" borderId="2" xfId="0" applyNumberFormat="1" applyFont="1" applyBorder="1" applyAlignment="1">
      <alignment horizontal="center" vertical="top" wrapText="1"/>
    </xf>
    <xf numFmtId="0" fontId="139" fillId="0" borderId="1" xfId="0" applyFont="1" applyBorder="1" applyAlignment="1">
      <alignment horizontal="left" vertical="top" wrapText="1"/>
    </xf>
    <xf numFmtId="15" fontId="140" fillId="0" borderId="1" xfId="0" applyNumberFormat="1" applyFont="1" applyBorder="1" applyAlignment="1">
      <alignment horizontal="center" vertical="top" wrapText="1"/>
    </xf>
    <xf numFmtId="0" fontId="20" fillId="0" borderId="2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20" fillId="6" borderId="3" xfId="0" applyFont="1" applyFill="1" applyBorder="1" applyAlignment="1">
      <alignment horizontal="left" vertical="center" wrapText="1"/>
    </xf>
    <xf numFmtId="0" fontId="29" fillId="6" borderId="1" xfId="0" applyFont="1" applyFill="1" applyBorder="1" applyAlignment="1">
      <alignment vertical="top" wrapText="1"/>
    </xf>
    <xf numFmtId="0" fontId="29" fillId="6" borderId="1" xfId="0" applyFont="1" applyFill="1" applyBorder="1" applyAlignment="1">
      <alignment horizontal="center" vertical="top" wrapText="1"/>
    </xf>
    <xf numFmtId="0" fontId="120" fillId="6" borderId="6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 vertical="top" wrapText="1"/>
    </xf>
    <xf numFmtId="0" fontId="21" fillId="0" borderId="0" xfId="0" applyFont="1" applyAlignment="1">
      <alignment horizontal="left" vertical="center" wrapText="1"/>
    </xf>
    <xf numFmtId="0" fontId="23" fillId="31" borderId="2" xfId="0" applyFont="1" applyFill="1" applyBorder="1" applyAlignment="1">
      <alignment horizontal="center" vertical="top" wrapText="1"/>
    </xf>
    <xf numFmtId="0" fontId="5" fillId="35" borderId="30" xfId="0" applyFont="1" applyFill="1" applyBorder="1" applyAlignment="1">
      <alignment horizontal="center" vertical="top" wrapText="1"/>
    </xf>
    <xf numFmtId="0" fontId="5" fillId="35" borderId="31" xfId="0" applyFont="1" applyFill="1" applyBorder="1" applyAlignment="1">
      <alignment vertical="center" wrapText="1"/>
    </xf>
    <xf numFmtId="0" fontId="23" fillId="35" borderId="31" xfId="0" applyFont="1" applyFill="1" applyBorder="1" applyAlignment="1">
      <alignment horizontal="center" vertical="top" wrapText="1"/>
    </xf>
    <xf numFmtId="0" fontId="5" fillId="35" borderId="31" xfId="0" applyFont="1" applyFill="1" applyBorder="1" applyAlignment="1">
      <alignment horizontal="center" vertical="top" wrapText="1"/>
    </xf>
    <xf numFmtId="0" fontId="5" fillId="35" borderId="32" xfId="0" applyFont="1" applyFill="1" applyBorder="1" applyAlignment="1">
      <alignment horizontal="center" vertical="top" wrapText="1"/>
    </xf>
    <xf numFmtId="0" fontId="33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23" fillId="40" borderId="2" xfId="0" applyFont="1" applyFill="1" applyBorder="1" applyAlignment="1">
      <alignment horizontal="center" vertical="top" wrapText="1"/>
    </xf>
    <xf numFmtId="0" fontId="0" fillId="40" borderId="2" xfId="0" applyFill="1" applyBorder="1" applyAlignment="1">
      <alignment horizontal="left" vertical="top"/>
    </xf>
    <xf numFmtId="0" fontId="0" fillId="40" borderId="2" xfId="0" applyFill="1" applyBorder="1" applyAlignment="1">
      <alignment vertical="top" wrapText="1"/>
    </xf>
    <xf numFmtId="0" fontId="5" fillId="40" borderId="1" xfId="0" applyFont="1" applyFill="1" applyBorder="1" applyAlignment="1">
      <alignment vertical="top" wrapText="1"/>
    </xf>
    <xf numFmtId="15" fontId="32" fillId="40" borderId="1" xfId="0" applyNumberFormat="1" applyFont="1" applyFill="1" applyBorder="1" applyAlignment="1">
      <alignment horizontal="center" vertical="top" wrapText="1"/>
    </xf>
    <xf numFmtId="0" fontId="32" fillId="40" borderId="2" xfId="0" applyFont="1" applyFill="1" applyBorder="1" applyAlignment="1">
      <alignment horizontal="center" vertical="top" wrapText="1"/>
    </xf>
    <xf numFmtId="0" fontId="5" fillId="40" borderId="2" xfId="0" applyFont="1" applyFill="1" applyBorder="1" applyAlignment="1">
      <alignment vertical="top" wrapText="1"/>
    </xf>
    <xf numFmtId="0" fontId="5" fillId="40" borderId="0" xfId="0" applyFont="1" applyFill="1" applyAlignment="1">
      <alignment vertical="top" wrapText="1"/>
    </xf>
    <xf numFmtId="0" fontId="5" fillId="30" borderId="2" xfId="0" applyFont="1" applyFill="1" applyBorder="1" applyAlignment="1">
      <alignment vertical="top" wrapText="1"/>
    </xf>
    <xf numFmtId="0" fontId="24" fillId="41" borderId="2" xfId="0" applyFont="1" applyFill="1" applyBorder="1" applyAlignment="1">
      <alignment horizontal="center" vertical="top" wrapText="1"/>
    </xf>
    <xf numFmtId="0" fontId="25" fillId="41" borderId="2" xfId="0" applyFont="1" applyFill="1" applyBorder="1" applyAlignment="1">
      <alignment horizontal="left" vertical="top" wrapText="1"/>
    </xf>
    <xf numFmtId="0" fontId="25" fillId="41" borderId="2" xfId="0" applyFont="1" applyFill="1" applyBorder="1" applyAlignment="1">
      <alignment vertical="top" wrapText="1"/>
    </xf>
    <xf numFmtId="0" fontId="24" fillId="41" borderId="1" xfId="0" applyFont="1" applyFill="1" applyBorder="1" applyAlignment="1">
      <alignment vertical="top" wrapText="1"/>
    </xf>
    <xf numFmtId="0" fontId="25" fillId="41" borderId="1" xfId="0" applyFont="1" applyFill="1" applyBorder="1" applyAlignment="1">
      <alignment horizontal="center" vertical="top" wrapText="1"/>
    </xf>
    <xf numFmtId="0" fontId="25" fillId="41" borderId="2" xfId="0" applyFont="1" applyFill="1" applyBorder="1" applyAlignment="1">
      <alignment horizontal="center" vertical="top" wrapText="1"/>
    </xf>
    <xf numFmtId="0" fontId="24" fillId="41" borderId="1" xfId="0" applyFont="1" applyFill="1" applyBorder="1" applyAlignment="1">
      <alignment horizontal="center" vertical="top" wrapText="1"/>
    </xf>
    <xf numFmtId="0" fontId="24" fillId="41" borderId="1" xfId="0" applyFont="1" applyFill="1" applyBorder="1" applyAlignment="1">
      <alignment horizontal="left" vertical="top" wrapText="1"/>
    </xf>
    <xf numFmtId="0" fontId="24" fillId="41" borderId="2" xfId="0" applyFont="1" applyFill="1" applyBorder="1" applyAlignment="1">
      <alignment vertical="top" wrapText="1"/>
    </xf>
    <xf numFmtId="15" fontId="24" fillId="41" borderId="2" xfId="0" applyNumberFormat="1" applyFont="1" applyFill="1" applyBorder="1" applyAlignment="1">
      <alignment horizontal="center" vertical="top" wrapText="1"/>
    </xf>
    <xf numFmtId="0" fontId="24" fillId="41" borderId="0" xfId="0" applyFont="1" applyFill="1" applyAlignment="1">
      <alignment vertical="top" wrapText="1"/>
    </xf>
    <xf numFmtId="0" fontId="0" fillId="31" borderId="1" xfId="0" applyFill="1" applyBorder="1" applyAlignment="1">
      <alignment vertical="top" wrapText="1"/>
    </xf>
    <xf numFmtId="15" fontId="32" fillId="31" borderId="1" xfId="0" applyNumberFormat="1" applyFont="1" applyFill="1" applyBorder="1" applyAlignment="1">
      <alignment horizontal="center" vertical="top"/>
    </xf>
    <xf numFmtId="0" fontId="24" fillId="31" borderId="1" xfId="0" applyFont="1" applyFill="1" applyBorder="1" applyAlignment="1">
      <alignment horizontal="center" vertical="top" wrapText="1"/>
    </xf>
    <xf numFmtId="15" fontId="24" fillId="31" borderId="1" xfId="0" applyNumberFormat="1" applyFont="1" applyFill="1" applyBorder="1" applyAlignment="1">
      <alignment horizontal="center" vertical="top"/>
    </xf>
    <xf numFmtId="0" fontId="5" fillId="31" borderId="2" xfId="0" applyFont="1" applyFill="1" applyBorder="1" applyAlignment="1">
      <alignment vertical="top" wrapText="1"/>
    </xf>
    <xf numFmtId="0" fontId="70" fillId="31" borderId="1" xfId="0" applyFont="1" applyFill="1" applyBorder="1" applyAlignment="1">
      <alignment horizontal="center" vertical="top" wrapText="1"/>
    </xf>
    <xf numFmtId="0" fontId="14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145" fillId="0" borderId="1" xfId="0" applyFont="1" applyBorder="1" applyAlignment="1">
      <alignment horizontal="center" vertical="top"/>
    </xf>
    <xf numFmtId="0" fontId="144" fillId="0" borderId="1" xfId="0" applyFont="1" applyBorder="1" applyAlignment="1">
      <alignment horizontal="center" vertical="top"/>
    </xf>
    <xf numFmtId="15" fontId="24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/>
    </xf>
    <xf numFmtId="0" fontId="23" fillId="0" borderId="1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center" wrapText="1"/>
    </xf>
    <xf numFmtId="0" fontId="146" fillId="0" borderId="1" xfId="0" applyFont="1" applyBorder="1" applyAlignment="1">
      <alignment horizontal="center" vertical="top" wrapText="1"/>
    </xf>
    <xf numFmtId="0" fontId="146" fillId="0" borderId="1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top" wrapText="1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5" fillId="24" borderId="23" xfId="0" applyFont="1" applyFill="1" applyBorder="1" applyAlignment="1">
      <alignment horizontal="center" vertical="top" wrapText="1"/>
    </xf>
    <xf numFmtId="0" fontId="21" fillId="24" borderId="1" xfId="0" applyFont="1" applyFill="1" applyBorder="1" applyAlignment="1">
      <alignment horizontal="left" vertical="center" wrapText="1"/>
    </xf>
    <xf numFmtId="0" fontId="21" fillId="24" borderId="24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wrapText="1"/>
    </xf>
    <xf numFmtId="0" fontId="21" fillId="24" borderId="23" xfId="0" applyFont="1" applyFill="1" applyBorder="1" applyAlignment="1">
      <alignment horizontal="center" vertical="center" wrapText="1"/>
    </xf>
    <xf numFmtId="0" fontId="21" fillId="24" borderId="25" xfId="0" applyFont="1" applyFill="1" applyBorder="1" applyAlignment="1">
      <alignment horizontal="center" vertical="center" wrapText="1"/>
    </xf>
    <xf numFmtId="0" fontId="21" fillId="24" borderId="26" xfId="0" applyFont="1" applyFill="1" applyBorder="1" applyAlignment="1">
      <alignment horizontal="left" vertical="center" wrapText="1"/>
    </xf>
    <xf numFmtId="0" fontId="23" fillId="24" borderId="26" xfId="0" applyFont="1" applyFill="1" applyBorder="1" applyAlignment="1">
      <alignment horizontal="center" wrapText="1"/>
    </xf>
    <xf numFmtId="0" fontId="5" fillId="24" borderId="26" xfId="0" applyFont="1" applyFill="1" applyBorder="1" applyAlignment="1">
      <alignment horizontal="center" vertical="center" wrapText="1"/>
    </xf>
    <xf numFmtId="0" fontId="21" fillId="24" borderId="27" xfId="0" applyFont="1" applyFill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23" fillId="39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8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4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54" fillId="11" borderId="1" xfId="0" applyFont="1" applyFill="1" applyBorder="1" applyAlignment="1">
      <alignment horizontal="left" vertical="center" wrapText="1"/>
    </xf>
    <xf numFmtId="0" fontId="54" fillId="6" borderId="1" xfId="0" applyFont="1" applyFill="1" applyBorder="1" applyAlignment="1">
      <alignment horizontal="left" vertical="center" wrapText="1"/>
    </xf>
    <xf numFmtId="0" fontId="148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6" fillId="13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3" fillId="18" borderId="1" xfId="0" applyFont="1" applyFill="1" applyBorder="1" applyAlignment="1">
      <alignment horizontal="left" vertical="center" wrapText="1"/>
    </xf>
    <xf numFmtId="0" fontId="53" fillId="32" borderId="1" xfId="0" applyFont="1" applyFill="1" applyBorder="1" applyAlignment="1">
      <alignment horizontal="left" vertical="center" wrapText="1"/>
    </xf>
    <xf numFmtId="0" fontId="53" fillId="6" borderId="1" xfId="0" applyFont="1" applyFill="1" applyBorder="1" applyAlignment="1">
      <alignment horizontal="left" vertical="center" wrapText="1"/>
    </xf>
    <xf numFmtId="0" fontId="56" fillId="12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104" fillId="0" borderId="1" xfId="0" applyFont="1" applyBorder="1" applyAlignment="1">
      <alignment horizontal="left" vertical="center"/>
    </xf>
    <xf numFmtId="0" fontId="149" fillId="0" borderId="0" xfId="0" applyFont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2" fillId="0" borderId="0" xfId="0" applyFont="1" applyAlignment="1">
      <alignment horizontal="left" vertical="center"/>
    </xf>
    <xf numFmtId="0" fontId="56" fillId="11" borderId="1" xfId="0" applyFont="1" applyFill="1" applyBorder="1" applyAlignment="1">
      <alignment horizontal="left" vertical="center"/>
    </xf>
    <xf numFmtId="0" fontId="56" fillId="6" borderId="1" xfId="0" applyFont="1" applyFill="1" applyBorder="1" applyAlignment="1">
      <alignment horizontal="left" vertical="center"/>
    </xf>
    <xf numFmtId="0" fontId="0" fillId="32" borderId="1" xfId="0" applyFill="1" applyBorder="1" applyAlignment="1">
      <alignment horizontal="left" vertical="center"/>
    </xf>
    <xf numFmtId="0" fontId="0" fillId="3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5" borderId="1" xfId="0" applyFill="1" applyBorder="1" applyAlignment="1">
      <alignment horizontal="left" vertical="center" wrapText="1"/>
    </xf>
    <xf numFmtId="0" fontId="0" fillId="32" borderId="1" xfId="0" applyFill="1" applyBorder="1" applyAlignment="1">
      <alignment horizontal="left" vertical="center" wrapText="1"/>
    </xf>
    <xf numFmtId="0" fontId="0" fillId="32" borderId="4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8" borderId="4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53" fillId="0" borderId="0" xfId="0" applyFont="1" applyAlignment="1">
      <alignment vertical="center"/>
    </xf>
    <xf numFmtId="0" fontId="154" fillId="0" borderId="1" xfId="0" applyFont="1" applyBorder="1" applyAlignment="1">
      <alignment horizontal="left" vertical="center"/>
    </xf>
    <xf numFmtId="0" fontId="155" fillId="0" borderId="1" xfId="0" applyFont="1" applyBorder="1" applyAlignment="1">
      <alignment vertical="center"/>
    </xf>
    <xf numFmtId="0" fontId="156" fillId="0" borderId="1" xfId="0" applyFont="1" applyBorder="1" applyAlignment="1">
      <alignment vertical="center"/>
    </xf>
    <xf numFmtId="0" fontId="157" fillId="0" borderId="0" xfId="0" applyFont="1" applyAlignment="1">
      <alignment vertical="center"/>
    </xf>
    <xf numFmtId="0" fontId="23" fillId="6" borderId="2" xfId="0" applyFont="1" applyFill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36" fillId="6" borderId="2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39" borderId="2" xfId="0" applyFont="1" applyFill="1" applyBorder="1" applyAlignment="1">
      <alignment vertical="center"/>
    </xf>
    <xf numFmtId="0" fontId="23" fillId="39" borderId="2" xfId="0" applyFont="1" applyFill="1" applyBorder="1" applyAlignment="1">
      <alignment vertical="center" wrapText="1"/>
    </xf>
    <xf numFmtId="0" fontId="46" fillId="0" borderId="2" xfId="0" applyFont="1" applyBorder="1" applyAlignment="1">
      <alignment vertical="center" wrapText="1"/>
    </xf>
    <xf numFmtId="0" fontId="46" fillId="0" borderId="2" xfId="0" applyFont="1" applyBorder="1" applyAlignment="1">
      <alignment horizontal="left" vertical="center" wrapText="1"/>
    </xf>
    <xf numFmtId="0" fontId="158" fillId="0" borderId="2" xfId="1" applyFont="1" applyBorder="1" applyAlignment="1">
      <alignment horizontal="center" vertical="center" wrapText="1"/>
    </xf>
    <xf numFmtId="0" fontId="23" fillId="24" borderId="2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4" fillId="39" borderId="2" xfId="0" applyFont="1" applyFill="1" applyBorder="1" applyAlignment="1">
      <alignment horizontal="center" vertical="center" wrapText="1"/>
    </xf>
    <xf numFmtId="0" fontId="86" fillId="39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85" fillId="0" borderId="1" xfId="0" applyFont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15" fontId="32" fillId="0" borderId="4" xfId="0" applyNumberFormat="1" applyFont="1" applyBorder="1" applyAlignment="1">
      <alignment horizontal="center" vertical="center" wrapText="1"/>
    </xf>
    <xf numFmtId="0" fontId="117" fillId="22" borderId="2" xfId="0" applyFont="1" applyFill="1" applyBorder="1" applyAlignment="1">
      <alignment horizontal="center" vertical="center" wrapText="1"/>
    </xf>
    <xf numFmtId="0" fontId="117" fillId="22" borderId="2" xfId="0" applyFont="1" applyFill="1" applyBorder="1" applyAlignment="1">
      <alignment vertical="center"/>
    </xf>
    <xf numFmtId="0" fontId="117" fillId="22" borderId="2" xfId="0" applyFont="1" applyFill="1" applyBorder="1" applyAlignment="1">
      <alignment vertical="center" wrapText="1"/>
    </xf>
    <xf numFmtId="0" fontId="117" fillId="22" borderId="1" xfId="0" applyFont="1" applyFill="1" applyBorder="1" applyAlignment="1">
      <alignment horizontal="center" vertical="center" wrapText="1"/>
    </xf>
    <xf numFmtId="0" fontId="117" fillId="22" borderId="0" xfId="0" applyFont="1" applyFill="1" applyAlignment="1">
      <alignment vertical="center" wrapText="1"/>
    </xf>
    <xf numFmtId="0" fontId="117" fillId="11" borderId="0" xfId="0" applyFont="1" applyFill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left" vertical="center" wrapText="1"/>
    </xf>
    <xf numFmtId="0" fontId="87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0" fontId="66" fillId="0" borderId="0" xfId="0" applyFont="1" applyAlignment="1">
      <alignment horizontal="center" vertical="center" wrapText="1"/>
    </xf>
    <xf numFmtId="0" fontId="160" fillId="6" borderId="1" xfId="0" applyFont="1" applyFill="1" applyBorder="1" applyAlignment="1">
      <alignment horizontal="left" vertical="center" wrapText="1"/>
    </xf>
    <xf numFmtId="0" fontId="161" fillId="0" borderId="2" xfId="0" applyFont="1" applyBorder="1" applyAlignment="1">
      <alignment horizontal="center" vertical="center" wrapText="1"/>
    </xf>
    <xf numFmtId="0" fontId="161" fillId="0" borderId="2" xfId="0" applyFont="1" applyBorder="1" applyAlignment="1">
      <alignment vertical="center" wrapText="1"/>
    </xf>
    <xf numFmtId="0" fontId="161" fillId="0" borderId="1" xfId="0" applyFont="1" applyBorder="1" applyAlignment="1">
      <alignment horizontal="center" vertical="center" wrapText="1"/>
    </xf>
    <xf numFmtId="0" fontId="20" fillId="35" borderId="23" xfId="0" applyFont="1" applyFill="1" applyBorder="1" applyAlignment="1">
      <alignment horizontal="center" vertical="top" wrapText="1"/>
    </xf>
    <xf numFmtId="0" fontId="20" fillId="35" borderId="1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162" fillId="3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left" vertical="center"/>
    </xf>
    <xf numFmtId="15" fontId="32" fillId="24" borderId="4" xfId="0" applyNumberFormat="1" applyFont="1" applyFill="1" applyBorder="1" applyAlignment="1">
      <alignment horizontal="center" vertical="center"/>
    </xf>
    <xf numFmtId="15" fontId="32" fillId="9" borderId="4" xfId="0" applyNumberFormat="1" applyFont="1" applyFill="1" applyBorder="1" applyAlignment="1">
      <alignment horizontal="center" vertical="center"/>
    </xf>
    <xf numFmtId="0" fontId="165" fillId="0" borderId="1" xfId="0" applyFont="1" applyBorder="1" applyAlignment="1">
      <alignment horizontal="left" vertical="center" wrapText="1"/>
    </xf>
    <xf numFmtId="0" fontId="144" fillId="0" borderId="1" xfId="0" applyFont="1" applyBorder="1" applyAlignment="1">
      <alignment horizontal="center" wrapText="1"/>
    </xf>
    <xf numFmtId="0" fontId="144" fillId="0" borderId="1" xfId="0" applyFont="1" applyBorder="1" applyAlignment="1">
      <alignment horizontal="center" vertical="center" wrapText="1"/>
    </xf>
    <xf numFmtId="0" fontId="144" fillId="0" borderId="0" xfId="0" applyFont="1" applyAlignment="1">
      <alignment vertical="center" wrapText="1"/>
    </xf>
    <xf numFmtId="0" fontId="165" fillId="0" borderId="24" xfId="0" applyFont="1" applyBorder="1" applyAlignment="1">
      <alignment horizontal="center" vertical="center" wrapText="1"/>
    </xf>
    <xf numFmtId="0" fontId="144" fillId="0" borderId="1" xfId="0" applyFont="1" applyBorder="1" applyAlignment="1">
      <alignment vertical="center" wrapText="1"/>
    </xf>
    <xf numFmtId="0" fontId="66" fillId="0" borderId="1" xfId="0" applyFont="1" applyBorder="1" applyAlignment="1">
      <alignment horizontal="center" vertical="center" wrapText="1"/>
    </xf>
    <xf numFmtId="0" fontId="144" fillId="2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60" fillId="0" borderId="1" xfId="0" applyFont="1" applyBorder="1" applyAlignment="1">
      <alignment horizontal="left" vertical="center" wrapText="1"/>
    </xf>
    <xf numFmtId="0" fontId="16" fillId="42" borderId="1" xfId="0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left" vertical="top" wrapText="1"/>
    </xf>
    <xf numFmtId="0" fontId="23" fillId="39" borderId="1" xfId="0" applyFont="1" applyFill="1" applyBorder="1" applyAlignment="1">
      <alignment vertical="top" wrapText="1"/>
    </xf>
    <xf numFmtId="0" fontId="5" fillId="39" borderId="1" xfId="0" applyFont="1" applyFill="1" applyBorder="1" applyAlignment="1">
      <alignment horizontal="center" vertical="top" wrapText="1"/>
    </xf>
    <xf numFmtId="0" fontId="5" fillId="39" borderId="1" xfId="0" applyFont="1" applyFill="1" applyBorder="1" applyAlignment="1">
      <alignment vertical="top" wrapText="1"/>
    </xf>
    <xf numFmtId="0" fontId="20" fillId="11" borderId="1" xfId="0" applyFont="1" applyFill="1" applyBorder="1" applyAlignment="1">
      <alignment horizontal="left" vertical="center" wrapText="1"/>
    </xf>
    <xf numFmtId="0" fontId="166" fillId="0" borderId="1" xfId="0" applyFont="1" applyBorder="1" applyAlignment="1">
      <alignment horizontal="left" vertical="center" wrapText="1"/>
    </xf>
    <xf numFmtId="0" fontId="38" fillId="6" borderId="1" xfId="0" applyFont="1" applyFill="1" applyBorder="1" applyAlignment="1">
      <alignment horizontal="left" vertical="center" wrapText="1"/>
    </xf>
    <xf numFmtId="0" fontId="19" fillId="3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33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119" fillId="0" borderId="0" xfId="0" applyFont="1" applyAlignment="1">
      <alignment horizontal="center" vertical="top" wrapText="1"/>
    </xf>
    <xf numFmtId="0" fontId="128" fillId="0" borderId="0" xfId="0" applyFont="1" applyAlignment="1">
      <alignment horizontal="left" vertical="top" wrapText="1"/>
    </xf>
    <xf numFmtId="0" fontId="121" fillId="0" borderId="0" xfId="0" applyFont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36" fillId="6" borderId="1" xfId="0" applyFont="1" applyFill="1" applyBorder="1" applyAlignment="1">
      <alignment vertical="center"/>
    </xf>
    <xf numFmtId="0" fontId="23" fillId="11" borderId="2" xfId="0" applyFont="1" applyFill="1" applyBorder="1" applyAlignment="1">
      <alignment horizontal="center" vertical="top" wrapText="1"/>
    </xf>
    <xf numFmtId="0" fontId="0" fillId="11" borderId="6" xfId="0" applyFill="1" applyBorder="1" applyAlignment="1">
      <alignment vertical="top" wrapText="1"/>
    </xf>
    <xf numFmtId="0" fontId="5" fillId="11" borderId="2" xfId="0" applyFont="1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6" fillId="11" borderId="1" xfId="0" applyFont="1" applyFill="1" applyBorder="1" applyAlignment="1">
      <alignment horizontal="center" vertical="center"/>
    </xf>
    <xf numFmtId="0" fontId="38" fillId="31" borderId="23" xfId="0" applyFont="1" applyFill="1" applyBorder="1" applyAlignment="1">
      <alignment horizontal="center" vertical="center" wrapText="1"/>
    </xf>
    <xf numFmtId="0" fontId="38" fillId="31" borderId="1" xfId="0" applyFont="1" applyFill="1" applyBorder="1" applyAlignment="1">
      <alignment horizontal="left" vertical="center" wrapText="1"/>
    </xf>
    <xf numFmtId="0" fontId="19" fillId="31" borderId="1" xfId="0" applyFont="1" applyFill="1" applyBorder="1" applyAlignment="1">
      <alignment horizontal="center" vertical="top" wrapText="1"/>
    </xf>
    <xf numFmtId="0" fontId="20" fillId="31" borderId="1" xfId="0" applyFont="1" applyFill="1" applyBorder="1" applyAlignment="1">
      <alignment horizontal="center" vertical="top" wrapText="1"/>
    </xf>
    <xf numFmtId="0" fontId="38" fillId="31" borderId="24" xfId="0" applyFont="1" applyFill="1" applyBorder="1" applyAlignment="1">
      <alignment horizontal="center" vertical="center" wrapText="1"/>
    </xf>
    <xf numFmtId="0" fontId="20" fillId="31" borderId="0" xfId="0" applyFont="1" applyFill="1" applyAlignment="1">
      <alignment horizontal="center" vertical="top" wrapText="1"/>
    </xf>
    <xf numFmtId="0" fontId="162" fillId="31" borderId="1" xfId="0" applyFont="1" applyFill="1" applyBorder="1" applyAlignment="1">
      <alignment horizontal="center" vertical="top" wrapText="1"/>
    </xf>
    <xf numFmtId="0" fontId="20" fillId="31" borderId="23" xfId="0" applyFont="1" applyFill="1" applyBorder="1" applyAlignment="1">
      <alignment horizontal="center" vertical="top" wrapText="1"/>
    </xf>
    <xf numFmtId="0" fontId="38" fillId="0" borderId="2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24" xfId="0" applyFont="1" applyBorder="1" applyAlignment="1">
      <alignment horizontal="center" vertical="center" wrapText="1"/>
    </xf>
    <xf numFmtId="0" fontId="23" fillId="31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vertical="center" wrapText="1"/>
    </xf>
    <xf numFmtId="15" fontId="32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vertical="center"/>
    </xf>
    <xf numFmtId="0" fontId="0" fillId="31" borderId="1" xfId="0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 wrapText="1"/>
    </xf>
    <xf numFmtId="0" fontId="5" fillId="32" borderId="23" xfId="0" applyFont="1" applyFill="1" applyBorder="1" applyAlignment="1">
      <alignment horizontal="center" vertical="center" wrapText="1"/>
    </xf>
    <xf numFmtId="0" fontId="21" fillId="32" borderId="1" xfId="0" applyFont="1" applyFill="1" applyBorder="1" applyAlignment="1">
      <alignment horizontal="left" vertical="center" wrapText="1"/>
    </xf>
    <xf numFmtId="0" fontId="23" fillId="32" borderId="1" xfId="0" applyFont="1" applyFill="1" applyBorder="1" applyAlignment="1">
      <alignment horizontal="center" wrapText="1"/>
    </xf>
    <xf numFmtId="0" fontId="21" fillId="32" borderId="24" xfId="0" applyFont="1" applyFill="1" applyBorder="1" applyAlignment="1">
      <alignment horizontal="center" vertical="center" wrapText="1"/>
    </xf>
    <xf numFmtId="0" fontId="5" fillId="32" borderId="0" xfId="0" applyFont="1" applyFill="1" applyAlignment="1">
      <alignment horizontal="center" vertical="center" wrapText="1"/>
    </xf>
    <xf numFmtId="0" fontId="146" fillId="32" borderId="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4" borderId="23" xfId="0" applyFont="1" applyFill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left" vertical="center" wrapText="1"/>
    </xf>
    <xf numFmtId="0" fontId="23" fillId="11" borderId="1" xfId="0" applyFont="1" applyFill="1" applyBorder="1" applyAlignment="1">
      <alignment vertical="center" wrapText="1"/>
    </xf>
    <xf numFmtId="0" fontId="6" fillId="43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0" fontId="85" fillId="43" borderId="1" xfId="0" applyFont="1" applyFill="1" applyBorder="1" applyAlignment="1">
      <alignment horizontal="left" vertical="center" wrapText="1"/>
    </xf>
    <xf numFmtId="15" fontId="32" fillId="43" borderId="1" xfId="0" applyNumberFormat="1" applyFont="1" applyFill="1" applyBorder="1" applyAlignment="1">
      <alignment horizontal="center" vertical="top"/>
    </xf>
    <xf numFmtId="0" fontId="6" fillId="43" borderId="0" xfId="0" applyFont="1" applyFill="1" applyAlignment="1">
      <alignment horizontal="center" vertical="center"/>
    </xf>
    <xf numFmtId="0" fontId="13" fillId="43" borderId="0" xfId="0" applyFont="1" applyFill="1" applyAlignment="1">
      <alignment horizontal="center" vertical="center"/>
    </xf>
    <xf numFmtId="0" fontId="168" fillId="4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2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15" fontId="32" fillId="0" borderId="0" xfId="0" applyNumberFormat="1" applyFont="1" applyAlignment="1">
      <alignment horizontal="center" vertical="center"/>
    </xf>
    <xf numFmtId="0" fontId="23" fillId="5" borderId="1" xfId="0" applyFont="1" applyFill="1" applyBorder="1" applyAlignment="1">
      <alignment vertical="center" wrapText="1"/>
    </xf>
    <xf numFmtId="0" fontId="104" fillId="0" borderId="2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/>
    </xf>
    <xf numFmtId="15" fontId="24" fillId="0" borderId="1" xfId="0" applyNumberFormat="1" applyFont="1" applyBorder="1" applyAlignment="1">
      <alignment vertical="top"/>
    </xf>
    <xf numFmtId="0" fontId="23" fillId="26" borderId="2" xfId="0" applyFont="1" applyFill="1" applyBorder="1" applyAlignment="1">
      <alignment horizontal="center" vertical="center" wrapText="1"/>
    </xf>
    <xf numFmtId="0" fontId="23" fillId="26" borderId="1" xfId="0" applyFont="1" applyFill="1" applyBorder="1" applyAlignment="1">
      <alignment vertical="center" wrapText="1"/>
    </xf>
    <xf numFmtId="15" fontId="32" fillId="26" borderId="1" xfId="0" applyNumberFormat="1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 wrapText="1"/>
    </xf>
    <xf numFmtId="0" fontId="23" fillId="26" borderId="2" xfId="0" applyFont="1" applyFill="1" applyBorder="1" applyAlignment="1">
      <alignment vertical="center" wrapText="1"/>
    </xf>
    <xf numFmtId="0" fontId="70" fillId="26" borderId="2" xfId="0" applyFont="1" applyFill="1" applyBorder="1" applyAlignment="1">
      <alignment horizontal="center" vertical="top" wrapText="1"/>
    </xf>
    <xf numFmtId="0" fontId="23" fillId="26" borderId="0" xfId="0" applyFont="1" applyFill="1" applyAlignment="1">
      <alignment vertical="center" wrapText="1"/>
    </xf>
    <xf numFmtId="15" fontId="32" fillId="5" borderId="4" xfId="0" applyNumberFormat="1" applyFont="1" applyFill="1" applyBorder="1" applyAlignment="1">
      <alignment horizontal="center" vertical="center"/>
    </xf>
    <xf numFmtId="15" fontId="32" fillId="5" borderId="1" xfId="0" applyNumberFormat="1" applyFont="1" applyFill="1" applyBorder="1" applyAlignment="1">
      <alignment horizontal="center" vertical="center"/>
    </xf>
    <xf numFmtId="15" fontId="32" fillId="5" borderId="0" xfId="0" applyNumberFormat="1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87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vertical="center" wrapText="1"/>
    </xf>
    <xf numFmtId="0" fontId="10" fillId="5" borderId="0" xfId="0" applyFont="1" applyFill="1" applyAlignment="1">
      <alignment vertical="center" wrapText="1"/>
    </xf>
    <xf numFmtId="15" fontId="32" fillId="0" borderId="2" xfId="0" applyNumberFormat="1" applyFont="1" applyBorder="1" applyAlignment="1">
      <alignment horizontal="center" vertical="center"/>
    </xf>
    <xf numFmtId="0" fontId="170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15" fontId="32" fillId="5" borderId="16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5" fontId="32" fillId="5" borderId="4" xfId="0" applyNumberFormat="1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5" fontId="32" fillId="5" borderId="1" xfId="0" applyNumberFormat="1" applyFont="1" applyFill="1" applyBorder="1" applyAlignment="1">
      <alignment horizontal="center" vertical="center" wrapText="1"/>
    </xf>
    <xf numFmtId="0" fontId="23" fillId="35" borderId="1" xfId="0" applyFont="1" applyFill="1" applyBorder="1" applyAlignment="1">
      <alignment horizontal="center" vertical="top" wrapText="1"/>
    </xf>
    <xf numFmtId="0" fontId="23" fillId="35" borderId="1" xfId="0" applyFont="1" applyFill="1" applyBorder="1" applyAlignment="1">
      <alignment vertical="top" wrapText="1"/>
    </xf>
    <xf numFmtId="0" fontId="36" fillId="35" borderId="1" xfId="0" applyFont="1" applyFill="1" applyBorder="1" applyAlignment="1">
      <alignment vertical="top"/>
    </xf>
    <xf numFmtId="0" fontId="21" fillId="35" borderId="1" xfId="0" applyFont="1" applyFill="1" applyBorder="1" applyAlignment="1">
      <alignment vertical="top"/>
    </xf>
    <xf numFmtId="0" fontId="80" fillId="35" borderId="1" xfId="0" applyFont="1" applyFill="1" applyBorder="1" applyAlignment="1">
      <alignment horizontal="center" vertical="top" wrapText="1"/>
    </xf>
    <xf numFmtId="15" fontId="5" fillId="35" borderId="1" xfId="0" applyNumberFormat="1" applyFont="1" applyFill="1" applyBorder="1" applyAlignment="1">
      <alignment horizontal="center" vertical="top" wrapText="1"/>
    </xf>
    <xf numFmtId="0" fontId="32" fillId="35" borderId="1" xfId="0" applyFont="1" applyFill="1" applyBorder="1" applyAlignment="1">
      <alignment horizontal="center" vertical="top" wrapText="1"/>
    </xf>
    <xf numFmtId="0" fontId="27" fillId="35" borderId="1" xfId="0" applyFont="1" applyFill="1" applyBorder="1" applyAlignment="1">
      <alignment horizontal="center" vertical="top" wrapText="1"/>
    </xf>
    <xf numFmtId="0" fontId="5" fillId="35" borderId="1" xfId="0" applyFont="1" applyFill="1" applyBorder="1" applyAlignment="1">
      <alignment horizontal="center" vertical="top" wrapText="1"/>
    </xf>
    <xf numFmtId="0" fontId="5" fillId="35" borderId="0" xfId="0" applyFont="1" applyFill="1" applyAlignment="1">
      <alignment vertical="top" wrapText="1"/>
    </xf>
    <xf numFmtId="0" fontId="15" fillId="35" borderId="0" xfId="0" applyFont="1" applyFill="1" applyAlignment="1">
      <alignment vertical="top" wrapText="1"/>
    </xf>
    <xf numFmtId="0" fontId="23" fillId="35" borderId="1" xfId="0" applyFont="1" applyFill="1" applyBorder="1" applyAlignment="1">
      <alignment horizontal="left" vertical="top" wrapText="1"/>
    </xf>
    <xf numFmtId="0" fontId="5" fillId="35" borderId="1" xfId="0" applyFont="1" applyFill="1" applyBorder="1" applyAlignment="1">
      <alignment vertical="top" wrapText="1"/>
    </xf>
    <xf numFmtId="0" fontId="31" fillId="35" borderId="1" xfId="0" applyFont="1" applyFill="1" applyBorder="1" applyAlignment="1">
      <alignment horizontal="center" vertical="top" wrapText="1"/>
    </xf>
    <xf numFmtId="0" fontId="18" fillId="35" borderId="0" xfId="1" applyFill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34" borderId="1" xfId="0" applyFont="1" applyFill="1" applyBorder="1" applyAlignment="1">
      <alignment horizontal="center" vertical="top" wrapText="1"/>
    </xf>
    <xf numFmtId="0" fontId="3" fillId="24" borderId="1" xfId="0" applyFont="1" applyFill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36" borderId="1" xfId="0" applyFont="1" applyFill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 vertical="top" wrapText="1"/>
    </xf>
    <xf numFmtId="0" fontId="3" fillId="31" borderId="4" xfId="0" applyFont="1" applyFill="1" applyBorder="1" applyAlignment="1">
      <alignment horizontal="center" vertical="top" wrapText="1"/>
    </xf>
    <xf numFmtId="0" fontId="3" fillId="31" borderId="1" xfId="0" applyFont="1" applyFill="1" applyBorder="1" applyAlignment="1">
      <alignment horizontal="center" vertical="top" wrapText="1"/>
    </xf>
    <xf numFmtId="0" fontId="3" fillId="40" borderId="1" xfId="0" applyFont="1" applyFill="1" applyBorder="1" applyAlignment="1">
      <alignment horizontal="center" vertical="top" wrapText="1"/>
    </xf>
    <xf numFmtId="0" fontId="3" fillId="4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center" wrapText="1"/>
    </xf>
    <xf numFmtId="0" fontId="3" fillId="13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7" borderId="2" xfId="0" applyFont="1" applyFill="1" applyBorder="1" applyAlignment="1">
      <alignment horizontal="left" vertical="center" wrapText="1"/>
    </xf>
    <xf numFmtId="0" fontId="3" fillId="18" borderId="2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" fillId="32" borderId="1" xfId="0" applyFont="1" applyFill="1" applyBorder="1" applyAlignment="1">
      <alignment horizontal="left" vertical="center" wrapText="1"/>
    </xf>
    <xf numFmtId="0" fontId="3" fillId="35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38" borderId="4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27" borderId="1" xfId="0" applyFont="1" applyFill="1" applyBorder="1" applyAlignment="1">
      <alignment vertical="center" wrapText="1"/>
    </xf>
    <xf numFmtId="0" fontId="3" fillId="0" borderId="0" xfId="0" applyFont="1"/>
    <xf numFmtId="0" fontId="3" fillId="27" borderId="1" xfId="0" applyFont="1" applyFill="1" applyBorder="1" applyAlignment="1">
      <alignment horizontal="left" vertical="center" wrapText="1"/>
    </xf>
    <xf numFmtId="0" fontId="3" fillId="31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93" fillId="28" borderId="3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5" fillId="35" borderId="37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center" wrapText="1"/>
    </xf>
    <xf numFmtId="0" fontId="5" fillId="24" borderId="3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38" fillId="0" borderId="3" xfId="0" applyFont="1" applyBorder="1" applyAlignment="1">
      <alignment horizontal="center" vertical="center" wrapText="1"/>
    </xf>
    <xf numFmtId="0" fontId="38" fillId="31" borderId="3" xfId="0" applyFont="1" applyFill="1" applyBorder="1" applyAlignment="1">
      <alignment horizontal="center" vertical="center" wrapText="1"/>
    </xf>
    <xf numFmtId="0" fontId="20" fillId="31" borderId="3" xfId="0" applyFont="1" applyFill="1" applyBorder="1" applyAlignment="1">
      <alignment horizontal="center" vertical="top" wrapText="1"/>
    </xf>
    <xf numFmtId="0" fontId="20" fillId="35" borderId="3" xfId="0" applyFont="1" applyFill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center" wrapText="1"/>
    </xf>
    <xf numFmtId="0" fontId="5" fillId="3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4" borderId="3" xfId="0" applyFont="1" applyFill="1" applyBorder="1" applyAlignment="1">
      <alignment horizontal="center" vertical="center" wrapText="1"/>
    </xf>
    <xf numFmtId="0" fontId="21" fillId="24" borderId="3" xfId="0" applyFont="1" applyFill="1" applyBorder="1" applyAlignment="1">
      <alignment horizontal="center" vertical="center" wrapText="1"/>
    </xf>
    <xf numFmtId="0" fontId="21" fillId="24" borderId="38" xfId="0" applyFont="1" applyFill="1" applyBorder="1" applyAlignment="1">
      <alignment horizontal="center" vertical="center" wrapText="1"/>
    </xf>
    <xf numFmtId="15" fontId="5" fillId="15" borderId="0" xfId="0" applyNumberFormat="1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44" fillId="0" borderId="2" xfId="0" applyFont="1" applyBorder="1" applyAlignment="1">
      <alignment vertical="center" wrapText="1"/>
    </xf>
    <xf numFmtId="0" fontId="146" fillId="0" borderId="0" xfId="0" applyFont="1" applyBorder="1" applyAlignment="1">
      <alignment horizontal="center" vertical="top" wrapText="1"/>
    </xf>
    <xf numFmtId="0" fontId="162" fillId="31" borderId="0" xfId="0" applyFont="1" applyFill="1" applyBorder="1" applyAlignment="1">
      <alignment horizontal="center" vertical="top" wrapText="1"/>
    </xf>
    <xf numFmtId="0" fontId="162" fillId="35" borderId="0" xfId="0" applyFont="1" applyFill="1" applyBorder="1" applyAlignment="1">
      <alignment horizontal="center" vertical="center" wrapText="1"/>
    </xf>
    <xf numFmtId="0" fontId="146" fillId="0" borderId="0" xfId="0" applyFont="1" applyBorder="1" applyAlignment="1">
      <alignment horizontal="center" vertical="center" wrapText="1"/>
    </xf>
    <xf numFmtId="0" fontId="146" fillId="32" borderId="0" xfId="0" applyFont="1" applyFill="1" applyBorder="1" applyAlignment="1">
      <alignment horizontal="center" vertical="center" wrapText="1"/>
    </xf>
    <xf numFmtId="0" fontId="146" fillId="0" borderId="2" xfId="0" applyFont="1" applyBorder="1" applyAlignment="1">
      <alignment horizontal="center" vertical="center" wrapText="1"/>
    </xf>
    <xf numFmtId="0" fontId="104" fillId="31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9" fontId="5" fillId="24" borderId="4" xfId="0" applyNumberFormat="1" applyFont="1" applyFill="1" applyBorder="1" applyAlignment="1">
      <alignment horizontal="center" vertical="center" wrapText="1"/>
    </xf>
    <xf numFmtId="9" fontId="5" fillId="24" borderId="5" xfId="0" applyNumberFormat="1" applyFont="1" applyFill="1" applyBorder="1" applyAlignment="1">
      <alignment horizontal="center" vertical="center" wrapText="1"/>
    </xf>
    <xf numFmtId="9" fontId="5" fillId="24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5" fontId="32" fillId="0" borderId="4" xfId="0" applyNumberFormat="1" applyFont="1" applyBorder="1" applyAlignment="1">
      <alignment horizontal="center" vertical="center"/>
    </xf>
    <xf numFmtId="15" fontId="32" fillId="0" borderId="5" xfId="0" applyNumberFormat="1" applyFont="1" applyBorder="1" applyAlignment="1">
      <alignment horizontal="center" vertical="center"/>
    </xf>
    <xf numFmtId="15" fontId="32" fillId="0" borderId="2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15" fontId="7" fillId="0" borderId="6" xfId="0" applyNumberFormat="1" applyFont="1" applyBorder="1" applyAlignment="1">
      <alignment horizontal="center" vertical="center" wrapText="1"/>
    </xf>
    <xf numFmtId="15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18" fillId="0" borderId="4" xfId="1" applyFill="1" applyBorder="1" applyAlignment="1">
      <alignment horizontal="center" vertical="center" wrapText="1"/>
    </xf>
    <xf numFmtId="0" fontId="18" fillId="0" borderId="5" xfId="1" applyFill="1" applyBorder="1" applyAlignment="1">
      <alignment horizontal="center" vertical="center" wrapText="1"/>
    </xf>
    <xf numFmtId="0" fontId="18" fillId="0" borderId="2" xfId="1" applyFill="1" applyBorder="1" applyAlignment="1">
      <alignment horizontal="center" vertical="center" wrapText="1"/>
    </xf>
    <xf numFmtId="0" fontId="20" fillId="40" borderId="6" xfId="0" applyFont="1" applyFill="1" applyBorder="1" applyAlignment="1">
      <alignment horizontal="center" vertical="top" wrapText="1"/>
    </xf>
    <xf numFmtId="0" fontId="20" fillId="40" borderId="7" xfId="0" applyFont="1" applyFill="1" applyBorder="1" applyAlignment="1">
      <alignment horizontal="center" vertical="top" wrapText="1"/>
    </xf>
    <xf numFmtId="0" fontId="20" fillId="40" borderId="3" xfId="0" applyFont="1" applyFill="1" applyBorder="1" applyAlignment="1">
      <alignment horizontal="center" vertical="top" wrapText="1"/>
    </xf>
    <xf numFmtId="0" fontId="53" fillId="0" borderId="4" xfId="0" applyFont="1" applyBorder="1" applyAlignment="1">
      <alignment horizontal="left" vertical="top" wrapText="1"/>
    </xf>
    <xf numFmtId="0" fontId="53" fillId="0" borderId="2" xfId="0" applyFont="1" applyBorder="1" applyAlignment="1">
      <alignment horizontal="left" vertical="top" wrapText="1"/>
    </xf>
    <xf numFmtId="0" fontId="70" fillId="0" borderId="4" xfId="0" applyFont="1" applyBorder="1" applyAlignment="1">
      <alignment horizontal="center" vertical="top" wrapText="1"/>
    </xf>
    <xf numFmtId="0" fontId="70" fillId="0" borderId="5" xfId="0" applyFont="1" applyBorder="1" applyAlignment="1">
      <alignment horizontal="center" vertical="top" wrapText="1"/>
    </xf>
    <xf numFmtId="0" fontId="70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0" fillId="11" borderId="5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15" fontId="32" fillId="11" borderId="4" xfId="0" applyNumberFormat="1" applyFont="1" applyFill="1" applyBorder="1" applyAlignment="1">
      <alignment horizontal="center" vertical="top"/>
    </xf>
    <xf numFmtId="15" fontId="32" fillId="11" borderId="5" xfId="0" applyNumberFormat="1" applyFont="1" applyFill="1" applyBorder="1" applyAlignment="1">
      <alignment horizontal="center" vertical="top"/>
    </xf>
    <xf numFmtId="15" fontId="32" fillId="11" borderId="2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31" borderId="4" xfId="0" applyFill="1" applyBorder="1" applyAlignment="1">
      <alignment horizontal="left" vertical="top"/>
    </xf>
    <xf numFmtId="0" fontId="0" fillId="31" borderId="2" xfId="0" applyFill="1" applyBorder="1" applyAlignment="1">
      <alignment horizontal="left" vertical="top"/>
    </xf>
    <xf numFmtId="15" fontId="32" fillId="0" borderId="4" xfId="0" applyNumberFormat="1" applyFont="1" applyBorder="1" applyAlignment="1">
      <alignment horizontal="center" vertical="top"/>
    </xf>
    <xf numFmtId="15" fontId="32" fillId="0" borderId="2" xfId="0" applyNumberFormat="1" applyFont="1" applyBorder="1" applyAlignment="1">
      <alignment horizontal="center" vertical="top"/>
    </xf>
    <xf numFmtId="0" fontId="53" fillId="0" borderId="5" xfId="0" applyFont="1" applyBorder="1" applyAlignment="1">
      <alignment horizontal="left" vertical="top" wrapText="1"/>
    </xf>
    <xf numFmtId="0" fontId="109" fillId="21" borderId="6" xfId="0" applyFont="1" applyFill="1" applyBorder="1" applyAlignment="1">
      <alignment horizontal="center" vertical="top" wrapText="1"/>
    </xf>
    <xf numFmtId="0" fontId="109" fillId="21" borderId="7" xfId="0" applyFont="1" applyFill="1" applyBorder="1" applyAlignment="1">
      <alignment horizontal="left" vertical="top" wrapText="1"/>
    </xf>
    <xf numFmtId="0" fontId="109" fillId="21" borderId="3" xfId="0" applyFont="1" applyFill="1" applyBorder="1" applyAlignment="1">
      <alignment horizontal="left" vertical="top" wrapText="1"/>
    </xf>
    <xf numFmtId="0" fontId="110" fillId="33" borderId="6" xfId="0" applyFont="1" applyFill="1" applyBorder="1" applyAlignment="1">
      <alignment horizontal="center" vertical="top" wrapText="1"/>
    </xf>
    <xf numFmtId="0" fontId="110" fillId="33" borderId="7" xfId="0" applyFont="1" applyFill="1" applyBorder="1" applyAlignment="1">
      <alignment horizontal="center" vertical="top" wrapText="1"/>
    </xf>
    <xf numFmtId="0" fontId="110" fillId="33" borderId="3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0" fillId="29" borderId="6" xfId="0" applyFont="1" applyFill="1" applyBorder="1" applyAlignment="1">
      <alignment horizontal="center" vertical="top" wrapText="1"/>
    </xf>
    <xf numFmtId="0" fontId="50" fillId="29" borderId="7" xfId="0" applyFont="1" applyFill="1" applyBorder="1" applyAlignment="1">
      <alignment horizontal="center" vertical="top" wrapText="1"/>
    </xf>
    <xf numFmtId="0" fontId="50" fillId="29" borderId="3" xfId="0" applyFont="1" applyFill="1" applyBorder="1" applyAlignment="1">
      <alignment horizontal="center" vertical="top" wrapText="1"/>
    </xf>
    <xf numFmtId="15" fontId="32" fillId="34" borderId="4" xfId="0" applyNumberFormat="1" applyFont="1" applyFill="1" applyBorder="1" applyAlignment="1">
      <alignment horizontal="center" vertical="top"/>
    </xf>
    <xf numFmtId="15" fontId="32" fillId="34" borderId="5" xfId="0" applyNumberFormat="1" applyFont="1" applyFill="1" applyBorder="1" applyAlignment="1">
      <alignment horizontal="center" vertical="top"/>
    </xf>
    <xf numFmtId="15" fontId="32" fillId="34" borderId="2" xfId="0" applyNumberFormat="1" applyFont="1" applyFill="1" applyBorder="1" applyAlignment="1">
      <alignment horizontal="center" vertical="top"/>
    </xf>
    <xf numFmtId="0" fontId="74" fillId="0" borderId="4" xfId="0" applyFont="1" applyBorder="1" applyAlignment="1">
      <alignment horizontal="left" vertical="top" wrapText="1"/>
    </xf>
    <xf numFmtId="0" fontId="74" fillId="0" borderId="5" xfId="0" applyFont="1" applyBorder="1" applyAlignment="1">
      <alignment horizontal="left" vertical="top" wrapText="1"/>
    </xf>
    <xf numFmtId="15" fontId="32" fillId="0" borderId="1" xfId="0" applyNumberFormat="1" applyFont="1" applyBorder="1" applyAlignment="1">
      <alignment horizontal="center" vertical="top"/>
    </xf>
    <xf numFmtId="0" fontId="53" fillId="34" borderId="1" xfId="0" applyFont="1" applyFill="1" applyBorder="1" applyAlignment="1">
      <alignment horizontal="left" vertical="top" wrapText="1"/>
    </xf>
    <xf numFmtId="0" fontId="53" fillId="34" borderId="6" xfId="0" applyFont="1" applyFill="1" applyBorder="1" applyAlignment="1">
      <alignment horizontal="left" vertical="top" wrapText="1"/>
    </xf>
    <xf numFmtId="0" fontId="53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5" fillId="0" borderId="4" xfId="0" applyNumberFormat="1" applyFont="1" applyBorder="1" applyAlignment="1">
      <alignment horizontal="center" vertical="top" wrapText="1"/>
    </xf>
    <xf numFmtId="15" fontId="32" fillId="0" borderId="5" xfId="0" applyNumberFormat="1" applyFont="1" applyBorder="1" applyAlignment="1">
      <alignment horizontal="center" vertical="top"/>
    </xf>
    <xf numFmtId="0" fontId="23" fillId="0" borderId="4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53" fillId="6" borderId="4" xfId="0" applyFont="1" applyFill="1" applyBorder="1" applyAlignment="1">
      <alignment horizontal="left" vertical="top" wrapText="1"/>
    </xf>
    <xf numFmtId="0" fontId="53" fillId="6" borderId="2" xfId="0" applyFont="1" applyFill="1" applyBorder="1" applyAlignment="1">
      <alignment horizontal="left" vertical="top" wrapText="1"/>
    </xf>
    <xf numFmtId="0" fontId="53" fillId="0" borderId="4" xfId="0" applyFont="1" applyBorder="1" applyAlignment="1">
      <alignment horizontal="center" vertical="top" wrapText="1"/>
    </xf>
    <xf numFmtId="0" fontId="53" fillId="0" borderId="2" xfId="0" applyFont="1" applyBorder="1" applyAlignment="1">
      <alignment horizontal="center" vertical="top" wrapText="1"/>
    </xf>
    <xf numFmtId="15" fontId="5" fillId="16" borderId="4" xfId="0" applyNumberFormat="1" applyFont="1" applyFill="1" applyBorder="1" applyAlignment="1">
      <alignment horizontal="center" vertical="top" wrapText="1"/>
    </xf>
    <xf numFmtId="15" fontId="5" fillId="16" borderId="2" xfId="0" applyNumberFormat="1" applyFont="1" applyFill="1" applyBorder="1" applyAlignment="1">
      <alignment horizontal="center" vertical="top" wrapText="1"/>
    </xf>
    <xf numFmtId="15" fontId="5" fillId="0" borderId="1" xfId="0" applyNumberFormat="1" applyFont="1" applyBorder="1" applyAlignment="1">
      <alignment horizontal="center" vertical="top" wrapText="1"/>
    </xf>
    <xf numFmtId="15" fontId="5" fillId="0" borderId="2" xfId="0" applyNumberFormat="1" applyFont="1" applyBorder="1" applyAlignment="1">
      <alignment horizontal="center" vertical="top" wrapText="1"/>
    </xf>
    <xf numFmtId="15" fontId="23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left" vertical="top" wrapText="1"/>
    </xf>
    <xf numFmtId="0" fontId="24" fillId="0" borderId="1" xfId="0" quotePrefix="1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5" fontId="32" fillId="0" borderId="4" xfId="0" applyNumberFormat="1" applyFont="1" applyBorder="1" applyAlignment="1">
      <alignment horizontal="center" vertical="top" wrapText="1"/>
    </xf>
    <xf numFmtId="15" fontId="32" fillId="0" borderId="5" xfId="0" applyNumberFormat="1" applyFont="1" applyBorder="1" applyAlignment="1">
      <alignment horizontal="center" vertical="top" wrapText="1"/>
    </xf>
    <xf numFmtId="15" fontId="32" fillId="0" borderId="2" xfId="0" applyNumberFormat="1" applyFont="1" applyBorder="1" applyAlignment="1">
      <alignment horizontal="center" vertical="top" wrapText="1"/>
    </xf>
    <xf numFmtId="0" fontId="67" fillId="27" borderId="12" xfId="0" applyFont="1" applyFill="1" applyBorder="1" applyAlignment="1">
      <alignment horizontal="center" vertical="top" wrapText="1"/>
    </xf>
    <xf numFmtId="0" fontId="67" fillId="27" borderId="13" xfId="0" applyFont="1" applyFill="1" applyBorder="1" applyAlignment="1">
      <alignment horizontal="center" vertical="top" wrapText="1"/>
    </xf>
    <xf numFmtId="164" fontId="5" fillId="0" borderId="4" xfId="0" applyNumberFormat="1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wrapText="1"/>
    </xf>
    <xf numFmtId="15" fontId="5" fillId="5" borderId="4" xfId="0" applyNumberFormat="1" applyFont="1" applyFill="1" applyBorder="1" applyAlignment="1">
      <alignment horizontal="center" vertical="top" wrapText="1"/>
    </xf>
    <xf numFmtId="15" fontId="5" fillId="5" borderId="2" xfId="0" applyNumberFormat="1" applyFont="1" applyFill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32" fillId="0" borderId="11" xfId="0" applyFont="1" applyBorder="1" applyAlignment="1">
      <alignment horizontal="center" vertical="top" wrapText="1"/>
    </xf>
    <xf numFmtId="0" fontId="23" fillId="5" borderId="4" xfId="0" applyFont="1" applyFill="1" applyBorder="1" applyAlignment="1">
      <alignment horizontal="left" vertical="top" wrapText="1"/>
    </xf>
    <xf numFmtId="0" fontId="23" fillId="5" borderId="2" xfId="0" applyFont="1" applyFill="1" applyBorder="1" applyAlignment="1">
      <alignment horizontal="left" vertical="top" wrapText="1"/>
    </xf>
    <xf numFmtId="0" fontId="23" fillId="16" borderId="4" xfId="0" applyFont="1" applyFill="1" applyBorder="1" applyAlignment="1">
      <alignment horizontal="left" vertical="top" wrapText="1"/>
    </xf>
    <xf numFmtId="0" fontId="23" fillId="16" borderId="2" xfId="0" applyFont="1" applyFill="1" applyBorder="1" applyAlignment="1">
      <alignment horizontal="left" vertical="top" wrapText="1"/>
    </xf>
    <xf numFmtId="15" fontId="32" fillId="16" borderId="4" xfId="0" applyNumberFormat="1" applyFont="1" applyFill="1" applyBorder="1" applyAlignment="1">
      <alignment horizontal="center" vertical="top" wrapText="1"/>
    </xf>
    <xf numFmtId="15" fontId="32" fillId="16" borderId="2" xfId="0" applyNumberFormat="1" applyFont="1" applyFill="1" applyBorder="1" applyAlignment="1">
      <alignment horizontal="center" vertical="top" wrapText="1"/>
    </xf>
    <xf numFmtId="15" fontId="32" fillId="5" borderId="4" xfId="0" applyNumberFormat="1" applyFont="1" applyFill="1" applyBorder="1" applyAlignment="1">
      <alignment horizontal="center" vertical="top" wrapText="1"/>
    </xf>
    <xf numFmtId="15" fontId="32" fillId="5" borderId="2" xfId="0" applyNumberFormat="1" applyFont="1" applyFill="1" applyBorder="1" applyAlignment="1">
      <alignment horizontal="center" vertical="top" wrapText="1"/>
    </xf>
    <xf numFmtId="0" fontId="27" fillId="0" borderId="19" xfId="0" applyFont="1" applyBorder="1" applyAlignment="1">
      <alignment horizontal="center" vertical="top" wrapText="1"/>
    </xf>
    <xf numFmtId="15" fontId="5" fillId="0" borderId="5" xfId="0" applyNumberFormat="1" applyFont="1" applyBorder="1" applyAlignment="1">
      <alignment horizontal="center" vertical="top" wrapText="1"/>
    </xf>
    <xf numFmtId="15" fontId="20" fillId="0" borderId="4" xfId="0" applyNumberFormat="1" applyFont="1" applyBorder="1" applyAlignment="1">
      <alignment horizontal="center" vertical="top" wrapText="1"/>
    </xf>
    <xf numFmtId="15" fontId="20" fillId="0" borderId="2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 wrapText="1"/>
    </xf>
    <xf numFmtId="0" fontId="23" fillId="0" borderId="4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top" wrapText="1"/>
    </xf>
    <xf numFmtId="0" fontId="36" fillId="0" borderId="4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159" fillId="34" borderId="11" xfId="0" applyFont="1" applyFill="1" applyBorder="1" applyAlignment="1">
      <alignment horizontal="left" vertical="center" wrapText="1"/>
    </xf>
    <xf numFmtId="0" fontId="159" fillId="34" borderId="12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61" fillId="0" borderId="4" xfId="0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69" fillId="26" borderId="6" xfId="0" applyFont="1" applyFill="1" applyBorder="1" applyAlignment="1">
      <alignment horizontal="center" vertical="center"/>
    </xf>
    <xf numFmtId="0" fontId="169" fillId="26" borderId="3" xfId="0" applyFont="1" applyFill="1" applyBorder="1" applyAlignment="1">
      <alignment horizontal="center" vertical="center"/>
    </xf>
    <xf numFmtId="0" fontId="78" fillId="23" borderId="6" xfId="0" applyFont="1" applyFill="1" applyBorder="1" applyAlignment="1">
      <alignment horizontal="center" vertical="top" wrapText="1"/>
    </xf>
    <xf numFmtId="0" fontId="78" fillId="23" borderId="7" xfId="0" applyFont="1" applyFill="1" applyBorder="1" applyAlignment="1">
      <alignment horizontal="center" vertical="top" wrapText="1"/>
    </xf>
    <xf numFmtId="0" fontId="78" fillId="2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1" fillId="0" borderId="6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49" fillId="6" borderId="1" xfId="0" applyFont="1" applyFill="1" applyBorder="1" applyAlignment="1">
      <alignment horizontal="left" vertical="center" wrapText="1"/>
    </xf>
    <xf numFmtId="0" fontId="106" fillId="21" borderId="6" xfId="0" applyFont="1" applyFill="1" applyBorder="1" applyAlignment="1">
      <alignment horizontal="left" vertical="center"/>
    </xf>
    <xf numFmtId="0" fontId="106" fillId="21" borderId="3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" fillId="13" borderId="2" xfId="0" applyFont="1" applyFill="1" applyBorder="1" applyAlignment="1">
      <alignment horizontal="left" vertical="center" wrapText="1"/>
    </xf>
    <xf numFmtId="0" fontId="29" fillId="11" borderId="6" xfId="0" applyFont="1" applyFill="1" applyBorder="1" applyAlignment="1">
      <alignment horizontal="center" vertical="center" wrapText="1"/>
    </xf>
    <xf numFmtId="0" fontId="29" fillId="11" borderId="7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15" fontId="5" fillId="0" borderId="5" xfId="0" applyNumberFormat="1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3" fillId="35" borderId="1" xfId="0" applyFont="1" applyFill="1" applyBorder="1" applyAlignment="1">
      <alignment horizontal="left" vertical="center" wrapText="1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7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2" fillId="22" borderId="6" xfId="0" applyFont="1" applyFill="1" applyBorder="1" applyAlignment="1">
      <alignment horizontal="left" vertical="center"/>
    </xf>
    <xf numFmtId="0" fontId="52" fillId="22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5" fontId="20" fillId="6" borderId="1" xfId="0" applyNumberFormat="1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left" vertical="center" wrapText="1"/>
    </xf>
    <xf numFmtId="0" fontId="3" fillId="3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Anupark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Anupark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Anupark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colors>
    <mruColors>
      <color rgb="FFB2EBF2"/>
      <color rgb="FFA020F0"/>
      <color rgb="FF66FF33"/>
      <color rgb="FFFF33CC"/>
      <color rgb="FFBEF597"/>
      <color rgb="FFFDD3CF"/>
      <color rgb="FFFFC2D1"/>
      <color rgb="FF01FFBC"/>
      <color rgb="FF9E27D9"/>
      <color rgb="FFCCA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7470</xdr:colOff>
      <xdr:row>168</xdr:row>
      <xdr:rowOff>1635151</xdr:rowOff>
    </xdr:from>
    <xdr:to>
      <xdr:col>22</xdr:col>
      <xdr:colOff>6353</xdr:colOff>
      <xdr:row>173</xdr:row>
      <xdr:rowOff>224946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511D7FD-4F72-46A0-8FDE-9B39082E8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352" y="109966151"/>
          <a:ext cx="6468410" cy="1031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194235</xdr:colOff>
      <xdr:row>170</xdr:row>
      <xdr:rowOff>29542</xdr:rowOff>
    </xdr:from>
    <xdr:to>
      <xdr:col>21</xdr:col>
      <xdr:colOff>447860</xdr:colOff>
      <xdr:row>174</xdr:row>
      <xdr:rowOff>67982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64451B-4DE9-43C2-8618-9B8EC1C1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529" y="109451248"/>
          <a:ext cx="6089276" cy="101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lisa Janejarussakul" id="{D3727889-BC61-4813-93F4-D90A085A3EFF}" userId="S::nelisa@sec.or.th::ac87d4d5-2cac-4fc9-b14a-488c3a1b1ba7" providerId="AD"/>
  <person displayName="Preeya Suthreespreecharnon" id="{04EE7CD7-08CD-4623-AF1A-EE57A7A17EDC}" userId="S::preeya@sec.or.th::50f049b9-ee69-4d67-8d40-337feff1946f" providerId="AD"/>
  <person displayName="Pacharaphan Thongkum" id="{63E1E4A9-EC7F-425D-B5EA-0B5850499228}" userId="S::pacharaphan@sec.or.th::f2f72749-4c20-4631-83d2-0753fb1bfb9a" providerId="AD"/>
</personList>
</file>

<file path=xl/tables/table1.xml><?xml version="1.0" encoding="utf-8"?>
<table xmlns="http://schemas.openxmlformats.org/spreadsheetml/2006/main" id="2" name="Table2" displayName="Table2" ref="A140:G152" totalsRowShown="0" headerRowDxfId="10" dataDxfId="8" headerRowBorderDxfId="9" tableBorderDxfId="7" totalsRowBorderDxfId="6">
  <autoFilter ref="A140:G152"/>
  <tableColumns count="7">
    <tableColumn id="1" name="Column1" dataDxfId="5"/>
    <tableColumn id="7" name="Column12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2" dT="2024-10-03T06:20:41.78" personId="{04EE7CD7-08CD-4623-AF1A-EE57A7A17EDC}" id="{7CADEA17-8598-4658-B76B-DCF61CC9E1B2}">
    <text>ยื่นร่าง
#1 : 8/7/2024
#2 : 11/7/67 ประชุมหารือขอบเขตการดำเนินงาน
#3 : 16/7/67 ยืนร่าง FA1 แก้ไข
#4 :   17/7/67 อยู่ระหว่างจัดทำนโยบายการบริหารจัดการ+หลักเกณฑ์การปฏิบติหน้าที่ FA เพื่อเสนอกรรมการอนุมัติ (ประชุม 2 ส.ค.)
#5 : 23/7/65  ยืนร่างปรับปรุง แนบเอกสารยังไม่ครบ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3-10-11T08:39:15.65" personId="{D3727889-BC61-4813-93F4-D90A085A3EFF}" id="{53E8DE37-A76D-4F52-9B77-EDD9AFE1EA05}">
    <text>ใบแจ้งหนี้ส่งโดย : invoice-sec@sec.or.th</text>
    <extLst>
      <x:ext xmlns:xltc2="http://schemas.microsoft.com/office/spreadsheetml/2020/threadedcomments2" uri="{F7C98A9C-CBB3-438F-8F68-D28B6AF4A901}">
        <xltc2:checksum>379408402</xltc2:checksum>
        <xltc2:hyperlink startIndex="19" length="21" url="invoice-sec@sec.or.th"/>
      </x:ext>
    </extLst>
  </threadedComment>
  <threadedComment ref="C173" dT="2025-02-06T08:47:01.94" personId="{D3727889-BC61-4813-93F4-D90A085A3EFF}" id="{AFA2C6C1-4703-4B73-A64C-777FBFB3CB3A}">
    <text>ไม่ขึ้นสังกัด</text>
  </threadedComment>
  <threadedComment ref="M254" dT="2023-09-26T02:29:32.05" personId="{D3727889-BC61-4813-93F4-D90A085A3EFF}" id="{B8D931AC-2DE0-42CC-BCC3-A6DBF0D89E24}">
    <text>บริษัทแจ้งไม่มีชื่อในระบบ 26/09/66</text>
  </threadedComment>
  <threadedComment ref="C296" dT="2023-10-23T11:20:42.68" personId="{D3727889-BC61-4813-93F4-D90A085A3EFF}" id="{BB12B8FA-2226-4FF7-8B8E-671DB03E89C8}">
    <text>ตรวจหน้า web แล้ว</text>
  </threadedComment>
  <threadedComment ref="C334" dT="2025-02-06T08:46:13.87" personId="{D3727889-BC61-4813-93F4-D90A085A3EFF}" id="{B4C81456-E41D-4196-AA27-48344CE7A244}">
    <text>ไม่ขึ้นสังกัต</text>
  </threadedComment>
  <threadedComment ref="G359" dT="2023-12-28T04:42:20.90" personId="{63E1E4A9-EC7F-425D-B5EA-0B5850499228}" id="{7E7D257A-4298-4702-AE71-C3EBBE61A709}">
    <text xml:space="preserve">ครบ 12 ม.ค. 66
</text>
  </threadedComment>
  <threadedComment ref="G368" dT="2024-01-10T03:15:22.46" personId="{63E1E4A9-EC7F-425D-B5EA-0B5850499228}" id="{4F8D9163-A56F-4503-BBAC-5E69B6961F28}">
    <text>19 ม.ค.</text>
  </threadedComment>
  <threadedComment ref="G372" dT="2024-01-10T03:15:46.07" personId="{63E1E4A9-EC7F-425D-B5EA-0B5850499228}" id="{CC499338-9D0D-4687-979C-219710C15D9B}">
    <text>26 ม.ค. 67</text>
  </threadedComment>
  <threadedComment ref="G373" dT="2024-01-10T03:16:00.13" personId="{63E1E4A9-EC7F-425D-B5EA-0B5850499228}" id="{2D5C6E3F-35DD-499D-B1F6-26473A0A5BBB}">
    <text xml:space="preserve">26 ม.ค. 2567
</text>
  </threadedComment>
  <threadedComment ref="G374" dT="2024-01-10T03:16:17.24" personId="{63E1E4A9-EC7F-425D-B5EA-0B5850499228}" id="{4A4EB718-8F3F-4535-9023-43E38723186A}">
    <text>26 ม.ค. 2567</text>
  </threadedComment>
  <threadedComment ref="G383" dT="2024-01-12T08:46:25.74" personId="{63E1E4A9-EC7F-425D-B5EA-0B5850499228}" id="{D2234AFA-09C9-406B-B810-4468B730D0DD}">
    <text>ครบ 5 ก.พ. 67</text>
  </threadedComment>
  <threadedComment ref="G384" dT="2024-01-12T08:46:40.33" personId="{63E1E4A9-EC7F-425D-B5EA-0B5850499228}" id="{51499598-565A-4277-9670-092C60491360}">
    <text>ครบ 9 ก.พ. 67</text>
  </threadedComment>
  <threadedComment ref="G439" dT="2024-07-05T08:59:32.66" personId="{63E1E4A9-EC7F-425D-B5EA-0B5850499228}" id="{A03257CD-469E-4155-B3BF-8D5C9BF34BF6}">
    <text xml:space="preserve">2 ส.ค. 67
</text>
  </threadedComment>
  <threadedComment ref="G441" dT="2024-07-05T09:00:07.77" personId="{63E1E4A9-EC7F-425D-B5EA-0B5850499228}" id="{6251789A-3FBE-473E-813F-9D93C4EB144C}">
    <text>2 ส.ค. 67</text>
  </threadedComment>
  <threadedComment ref="G442" dT="2024-07-05T09:00:41.63" personId="{63E1E4A9-EC7F-425D-B5EA-0B5850499228}" id="{1497C92E-4B19-4C65-B0F1-8146E82AA15C}">
    <text>9 ส.ค. 67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03" dT="2023-07-31T04:25:23.88" personId="{D3727889-BC61-4813-93F4-D90A085A3EFF}" id="{2B61613F-6CAC-4AA3-A76E-7161ACB20340}">
    <text>บันทึกซ้ำ 31/7/66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utamas.Plueksumet@th.nomura.com;sasithorn.su-akkapong@th.nomura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irinda@finplus.co.th" TargetMode="External"/><Relationship Id="rId1" Type="http://schemas.openxmlformats.org/officeDocument/2006/relationships/hyperlink" Target="mailto:warin@assetpro.co.th" TargetMode="External"/><Relationship Id="rId6" Type="http://schemas.openxmlformats.org/officeDocument/2006/relationships/hyperlink" Target="mailto:siripansa.t@aimreit.com" TargetMode="External"/><Relationship Id="rId11" Type="http://schemas.microsoft.com/office/2017/10/relationships/threadedComment" Target="../threadedComments/threadedComment2.xml"/><Relationship Id="rId5" Type="http://schemas.openxmlformats.org/officeDocument/2006/relationships/hyperlink" Target="mailto:siripansa.t@aimreit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Suree.Pani@kkpfg.com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14"/>
  <sheetViews>
    <sheetView tabSelected="1" zoomScale="70" zoomScaleNormal="70" workbookViewId="0">
      <pane ySplit="1" topLeftCell="A17" activePane="bottomLeft" state="frozen"/>
      <selection pane="bottomLeft" activeCell="C22" sqref="C22"/>
    </sheetView>
  </sheetViews>
  <sheetFormatPr defaultColWidth="9" defaultRowHeight="45" customHeight="1"/>
  <cols>
    <col min="1" max="2" width="10.26953125" style="52" customWidth="1"/>
    <col min="3" max="3" width="38.08984375" style="5" customWidth="1"/>
    <col min="4" max="4" width="9.90625" style="139" customWidth="1"/>
    <col min="5" max="5" width="9.90625" style="4" customWidth="1"/>
    <col min="6" max="6" width="11.6328125" style="4" customWidth="1"/>
    <col min="7" max="7" width="17.26953125" style="4" bestFit="1" customWidth="1"/>
    <col min="8" max="8" width="29.36328125" style="128" hidden="1" customWidth="1"/>
    <col min="9" max="9" width="10.453125" style="4" customWidth="1"/>
    <col min="10" max="11" width="29.08984375" style="128" customWidth="1"/>
    <col min="12" max="12" width="30.7265625" style="4" customWidth="1"/>
    <col min="13" max="13" width="14.6328125" style="4" customWidth="1"/>
    <col min="14" max="14" width="13.453125" style="5" bestFit="1" customWidth="1"/>
    <col min="15" max="15" width="6.08984375" style="495" customWidth="1"/>
    <col min="16" max="16" width="9.08984375" style="52" customWidth="1"/>
    <col min="17" max="17" width="22.90625" style="7" customWidth="1"/>
    <col min="18" max="16384" width="9" style="5"/>
  </cols>
  <sheetData>
    <row r="1" spans="1:17" ht="26">
      <c r="A1" s="81" t="s">
        <v>0</v>
      </c>
      <c r="B1" s="81" t="s">
        <v>2478</v>
      </c>
      <c r="C1" s="313" t="s">
        <v>2518</v>
      </c>
      <c r="D1" s="134" t="s">
        <v>1</v>
      </c>
      <c r="E1" s="313" t="s">
        <v>2</v>
      </c>
      <c r="F1" s="313" t="s">
        <v>3</v>
      </c>
      <c r="G1" s="313" t="s">
        <v>4</v>
      </c>
      <c r="H1" s="122" t="s">
        <v>5</v>
      </c>
      <c r="I1" s="81" t="s">
        <v>6</v>
      </c>
      <c r="J1" s="122" t="s">
        <v>7</v>
      </c>
      <c r="K1" s="122" t="s">
        <v>2481</v>
      </c>
      <c r="L1" s="81" t="s">
        <v>8</v>
      </c>
      <c r="M1" s="81" t="s">
        <v>9</v>
      </c>
      <c r="N1" s="81" t="s">
        <v>10</v>
      </c>
      <c r="O1" s="313" t="s">
        <v>11</v>
      </c>
      <c r="P1" s="81" t="s">
        <v>12</v>
      </c>
      <c r="Q1" s="131" t="s">
        <v>13</v>
      </c>
    </row>
    <row r="2" spans="1:17" ht="43.5" customHeight="1">
      <c r="A2" s="105">
        <v>1</v>
      </c>
      <c r="B2" s="105" t="s">
        <v>2480</v>
      </c>
      <c r="C2" s="8" t="s">
        <v>14</v>
      </c>
      <c r="D2" s="111"/>
      <c r="E2" s="6" t="s">
        <v>15</v>
      </c>
      <c r="F2" s="6"/>
      <c r="G2" s="14">
        <v>241827</v>
      </c>
      <c r="H2" s="122" t="s">
        <v>16</v>
      </c>
      <c r="I2" s="14">
        <v>241838</v>
      </c>
      <c r="J2" s="129">
        <v>241862</v>
      </c>
      <c r="K2" s="129"/>
      <c r="L2" s="14">
        <v>241872</v>
      </c>
      <c r="M2" s="13" t="s">
        <v>17</v>
      </c>
      <c r="N2" s="16">
        <v>241882</v>
      </c>
      <c r="O2" s="474"/>
      <c r="P2" s="16">
        <v>241882</v>
      </c>
      <c r="Q2" s="84">
        <v>241829</v>
      </c>
    </row>
    <row r="3" spans="1:17" ht="43.5" customHeight="1">
      <c r="A3" s="105">
        <f>+A2+1</f>
        <v>2</v>
      </c>
      <c r="B3" s="105" t="s">
        <v>2479</v>
      </c>
      <c r="C3" s="8" t="s">
        <v>18</v>
      </c>
      <c r="D3" s="111"/>
      <c r="E3" s="105"/>
      <c r="F3" s="6" t="s">
        <v>15</v>
      </c>
      <c r="G3" s="14">
        <v>241852</v>
      </c>
      <c r="H3" s="122" t="s">
        <v>19</v>
      </c>
      <c r="I3" s="14">
        <v>241855</v>
      </c>
      <c r="J3" s="129">
        <v>241878</v>
      </c>
      <c r="K3" s="129"/>
      <c r="L3" s="14">
        <v>241884</v>
      </c>
      <c r="M3" s="13" t="s">
        <v>17</v>
      </c>
      <c r="N3" s="14">
        <v>241928</v>
      </c>
      <c r="O3" s="475"/>
      <c r="P3" s="14">
        <v>241928</v>
      </c>
      <c r="Q3" s="14">
        <v>241901</v>
      </c>
    </row>
    <row r="4" spans="1:17" ht="45" customHeight="1">
      <c r="A4" s="105">
        <f t="shared" ref="A4:A16" si="0">+A3+1</f>
        <v>3</v>
      </c>
      <c r="B4" s="105" t="s">
        <v>2480</v>
      </c>
      <c r="C4" s="8" t="s">
        <v>20</v>
      </c>
      <c r="D4" s="111"/>
      <c r="E4" s="6" t="s">
        <v>15</v>
      </c>
      <c r="F4" s="6"/>
      <c r="G4" s="14">
        <v>241886</v>
      </c>
      <c r="H4" s="122" t="s">
        <v>21</v>
      </c>
      <c r="I4" s="14">
        <v>241845</v>
      </c>
      <c r="J4" s="129">
        <v>241890</v>
      </c>
      <c r="K4" s="129"/>
      <c r="L4" s="14">
        <v>241928</v>
      </c>
      <c r="M4" s="13" t="s">
        <v>17</v>
      </c>
      <c r="N4" s="14">
        <v>241928</v>
      </c>
      <c r="O4" s="475"/>
      <c r="P4" s="14">
        <v>241928</v>
      </c>
      <c r="Q4" s="84">
        <v>241829</v>
      </c>
    </row>
    <row r="5" spans="1:17" ht="45" customHeight="1">
      <c r="A5" s="105">
        <f t="shared" si="0"/>
        <v>4</v>
      </c>
      <c r="B5" s="105" t="s">
        <v>2480</v>
      </c>
      <c r="C5" s="8" t="s">
        <v>22</v>
      </c>
      <c r="D5" s="111"/>
      <c r="E5" s="105"/>
      <c r="F5" s="6"/>
      <c r="G5" s="14">
        <v>241849</v>
      </c>
      <c r="H5" s="123" t="s">
        <v>23</v>
      </c>
      <c r="I5" s="14">
        <v>241852</v>
      </c>
      <c r="J5" s="129">
        <v>241857</v>
      </c>
      <c r="K5" s="129"/>
      <c r="L5" s="14">
        <v>241862</v>
      </c>
      <c r="M5" s="15" t="s">
        <v>23</v>
      </c>
      <c r="N5" s="14">
        <v>241862</v>
      </c>
      <c r="O5" s="475"/>
      <c r="P5" s="14">
        <v>241862</v>
      </c>
      <c r="Q5" s="15" t="s">
        <v>23</v>
      </c>
    </row>
    <row r="6" spans="1:17" ht="45" customHeight="1">
      <c r="A6" s="105">
        <f t="shared" si="0"/>
        <v>5</v>
      </c>
      <c r="B6" s="105" t="s">
        <v>2479</v>
      </c>
      <c r="C6" s="8" t="s">
        <v>24</v>
      </c>
      <c r="D6" s="111"/>
      <c r="E6" s="6"/>
      <c r="F6" s="6" t="s">
        <v>15</v>
      </c>
      <c r="G6" s="14">
        <v>241893</v>
      </c>
      <c r="H6" s="122" t="s">
        <v>25</v>
      </c>
      <c r="I6" s="16">
        <v>241899</v>
      </c>
      <c r="J6" s="129">
        <v>241892</v>
      </c>
      <c r="K6" s="129"/>
      <c r="L6" s="14">
        <v>241927</v>
      </c>
      <c r="M6" s="13" t="s">
        <v>17</v>
      </c>
      <c r="N6" s="14">
        <v>241928</v>
      </c>
      <c r="O6" s="475"/>
      <c r="P6" s="14">
        <v>241928</v>
      </c>
      <c r="Q6" s="14">
        <v>241932</v>
      </c>
    </row>
    <row r="7" spans="1:17" ht="45" customHeight="1">
      <c r="A7" s="105">
        <f t="shared" si="0"/>
        <v>6</v>
      </c>
      <c r="B7" s="105" t="s">
        <v>2479</v>
      </c>
      <c r="C7" s="8" t="s">
        <v>26</v>
      </c>
      <c r="D7" s="111"/>
      <c r="E7" s="6" t="s">
        <v>15</v>
      </c>
      <c r="F7" s="6"/>
      <c r="G7" s="14">
        <v>241908</v>
      </c>
      <c r="H7" s="122" t="s">
        <v>27</v>
      </c>
      <c r="I7" s="14">
        <v>241871</v>
      </c>
      <c r="J7" s="129">
        <v>241933</v>
      </c>
      <c r="K7" s="129"/>
      <c r="L7" s="14">
        <v>241949</v>
      </c>
      <c r="M7" s="13" t="s">
        <v>17</v>
      </c>
      <c r="N7" s="14">
        <v>241950</v>
      </c>
      <c r="O7" s="475"/>
      <c r="P7" s="14">
        <v>241973</v>
      </c>
      <c r="Q7" s="14">
        <v>241953</v>
      </c>
    </row>
    <row r="8" spans="1:17" ht="45" customHeight="1">
      <c r="A8" s="105">
        <f t="shared" si="0"/>
        <v>7</v>
      </c>
      <c r="B8" s="105" t="s">
        <v>2480</v>
      </c>
      <c r="C8" s="8" t="s">
        <v>28</v>
      </c>
      <c r="D8" s="111"/>
      <c r="E8" s="6"/>
      <c r="F8" s="6" t="s">
        <v>15</v>
      </c>
      <c r="G8" s="14">
        <v>241943</v>
      </c>
      <c r="H8" s="122" t="s">
        <v>29</v>
      </c>
      <c r="I8" s="16">
        <v>241936</v>
      </c>
      <c r="J8" s="129">
        <v>241960</v>
      </c>
      <c r="K8" s="129"/>
      <c r="L8" s="14">
        <v>241967</v>
      </c>
      <c r="M8" s="13" t="s">
        <v>17</v>
      </c>
      <c r="N8" s="14">
        <v>241950</v>
      </c>
      <c r="O8" s="475"/>
      <c r="P8" s="14">
        <v>241973</v>
      </c>
      <c r="Q8" s="14">
        <v>241967</v>
      </c>
    </row>
    <row r="9" spans="1:17" ht="45" customHeight="1">
      <c r="A9" s="105">
        <f t="shared" si="0"/>
        <v>8</v>
      </c>
      <c r="B9" s="105" t="s">
        <v>2479</v>
      </c>
      <c r="C9" s="8" t="s">
        <v>30</v>
      </c>
      <c r="D9" s="111"/>
      <c r="E9" s="6" t="s">
        <v>15</v>
      </c>
      <c r="F9" s="6"/>
      <c r="G9" s="14">
        <v>241985</v>
      </c>
      <c r="H9" s="122" t="s">
        <v>31</v>
      </c>
      <c r="I9" s="16">
        <v>241970</v>
      </c>
      <c r="J9" s="129">
        <v>241992</v>
      </c>
      <c r="K9" s="129"/>
      <c r="L9" s="14">
        <v>242003</v>
      </c>
      <c r="M9" s="13" t="s">
        <v>17</v>
      </c>
      <c r="N9" s="14">
        <v>242044</v>
      </c>
      <c r="O9" s="475"/>
      <c r="P9" s="14">
        <v>242004</v>
      </c>
      <c r="Q9" s="14">
        <v>242007</v>
      </c>
    </row>
    <row r="10" spans="1:17" ht="45" customHeight="1">
      <c r="A10" s="105">
        <f t="shared" si="0"/>
        <v>9</v>
      </c>
      <c r="B10" s="105" t="s">
        <v>2479</v>
      </c>
      <c r="C10" s="106" t="s">
        <v>32</v>
      </c>
      <c r="D10" s="135"/>
      <c r="E10" s="6"/>
      <c r="F10" s="6" t="s">
        <v>15</v>
      </c>
      <c r="G10" s="14">
        <v>242012</v>
      </c>
      <c r="H10" s="122" t="s">
        <v>33</v>
      </c>
      <c r="I10" s="16">
        <v>242009</v>
      </c>
      <c r="J10" s="129">
        <v>242026</v>
      </c>
      <c r="K10" s="129"/>
      <c r="L10" s="14">
        <v>242032</v>
      </c>
      <c r="M10" s="13" t="s">
        <v>17</v>
      </c>
      <c r="N10" s="14">
        <v>242044</v>
      </c>
      <c r="O10" s="475"/>
      <c r="P10" s="14">
        <v>242034</v>
      </c>
      <c r="Q10" s="14">
        <v>242036</v>
      </c>
    </row>
    <row r="11" spans="1:17" ht="45" customHeight="1">
      <c r="A11" s="105">
        <f t="shared" si="0"/>
        <v>10</v>
      </c>
      <c r="B11" s="105" t="s">
        <v>2480</v>
      </c>
      <c r="C11" s="8" t="s">
        <v>34</v>
      </c>
      <c r="D11" s="111"/>
      <c r="E11" s="6"/>
      <c r="F11" s="6" t="s">
        <v>15</v>
      </c>
      <c r="G11" s="14">
        <v>242024</v>
      </c>
      <c r="H11" s="122" t="s">
        <v>35</v>
      </c>
      <c r="I11" s="16">
        <v>242012</v>
      </c>
      <c r="J11" s="129">
        <v>242031</v>
      </c>
      <c r="K11" s="129"/>
      <c r="L11" s="14">
        <v>242039</v>
      </c>
      <c r="M11" s="13" t="s">
        <v>17</v>
      </c>
      <c r="N11" s="14">
        <v>242080</v>
      </c>
      <c r="O11" s="475"/>
      <c r="P11" s="14">
        <v>242050</v>
      </c>
      <c r="Q11" s="14">
        <v>242039</v>
      </c>
    </row>
    <row r="12" spans="1:17" ht="45" customHeight="1">
      <c r="A12" s="105">
        <f t="shared" si="0"/>
        <v>11</v>
      </c>
      <c r="B12" s="105" t="s">
        <v>2479</v>
      </c>
      <c r="C12" s="8" t="s">
        <v>36</v>
      </c>
      <c r="D12" s="111"/>
      <c r="E12" s="6" t="s">
        <v>15</v>
      </c>
      <c r="F12" s="6"/>
      <c r="G12" s="14">
        <v>242055</v>
      </c>
      <c r="H12" s="122" t="s">
        <v>37</v>
      </c>
      <c r="I12" s="16">
        <v>241990</v>
      </c>
      <c r="J12" s="129">
        <v>242083</v>
      </c>
      <c r="K12" s="129"/>
      <c r="L12" s="14">
        <v>242096</v>
      </c>
      <c r="M12" s="13" t="s">
        <v>17</v>
      </c>
      <c r="N12" s="18">
        <v>242100</v>
      </c>
      <c r="O12" s="476"/>
      <c r="P12" s="14">
        <v>242096</v>
      </c>
      <c r="Q12" s="14">
        <v>242100</v>
      </c>
    </row>
    <row r="13" spans="1:17" ht="45" customHeight="1">
      <c r="A13" s="105">
        <f t="shared" si="0"/>
        <v>12</v>
      </c>
      <c r="B13" s="105" t="s">
        <v>2479</v>
      </c>
      <c r="C13" s="8" t="s">
        <v>38</v>
      </c>
      <c r="D13" s="111"/>
      <c r="E13" s="6"/>
      <c r="F13" s="6" t="s">
        <v>15</v>
      </c>
      <c r="G13" s="14">
        <v>242076</v>
      </c>
      <c r="H13" s="122" t="s">
        <v>39</v>
      </c>
      <c r="I13" s="16">
        <v>242066</v>
      </c>
      <c r="J13" s="129">
        <v>242080</v>
      </c>
      <c r="K13" s="129"/>
      <c r="L13" s="14">
        <v>242081</v>
      </c>
      <c r="M13" s="13" t="s">
        <v>17</v>
      </c>
      <c r="N13" s="14">
        <v>242086</v>
      </c>
      <c r="O13" s="475"/>
      <c r="P13" s="14">
        <v>242086</v>
      </c>
      <c r="Q13" s="14">
        <v>242084</v>
      </c>
    </row>
    <row r="14" spans="1:17" ht="45" customHeight="1">
      <c r="A14" s="105">
        <f t="shared" si="0"/>
        <v>13</v>
      </c>
      <c r="B14" s="105" t="s">
        <v>2479</v>
      </c>
      <c r="C14" s="8" t="s">
        <v>40</v>
      </c>
      <c r="D14" s="111"/>
      <c r="E14" s="6"/>
      <c r="F14" s="6" t="s">
        <v>15</v>
      </c>
      <c r="G14" s="14">
        <v>242108</v>
      </c>
      <c r="H14" s="122" t="s">
        <v>41</v>
      </c>
      <c r="I14" s="16">
        <v>242100</v>
      </c>
      <c r="J14" s="129">
        <v>242132</v>
      </c>
      <c r="K14" s="129"/>
      <c r="L14" s="14">
        <v>242138</v>
      </c>
      <c r="M14" s="13" t="s">
        <v>17</v>
      </c>
      <c r="N14" s="14">
        <v>242143</v>
      </c>
      <c r="O14" s="475"/>
      <c r="P14" s="14">
        <v>242157</v>
      </c>
      <c r="Q14" s="84">
        <v>242059</v>
      </c>
    </row>
    <row r="15" spans="1:17" ht="45" customHeight="1">
      <c r="A15" s="105">
        <f t="shared" si="0"/>
        <v>14</v>
      </c>
      <c r="B15" s="105" t="s">
        <v>2480</v>
      </c>
      <c r="C15" s="104" t="s">
        <v>42</v>
      </c>
      <c r="D15" s="111"/>
      <c r="E15" s="105"/>
      <c r="F15" s="6" t="s">
        <v>15</v>
      </c>
      <c r="G15" s="14">
        <v>242110</v>
      </c>
      <c r="H15" s="122" t="s">
        <v>43</v>
      </c>
      <c r="I15" s="16">
        <v>242100</v>
      </c>
      <c r="J15" s="129">
        <v>242121</v>
      </c>
      <c r="K15" s="129"/>
      <c r="L15" s="14">
        <v>242123</v>
      </c>
      <c r="M15" s="13" t="s">
        <v>17</v>
      </c>
      <c r="N15" s="14">
        <v>242124</v>
      </c>
      <c r="O15" s="475"/>
      <c r="P15" s="14">
        <v>242124</v>
      </c>
      <c r="Q15" s="14">
        <v>242125</v>
      </c>
    </row>
    <row r="16" spans="1:17" ht="45" customHeight="1">
      <c r="A16" s="105">
        <f t="shared" si="0"/>
        <v>15</v>
      </c>
      <c r="B16" s="105" t="s">
        <v>2479</v>
      </c>
      <c r="C16" s="104" t="s">
        <v>44</v>
      </c>
      <c r="D16" s="111"/>
      <c r="E16" s="105"/>
      <c r="F16" s="6"/>
      <c r="G16" s="14">
        <v>242123</v>
      </c>
      <c r="H16" s="123" t="s">
        <v>23</v>
      </c>
      <c r="I16" s="16">
        <v>242100</v>
      </c>
      <c r="J16" s="1242" t="s">
        <v>45</v>
      </c>
      <c r="K16" s="1243"/>
      <c r="L16" s="1244"/>
      <c r="M16" s="1245"/>
      <c r="N16" s="14">
        <v>242124</v>
      </c>
      <c r="O16" s="475"/>
      <c r="P16" s="14">
        <v>242124</v>
      </c>
      <c r="Q16" s="14">
        <v>242123</v>
      </c>
    </row>
    <row r="17" spans="1:17" ht="45" customHeight="1">
      <c r="A17" s="105">
        <v>1</v>
      </c>
      <c r="B17" s="105" t="s">
        <v>2479</v>
      </c>
      <c r="C17" s="8" t="s">
        <v>46</v>
      </c>
      <c r="D17" s="111"/>
      <c r="E17" s="6"/>
      <c r="F17" s="6" t="s">
        <v>15</v>
      </c>
      <c r="G17" s="14">
        <v>242153</v>
      </c>
      <c r="H17" s="122" t="s">
        <v>47</v>
      </c>
      <c r="I17" s="16">
        <v>242135</v>
      </c>
      <c r="J17" s="129">
        <v>242185</v>
      </c>
      <c r="K17" s="129"/>
      <c r="L17" s="14">
        <v>242194</v>
      </c>
      <c r="M17" s="13" t="s">
        <v>17</v>
      </c>
      <c r="N17" s="14">
        <v>242207</v>
      </c>
      <c r="O17" s="475"/>
      <c r="P17" s="14">
        <v>242202</v>
      </c>
      <c r="Q17" s="84">
        <v>242133</v>
      </c>
    </row>
    <row r="18" spans="1:17" ht="45" customHeight="1">
      <c r="A18" s="105">
        <f t="shared" ref="A18:A36" si="1">+A17+1</f>
        <v>2</v>
      </c>
      <c r="B18" s="105" t="s">
        <v>2479</v>
      </c>
      <c r="C18" s="104" t="s">
        <v>48</v>
      </c>
      <c r="D18" s="111"/>
      <c r="E18" s="6"/>
      <c r="F18" s="6" t="s">
        <v>15</v>
      </c>
      <c r="G18" s="14">
        <v>242216</v>
      </c>
      <c r="H18" s="122" t="s">
        <v>49</v>
      </c>
      <c r="I18" s="14">
        <v>242218</v>
      </c>
      <c r="J18" s="129">
        <v>242239</v>
      </c>
      <c r="K18" s="129"/>
      <c r="L18" s="14">
        <v>242242</v>
      </c>
      <c r="M18" s="13" t="s">
        <v>17</v>
      </c>
      <c r="N18" s="14">
        <v>242262</v>
      </c>
      <c r="O18" s="475"/>
      <c r="P18" s="14">
        <v>242247</v>
      </c>
      <c r="Q18" s="14">
        <v>242246</v>
      </c>
    </row>
    <row r="19" spans="1:17" ht="45" customHeight="1">
      <c r="A19" s="105">
        <f t="shared" si="1"/>
        <v>3</v>
      </c>
      <c r="B19" s="105" t="s">
        <v>2480</v>
      </c>
      <c r="C19" s="8" t="s">
        <v>50</v>
      </c>
      <c r="D19" s="111"/>
      <c r="E19" s="6"/>
      <c r="F19" s="6" t="s">
        <v>15</v>
      </c>
      <c r="G19" s="14">
        <v>242225</v>
      </c>
      <c r="H19" s="122" t="s">
        <v>51</v>
      </c>
      <c r="I19" s="16">
        <v>242221</v>
      </c>
      <c r="J19" s="129">
        <v>242243</v>
      </c>
      <c r="K19" s="129"/>
      <c r="L19" s="14">
        <v>242247</v>
      </c>
      <c r="M19" s="13" t="s">
        <v>17</v>
      </c>
      <c r="N19" s="14">
        <v>242262</v>
      </c>
      <c r="O19" s="475"/>
      <c r="P19" s="14">
        <v>242247</v>
      </c>
      <c r="Q19" s="14">
        <v>242254</v>
      </c>
    </row>
    <row r="20" spans="1:17" ht="45" customHeight="1">
      <c r="A20" s="105">
        <f t="shared" si="1"/>
        <v>4</v>
      </c>
      <c r="B20" s="105" t="s">
        <v>2480</v>
      </c>
      <c r="C20" s="8" t="s">
        <v>52</v>
      </c>
      <c r="D20" s="111"/>
      <c r="E20" s="6"/>
      <c r="F20" s="6" t="s">
        <v>15</v>
      </c>
      <c r="G20" s="14">
        <v>242233</v>
      </c>
      <c r="H20" s="122" t="s">
        <v>53</v>
      </c>
      <c r="I20" s="16">
        <v>242227</v>
      </c>
      <c r="J20" s="129">
        <v>242265</v>
      </c>
      <c r="K20" s="129"/>
      <c r="L20" s="14">
        <v>242269</v>
      </c>
      <c r="M20" s="13" t="s">
        <v>17</v>
      </c>
      <c r="N20" s="14">
        <v>242276</v>
      </c>
      <c r="O20" s="475"/>
      <c r="P20" s="14">
        <v>242270</v>
      </c>
      <c r="Q20" s="14">
        <v>242278</v>
      </c>
    </row>
    <row r="21" spans="1:17" ht="45" customHeight="1">
      <c r="A21" s="105">
        <f t="shared" si="1"/>
        <v>5</v>
      </c>
      <c r="B21" s="105" t="s">
        <v>2480</v>
      </c>
      <c r="C21" s="8" t="s">
        <v>54</v>
      </c>
      <c r="D21" s="111"/>
      <c r="E21" s="6"/>
      <c r="F21" s="6" t="s">
        <v>15</v>
      </c>
      <c r="G21" s="14">
        <v>242241</v>
      </c>
      <c r="H21" s="122" t="s">
        <v>55</v>
      </c>
      <c r="I21" s="16">
        <v>242234</v>
      </c>
      <c r="J21" s="129">
        <v>242257</v>
      </c>
      <c r="K21" s="129"/>
      <c r="L21" s="14">
        <v>242260</v>
      </c>
      <c r="M21" s="13" t="s">
        <v>17</v>
      </c>
      <c r="N21" s="14">
        <v>242276</v>
      </c>
      <c r="O21" s="475"/>
      <c r="P21" s="14">
        <v>242267</v>
      </c>
      <c r="Q21" s="14">
        <v>242267</v>
      </c>
    </row>
    <row r="22" spans="1:17" ht="45" customHeight="1">
      <c r="A22" s="105">
        <f t="shared" si="1"/>
        <v>6</v>
      </c>
      <c r="B22" s="105" t="s">
        <v>2479</v>
      </c>
      <c r="C22" s="8" t="s">
        <v>56</v>
      </c>
      <c r="D22" s="111"/>
      <c r="E22" s="6" t="s">
        <v>15</v>
      </c>
      <c r="F22" s="6"/>
      <c r="G22" s="14">
        <v>242260</v>
      </c>
      <c r="H22" s="122" t="s">
        <v>57</v>
      </c>
      <c r="I22" s="16">
        <v>242250</v>
      </c>
      <c r="J22" s="129">
        <v>242260</v>
      </c>
      <c r="K22" s="129"/>
      <c r="L22" s="14">
        <v>242263</v>
      </c>
      <c r="M22" s="13" t="s">
        <v>17</v>
      </c>
      <c r="N22" s="14">
        <v>242275</v>
      </c>
      <c r="O22" s="475"/>
      <c r="P22" s="14">
        <v>242267</v>
      </c>
      <c r="Q22" s="14">
        <v>242264</v>
      </c>
    </row>
    <row r="23" spans="1:17" ht="45" customHeight="1">
      <c r="A23" s="105">
        <f t="shared" si="1"/>
        <v>7</v>
      </c>
      <c r="B23" s="105"/>
      <c r="C23" s="104" t="s">
        <v>58</v>
      </c>
      <c r="D23" s="111"/>
      <c r="E23" s="105"/>
      <c r="F23" s="6" t="s">
        <v>15</v>
      </c>
      <c r="G23" s="14">
        <v>242270</v>
      </c>
      <c r="H23" s="122" t="s">
        <v>59</v>
      </c>
      <c r="I23" s="14">
        <v>242267</v>
      </c>
      <c r="J23" s="129">
        <v>242273</v>
      </c>
      <c r="K23" s="129"/>
      <c r="L23" s="14">
        <v>242277</v>
      </c>
      <c r="M23" s="13" t="s">
        <v>17</v>
      </c>
      <c r="N23" s="14">
        <v>242277</v>
      </c>
      <c r="O23" s="475"/>
      <c r="P23" s="14">
        <v>242277</v>
      </c>
      <c r="Q23" s="14">
        <v>242282</v>
      </c>
    </row>
    <row r="24" spans="1:17" ht="45" customHeight="1">
      <c r="A24" s="105">
        <f t="shared" si="1"/>
        <v>8</v>
      </c>
      <c r="B24" s="105"/>
      <c r="C24" s="104" t="s">
        <v>60</v>
      </c>
      <c r="D24" s="111"/>
      <c r="E24" s="49"/>
      <c r="F24" s="6" t="s">
        <v>15</v>
      </c>
      <c r="G24" s="14">
        <v>242298</v>
      </c>
      <c r="H24" s="122" t="s">
        <v>61</v>
      </c>
      <c r="I24" s="14">
        <v>242310</v>
      </c>
      <c r="J24" s="129">
        <v>242333</v>
      </c>
      <c r="K24" s="129"/>
      <c r="L24" s="14">
        <v>242340</v>
      </c>
      <c r="M24" s="13" t="s">
        <v>17</v>
      </c>
      <c r="N24" s="14">
        <v>242346</v>
      </c>
      <c r="O24" s="475"/>
      <c r="P24" s="14">
        <v>242369</v>
      </c>
      <c r="Q24" s="14">
        <v>242301</v>
      </c>
    </row>
    <row r="25" spans="1:17" ht="45" customHeight="1">
      <c r="A25" s="105">
        <f t="shared" si="1"/>
        <v>9</v>
      </c>
      <c r="B25" s="105"/>
      <c r="C25" s="104" t="s">
        <v>62</v>
      </c>
      <c r="D25" s="111"/>
      <c r="E25" s="49"/>
      <c r="F25" s="6" t="s">
        <v>15</v>
      </c>
      <c r="G25" s="14">
        <v>242330</v>
      </c>
      <c r="H25" s="122" t="s">
        <v>63</v>
      </c>
      <c r="I25" s="14">
        <v>242330</v>
      </c>
      <c r="J25" s="129">
        <v>242360</v>
      </c>
      <c r="K25" s="129"/>
      <c r="L25" s="14">
        <v>242369</v>
      </c>
      <c r="M25" s="13" t="s">
        <v>17</v>
      </c>
      <c r="N25" s="14">
        <v>242438</v>
      </c>
      <c r="O25" s="475"/>
      <c r="P25" s="14">
        <v>242369</v>
      </c>
      <c r="Q25" s="14">
        <v>242352</v>
      </c>
    </row>
    <row r="26" spans="1:17" ht="45" customHeight="1">
      <c r="A26" s="105">
        <f t="shared" si="1"/>
        <v>10</v>
      </c>
      <c r="B26" s="105"/>
      <c r="C26" s="104" t="s">
        <v>64</v>
      </c>
      <c r="D26" s="111"/>
      <c r="E26" s="49"/>
      <c r="F26" s="6" t="s">
        <v>15</v>
      </c>
      <c r="G26" s="14">
        <v>242331</v>
      </c>
      <c r="H26" s="122" t="s">
        <v>65</v>
      </c>
      <c r="I26" s="14">
        <v>242339</v>
      </c>
      <c r="J26" s="129">
        <v>242367</v>
      </c>
      <c r="K26" s="129"/>
      <c r="L26" s="14">
        <v>242376</v>
      </c>
      <c r="M26" s="13" t="s">
        <v>17</v>
      </c>
      <c r="N26" s="14">
        <v>242438</v>
      </c>
      <c r="O26" s="475"/>
      <c r="P26" s="14">
        <v>242376</v>
      </c>
      <c r="Q26" s="14">
        <v>242313</v>
      </c>
    </row>
    <row r="27" spans="1:17" ht="45" customHeight="1">
      <c r="A27" s="105">
        <f t="shared" si="1"/>
        <v>11</v>
      </c>
      <c r="B27" s="105"/>
      <c r="C27" s="104" t="s">
        <v>66</v>
      </c>
      <c r="D27" s="111"/>
      <c r="E27" s="49"/>
      <c r="F27" s="6" t="s">
        <v>15</v>
      </c>
      <c r="G27" s="14">
        <v>242337</v>
      </c>
      <c r="H27" s="122" t="s">
        <v>67</v>
      </c>
      <c r="I27" s="14">
        <v>242334</v>
      </c>
      <c r="J27" s="129">
        <v>242338</v>
      </c>
      <c r="K27" s="129"/>
      <c r="L27" s="14">
        <v>242341</v>
      </c>
      <c r="M27" s="13" t="s">
        <v>17</v>
      </c>
      <c r="N27" s="14">
        <v>242346</v>
      </c>
      <c r="O27" s="475"/>
      <c r="P27" s="14">
        <v>242369</v>
      </c>
      <c r="Q27" s="14">
        <v>242344</v>
      </c>
    </row>
    <row r="28" spans="1:17" ht="45" customHeight="1">
      <c r="A28" s="105">
        <f t="shared" si="1"/>
        <v>12</v>
      </c>
      <c r="B28" s="105"/>
      <c r="C28" s="104" t="s">
        <v>68</v>
      </c>
      <c r="D28" s="111"/>
      <c r="E28" s="49"/>
      <c r="F28" s="6" t="s">
        <v>15</v>
      </c>
      <c r="G28" s="14">
        <v>242353</v>
      </c>
      <c r="H28" s="122" t="s">
        <v>69</v>
      </c>
      <c r="I28" s="14">
        <v>242348</v>
      </c>
      <c r="J28" s="129">
        <v>242388</v>
      </c>
      <c r="K28" s="129"/>
      <c r="L28" s="14">
        <v>242395</v>
      </c>
      <c r="M28" s="13" t="s">
        <v>17</v>
      </c>
      <c r="N28" s="14">
        <v>242438</v>
      </c>
      <c r="O28" s="475"/>
      <c r="P28" s="14">
        <v>242400</v>
      </c>
      <c r="Q28" s="14"/>
    </row>
    <row r="29" spans="1:17" ht="45" customHeight="1">
      <c r="A29" s="105">
        <f t="shared" si="1"/>
        <v>13</v>
      </c>
      <c r="B29" s="105"/>
      <c r="C29" s="104" t="s">
        <v>70</v>
      </c>
      <c r="D29" s="111"/>
      <c r="E29" s="49"/>
      <c r="F29" s="6" t="s">
        <v>15</v>
      </c>
      <c r="G29" s="14">
        <v>242358</v>
      </c>
      <c r="H29" s="122" t="s">
        <v>71</v>
      </c>
      <c r="I29" s="14">
        <v>242355</v>
      </c>
      <c r="J29" s="129">
        <v>242369</v>
      </c>
      <c r="K29" s="129"/>
      <c r="L29" s="14">
        <v>242376</v>
      </c>
      <c r="M29" s="13" t="s">
        <v>17</v>
      </c>
      <c r="N29" s="14">
        <v>242438</v>
      </c>
      <c r="O29" s="475"/>
      <c r="P29" s="14">
        <v>242376</v>
      </c>
      <c r="Q29" s="14">
        <v>242379</v>
      </c>
    </row>
    <row r="30" spans="1:17" ht="45" customHeight="1">
      <c r="A30" s="105">
        <f t="shared" si="1"/>
        <v>14</v>
      </c>
      <c r="B30" s="105"/>
      <c r="C30" s="104" t="s">
        <v>72</v>
      </c>
      <c r="D30" s="111"/>
      <c r="E30" s="49"/>
      <c r="F30" s="6" t="s">
        <v>15</v>
      </c>
      <c r="G30" s="14">
        <v>242359</v>
      </c>
      <c r="H30" s="122" t="s">
        <v>73</v>
      </c>
      <c r="I30" s="14">
        <v>242355</v>
      </c>
      <c r="J30" s="129">
        <v>242393</v>
      </c>
      <c r="K30" s="129"/>
      <c r="L30" s="14">
        <v>242396</v>
      </c>
      <c r="M30" s="13" t="s">
        <v>17</v>
      </c>
      <c r="N30" s="14">
        <v>242438</v>
      </c>
      <c r="O30" s="475"/>
      <c r="P30" s="14">
        <v>242400</v>
      </c>
      <c r="Q30" s="14">
        <v>242404</v>
      </c>
    </row>
    <row r="31" spans="1:17" ht="45" customHeight="1">
      <c r="A31" s="105">
        <f t="shared" si="1"/>
        <v>15</v>
      </c>
      <c r="B31" s="105"/>
      <c r="C31" s="104" t="s">
        <v>74</v>
      </c>
      <c r="D31" s="111"/>
      <c r="E31" s="49"/>
      <c r="F31" s="6" t="s">
        <v>15</v>
      </c>
      <c r="G31" s="14">
        <v>242367</v>
      </c>
      <c r="H31" s="122" t="s">
        <v>75</v>
      </c>
      <c r="I31" s="14">
        <v>242359</v>
      </c>
      <c r="J31" s="129">
        <v>242374</v>
      </c>
      <c r="K31" s="129"/>
      <c r="L31" s="14">
        <v>242376</v>
      </c>
      <c r="M31" s="13" t="s">
        <v>17</v>
      </c>
      <c r="N31" s="14">
        <v>242438</v>
      </c>
      <c r="O31" s="475"/>
      <c r="P31" s="14">
        <v>242376</v>
      </c>
      <c r="Q31" s="14">
        <v>242379</v>
      </c>
    </row>
    <row r="32" spans="1:17" ht="45" customHeight="1">
      <c r="A32" s="105">
        <f t="shared" si="1"/>
        <v>16</v>
      </c>
      <c r="B32" s="105"/>
      <c r="C32" s="104" t="s">
        <v>76</v>
      </c>
      <c r="D32" s="111"/>
      <c r="E32" s="49"/>
      <c r="F32" s="6" t="s">
        <v>15</v>
      </c>
      <c r="G32" s="14">
        <v>242402</v>
      </c>
      <c r="H32" s="122" t="s">
        <v>77</v>
      </c>
      <c r="I32" s="14">
        <v>242397</v>
      </c>
      <c r="J32" s="129">
        <v>242410</v>
      </c>
      <c r="K32" s="129"/>
      <c r="L32" s="14">
        <v>242414</v>
      </c>
      <c r="M32" s="13" t="s">
        <v>17</v>
      </c>
      <c r="N32" s="14">
        <v>242438</v>
      </c>
      <c r="O32" s="475"/>
      <c r="P32" s="16">
        <v>242417</v>
      </c>
      <c r="Q32" s="14"/>
    </row>
    <row r="33" spans="1:18" ht="45" customHeight="1">
      <c r="A33" s="105">
        <f t="shared" si="1"/>
        <v>17</v>
      </c>
      <c r="B33" s="105"/>
      <c r="C33" s="104" t="s">
        <v>78</v>
      </c>
      <c r="D33" s="111"/>
      <c r="E33" s="105"/>
      <c r="F33" s="6" t="s">
        <v>15</v>
      </c>
      <c r="G33" s="14">
        <v>242422</v>
      </c>
      <c r="H33" s="122" t="s">
        <v>79</v>
      </c>
      <c r="I33" s="14">
        <v>242418</v>
      </c>
      <c r="J33" s="129">
        <v>242430</v>
      </c>
      <c r="K33" s="129"/>
      <c r="L33" s="14">
        <v>242437</v>
      </c>
      <c r="M33" s="13" t="s">
        <v>17</v>
      </c>
      <c r="N33" s="14">
        <v>242446</v>
      </c>
      <c r="O33" s="475"/>
      <c r="P33" s="14">
        <v>242446</v>
      </c>
      <c r="Q33" s="14">
        <v>242440</v>
      </c>
    </row>
    <row r="34" spans="1:18" ht="45" customHeight="1">
      <c r="A34" s="105">
        <f t="shared" si="1"/>
        <v>18</v>
      </c>
      <c r="B34" s="105"/>
      <c r="C34" s="104" t="s">
        <v>80</v>
      </c>
      <c r="D34" s="111"/>
      <c r="E34" s="49"/>
      <c r="F34" s="6" t="s">
        <v>15</v>
      </c>
      <c r="G34" s="14">
        <v>242423</v>
      </c>
      <c r="H34" s="122" t="s">
        <v>81</v>
      </c>
      <c r="I34" s="14">
        <v>242417</v>
      </c>
      <c r="J34" s="129">
        <v>242425</v>
      </c>
      <c r="K34" s="129"/>
      <c r="L34" s="14">
        <v>242429</v>
      </c>
      <c r="M34" s="13" t="s">
        <v>17</v>
      </c>
      <c r="N34" s="14">
        <v>242438</v>
      </c>
      <c r="O34" s="475"/>
      <c r="P34" s="14">
        <v>242430</v>
      </c>
      <c r="Q34" s="14">
        <v>242430</v>
      </c>
    </row>
    <row r="35" spans="1:18" ht="45" customHeight="1">
      <c r="A35" s="105">
        <f t="shared" si="1"/>
        <v>19</v>
      </c>
      <c r="B35" s="105"/>
      <c r="C35" s="104" t="s">
        <v>82</v>
      </c>
      <c r="D35" s="111"/>
      <c r="E35" s="105"/>
      <c r="F35" s="6" t="s">
        <v>15</v>
      </c>
      <c r="G35" s="14">
        <v>242458</v>
      </c>
      <c r="H35" s="122" t="s">
        <v>83</v>
      </c>
      <c r="I35" s="14">
        <v>242444</v>
      </c>
      <c r="J35" s="129">
        <v>242491</v>
      </c>
      <c r="K35" s="1206"/>
      <c r="L35" s="18">
        <v>242494</v>
      </c>
      <c r="M35" s="13" t="s">
        <v>17</v>
      </c>
      <c r="N35" s="16">
        <v>242529</v>
      </c>
      <c r="O35" s="474"/>
      <c r="P35" s="16">
        <v>242522</v>
      </c>
      <c r="Q35" s="14">
        <v>242500</v>
      </c>
    </row>
    <row r="36" spans="1:18" ht="45" customHeight="1">
      <c r="A36" s="105">
        <f t="shared" si="1"/>
        <v>20</v>
      </c>
      <c r="B36" s="105"/>
      <c r="C36" s="104" t="s">
        <v>84</v>
      </c>
      <c r="D36" s="111"/>
      <c r="E36" s="49"/>
      <c r="F36" s="6" t="s">
        <v>15</v>
      </c>
      <c r="G36" s="14">
        <v>242488</v>
      </c>
      <c r="H36" s="122" t="s">
        <v>85</v>
      </c>
      <c r="I36" s="14">
        <v>242488</v>
      </c>
      <c r="J36" s="129">
        <v>242506</v>
      </c>
      <c r="K36" s="129"/>
      <c r="L36" s="14">
        <v>242516</v>
      </c>
      <c r="M36" s="13" t="s">
        <v>17</v>
      </c>
      <c r="N36" s="16">
        <v>242529</v>
      </c>
      <c r="O36" s="474"/>
      <c r="P36" s="16">
        <v>242522</v>
      </c>
      <c r="Q36" s="14">
        <v>242533</v>
      </c>
    </row>
    <row r="37" spans="1:18" ht="45" customHeight="1">
      <c r="A37" s="105">
        <v>1</v>
      </c>
      <c r="B37" s="105"/>
      <c r="C37" s="104" t="s">
        <v>86</v>
      </c>
      <c r="D37" s="111"/>
      <c r="E37" s="105"/>
      <c r="F37" s="6" t="s">
        <v>15</v>
      </c>
      <c r="G37" s="14">
        <v>242529</v>
      </c>
      <c r="H37" s="122" t="s">
        <v>87</v>
      </c>
      <c r="I37" s="14">
        <v>242514</v>
      </c>
      <c r="J37" s="129">
        <v>242536</v>
      </c>
      <c r="K37" s="129"/>
      <c r="L37" s="14">
        <v>242542</v>
      </c>
      <c r="M37" s="13" t="s">
        <v>17</v>
      </c>
      <c r="N37" s="14">
        <v>242571</v>
      </c>
      <c r="O37" s="475"/>
      <c r="P37" s="14">
        <v>242542</v>
      </c>
      <c r="Q37" s="14">
        <v>242542</v>
      </c>
    </row>
    <row r="38" spans="1:18" ht="45" customHeight="1">
      <c r="A38" s="105">
        <f t="shared" ref="A38:A48" si="2">+A37+1</f>
        <v>2</v>
      </c>
      <c r="B38" s="105"/>
      <c r="C38" s="104" t="s">
        <v>88</v>
      </c>
      <c r="D38" s="111"/>
      <c r="E38" s="105"/>
      <c r="F38" s="6" t="s">
        <v>15</v>
      </c>
      <c r="G38" s="14">
        <v>242556</v>
      </c>
      <c r="H38" s="122" t="s">
        <v>89</v>
      </c>
      <c r="I38" s="14">
        <v>242543</v>
      </c>
      <c r="J38" s="129">
        <v>242554</v>
      </c>
      <c r="K38" s="129"/>
      <c r="L38" s="14">
        <v>242563</v>
      </c>
      <c r="M38" s="13" t="s">
        <v>17</v>
      </c>
      <c r="N38" s="14">
        <v>242571</v>
      </c>
      <c r="O38" s="475"/>
      <c r="P38" s="14"/>
      <c r="Q38" s="14">
        <v>242567</v>
      </c>
    </row>
    <row r="39" spans="1:18" ht="45" customHeight="1">
      <c r="A39" s="105">
        <f t="shared" si="2"/>
        <v>3</v>
      </c>
      <c r="B39" s="105"/>
      <c r="C39" s="104" t="s">
        <v>90</v>
      </c>
      <c r="D39" s="111"/>
      <c r="E39" s="105"/>
      <c r="F39" s="6" t="s">
        <v>15</v>
      </c>
      <c r="G39" s="14">
        <v>242568</v>
      </c>
      <c r="H39" s="122" t="s">
        <v>91</v>
      </c>
      <c r="I39" s="14">
        <v>242548</v>
      </c>
      <c r="J39" s="129">
        <v>242568</v>
      </c>
      <c r="K39" s="129"/>
      <c r="L39" s="14">
        <v>242576</v>
      </c>
      <c r="M39" s="13" t="s">
        <v>17</v>
      </c>
      <c r="N39" s="14">
        <v>242576</v>
      </c>
      <c r="O39" s="475"/>
      <c r="P39" s="16"/>
      <c r="Q39" s="14">
        <v>242580</v>
      </c>
    </row>
    <row r="40" spans="1:18" ht="45" customHeight="1">
      <c r="A40" s="105">
        <f t="shared" si="2"/>
        <v>4</v>
      </c>
      <c r="B40" s="105"/>
      <c r="C40" s="104" t="s">
        <v>92</v>
      </c>
      <c r="D40" s="111"/>
      <c r="E40" s="105"/>
      <c r="F40" s="6" t="s">
        <v>15</v>
      </c>
      <c r="G40" s="14">
        <v>242571</v>
      </c>
      <c r="H40" s="122" t="s">
        <v>93</v>
      </c>
      <c r="I40" s="14" t="s">
        <v>94</v>
      </c>
      <c r="J40" s="129">
        <v>242604</v>
      </c>
      <c r="K40" s="129"/>
      <c r="L40" s="14">
        <v>242606</v>
      </c>
      <c r="M40" s="13" t="s">
        <v>17</v>
      </c>
      <c r="N40" s="82">
        <v>242613</v>
      </c>
      <c r="O40" s="475"/>
      <c r="P40" s="14"/>
      <c r="Q40" s="14">
        <v>242617</v>
      </c>
    </row>
    <row r="41" spans="1:18" ht="45" customHeight="1">
      <c r="A41" s="105">
        <f t="shared" si="2"/>
        <v>5</v>
      </c>
      <c r="B41" s="105"/>
      <c r="C41" s="104" t="s">
        <v>95</v>
      </c>
      <c r="D41" s="111"/>
      <c r="E41" s="49"/>
      <c r="F41" s="6" t="s">
        <v>15</v>
      </c>
      <c r="G41" s="14">
        <v>242572</v>
      </c>
      <c r="H41" s="122" t="s">
        <v>96</v>
      </c>
      <c r="I41" s="14">
        <v>242569</v>
      </c>
      <c r="J41" s="129">
        <v>242576</v>
      </c>
      <c r="K41" s="129"/>
      <c r="L41" s="14">
        <v>242583</v>
      </c>
      <c r="M41" s="13" t="s">
        <v>17</v>
      </c>
      <c r="N41" s="14">
        <v>242584</v>
      </c>
      <c r="O41" s="475"/>
      <c r="P41" s="14"/>
      <c r="Q41" s="14">
        <v>242585</v>
      </c>
    </row>
    <row r="42" spans="1:18" ht="38.5" customHeight="1">
      <c r="A42" s="105">
        <f t="shared" si="2"/>
        <v>6</v>
      </c>
      <c r="B42" s="105"/>
      <c r="C42" s="104" t="s">
        <v>97</v>
      </c>
      <c r="D42" s="111"/>
      <c r="E42" s="49"/>
      <c r="F42" s="6" t="s">
        <v>15</v>
      </c>
      <c r="G42" s="14">
        <v>242614</v>
      </c>
      <c r="H42" s="122" t="s">
        <v>98</v>
      </c>
      <c r="I42" s="14">
        <v>242611</v>
      </c>
      <c r="J42" s="129">
        <v>242628</v>
      </c>
      <c r="K42" s="129"/>
      <c r="L42" s="14">
        <v>242634</v>
      </c>
      <c r="M42" s="13" t="s">
        <v>17</v>
      </c>
      <c r="N42" s="14">
        <v>242635</v>
      </c>
      <c r="O42" s="475"/>
      <c r="P42" s="14"/>
      <c r="Q42" s="14">
        <v>242634</v>
      </c>
    </row>
    <row r="43" spans="1:18" ht="26">
      <c r="A43" s="105">
        <f t="shared" si="2"/>
        <v>7</v>
      </c>
      <c r="B43" s="105"/>
      <c r="C43" s="104" t="s">
        <v>99</v>
      </c>
      <c r="D43" s="111"/>
      <c r="E43" s="49"/>
      <c r="F43" s="6" t="s">
        <v>15</v>
      </c>
      <c r="G43" s="14">
        <v>242615</v>
      </c>
      <c r="H43" s="122" t="s">
        <v>98</v>
      </c>
      <c r="I43" s="14">
        <v>242631</v>
      </c>
      <c r="J43" s="129">
        <v>242646</v>
      </c>
      <c r="K43" s="129"/>
      <c r="L43" s="14">
        <v>242653</v>
      </c>
      <c r="M43" s="13" t="s">
        <v>17</v>
      </c>
      <c r="N43" s="14">
        <v>242660</v>
      </c>
      <c r="O43" s="475"/>
      <c r="P43" s="14"/>
      <c r="Q43" s="14">
        <v>242660</v>
      </c>
    </row>
    <row r="44" spans="1:18" ht="15">
      <c r="A44" s="105">
        <f t="shared" si="2"/>
        <v>8</v>
      </c>
      <c r="B44" s="105"/>
      <c r="C44" s="104" t="s">
        <v>100</v>
      </c>
      <c r="D44" s="111"/>
      <c r="E44" s="49"/>
      <c r="F44" s="6" t="s">
        <v>15</v>
      </c>
      <c r="G44" s="14">
        <v>242620</v>
      </c>
      <c r="H44" s="122" t="s">
        <v>101</v>
      </c>
      <c r="I44" s="14">
        <v>242632</v>
      </c>
      <c r="J44" s="129">
        <v>242645</v>
      </c>
      <c r="K44" s="129"/>
      <c r="L44" s="14">
        <v>242661</v>
      </c>
      <c r="M44" s="13" t="s">
        <v>17</v>
      </c>
      <c r="N44" s="14">
        <v>242662</v>
      </c>
      <c r="O44" s="475"/>
      <c r="P44" s="14"/>
      <c r="Q44" s="14">
        <v>242665</v>
      </c>
    </row>
    <row r="45" spans="1:18" ht="15">
      <c r="A45" s="105">
        <f t="shared" si="2"/>
        <v>9</v>
      </c>
      <c r="B45" s="105"/>
      <c r="C45" s="104" t="s">
        <v>102</v>
      </c>
      <c r="D45" s="111"/>
      <c r="E45" s="49"/>
      <c r="F45" s="6" t="s">
        <v>15</v>
      </c>
      <c r="G45" s="14">
        <v>242639</v>
      </c>
      <c r="H45" s="122" t="s">
        <v>101</v>
      </c>
      <c r="I45" s="14">
        <v>242635</v>
      </c>
      <c r="J45" s="129">
        <v>242647</v>
      </c>
      <c r="K45" s="129"/>
      <c r="L45" s="14">
        <v>242650</v>
      </c>
      <c r="M45" s="13" t="s">
        <v>17</v>
      </c>
      <c r="N45" s="14">
        <v>242660</v>
      </c>
      <c r="O45" s="475"/>
      <c r="P45" s="14"/>
      <c r="Q45" s="14">
        <v>242660</v>
      </c>
    </row>
    <row r="46" spans="1:18" ht="15">
      <c r="A46" s="105">
        <f t="shared" si="2"/>
        <v>10</v>
      </c>
      <c r="B46" s="105"/>
      <c r="C46" s="104" t="s">
        <v>103</v>
      </c>
      <c r="D46" s="111"/>
      <c r="E46" s="49"/>
      <c r="F46" s="6" t="s">
        <v>15</v>
      </c>
      <c r="G46" s="14">
        <v>242695</v>
      </c>
      <c r="H46" s="122" t="s">
        <v>101</v>
      </c>
      <c r="I46" s="14">
        <v>242692</v>
      </c>
      <c r="J46" s="129">
        <v>242702</v>
      </c>
      <c r="K46" s="129"/>
      <c r="L46" s="14">
        <v>242706</v>
      </c>
      <c r="M46" s="13" t="s">
        <v>17</v>
      </c>
      <c r="N46" s="14">
        <v>242710</v>
      </c>
      <c r="O46" s="475"/>
      <c r="P46" s="14"/>
      <c r="Q46" s="14">
        <v>242715</v>
      </c>
    </row>
    <row r="47" spans="1:18" ht="15">
      <c r="A47" s="105">
        <f t="shared" si="2"/>
        <v>11</v>
      </c>
      <c r="B47" s="105"/>
      <c r="C47" s="104" t="s">
        <v>104</v>
      </c>
      <c r="D47" s="111"/>
      <c r="E47" s="6" t="s">
        <v>15</v>
      </c>
      <c r="F47" s="6"/>
      <c r="G47" s="14">
        <v>242758</v>
      </c>
      <c r="H47" s="122" t="s">
        <v>101</v>
      </c>
      <c r="I47" s="14">
        <v>242745</v>
      </c>
      <c r="J47" s="129">
        <v>242762</v>
      </c>
      <c r="K47" s="129"/>
      <c r="L47" s="14">
        <v>242766</v>
      </c>
      <c r="M47" s="13" t="s">
        <v>17</v>
      </c>
      <c r="N47" s="14">
        <v>242767</v>
      </c>
      <c r="O47" s="475"/>
      <c r="P47" s="14"/>
      <c r="Q47" s="14">
        <v>242803</v>
      </c>
      <c r="R47" s="30"/>
    </row>
    <row r="48" spans="1:18" ht="15">
      <c r="A48" s="105">
        <f t="shared" si="2"/>
        <v>12</v>
      </c>
      <c r="B48" s="105"/>
      <c r="C48" s="104" t="s">
        <v>105</v>
      </c>
      <c r="D48" s="111"/>
      <c r="E48" s="105"/>
      <c r="F48" s="6" t="s">
        <v>15</v>
      </c>
      <c r="G48" s="14">
        <v>242822</v>
      </c>
      <c r="H48" s="122" t="s">
        <v>101</v>
      </c>
      <c r="I48" s="14">
        <v>242814</v>
      </c>
      <c r="J48" s="129">
        <v>242831</v>
      </c>
      <c r="K48" s="129"/>
      <c r="L48" s="14">
        <v>242836</v>
      </c>
      <c r="M48" s="13" t="s">
        <v>17</v>
      </c>
      <c r="N48" s="14">
        <v>242841</v>
      </c>
      <c r="O48" s="475"/>
      <c r="P48" s="87"/>
      <c r="Q48" s="14">
        <v>242853</v>
      </c>
      <c r="R48" s="30"/>
    </row>
    <row r="49" spans="1:18" ht="45" customHeight="1">
      <c r="A49" s="105">
        <v>1</v>
      </c>
      <c r="B49" s="105"/>
      <c r="C49" s="104" t="s">
        <v>106</v>
      </c>
      <c r="D49" s="111" t="s">
        <v>107</v>
      </c>
      <c r="E49" s="105"/>
      <c r="F49" s="6" t="s">
        <v>15</v>
      </c>
      <c r="G49" s="14">
        <v>242789</v>
      </c>
      <c r="H49" s="122" t="s">
        <v>101</v>
      </c>
      <c r="I49" s="14">
        <v>242789</v>
      </c>
      <c r="J49" s="129">
        <v>242895</v>
      </c>
      <c r="K49" s="129"/>
      <c r="L49" s="14">
        <v>242906</v>
      </c>
      <c r="M49" s="13" t="s">
        <v>17</v>
      </c>
      <c r="N49" s="14">
        <v>242907</v>
      </c>
      <c r="O49" s="475"/>
      <c r="P49" s="14">
        <v>242907</v>
      </c>
      <c r="Q49" s="84">
        <v>242612</v>
      </c>
      <c r="R49" s="30"/>
    </row>
    <row r="50" spans="1:18" s="7" customFormat="1" ht="45" customHeight="1">
      <c r="A50" s="105">
        <v>2</v>
      </c>
      <c r="B50" s="105"/>
      <c r="C50" s="104" t="s">
        <v>108</v>
      </c>
      <c r="D50" s="111" t="s">
        <v>107</v>
      </c>
      <c r="E50" s="49"/>
      <c r="F50" s="6" t="s">
        <v>15</v>
      </c>
      <c r="G50" s="14">
        <v>242933</v>
      </c>
      <c r="H50" s="122" t="s">
        <v>101</v>
      </c>
      <c r="I50" s="14">
        <v>242933</v>
      </c>
      <c r="J50" s="129">
        <v>242936</v>
      </c>
      <c r="K50" s="129"/>
      <c r="L50" s="14">
        <v>242937</v>
      </c>
      <c r="M50" s="13" t="s">
        <v>17</v>
      </c>
      <c r="N50" s="14">
        <v>242939</v>
      </c>
      <c r="O50" s="475"/>
      <c r="P50" s="14"/>
      <c r="Q50" s="14">
        <v>242914</v>
      </c>
      <c r="R50" s="29"/>
    </row>
    <row r="51" spans="1:18" s="29" customFormat="1" ht="59.5" customHeight="1">
      <c r="A51" s="105">
        <v>3</v>
      </c>
      <c r="B51" s="105"/>
      <c r="C51" s="104" t="s">
        <v>110</v>
      </c>
      <c r="D51" s="136" t="s">
        <v>111</v>
      </c>
      <c r="E51" s="49"/>
      <c r="F51" s="6" t="s">
        <v>15</v>
      </c>
      <c r="G51" s="16">
        <v>242964</v>
      </c>
      <c r="H51" s="122" t="s">
        <v>112</v>
      </c>
      <c r="I51" s="14">
        <v>242965</v>
      </c>
      <c r="J51" s="129">
        <v>242976</v>
      </c>
      <c r="K51" s="129"/>
      <c r="L51" s="14">
        <v>242978</v>
      </c>
      <c r="M51" s="13" t="s">
        <v>17</v>
      </c>
      <c r="N51" s="14">
        <v>242979</v>
      </c>
      <c r="O51" s="475"/>
      <c r="P51" s="105"/>
      <c r="Q51" s="104" t="s">
        <v>113</v>
      </c>
    </row>
    <row r="52" spans="1:18" s="7" customFormat="1" ht="56.15" customHeight="1">
      <c r="A52" s="105">
        <v>4</v>
      </c>
      <c r="B52" s="105"/>
      <c r="C52" s="104" t="s">
        <v>114</v>
      </c>
      <c r="D52" s="136" t="s">
        <v>111</v>
      </c>
      <c r="E52" s="105"/>
      <c r="F52" s="6" t="s">
        <v>15</v>
      </c>
      <c r="G52" s="16">
        <v>242964</v>
      </c>
      <c r="H52" s="122" t="s">
        <v>115</v>
      </c>
      <c r="I52" s="14">
        <v>242969</v>
      </c>
      <c r="J52" s="129">
        <v>242977</v>
      </c>
      <c r="K52" s="129"/>
      <c r="L52" s="14">
        <v>242979</v>
      </c>
      <c r="M52" s="13" t="s">
        <v>17</v>
      </c>
      <c r="N52" s="14">
        <v>242979</v>
      </c>
      <c r="O52" s="475"/>
      <c r="P52" s="105"/>
      <c r="Q52" s="104" t="s">
        <v>116</v>
      </c>
      <c r="R52" s="50" t="s">
        <v>117</v>
      </c>
    </row>
    <row r="53" spans="1:18" s="118" customFormat="1" ht="48" customHeight="1">
      <c r="A53" s="112">
        <v>5</v>
      </c>
      <c r="B53" s="112"/>
      <c r="C53" s="113" t="s">
        <v>118</v>
      </c>
      <c r="D53" s="137" t="s">
        <v>111</v>
      </c>
      <c r="E53" s="112"/>
      <c r="F53" s="6" t="s">
        <v>15</v>
      </c>
      <c r="G53" s="114">
        <v>242975</v>
      </c>
      <c r="H53" s="124" t="s">
        <v>119</v>
      </c>
      <c r="I53" s="115">
        <v>242978</v>
      </c>
      <c r="J53" s="130">
        <v>242997</v>
      </c>
      <c r="K53" s="130"/>
      <c r="L53" s="115">
        <v>242998</v>
      </c>
      <c r="M53" s="116" t="s">
        <v>17</v>
      </c>
      <c r="N53" s="115">
        <v>243006</v>
      </c>
      <c r="O53" s="477"/>
      <c r="P53" s="112"/>
      <c r="Q53" s="117" t="s">
        <v>120</v>
      </c>
    </row>
    <row r="54" spans="1:18" ht="45" customHeight="1">
      <c r="A54" s="79">
        <v>6</v>
      </c>
      <c r="B54" s="79"/>
      <c r="C54" s="78" t="s">
        <v>121</v>
      </c>
      <c r="D54" s="138" t="s">
        <v>111</v>
      </c>
      <c r="E54" s="79"/>
      <c r="F54" s="6" t="s">
        <v>15</v>
      </c>
      <c r="G54" s="14">
        <v>243005</v>
      </c>
      <c r="H54" s="125"/>
      <c r="I54" s="14">
        <v>243006</v>
      </c>
      <c r="J54" s="129">
        <v>243011</v>
      </c>
      <c r="K54" s="129"/>
      <c r="L54" s="14">
        <v>243014</v>
      </c>
      <c r="M54" s="13" t="s">
        <v>17</v>
      </c>
      <c r="N54" s="14">
        <v>243017</v>
      </c>
      <c r="O54" s="475"/>
      <c r="P54" s="79"/>
      <c r="Q54" s="80">
        <v>242952</v>
      </c>
      <c r="R54" s="30"/>
    </row>
    <row r="55" spans="1:18" s="133" customFormat="1" ht="45" customHeight="1">
      <c r="A55" s="311">
        <v>7</v>
      </c>
      <c r="B55" s="311"/>
      <c r="C55" s="314" t="s">
        <v>122</v>
      </c>
      <c r="D55" s="315" t="s">
        <v>123</v>
      </c>
      <c r="E55" s="311"/>
      <c r="F55" s="316" t="s">
        <v>15</v>
      </c>
      <c r="G55" s="317">
        <v>243034</v>
      </c>
      <c r="H55" s="311"/>
      <c r="I55" s="318">
        <v>243056</v>
      </c>
      <c r="J55" s="318">
        <v>243070</v>
      </c>
      <c r="K55" s="318"/>
      <c r="L55" s="318">
        <v>243087</v>
      </c>
      <c r="M55" s="319" t="s">
        <v>124</v>
      </c>
      <c r="N55" s="318">
        <v>23943</v>
      </c>
      <c r="O55" s="318"/>
      <c r="P55" s="311">
        <v>1</v>
      </c>
      <c r="Q55" s="320">
        <v>243045</v>
      </c>
    </row>
    <row r="56" spans="1:18" s="51" customFormat="1" ht="45" customHeight="1">
      <c r="A56" s="79">
        <v>8</v>
      </c>
      <c r="B56" s="79"/>
      <c r="C56" s="78" t="s">
        <v>125</v>
      </c>
      <c r="D56" s="170" t="s">
        <v>123</v>
      </c>
      <c r="E56" s="6" t="s">
        <v>15</v>
      </c>
      <c r="F56" s="79"/>
      <c r="G56" s="14">
        <v>243066</v>
      </c>
      <c r="H56" s="78"/>
      <c r="I56" s="14">
        <v>243088</v>
      </c>
      <c r="J56" s="1" t="s">
        <v>126</v>
      </c>
      <c r="K56" s="1"/>
      <c r="L56" s="14">
        <v>243110</v>
      </c>
      <c r="M56" s="132" t="s">
        <v>127</v>
      </c>
      <c r="N56" s="14">
        <v>243115</v>
      </c>
      <c r="O56" s="475"/>
      <c r="P56" s="79">
        <v>0</v>
      </c>
      <c r="Q56" s="79" t="s">
        <v>2</v>
      </c>
      <c r="R56" s="85"/>
    </row>
    <row r="57" spans="1:18" s="51" customFormat="1" ht="55" customHeight="1">
      <c r="A57" s="79">
        <v>9</v>
      </c>
      <c r="B57" s="79"/>
      <c r="C57" s="78" t="s">
        <v>128</v>
      </c>
      <c r="D57" s="170" t="s">
        <v>123</v>
      </c>
      <c r="E57" s="79"/>
      <c r="F57" s="94" t="s">
        <v>15</v>
      </c>
      <c r="G57" s="14">
        <v>243069</v>
      </c>
      <c r="H57" s="126"/>
      <c r="I57" s="14">
        <v>243074</v>
      </c>
      <c r="J57" s="129">
        <v>243087</v>
      </c>
      <c r="K57" s="129"/>
      <c r="L57" s="14">
        <v>23942</v>
      </c>
      <c r="M57" s="13" t="s">
        <v>129</v>
      </c>
      <c r="N57" s="14">
        <v>23943</v>
      </c>
      <c r="O57" s="475"/>
      <c r="P57" s="79">
        <v>2</v>
      </c>
      <c r="Q57" s="95">
        <v>243198</v>
      </c>
      <c r="R57" s="85"/>
    </row>
    <row r="58" spans="1:18" s="51" customFormat="1" ht="49" customHeight="1">
      <c r="A58" s="79">
        <v>10</v>
      </c>
      <c r="B58" s="79"/>
      <c r="C58" s="78" t="s">
        <v>130</v>
      </c>
      <c r="D58" s="170" t="s">
        <v>123</v>
      </c>
      <c r="E58" s="79"/>
      <c r="F58" s="94" t="s">
        <v>15</v>
      </c>
      <c r="G58" s="14">
        <v>243087</v>
      </c>
      <c r="H58" s="169"/>
      <c r="I58" s="14">
        <v>243108</v>
      </c>
      <c r="J58" s="78"/>
      <c r="K58" s="78"/>
      <c r="L58" s="14">
        <v>243130</v>
      </c>
      <c r="M58" s="79" t="s">
        <v>131</v>
      </c>
      <c r="N58" s="14">
        <v>243130</v>
      </c>
      <c r="O58" s="475"/>
      <c r="P58" s="79">
        <v>3</v>
      </c>
      <c r="Q58" s="79" t="s">
        <v>132</v>
      </c>
      <c r="R58" s="85"/>
    </row>
    <row r="59" spans="1:18" s="51" customFormat="1" ht="56.15" customHeight="1">
      <c r="A59" s="108">
        <v>11</v>
      </c>
      <c r="B59" s="108"/>
      <c r="C59" s="109" t="s">
        <v>133</v>
      </c>
      <c r="D59" s="170" t="s">
        <v>123</v>
      </c>
      <c r="E59" s="110"/>
      <c r="F59" s="94" t="s">
        <v>15</v>
      </c>
      <c r="G59" s="14">
        <v>243101</v>
      </c>
      <c r="H59" s="127"/>
      <c r="I59" s="14">
        <v>243108</v>
      </c>
      <c r="J59" s="127"/>
      <c r="K59" s="127"/>
      <c r="L59" s="14">
        <v>243118</v>
      </c>
      <c r="M59" s="79" t="s">
        <v>134</v>
      </c>
      <c r="N59" s="14">
        <v>243122</v>
      </c>
      <c r="O59" s="478"/>
      <c r="P59" s="110">
        <v>5</v>
      </c>
      <c r="Q59" s="79" t="s">
        <v>135</v>
      </c>
      <c r="R59" s="85"/>
    </row>
    <row r="60" spans="1:18" s="51" customFormat="1" ht="48" customHeight="1">
      <c r="A60" s="159">
        <v>12</v>
      </c>
      <c r="B60" s="159"/>
      <c r="C60" s="160" t="s">
        <v>136</v>
      </c>
      <c r="D60" s="170" t="s">
        <v>123</v>
      </c>
      <c r="E60" s="161"/>
      <c r="F60" s="161" t="s">
        <v>15</v>
      </c>
      <c r="G60" s="162">
        <v>243105</v>
      </c>
      <c r="H60" s="163"/>
      <c r="I60" s="162">
        <v>243130</v>
      </c>
      <c r="J60" s="160"/>
      <c r="K60" s="160"/>
      <c r="L60" s="98">
        <v>243145</v>
      </c>
      <c r="M60" s="79" t="s">
        <v>137</v>
      </c>
      <c r="N60" s="98">
        <v>243146</v>
      </c>
      <c r="O60" s="479"/>
      <c r="P60" s="159">
        <v>4</v>
      </c>
      <c r="Q60" s="167">
        <v>243077</v>
      </c>
      <c r="R60" s="85"/>
    </row>
    <row r="61" spans="1:18" s="51" customFormat="1" ht="44.5" customHeight="1">
      <c r="A61" s="79">
        <v>13</v>
      </c>
      <c r="B61" s="79"/>
      <c r="C61" s="78" t="s">
        <v>138</v>
      </c>
      <c r="D61" s="170" t="s">
        <v>123</v>
      </c>
      <c r="E61" s="6" t="s">
        <v>15</v>
      </c>
      <c r="F61" s="79"/>
      <c r="G61" s="98">
        <v>243115</v>
      </c>
      <c r="H61" s="141" t="s">
        <v>139</v>
      </c>
      <c r="I61" s="98">
        <v>243124</v>
      </c>
      <c r="J61" s="78"/>
      <c r="K61" s="634"/>
      <c r="L61" s="98">
        <v>243147</v>
      </c>
      <c r="M61" s="79" t="s">
        <v>140</v>
      </c>
      <c r="N61" s="98">
        <v>243149</v>
      </c>
      <c r="O61" s="479"/>
      <c r="P61" s="79">
        <v>0</v>
      </c>
      <c r="Q61" s="78" t="s">
        <v>141</v>
      </c>
      <c r="R61" s="85"/>
    </row>
    <row r="62" spans="1:18" s="51" customFormat="1" ht="61.5" customHeight="1">
      <c r="A62" s="79">
        <v>14</v>
      </c>
      <c r="B62" s="79"/>
      <c r="C62" s="78" t="s">
        <v>142</v>
      </c>
      <c r="D62" s="170" t="s">
        <v>123</v>
      </c>
      <c r="E62" s="79"/>
      <c r="F62" s="94" t="s">
        <v>15</v>
      </c>
      <c r="G62" s="98">
        <v>243129</v>
      </c>
      <c r="H62" s="79"/>
      <c r="I62" s="98">
        <v>243147</v>
      </c>
      <c r="J62" s="79"/>
      <c r="K62" s="79"/>
      <c r="L62" s="16">
        <v>243152</v>
      </c>
      <c r="M62" s="79" t="s">
        <v>143</v>
      </c>
      <c r="N62" s="16">
        <v>243152</v>
      </c>
      <c r="O62" s="474"/>
      <c r="P62" s="79">
        <v>10</v>
      </c>
      <c r="Q62" s="79" t="s">
        <v>144</v>
      </c>
      <c r="R62" s="85"/>
    </row>
    <row r="63" spans="1:18" s="51" customFormat="1" ht="56.5" customHeight="1">
      <c r="A63" s="1016">
        <v>15</v>
      </c>
      <c r="B63" s="1016"/>
      <c r="C63" s="1017" t="s">
        <v>145</v>
      </c>
      <c r="D63" s="170" t="s">
        <v>123</v>
      </c>
      <c r="E63" s="6"/>
      <c r="F63" s="94" t="s">
        <v>15</v>
      </c>
      <c r="G63" s="98">
        <v>243133</v>
      </c>
      <c r="H63" s="141" t="s">
        <v>146</v>
      </c>
      <c r="I63" s="98">
        <v>243150</v>
      </c>
      <c r="J63" s="78"/>
      <c r="K63" s="78"/>
      <c r="L63" s="16">
        <v>243157</v>
      </c>
      <c r="M63" s="79" t="s">
        <v>147</v>
      </c>
      <c r="N63" s="16">
        <v>243158</v>
      </c>
      <c r="O63" s="474"/>
      <c r="P63" s="79">
        <v>6</v>
      </c>
      <c r="Q63" s="79" t="s">
        <v>148</v>
      </c>
      <c r="R63" s="85"/>
    </row>
    <row r="64" spans="1:18" s="51" customFormat="1" ht="26">
      <c r="A64" s="79">
        <v>16</v>
      </c>
      <c r="B64" s="79"/>
      <c r="C64" s="78" t="s">
        <v>149</v>
      </c>
      <c r="D64" s="171" t="s">
        <v>150</v>
      </c>
      <c r="E64" s="79"/>
      <c r="F64" s="94" t="s">
        <v>15</v>
      </c>
      <c r="G64" s="121">
        <v>243193</v>
      </c>
      <c r="H64" s="125"/>
      <c r="I64" s="121">
        <v>243195</v>
      </c>
      <c r="J64" s="125"/>
      <c r="K64" s="125"/>
      <c r="L64" s="121">
        <v>243222</v>
      </c>
      <c r="M64" s="79" t="s">
        <v>151</v>
      </c>
      <c r="N64" s="121">
        <v>243222</v>
      </c>
      <c r="O64" s="480"/>
      <c r="P64" s="79"/>
      <c r="Q64" s="79" t="s">
        <v>152</v>
      </c>
      <c r="R64" s="85"/>
    </row>
    <row r="65" spans="1:18" s="51" customFormat="1" ht="61.5" customHeight="1">
      <c r="A65" s="79">
        <v>17</v>
      </c>
      <c r="B65" s="79"/>
      <c r="C65" s="78" t="s">
        <v>153</v>
      </c>
      <c r="D65" s="171" t="s">
        <v>150</v>
      </c>
      <c r="E65" s="79"/>
      <c r="F65" s="173" t="s">
        <v>15</v>
      </c>
      <c r="G65" s="174">
        <v>243199</v>
      </c>
      <c r="H65" s="79"/>
      <c r="I65" s="174">
        <v>243230</v>
      </c>
      <c r="J65" s="241"/>
      <c r="K65" s="241"/>
      <c r="L65" s="79" t="s">
        <v>154</v>
      </c>
      <c r="M65" s="174">
        <v>243198</v>
      </c>
      <c r="N65" s="174">
        <v>243248</v>
      </c>
      <c r="O65" s="481"/>
      <c r="P65" s="241"/>
      <c r="Q65" s="79" t="s">
        <v>155</v>
      </c>
      <c r="R65" s="85"/>
    </row>
    <row r="66" spans="1:18" s="179" customFormat="1" ht="13">
      <c r="A66" s="242">
        <v>1</v>
      </c>
      <c r="B66" s="242"/>
      <c r="C66" s="164" t="s">
        <v>157</v>
      </c>
      <c r="D66" s="177" t="s">
        <v>107</v>
      </c>
      <c r="E66" s="242"/>
      <c r="F66" s="173" t="s">
        <v>15</v>
      </c>
      <c r="G66" s="174">
        <v>243270</v>
      </c>
      <c r="H66" s="242"/>
      <c r="I66" s="174">
        <v>243273</v>
      </c>
      <c r="J66" s="242"/>
      <c r="K66" s="1207"/>
      <c r="L66" s="206" t="s">
        <v>158</v>
      </c>
      <c r="M66" s="174">
        <v>243268</v>
      </c>
      <c r="N66" s="174">
        <v>243300</v>
      </c>
      <c r="O66" s="481"/>
      <c r="P66" s="242"/>
      <c r="Q66" s="178" t="s">
        <v>159</v>
      </c>
      <c r="R66" s="206"/>
    </row>
    <row r="67" spans="1:18" s="51" customFormat="1" ht="26">
      <c r="A67" s="79">
        <v>2</v>
      </c>
      <c r="B67" s="79"/>
      <c r="C67" s="78" t="s">
        <v>160</v>
      </c>
      <c r="D67" s="176" t="s">
        <v>111</v>
      </c>
      <c r="E67" s="79"/>
      <c r="F67" s="173" t="s">
        <v>15</v>
      </c>
      <c r="G67" s="121">
        <v>243416</v>
      </c>
      <c r="H67" s="79"/>
      <c r="I67" s="121">
        <v>243418</v>
      </c>
      <c r="J67" s="105" t="s">
        <v>161</v>
      </c>
      <c r="K67" s="105"/>
      <c r="L67" s="260" t="s">
        <v>162</v>
      </c>
      <c r="M67" s="174">
        <v>243451</v>
      </c>
      <c r="N67" s="174">
        <v>243452</v>
      </c>
      <c r="O67" s="481"/>
      <c r="P67" s="260"/>
      <c r="Q67" s="208" t="s">
        <v>163</v>
      </c>
      <c r="R67" s="85"/>
    </row>
    <row r="68" spans="1:18" s="51" customFormat="1" ht="45" customHeight="1">
      <c r="A68" s="79">
        <v>3</v>
      </c>
      <c r="B68" s="79"/>
      <c r="C68" s="78" t="s">
        <v>164</v>
      </c>
      <c r="D68" s="176" t="s">
        <v>111</v>
      </c>
      <c r="E68" s="79"/>
      <c r="F68" s="173" t="s">
        <v>15</v>
      </c>
      <c r="G68" s="174">
        <v>243417</v>
      </c>
      <c r="H68" s="79"/>
      <c r="I68" s="174">
        <v>243426</v>
      </c>
      <c r="J68" s="79" t="s">
        <v>165</v>
      </c>
      <c r="K68" s="79"/>
      <c r="L68" s="79" t="s">
        <v>166</v>
      </c>
      <c r="M68" s="174">
        <v>243439</v>
      </c>
      <c r="N68" s="174">
        <v>243445</v>
      </c>
      <c r="O68" s="481"/>
      <c r="P68" s="79"/>
      <c r="Q68" s="208" t="s">
        <v>167</v>
      </c>
      <c r="R68" s="85"/>
    </row>
    <row r="69" spans="1:18" s="199" customFormat="1" ht="42.65" customHeight="1">
      <c r="A69" s="176">
        <v>4</v>
      </c>
      <c r="B69" s="176"/>
      <c r="C69" s="237" t="s">
        <v>168</v>
      </c>
      <c r="D69" s="176" t="s">
        <v>123</v>
      </c>
      <c r="E69" s="176"/>
      <c r="F69" s="173" t="s">
        <v>15</v>
      </c>
      <c r="G69" s="255">
        <v>243419</v>
      </c>
      <c r="H69" s="256"/>
      <c r="I69" s="255">
        <v>243433</v>
      </c>
      <c r="J69" s="257" t="s">
        <v>169</v>
      </c>
      <c r="K69" s="257"/>
      <c r="L69" s="256" t="s">
        <v>170</v>
      </c>
      <c r="M69" s="302" t="s">
        <v>171</v>
      </c>
      <c r="N69" s="174">
        <v>243452</v>
      </c>
      <c r="O69" s="481"/>
      <c r="P69" s="256"/>
      <c r="Q69" s="258" t="s">
        <v>172</v>
      </c>
    </row>
    <row r="70" spans="1:18" s="198" customFormat="1" ht="26">
      <c r="A70" s="256">
        <v>5</v>
      </c>
      <c r="B70" s="256"/>
      <c r="C70" s="264" t="s">
        <v>173</v>
      </c>
      <c r="D70" s="176" t="s">
        <v>123</v>
      </c>
      <c r="E70" s="256"/>
      <c r="F70" s="173" t="s">
        <v>15</v>
      </c>
      <c r="G70" s="263">
        <v>243453</v>
      </c>
      <c r="H70" s="265"/>
      <c r="I70" s="266">
        <v>243455</v>
      </c>
      <c r="J70" s="256" t="s">
        <v>174</v>
      </c>
      <c r="K70" s="256"/>
      <c r="L70" s="256" t="s">
        <v>175</v>
      </c>
      <c r="M70" s="302" t="s">
        <v>176</v>
      </c>
      <c r="N70" s="174">
        <v>243476</v>
      </c>
      <c r="O70" s="481"/>
      <c r="P70" s="256"/>
      <c r="Q70" s="258" t="s">
        <v>177</v>
      </c>
    </row>
    <row r="71" spans="1:18" s="51" customFormat="1" ht="52">
      <c r="A71" s="79">
        <v>6</v>
      </c>
      <c r="B71" s="79"/>
      <c r="C71" s="78" t="s">
        <v>178</v>
      </c>
      <c r="D71" s="176" t="s">
        <v>123</v>
      </c>
      <c r="E71" s="173" t="s">
        <v>15</v>
      </c>
      <c r="F71" s="79"/>
      <c r="G71" s="282" t="s">
        <v>179</v>
      </c>
      <c r="H71" s="79"/>
      <c r="I71" s="174">
        <v>243482</v>
      </c>
      <c r="J71" s="283" t="s">
        <v>180</v>
      </c>
      <c r="K71" s="283"/>
      <c r="L71" s="79" t="s">
        <v>181</v>
      </c>
      <c r="M71" s="284" t="s">
        <v>182</v>
      </c>
      <c r="N71" s="174">
        <v>243504</v>
      </c>
      <c r="O71" s="481"/>
      <c r="P71" s="79"/>
      <c r="Q71" s="78"/>
      <c r="R71" s="85"/>
    </row>
    <row r="72" spans="1:18" s="51" customFormat="1" ht="54.65" customHeight="1">
      <c r="A72" s="79">
        <v>7</v>
      </c>
      <c r="B72" s="79"/>
      <c r="C72" s="78" t="s">
        <v>183</v>
      </c>
      <c r="D72" s="176" t="s">
        <v>123</v>
      </c>
      <c r="E72" s="79"/>
      <c r="F72" s="173" t="s">
        <v>15</v>
      </c>
      <c r="G72" s="174">
        <v>243486</v>
      </c>
      <c r="H72" s="79"/>
      <c r="I72" s="174">
        <v>243489</v>
      </c>
      <c r="J72" s="174" t="s">
        <v>184</v>
      </c>
      <c r="K72" s="174"/>
      <c r="L72" s="79" t="s">
        <v>185</v>
      </c>
      <c r="M72" s="174">
        <v>243495</v>
      </c>
      <c r="N72" s="174">
        <v>243500</v>
      </c>
      <c r="O72" s="481"/>
      <c r="P72" s="79"/>
      <c r="Q72" s="208" t="s">
        <v>186</v>
      </c>
      <c r="R72" s="85"/>
    </row>
    <row r="73" spans="1:18" s="294" customFormat="1" ht="26">
      <c r="A73" s="288">
        <v>8</v>
      </c>
      <c r="B73" s="288"/>
      <c r="C73" s="289" t="s">
        <v>187</v>
      </c>
      <c r="D73" s="176" t="s">
        <v>123</v>
      </c>
      <c r="E73" s="290"/>
      <c r="F73" s="291" t="s">
        <v>15</v>
      </c>
      <c r="G73" s="174">
        <v>243493</v>
      </c>
      <c r="H73" s="290"/>
      <c r="I73" s="174">
        <v>243495</v>
      </c>
      <c r="J73" s="256" t="s">
        <v>188</v>
      </c>
      <c r="K73" s="1208"/>
      <c r="L73" s="292" t="s">
        <v>189</v>
      </c>
      <c r="M73" s="285" t="s">
        <v>190</v>
      </c>
      <c r="N73" s="174">
        <v>243504</v>
      </c>
      <c r="O73" s="483"/>
      <c r="P73" s="293"/>
      <c r="Q73" s="287" t="s">
        <v>191</v>
      </c>
    </row>
    <row r="74" spans="1:18" s="254" customFormat="1" ht="51.65" customHeight="1">
      <c r="A74" s="79">
        <v>9</v>
      </c>
      <c r="B74" s="79"/>
      <c r="C74" s="78" t="s">
        <v>192</v>
      </c>
      <c r="D74" s="176" t="s">
        <v>150</v>
      </c>
      <c r="E74" s="79"/>
      <c r="F74" s="173" t="s">
        <v>15</v>
      </c>
      <c r="G74" s="174">
        <v>243515</v>
      </c>
      <c r="H74" s="79"/>
      <c r="I74" s="174">
        <v>243518</v>
      </c>
      <c r="J74" s="310"/>
      <c r="K74" s="1209"/>
      <c r="L74" s="292" t="s">
        <v>193</v>
      </c>
      <c r="M74" s="302" t="s">
        <v>194</v>
      </c>
      <c r="N74" s="121">
        <v>243551</v>
      </c>
      <c r="O74" s="480"/>
      <c r="P74" s="79"/>
      <c r="Q74" s="208" t="s">
        <v>195</v>
      </c>
      <c r="R74" s="253"/>
    </row>
    <row r="75" spans="1:18" s="286" customFormat="1" ht="26">
      <c r="A75" s="288">
        <v>10</v>
      </c>
      <c r="B75" s="288"/>
      <c r="C75" s="296" t="s">
        <v>196</v>
      </c>
      <c r="D75" s="288" t="s">
        <v>150</v>
      </c>
      <c r="E75" s="288"/>
      <c r="F75" s="301" t="s">
        <v>15</v>
      </c>
      <c r="G75" s="174">
        <v>243535</v>
      </c>
      <c r="H75" s="288"/>
      <c r="I75" s="174">
        <v>243557</v>
      </c>
      <c r="J75" s="288"/>
      <c r="K75" s="1210" t="s">
        <v>2482</v>
      </c>
      <c r="L75" s="292" t="s">
        <v>2483</v>
      </c>
      <c r="M75" s="288" t="s">
        <v>198</v>
      </c>
      <c r="N75" s="288" t="s">
        <v>199</v>
      </c>
      <c r="O75" s="484"/>
      <c r="P75" s="288"/>
      <c r="Q75" s="297" t="s">
        <v>200</v>
      </c>
    </row>
    <row r="76" spans="1:18" s="7" customFormat="1" ht="51.65" customHeight="1">
      <c r="A76" s="102">
        <v>11</v>
      </c>
      <c r="B76" s="102"/>
      <c r="C76" s="53" t="s">
        <v>201</v>
      </c>
      <c r="D76" s="157" t="s">
        <v>150</v>
      </c>
      <c r="E76" s="102"/>
      <c r="F76" s="299" t="s">
        <v>15</v>
      </c>
      <c r="G76" s="121">
        <v>243538</v>
      </c>
      <c r="H76" s="102"/>
      <c r="I76" s="121">
        <v>243558</v>
      </c>
      <c r="J76" s="12"/>
      <c r="K76" s="12"/>
      <c r="L76" s="292" t="s">
        <v>197</v>
      </c>
      <c r="M76" s="100" t="s">
        <v>202</v>
      </c>
      <c r="N76" s="288" t="s">
        <v>199</v>
      </c>
      <c r="O76" s="485"/>
      <c r="P76" s="102"/>
      <c r="Q76" s="222" t="s">
        <v>203</v>
      </c>
    </row>
    <row r="77" spans="1:18" s="7" customFormat="1" ht="66.650000000000006" customHeight="1">
      <c r="A77" s="105">
        <v>1</v>
      </c>
      <c r="B77" s="105"/>
      <c r="C77" s="104" t="s">
        <v>204</v>
      </c>
      <c r="D77" s="111" t="s">
        <v>107</v>
      </c>
      <c r="E77" s="105"/>
      <c r="F77" s="299" t="s">
        <v>15</v>
      </c>
      <c r="G77" s="121">
        <v>243607</v>
      </c>
      <c r="H77" s="122"/>
      <c r="I77" s="121">
        <v>243627</v>
      </c>
      <c r="J77" s="105"/>
      <c r="K77" s="105"/>
      <c r="L77" s="105" t="s">
        <v>205</v>
      </c>
      <c r="M77" s="100" t="s">
        <v>206</v>
      </c>
      <c r="N77" s="121">
        <v>243290</v>
      </c>
      <c r="O77" s="486">
        <v>1</v>
      </c>
      <c r="P77" s="105"/>
      <c r="Q77" s="222" t="s">
        <v>207</v>
      </c>
    </row>
    <row r="78" spans="1:18" s="7" customFormat="1" ht="61" customHeight="1">
      <c r="A78" s="105">
        <v>2</v>
      </c>
      <c r="B78" s="105"/>
      <c r="C78" s="104" t="s">
        <v>208</v>
      </c>
      <c r="D78" s="111" t="s">
        <v>209</v>
      </c>
      <c r="E78" s="299" t="s">
        <v>15</v>
      </c>
      <c r="F78" s="94"/>
      <c r="G78" s="105" t="s">
        <v>210</v>
      </c>
      <c r="H78" s="105"/>
      <c r="I78" s="121">
        <v>243737</v>
      </c>
      <c r="J78" s="105" t="s">
        <v>211</v>
      </c>
      <c r="K78" s="105"/>
      <c r="L78" s="105" t="s">
        <v>212</v>
      </c>
      <c r="M78" s="100" t="s">
        <v>213</v>
      </c>
      <c r="N78" s="121">
        <v>243752</v>
      </c>
      <c r="O78" s="486">
        <v>1</v>
      </c>
      <c r="P78" s="105"/>
      <c r="Q78" s="64"/>
    </row>
    <row r="79" spans="1:18" s="7" customFormat="1" ht="75.650000000000006" customHeight="1">
      <c r="A79" s="105">
        <v>3</v>
      </c>
      <c r="B79" s="105"/>
      <c r="C79" s="104" t="s">
        <v>214</v>
      </c>
      <c r="D79" s="111" t="s">
        <v>215</v>
      </c>
      <c r="E79" s="299"/>
      <c r="F79" s="94" t="s">
        <v>15</v>
      </c>
      <c r="G79" s="105" t="s">
        <v>216</v>
      </c>
      <c r="H79" s="105"/>
      <c r="I79" s="121">
        <v>243738</v>
      </c>
      <c r="J79" s="105" t="s">
        <v>217</v>
      </c>
      <c r="K79" s="105"/>
      <c r="L79" s="105" t="s">
        <v>212</v>
      </c>
      <c r="M79" s="100" t="s">
        <v>213</v>
      </c>
      <c r="N79" s="121">
        <v>243752</v>
      </c>
      <c r="O79" s="486">
        <v>1</v>
      </c>
      <c r="P79" s="105"/>
      <c r="Q79" s="64" t="s">
        <v>219</v>
      </c>
    </row>
    <row r="80" spans="1:18" s="7" customFormat="1" ht="39">
      <c r="A80" s="105">
        <v>4</v>
      </c>
      <c r="B80" s="105"/>
      <c r="C80" s="104" t="s">
        <v>221</v>
      </c>
      <c r="D80" s="111" t="s">
        <v>209</v>
      </c>
      <c r="E80" s="105"/>
      <c r="F80" s="94" t="s">
        <v>15</v>
      </c>
      <c r="G80" s="105" t="s">
        <v>222</v>
      </c>
      <c r="H80" s="105"/>
      <c r="I80" s="105"/>
      <c r="J80" s="252" t="s">
        <v>223</v>
      </c>
      <c r="K80" s="252"/>
      <c r="L80" s="105" t="s">
        <v>224</v>
      </c>
      <c r="M80" s="140" t="s">
        <v>225</v>
      </c>
      <c r="N80" s="121">
        <v>243767</v>
      </c>
      <c r="O80" s="486">
        <v>1</v>
      </c>
      <c r="P80" s="105"/>
      <c r="Q80" s="64" t="s">
        <v>226</v>
      </c>
    </row>
    <row r="81" spans="1:17" s="7" customFormat="1" ht="59.5" customHeight="1">
      <c r="A81" s="103">
        <v>5</v>
      </c>
      <c r="B81" s="103"/>
      <c r="C81" s="17" t="s">
        <v>227</v>
      </c>
      <c r="D81" s="298" t="s">
        <v>215</v>
      </c>
      <c r="E81" s="103"/>
      <c r="F81" s="94" t="s">
        <v>15</v>
      </c>
      <c r="G81" s="103" t="s">
        <v>228</v>
      </c>
      <c r="H81" s="103"/>
      <c r="I81" s="103"/>
      <c r="J81" s="105"/>
      <c r="K81" s="105"/>
      <c r="L81" s="105" t="s">
        <v>229</v>
      </c>
      <c r="M81" s="76" t="s">
        <v>230</v>
      </c>
      <c r="N81" s="121">
        <v>243779</v>
      </c>
      <c r="O81" s="487">
        <v>1</v>
      </c>
      <c r="P81" s="103"/>
      <c r="Q81" s="354" t="s">
        <v>231</v>
      </c>
    </row>
    <row r="82" spans="1:17" s="7" customFormat="1" ht="83.5" customHeight="1">
      <c r="A82" s="103">
        <v>6</v>
      </c>
      <c r="B82" s="103"/>
      <c r="C82" s="218" t="s">
        <v>232</v>
      </c>
      <c r="D82" s="298" t="s">
        <v>233</v>
      </c>
      <c r="E82" s="103"/>
      <c r="F82" s="94" t="s">
        <v>15</v>
      </c>
      <c r="G82" s="103" t="s">
        <v>234</v>
      </c>
      <c r="H82" s="103"/>
      <c r="I82" s="103"/>
      <c r="J82" s="105" t="s">
        <v>235</v>
      </c>
      <c r="K82" s="103"/>
      <c r="L82" s="103" t="s">
        <v>236</v>
      </c>
      <c r="M82" s="76" t="s">
        <v>237</v>
      </c>
      <c r="N82" s="121">
        <v>243803</v>
      </c>
      <c r="O82" s="487">
        <v>1</v>
      </c>
      <c r="P82" s="103"/>
      <c r="Q82" s="259" t="s">
        <v>238</v>
      </c>
    </row>
    <row r="83" spans="1:17" s="7" customFormat="1" ht="72.650000000000006" customHeight="1">
      <c r="A83" s="105">
        <v>7</v>
      </c>
      <c r="B83" s="105"/>
      <c r="C83" s="104" t="s">
        <v>239</v>
      </c>
      <c r="D83" s="111" t="s">
        <v>233</v>
      </c>
      <c r="E83" s="94" t="s">
        <v>15</v>
      </c>
      <c r="F83" s="29"/>
      <c r="G83" s="121">
        <v>243797</v>
      </c>
      <c r="H83" s="105"/>
      <c r="I83" s="224" t="s">
        <v>240</v>
      </c>
      <c r="J83" s="252" t="s">
        <v>241</v>
      </c>
      <c r="K83" s="1211"/>
      <c r="L83" s="12" t="s">
        <v>242</v>
      </c>
      <c r="M83" s="8" t="s">
        <v>243</v>
      </c>
      <c r="N83" s="104" t="s">
        <v>244</v>
      </c>
      <c r="O83" s="488">
        <v>1</v>
      </c>
      <c r="P83" s="105"/>
      <c r="Q83" s="64"/>
    </row>
    <row r="84" spans="1:17" s="7" customFormat="1" ht="60.65" customHeight="1">
      <c r="A84" s="426">
        <v>8</v>
      </c>
      <c r="B84" s="426"/>
      <c r="C84" s="427" t="s">
        <v>245</v>
      </c>
      <c r="D84" s="111" t="s">
        <v>233</v>
      </c>
      <c r="E84" s="428"/>
      <c r="F84" s="299" t="s">
        <v>15</v>
      </c>
      <c r="G84" s="121">
        <v>243808</v>
      </c>
      <c r="H84" s="245"/>
      <c r="I84" s="224" t="s">
        <v>246</v>
      </c>
      <c r="J84" s="12" t="s">
        <v>247</v>
      </c>
      <c r="K84" s="12"/>
      <c r="L84" s="102" t="s">
        <v>248</v>
      </c>
      <c r="M84" s="76" t="s">
        <v>249</v>
      </c>
      <c r="N84" s="53" t="s">
        <v>244</v>
      </c>
      <c r="O84" s="488">
        <v>1</v>
      </c>
      <c r="P84" s="105"/>
      <c r="Q84" s="202" t="s">
        <v>250</v>
      </c>
    </row>
    <row r="85" spans="1:17" s="421" customFormat="1" ht="54.65" customHeight="1">
      <c r="A85" s="202">
        <v>9</v>
      </c>
      <c r="B85" s="202"/>
      <c r="C85" s="496" t="s">
        <v>252</v>
      </c>
      <c r="D85" s="497" t="s">
        <v>233</v>
      </c>
      <c r="E85" s="143"/>
      <c r="F85" s="498" t="s">
        <v>15</v>
      </c>
      <c r="G85" s="212">
        <v>243817</v>
      </c>
      <c r="H85" s="143"/>
      <c r="I85" s="499" t="s">
        <v>253</v>
      </c>
      <c r="J85" s="143" t="s">
        <v>254</v>
      </c>
      <c r="K85" s="1212"/>
      <c r="L85" s="102" t="s">
        <v>255</v>
      </c>
      <c r="M85" s="143" t="s">
        <v>256</v>
      </c>
      <c r="N85" s="121">
        <v>243867</v>
      </c>
      <c r="O85" s="489">
        <v>1</v>
      </c>
      <c r="P85" s="8"/>
      <c r="Q85" s="172" t="s">
        <v>257</v>
      </c>
    </row>
    <row r="86" spans="1:17" s="7" customFormat="1" ht="97.5" customHeight="1">
      <c r="A86" s="103">
        <v>10</v>
      </c>
      <c r="B86" s="103"/>
      <c r="C86" s="820" t="s">
        <v>258</v>
      </c>
      <c r="D86" s="298" t="s">
        <v>150</v>
      </c>
      <c r="E86" s="355" t="s">
        <v>15</v>
      </c>
      <c r="F86" s="94"/>
      <c r="G86" s="121">
        <v>243835</v>
      </c>
      <c r="H86" s="103"/>
      <c r="I86" s="103"/>
      <c r="J86" s="467" t="s">
        <v>259</v>
      </c>
      <c r="K86" s="1213"/>
      <c r="L86" s="102" t="s">
        <v>260</v>
      </c>
      <c r="M86" s="8" t="s">
        <v>261</v>
      </c>
      <c r="N86" s="121">
        <v>243894</v>
      </c>
      <c r="O86" s="487">
        <v>1</v>
      </c>
      <c r="P86" s="103"/>
      <c r="Q86" s="420"/>
    </row>
    <row r="87" spans="1:17" s="7" customFormat="1" ht="98.15" customHeight="1">
      <c r="A87" s="103">
        <v>11</v>
      </c>
      <c r="B87" s="103"/>
      <c r="C87" s="17" t="s">
        <v>262</v>
      </c>
      <c r="D87" s="105" t="s">
        <v>150</v>
      </c>
      <c r="E87" s="355"/>
      <c r="F87" s="355" t="s">
        <v>15</v>
      </c>
      <c r="G87" s="121">
        <v>243853</v>
      </c>
      <c r="H87" s="103"/>
      <c r="I87" s="103"/>
      <c r="J87" s="298" t="s">
        <v>263</v>
      </c>
      <c r="K87" s="977"/>
      <c r="L87" s="102" t="s">
        <v>264</v>
      </c>
      <c r="M87" s="8" t="s">
        <v>265</v>
      </c>
      <c r="N87" s="121">
        <v>243899</v>
      </c>
      <c r="O87" s="487">
        <v>1</v>
      </c>
      <c r="P87" s="103"/>
      <c r="Q87" s="420" t="s">
        <v>266</v>
      </c>
    </row>
    <row r="88" spans="1:17" s="7" customFormat="1" ht="76" customHeight="1">
      <c r="A88" s="103">
        <v>12</v>
      </c>
      <c r="B88" s="103"/>
      <c r="C88" s="17" t="s">
        <v>267</v>
      </c>
      <c r="D88" s="298" t="s">
        <v>150</v>
      </c>
      <c r="E88" s="355"/>
      <c r="F88" s="355" t="s">
        <v>15</v>
      </c>
      <c r="G88" s="121">
        <v>243864</v>
      </c>
      <c r="H88" s="103"/>
      <c r="I88" s="103"/>
      <c r="J88" s="298" t="s">
        <v>268</v>
      </c>
      <c r="K88" s="977"/>
      <c r="L88" s="102" t="s">
        <v>269</v>
      </c>
      <c r="M88" s="8" t="s">
        <v>270</v>
      </c>
      <c r="N88" s="121">
        <v>243912</v>
      </c>
      <c r="O88" s="487">
        <v>1</v>
      </c>
      <c r="P88" s="103"/>
      <c r="Q88" s="420" t="s">
        <v>272</v>
      </c>
    </row>
    <row r="89" spans="1:17" s="7" customFormat="1" ht="94.5">
      <c r="A89" s="103" t="s">
        <v>273</v>
      </c>
      <c r="B89" s="103"/>
      <c r="C89" s="104" t="s">
        <v>274</v>
      </c>
      <c r="D89" s="105" t="s">
        <v>150</v>
      </c>
      <c r="E89" s="104"/>
      <c r="F89" s="94" t="s">
        <v>15</v>
      </c>
      <c r="G89" s="121">
        <v>243874</v>
      </c>
      <c r="H89" s="105"/>
      <c r="I89" s="224"/>
      <c r="J89" s="834" t="s">
        <v>275</v>
      </c>
      <c r="K89" s="834"/>
      <c r="L89" s="105" t="s">
        <v>276</v>
      </c>
      <c r="M89" s="8" t="s">
        <v>277</v>
      </c>
      <c r="N89" s="121">
        <v>243919</v>
      </c>
      <c r="O89" s="487">
        <v>1</v>
      </c>
      <c r="P89" s="105"/>
      <c r="Q89" s="64" t="s">
        <v>278</v>
      </c>
    </row>
    <row r="90" spans="1:17" s="7" customFormat="1" ht="92.15" customHeight="1">
      <c r="A90" s="103">
        <v>14</v>
      </c>
      <c r="B90" s="103"/>
      <c r="C90" s="17" t="s">
        <v>279</v>
      </c>
      <c r="D90" s="298" t="s">
        <v>263</v>
      </c>
      <c r="E90" s="355"/>
      <c r="F90" s="355" t="s">
        <v>15</v>
      </c>
      <c r="G90" s="121">
        <v>243915</v>
      </c>
      <c r="H90" s="103"/>
      <c r="I90" s="347" t="s">
        <v>280</v>
      </c>
      <c r="J90" s="835" t="s">
        <v>281</v>
      </c>
      <c r="K90" s="835"/>
      <c r="L90" s="968" t="s">
        <v>282</v>
      </c>
      <c r="M90" s="101" t="s">
        <v>283</v>
      </c>
      <c r="N90" s="121">
        <v>243961</v>
      </c>
      <c r="O90" s="487">
        <v>1</v>
      </c>
      <c r="P90" s="103"/>
      <c r="Q90" s="420" t="s">
        <v>284</v>
      </c>
    </row>
    <row r="91" spans="1:17" s="7" customFormat="1" ht="87.65" customHeight="1">
      <c r="A91" s="424">
        <v>15</v>
      </c>
      <c r="B91" s="424"/>
      <c r="C91" s="104" t="s">
        <v>285</v>
      </c>
      <c r="D91" s="425"/>
      <c r="E91" s="355"/>
      <c r="F91" s="355" t="s">
        <v>15</v>
      </c>
      <c r="G91" s="121">
        <v>243921</v>
      </c>
      <c r="H91" s="103"/>
      <c r="I91" s="149" t="s">
        <v>286</v>
      </c>
      <c r="J91" s="105" t="s">
        <v>287</v>
      </c>
      <c r="K91" s="103"/>
      <c r="L91" s="103" t="s">
        <v>288</v>
      </c>
      <c r="M91" s="8" t="s">
        <v>289</v>
      </c>
      <c r="N91" s="121">
        <v>243958</v>
      </c>
      <c r="O91" s="487">
        <v>1</v>
      </c>
      <c r="P91" s="103"/>
      <c r="Q91" s="64" t="s">
        <v>290</v>
      </c>
    </row>
    <row r="92" spans="1:17" s="7" customFormat="1" ht="26.5" customHeight="1">
      <c r="A92" s="1230">
        <v>16</v>
      </c>
      <c r="B92" s="102"/>
      <c r="C92" s="1247" t="s">
        <v>291</v>
      </c>
      <c r="D92" s="1230"/>
      <c r="E92" s="1236" t="s">
        <v>15</v>
      </c>
      <c r="F92" s="1236"/>
      <c r="G92" s="514"/>
      <c r="H92" s="103"/>
      <c r="I92" s="514" t="s">
        <v>292</v>
      </c>
      <c r="J92" s="1239" t="s">
        <v>293</v>
      </c>
      <c r="K92" s="1190"/>
      <c r="L92" s="1250" t="s">
        <v>294</v>
      </c>
      <c r="M92" s="1230" t="s">
        <v>295</v>
      </c>
      <c r="N92" s="1233">
        <v>243971</v>
      </c>
      <c r="O92" s="1227">
        <v>0.75</v>
      </c>
      <c r="P92" s="1230"/>
      <c r="Q92" s="64"/>
    </row>
    <row r="93" spans="1:17" s="7" customFormat="1" ht="22" customHeight="1">
      <c r="A93" s="1231"/>
      <c r="B93" s="1189"/>
      <c r="C93" s="1248"/>
      <c r="D93" s="1231"/>
      <c r="E93" s="1237"/>
      <c r="F93" s="1237"/>
      <c r="G93" s="121">
        <v>243936</v>
      </c>
      <c r="H93" s="103"/>
      <c r="I93" s="515" t="s">
        <v>296</v>
      </c>
      <c r="J93" s="1240"/>
      <c r="K93" s="1191"/>
      <c r="L93" s="1251"/>
      <c r="M93" s="1231"/>
      <c r="N93" s="1234"/>
      <c r="O93" s="1228"/>
      <c r="P93" s="1231"/>
      <c r="Q93" s="64"/>
    </row>
    <row r="94" spans="1:17" s="7" customFormat="1" ht="14.5" customHeight="1">
      <c r="A94" s="1232"/>
      <c r="B94" s="103"/>
      <c r="C94" s="1249"/>
      <c r="D94" s="1232"/>
      <c r="E94" s="1238"/>
      <c r="F94" s="1238"/>
      <c r="G94" s="515"/>
      <c r="H94" s="103"/>
      <c r="I94" s="515" t="s">
        <v>297</v>
      </c>
      <c r="J94" s="1241"/>
      <c r="K94" s="951"/>
      <c r="L94" s="1252"/>
      <c r="M94" s="1232"/>
      <c r="N94" s="1235"/>
      <c r="O94" s="1229"/>
      <c r="P94" s="1232"/>
      <c r="Q94" s="64"/>
    </row>
    <row r="95" spans="1:17" s="133" customFormat="1" ht="16.5" customHeight="1">
      <c r="A95" s="298"/>
      <c r="B95" s="298"/>
      <c r="C95" s="963" t="s">
        <v>298</v>
      </c>
      <c r="D95" s="963"/>
      <c r="E95" s="964">
        <v>3</v>
      </c>
      <c r="F95" s="964">
        <v>8</v>
      </c>
      <c r="G95" s="958"/>
      <c r="H95" s="298"/>
      <c r="I95" s="958"/>
      <c r="J95" s="959"/>
      <c r="K95" s="959"/>
      <c r="L95" s="960"/>
      <c r="M95" s="298"/>
      <c r="N95" s="158"/>
      <c r="O95" s="961"/>
      <c r="P95" s="298"/>
      <c r="Q95" s="962"/>
    </row>
    <row r="96" spans="1:17" s="7" customFormat="1" ht="98.5" customHeight="1">
      <c r="A96" s="103">
        <v>1</v>
      </c>
      <c r="B96" s="103"/>
      <c r="C96" s="952" t="s">
        <v>299</v>
      </c>
      <c r="D96" s="103"/>
      <c r="E96" s="355"/>
      <c r="F96" s="355" t="s">
        <v>15</v>
      </c>
      <c r="G96" s="121">
        <v>243975</v>
      </c>
      <c r="H96" s="103"/>
      <c r="I96" s="515"/>
      <c r="J96" s="515" t="s">
        <v>300</v>
      </c>
      <c r="K96" s="515"/>
      <c r="L96" s="968" t="s">
        <v>301</v>
      </c>
      <c r="M96" s="8" t="s">
        <v>302</v>
      </c>
      <c r="N96" s="121">
        <v>45701</v>
      </c>
      <c r="O96" s="490"/>
      <c r="P96" s="103"/>
      <c r="Q96" s="64" t="s">
        <v>303</v>
      </c>
    </row>
    <row r="97" spans="1:17" s="7" customFormat="1" ht="60" customHeight="1">
      <c r="A97" s="979">
        <v>2</v>
      </c>
      <c r="B97" s="979"/>
      <c r="C97" s="980" t="s">
        <v>304</v>
      </c>
      <c r="D97" s="979"/>
      <c r="E97" s="981"/>
      <c r="F97" s="981" t="s">
        <v>15</v>
      </c>
      <c r="G97" s="121">
        <v>244046</v>
      </c>
      <c r="H97" s="103"/>
      <c r="I97" s="515"/>
      <c r="J97" s="982" t="s">
        <v>305</v>
      </c>
      <c r="K97" s="982"/>
      <c r="L97" s="1054" t="s">
        <v>306</v>
      </c>
      <c r="M97" s="8" t="s">
        <v>307</v>
      </c>
      <c r="N97" s="121">
        <v>45756</v>
      </c>
      <c r="O97" s="490"/>
      <c r="P97" s="103"/>
      <c r="Q97" s="64" t="s">
        <v>308</v>
      </c>
    </row>
    <row r="98" spans="1:17" s="7" customFormat="1" ht="87.65" customHeight="1">
      <c r="A98" s="105">
        <v>3</v>
      </c>
      <c r="B98" s="105"/>
      <c r="C98" s="1018" t="s">
        <v>309</v>
      </c>
      <c r="D98" s="105"/>
      <c r="E98" s="94"/>
      <c r="F98" s="981" t="s">
        <v>15</v>
      </c>
      <c r="G98" s="121">
        <v>244050</v>
      </c>
      <c r="H98" s="105"/>
      <c r="I98" s="1005" t="s">
        <v>310</v>
      </c>
      <c r="J98" s="834" t="s">
        <v>311</v>
      </c>
      <c r="K98" s="951"/>
      <c r="L98" s="1054" t="s">
        <v>312</v>
      </c>
      <c r="M98" s="8" t="s">
        <v>313</v>
      </c>
      <c r="N98" s="121">
        <v>45768</v>
      </c>
      <c r="O98" s="312"/>
      <c r="P98" s="105"/>
      <c r="Q98" s="107" t="s">
        <v>314</v>
      </c>
    </row>
    <row r="99" spans="1:17" s="1002" customFormat="1" ht="110.5" customHeight="1">
      <c r="A99" s="1001">
        <v>4</v>
      </c>
      <c r="B99" s="1001"/>
      <c r="C99" s="999" t="s">
        <v>315</v>
      </c>
      <c r="D99" s="1000"/>
      <c r="E99" s="1001"/>
      <c r="F99" s="981" t="s">
        <v>15</v>
      </c>
      <c r="G99" s="121">
        <v>244053</v>
      </c>
      <c r="H99" s="1001"/>
      <c r="I99" s="1005" t="s">
        <v>316</v>
      </c>
      <c r="J99" s="1004" t="s">
        <v>317</v>
      </c>
      <c r="K99" s="1214"/>
      <c r="L99" s="1054" t="s">
        <v>318</v>
      </c>
      <c r="M99" s="8" t="s">
        <v>319</v>
      </c>
      <c r="N99" s="121">
        <v>45764</v>
      </c>
      <c r="O99" s="1006"/>
      <c r="P99" s="1001"/>
      <c r="Q99" s="1003" t="s">
        <v>320</v>
      </c>
    </row>
    <row r="100" spans="1:17" s="7" customFormat="1" ht="58" customHeight="1">
      <c r="A100" s="103">
        <v>5</v>
      </c>
      <c r="B100" s="103"/>
      <c r="C100" s="1029" t="s">
        <v>321</v>
      </c>
      <c r="D100" s="103"/>
      <c r="E100" s="981" t="s">
        <v>15</v>
      </c>
      <c r="F100" s="355"/>
      <c r="G100" s="121">
        <v>244077</v>
      </c>
      <c r="H100" s="103"/>
      <c r="I100" s="515"/>
      <c r="J100" s="951" t="s">
        <v>322</v>
      </c>
      <c r="K100" s="951"/>
      <c r="L100" s="1054" t="s">
        <v>323</v>
      </c>
      <c r="M100" s="8" t="s">
        <v>324</v>
      </c>
      <c r="N100" s="121">
        <v>45796</v>
      </c>
      <c r="O100" s="490"/>
      <c r="P100" s="103"/>
      <c r="Q100" s="420"/>
    </row>
    <row r="101" spans="1:17" s="7" customFormat="1" ht="49.5" customHeight="1">
      <c r="A101" s="105">
        <v>6</v>
      </c>
      <c r="B101" s="105"/>
      <c r="C101" s="1064" t="s">
        <v>325</v>
      </c>
      <c r="D101" s="881"/>
      <c r="E101" s="105"/>
      <c r="F101" s="1063" t="s">
        <v>15</v>
      </c>
      <c r="G101" s="121">
        <v>244078</v>
      </c>
      <c r="H101" s="122"/>
      <c r="I101" s="1005" t="s">
        <v>326</v>
      </c>
      <c r="J101" s="834" t="s">
        <v>327</v>
      </c>
      <c r="K101" s="951"/>
      <c r="L101" s="1054" t="s">
        <v>328</v>
      </c>
      <c r="M101" s="8" t="s">
        <v>329</v>
      </c>
      <c r="N101" s="121">
        <v>45792</v>
      </c>
      <c r="O101" s="490"/>
      <c r="P101" s="103"/>
      <c r="Q101" s="879" t="s">
        <v>330</v>
      </c>
    </row>
    <row r="102" spans="1:17" s="1099" customFormat="1" ht="49" customHeight="1">
      <c r="A102" s="1091"/>
      <c r="B102" s="1091"/>
      <c r="C102" s="1092" t="s">
        <v>331</v>
      </c>
      <c r="D102" s="1093"/>
      <c r="E102" s="1094" t="s">
        <v>15</v>
      </c>
      <c r="F102" s="1095"/>
      <c r="G102" s="121">
        <v>244119</v>
      </c>
      <c r="H102" s="1091"/>
      <c r="I102" s="1091"/>
      <c r="J102" s="1096" t="s">
        <v>332</v>
      </c>
      <c r="K102" s="1091"/>
      <c r="L102" s="1091"/>
      <c r="M102" s="1097" t="s">
        <v>333</v>
      </c>
      <c r="N102" s="1092"/>
      <c r="O102" s="1092"/>
      <c r="P102" s="1091"/>
      <c r="Q102" s="1098"/>
    </row>
    <row r="103" spans="1:17" s="7" customFormat="1" ht="61" customHeight="1">
      <c r="A103" s="103"/>
      <c r="B103" s="103"/>
      <c r="C103" s="952" t="s">
        <v>334</v>
      </c>
      <c r="D103" s="103"/>
      <c r="E103" s="1063" t="s">
        <v>15</v>
      </c>
      <c r="F103" s="355"/>
      <c r="G103" s="121">
        <v>244120</v>
      </c>
      <c r="H103" s="103"/>
      <c r="I103" s="515"/>
      <c r="J103" s="224" t="s">
        <v>335</v>
      </c>
      <c r="K103" s="347"/>
      <c r="L103" s="381"/>
      <c r="M103" s="8" t="s">
        <v>336</v>
      </c>
      <c r="N103" s="17"/>
      <c r="O103" s="490"/>
      <c r="P103" s="103"/>
      <c r="Q103" s="64"/>
    </row>
    <row r="104" spans="1:17" s="7" customFormat="1" ht="76" customHeight="1">
      <c r="A104" s="103"/>
      <c r="B104" s="103"/>
      <c r="C104" s="952" t="s">
        <v>337</v>
      </c>
      <c r="D104" s="103"/>
      <c r="E104" s="1063"/>
      <c r="F104" s="1063" t="s">
        <v>15</v>
      </c>
      <c r="G104" s="1107" t="s">
        <v>338</v>
      </c>
      <c r="H104" s="103"/>
      <c r="I104" s="515"/>
      <c r="J104" s="834" t="s">
        <v>339</v>
      </c>
      <c r="K104" s="951"/>
      <c r="L104" s="381"/>
      <c r="M104" s="8" t="s">
        <v>340</v>
      </c>
      <c r="N104" s="17"/>
      <c r="O104" s="490"/>
      <c r="P104" s="103"/>
      <c r="Q104" s="64" t="s">
        <v>341</v>
      </c>
    </row>
    <row r="105" spans="1:17" s="7" customFormat="1" ht="76" customHeight="1">
      <c r="A105" s="103"/>
      <c r="B105" s="103"/>
      <c r="C105" s="952" t="s">
        <v>342</v>
      </c>
      <c r="D105" s="103"/>
      <c r="E105" s="1063"/>
      <c r="F105" s="1063" t="s">
        <v>15</v>
      </c>
      <c r="G105" s="515" t="s">
        <v>343</v>
      </c>
      <c r="H105" s="103"/>
      <c r="I105" s="515"/>
      <c r="J105" s="834"/>
      <c r="K105" s="951"/>
      <c r="L105" s="381"/>
      <c r="M105" s="8" t="s">
        <v>340</v>
      </c>
      <c r="N105" s="17"/>
      <c r="O105" s="490"/>
      <c r="P105" s="103"/>
      <c r="Q105" s="64" t="s">
        <v>344</v>
      </c>
    </row>
    <row r="106" spans="1:17" s="7" customFormat="1" ht="76" customHeight="1">
      <c r="A106" s="103"/>
      <c r="B106" s="103"/>
      <c r="C106" s="952"/>
      <c r="D106" s="103"/>
      <c r="E106" s="1063"/>
      <c r="F106" s="981"/>
      <c r="G106" s="515"/>
      <c r="H106" s="103"/>
      <c r="I106" s="515"/>
      <c r="J106" s="834"/>
      <c r="K106" s="951"/>
      <c r="L106" s="381"/>
      <c r="M106" s="8"/>
      <c r="N106" s="17"/>
      <c r="O106" s="490"/>
      <c r="P106" s="103"/>
      <c r="Q106" s="64"/>
    </row>
    <row r="107" spans="1:17" s="7" customFormat="1" ht="76" customHeight="1">
      <c r="A107" s="103"/>
      <c r="B107" s="103"/>
      <c r="C107" s="952"/>
      <c r="D107" s="103"/>
      <c r="E107" s="1063"/>
      <c r="F107" s="981"/>
      <c r="G107" s="515"/>
      <c r="H107" s="103"/>
      <c r="I107" s="515"/>
      <c r="J107" s="834"/>
      <c r="K107" s="951"/>
      <c r="L107" s="381"/>
      <c r="M107" s="8"/>
      <c r="N107" s="17"/>
      <c r="O107" s="490"/>
      <c r="P107" s="103"/>
      <c r="Q107" s="64"/>
    </row>
    <row r="108" spans="1:17" s="7" customFormat="1" ht="76" customHeight="1">
      <c r="A108" s="103"/>
      <c r="B108" s="103"/>
      <c r="C108" s="952"/>
      <c r="D108" s="103"/>
      <c r="E108" s="1063"/>
      <c r="F108" s="981"/>
      <c r="G108" s="515"/>
      <c r="H108" s="103"/>
      <c r="I108" s="515"/>
      <c r="J108" s="834"/>
      <c r="K108" s="951"/>
      <c r="L108" s="381"/>
      <c r="M108" s="8"/>
      <c r="N108" s="17"/>
      <c r="O108" s="490"/>
      <c r="P108" s="103"/>
      <c r="Q108" s="64"/>
    </row>
    <row r="109" spans="1:17" s="7" customFormat="1" ht="30" customHeight="1">
      <c r="A109" s="103"/>
      <c r="B109" s="103"/>
      <c r="C109" s="952"/>
      <c r="D109" s="103"/>
      <c r="E109" s="1063"/>
      <c r="F109" s="355"/>
      <c r="G109" s="515"/>
      <c r="H109" s="103"/>
      <c r="I109" s="515"/>
      <c r="J109" s="834"/>
      <c r="K109" s="951"/>
      <c r="L109" s="381"/>
      <c r="M109" s="8"/>
      <c r="N109" s="17"/>
      <c r="O109" s="490"/>
      <c r="P109" s="103"/>
      <c r="Q109" s="64"/>
    </row>
    <row r="110" spans="1:17" s="7" customFormat="1" ht="31" customHeight="1">
      <c r="A110" s="105"/>
      <c r="B110" s="105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5"/>
      <c r="N110" s="104"/>
      <c r="O110" s="312"/>
      <c r="P110" s="105"/>
      <c r="Q110" s="64"/>
    </row>
    <row r="111" spans="1:17" s="7" customFormat="1" ht="27.65" customHeight="1">
      <c r="A111" s="105"/>
      <c r="B111" s="105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5"/>
      <c r="N111" s="104"/>
      <c r="O111" s="312"/>
      <c r="P111" s="105"/>
      <c r="Q111" s="64"/>
    </row>
    <row r="112" spans="1:17" s="7" customFormat="1" ht="32.15" customHeight="1">
      <c r="A112" s="29"/>
      <c r="B112" s="29"/>
      <c r="C112" s="104" t="s">
        <v>345</v>
      </c>
      <c r="D112" s="105" t="s">
        <v>346</v>
      </c>
      <c r="E112" s="355"/>
      <c r="F112" s="94"/>
      <c r="G112" s="347"/>
      <c r="H112" s="103"/>
      <c r="I112" s="103"/>
      <c r="J112" s="29"/>
      <c r="K112" s="29"/>
      <c r="L112" s="103" t="s">
        <v>347</v>
      </c>
      <c r="M112" s="103"/>
      <c r="N112" s="17"/>
      <c r="O112" s="490"/>
      <c r="P112" s="103"/>
      <c r="Q112" s="64"/>
    </row>
    <row r="113" spans="1:17" s="7" customFormat="1" ht="22.5" customHeight="1">
      <c r="A113" s="103"/>
      <c r="B113" s="103"/>
      <c r="C113" s="63" t="s">
        <v>348</v>
      </c>
      <c r="D113" s="298"/>
      <c r="E113" s="355"/>
      <c r="F113" s="94"/>
      <c r="G113" s="347"/>
      <c r="H113" s="103"/>
      <c r="I113" s="103"/>
      <c r="J113" s="105"/>
      <c r="K113" s="103"/>
      <c r="L113" s="103"/>
      <c r="M113" s="103"/>
      <c r="N113" s="17"/>
      <c r="O113" s="490"/>
      <c r="P113" s="103"/>
      <c r="Q113" s="64"/>
    </row>
    <row r="114" spans="1:17" s="7" customFormat="1" ht="27.65" customHeight="1">
      <c r="A114" s="103"/>
      <c r="B114" s="103"/>
      <c r="C114" s="17" t="s">
        <v>349</v>
      </c>
      <c r="D114" s="298"/>
      <c r="E114" s="94" t="s">
        <v>15</v>
      </c>
      <c r="F114" s="94"/>
      <c r="G114" s="347"/>
      <c r="H114" s="103"/>
      <c r="I114" s="103"/>
      <c r="J114" s="105"/>
      <c r="K114" s="103"/>
      <c r="L114" s="103"/>
      <c r="M114" s="103"/>
      <c r="N114" s="17"/>
      <c r="O114" s="490"/>
      <c r="P114" s="103"/>
      <c r="Q114" s="64"/>
    </row>
    <row r="115" spans="1:17" s="7" customFormat="1" ht="20.5" customHeight="1">
      <c r="A115" s="103"/>
      <c r="B115" s="103"/>
      <c r="C115" s="17" t="s">
        <v>350</v>
      </c>
      <c r="D115" s="298"/>
      <c r="E115" s="94" t="s">
        <v>15</v>
      </c>
      <c r="F115" s="94"/>
      <c r="G115" s="103"/>
      <c r="H115" s="103"/>
      <c r="I115" s="103"/>
      <c r="J115" s="105"/>
      <c r="K115" s="103"/>
      <c r="L115" s="103"/>
      <c r="M115" s="103"/>
      <c r="N115" s="17"/>
      <c r="O115" s="490"/>
      <c r="P115" s="103"/>
      <c r="Q115" s="64"/>
    </row>
    <row r="116" spans="1:17" s="7" customFormat="1" ht="25" customHeight="1">
      <c r="A116" s="105"/>
      <c r="B116" s="105"/>
      <c r="C116" s="104" t="s">
        <v>351</v>
      </c>
      <c r="D116" s="94" t="s">
        <v>2</v>
      </c>
      <c r="E116" s="105"/>
      <c r="F116" s="105"/>
      <c r="G116" s="105"/>
      <c r="H116" s="105"/>
      <c r="I116" s="105"/>
      <c r="J116" s="105"/>
      <c r="K116" s="105"/>
      <c r="L116" s="105"/>
      <c r="M116" s="105"/>
      <c r="N116" s="104"/>
      <c r="O116" s="312"/>
      <c r="P116" s="105"/>
      <c r="Q116" s="104"/>
    </row>
    <row r="117" spans="1:17" s="7" customFormat="1" ht="31" customHeight="1">
      <c r="A117" s="105"/>
      <c r="B117" s="105"/>
      <c r="C117" s="104" t="s">
        <v>352</v>
      </c>
      <c r="D117" s="94"/>
      <c r="E117" s="105"/>
      <c r="F117" s="105"/>
      <c r="G117" s="105"/>
      <c r="H117" s="105"/>
      <c r="I117" s="105"/>
      <c r="J117" s="105"/>
      <c r="K117" s="105"/>
      <c r="L117" s="105"/>
      <c r="M117" s="105"/>
      <c r="N117" s="104"/>
      <c r="O117" s="312"/>
      <c r="P117" s="105"/>
      <c r="Q117" s="104"/>
    </row>
    <row r="118" spans="1:17" s="7" customFormat="1" ht="25" customHeight="1">
      <c r="A118" s="105"/>
      <c r="B118" s="105"/>
      <c r="C118" s="104" t="s">
        <v>353</v>
      </c>
      <c r="D118" s="94"/>
      <c r="E118" s="105"/>
      <c r="F118" s="105"/>
      <c r="G118" s="105"/>
      <c r="H118" s="105"/>
      <c r="I118" s="105"/>
      <c r="J118" s="105"/>
      <c r="K118" s="105"/>
      <c r="L118" s="105"/>
      <c r="M118" s="105"/>
      <c r="N118" s="104"/>
      <c r="O118" s="312"/>
      <c r="P118" s="105"/>
      <c r="Q118" s="104"/>
    </row>
    <row r="119" spans="1:17" s="51" customFormat="1" ht="24.65" customHeight="1">
      <c r="A119" s="79"/>
      <c r="B119" s="79"/>
      <c r="C119" s="78" t="s">
        <v>354</v>
      </c>
      <c r="D119" s="176"/>
      <c r="E119" s="79"/>
      <c r="F119" s="79"/>
      <c r="G119" s="79"/>
      <c r="H119" s="79"/>
      <c r="I119" s="79"/>
      <c r="J119" s="79"/>
      <c r="K119" s="79"/>
      <c r="L119" s="79"/>
      <c r="M119" s="79"/>
      <c r="N119" s="78"/>
      <c r="O119" s="482"/>
      <c r="P119" s="79"/>
      <c r="Q119" s="78"/>
    </row>
    <row r="120" spans="1:17" s="7" customFormat="1" ht="25" customHeight="1">
      <c r="A120" s="105"/>
      <c r="B120" s="105"/>
      <c r="C120" s="104" t="s">
        <v>355</v>
      </c>
      <c r="D120" s="111"/>
      <c r="E120" s="105"/>
      <c r="F120" s="105"/>
      <c r="G120" s="105"/>
      <c r="H120" s="122"/>
      <c r="I120" s="105"/>
      <c r="J120" s="105"/>
      <c r="K120" s="105"/>
      <c r="L120" s="105"/>
      <c r="M120" s="105"/>
      <c r="N120" s="104"/>
      <c r="O120" s="312"/>
      <c r="P120" s="105"/>
      <c r="Q120" s="104"/>
    </row>
    <row r="121" spans="1:17" s="51" customFormat="1" ht="24.65" customHeight="1">
      <c r="A121" s="79"/>
      <c r="B121" s="79"/>
      <c r="C121" s="78"/>
      <c r="D121" s="176"/>
      <c r="E121" s="79"/>
      <c r="F121" s="79"/>
      <c r="G121" s="79"/>
      <c r="H121" s="79"/>
      <c r="I121" s="79"/>
      <c r="J121" s="79"/>
      <c r="K121" s="79"/>
      <c r="L121" s="79"/>
      <c r="M121" s="79"/>
      <c r="N121" s="78"/>
      <c r="O121" s="482"/>
      <c r="P121" s="79"/>
      <c r="Q121" s="78"/>
    </row>
    <row r="122" spans="1:17" s="51" customFormat="1" ht="24.65" customHeight="1">
      <c r="A122" s="79"/>
      <c r="B122" s="79"/>
      <c r="C122" s="78"/>
      <c r="D122" s="176"/>
      <c r="E122" s="79"/>
      <c r="F122" s="79"/>
      <c r="G122" s="79"/>
      <c r="H122" s="79"/>
      <c r="I122" s="79"/>
      <c r="J122" s="79"/>
      <c r="K122" s="79"/>
      <c r="L122" s="79"/>
      <c r="M122" s="79"/>
      <c r="N122" s="78"/>
      <c r="O122" s="482"/>
      <c r="P122" s="79"/>
      <c r="Q122" s="78"/>
    </row>
    <row r="123" spans="1:17" s="51" customFormat="1" ht="24.65" customHeight="1">
      <c r="A123" s="79"/>
      <c r="B123" s="79"/>
      <c r="C123" s="78"/>
      <c r="D123" s="176"/>
      <c r="E123" s="79"/>
      <c r="F123" s="79"/>
      <c r="G123" s="79"/>
      <c r="H123" s="79"/>
      <c r="I123" s="79"/>
      <c r="J123" s="79"/>
      <c r="K123" s="79"/>
      <c r="L123" s="79"/>
      <c r="M123" s="79"/>
      <c r="N123" s="78"/>
      <c r="O123" s="482"/>
      <c r="P123" s="79"/>
      <c r="Q123" s="78"/>
    </row>
    <row r="124" spans="1:17" s="51" customFormat="1" ht="24.65" customHeight="1">
      <c r="A124" s="79"/>
      <c r="B124" s="79"/>
      <c r="C124" s="78"/>
      <c r="D124" s="176"/>
      <c r="E124" s="79"/>
      <c r="F124" s="79"/>
      <c r="G124" s="79"/>
      <c r="H124" s="79"/>
      <c r="I124" s="79"/>
      <c r="J124" s="79"/>
      <c r="K124" s="79"/>
      <c r="L124" s="79"/>
      <c r="M124" s="79"/>
      <c r="N124" s="78"/>
      <c r="O124" s="482"/>
      <c r="P124" s="79"/>
      <c r="Q124" s="78"/>
    </row>
    <row r="125" spans="1:17" s="51" customFormat="1" ht="24.65" customHeight="1">
      <c r="A125" s="197"/>
      <c r="B125" s="197"/>
      <c r="C125" s="85"/>
      <c r="D125" s="175"/>
      <c r="E125" s="197"/>
      <c r="F125" s="197"/>
      <c r="G125" s="197"/>
      <c r="H125" s="197"/>
      <c r="I125" s="197"/>
      <c r="J125" s="197"/>
      <c r="K125" s="197"/>
      <c r="L125" s="197"/>
      <c r="M125" s="197"/>
      <c r="N125" s="85"/>
      <c r="O125" s="491"/>
      <c r="P125" s="197"/>
      <c r="Q125" s="85"/>
    </row>
    <row r="126" spans="1:17" s="51" customFormat="1" ht="24.65" customHeight="1">
      <c r="A126" s="197"/>
      <c r="B126" s="197"/>
      <c r="C126" s="85"/>
      <c r="D126" s="175"/>
      <c r="E126" s="197"/>
      <c r="F126" s="197"/>
      <c r="G126" s="197"/>
      <c r="H126" s="197"/>
      <c r="I126" s="197"/>
      <c r="J126" s="197"/>
      <c r="K126" s="197"/>
      <c r="L126" s="197"/>
      <c r="M126" s="197"/>
      <c r="N126" s="85"/>
      <c r="O126" s="491"/>
      <c r="P126" s="197"/>
      <c r="Q126" s="85"/>
    </row>
    <row r="127" spans="1:17" s="51" customFormat="1" ht="24.65" customHeight="1">
      <c r="A127" s="197"/>
      <c r="B127" s="197"/>
      <c r="C127" s="85"/>
      <c r="D127" s="175"/>
      <c r="E127" s="197"/>
      <c r="F127" s="197"/>
      <c r="G127" s="197"/>
      <c r="H127" s="197"/>
      <c r="I127" s="197"/>
      <c r="J127" s="197"/>
      <c r="K127" s="197"/>
      <c r="L127" s="197"/>
      <c r="M127" s="197"/>
      <c r="N127" s="85"/>
      <c r="O127" s="491"/>
      <c r="P127" s="197"/>
      <c r="Q127" s="85"/>
    </row>
    <row r="128" spans="1:17" s="51" customFormat="1" ht="24.65" customHeight="1">
      <c r="A128" s="197"/>
      <c r="B128" s="197"/>
      <c r="C128" s="85"/>
      <c r="D128" s="175"/>
      <c r="E128" s="197"/>
      <c r="F128" s="197"/>
      <c r="G128" s="197"/>
      <c r="H128" s="197"/>
      <c r="I128" s="197"/>
      <c r="J128" s="197"/>
      <c r="K128" s="197"/>
      <c r="L128" s="197"/>
      <c r="M128" s="197"/>
      <c r="N128" s="85"/>
      <c r="O128" s="491"/>
      <c r="P128" s="197"/>
      <c r="Q128" s="85"/>
    </row>
    <row r="129" spans="1:17" s="51" customFormat="1" ht="24.65" customHeight="1">
      <c r="A129" s="197"/>
      <c r="B129" s="197"/>
      <c r="C129" s="85"/>
      <c r="D129" s="175"/>
      <c r="E129" s="197"/>
      <c r="F129" s="197"/>
      <c r="G129" s="197"/>
      <c r="H129" s="197"/>
      <c r="I129" s="197"/>
      <c r="J129" s="197"/>
      <c r="K129" s="197"/>
      <c r="L129" s="197"/>
      <c r="M129" s="197"/>
      <c r="N129" s="85"/>
      <c r="O129" s="491"/>
      <c r="P129" s="197"/>
      <c r="Q129" s="85"/>
    </row>
    <row r="130" spans="1:17" s="51" customFormat="1" ht="24.65" customHeight="1">
      <c r="A130" s="197"/>
      <c r="B130" s="197"/>
      <c r="C130" s="85"/>
      <c r="D130" s="85"/>
      <c r="E130" s="85"/>
      <c r="F130" s="85"/>
      <c r="G130" s="197"/>
      <c r="H130" s="197"/>
      <c r="I130" s="197"/>
      <c r="J130" s="1009" t="s">
        <v>356</v>
      </c>
      <c r="K130" s="1009"/>
      <c r="L130" s="1009" t="s">
        <v>357</v>
      </c>
      <c r="M130" s="1009" t="s">
        <v>358</v>
      </c>
      <c r="N130" s="1009" t="s">
        <v>359</v>
      </c>
      <c r="O130" s="491"/>
      <c r="P130" s="197"/>
      <c r="Q130" s="85"/>
    </row>
    <row r="131" spans="1:17" s="51" customFormat="1" ht="24.65" customHeight="1">
      <c r="A131" s="197"/>
      <c r="B131" s="197"/>
      <c r="C131" s="85"/>
      <c r="D131" s="85"/>
      <c r="E131" s="85"/>
      <c r="F131" s="85"/>
      <c r="G131" s="197"/>
      <c r="H131" s="197"/>
      <c r="I131" s="197"/>
      <c r="J131" s="221" t="s">
        <v>315</v>
      </c>
      <c r="K131" s="221"/>
      <c r="L131" s="223" t="s">
        <v>320</v>
      </c>
      <c r="M131" s="1005" t="s">
        <v>316</v>
      </c>
      <c r="N131" s="135" t="s">
        <v>360</v>
      </c>
      <c r="O131" s="491"/>
      <c r="P131" s="197"/>
      <c r="Q131" s="85"/>
    </row>
    <row r="132" spans="1:17" s="51" customFormat="1" ht="24.65" customHeight="1">
      <c r="A132" s="197"/>
      <c r="B132" s="197"/>
      <c r="C132" s="85"/>
      <c r="D132" s="85"/>
      <c r="E132" s="85"/>
      <c r="F132" s="85"/>
      <c r="G132" s="197"/>
      <c r="H132" s="197"/>
      <c r="I132" s="197"/>
      <c r="J132" s="1008" t="s">
        <v>361</v>
      </c>
      <c r="K132" s="1008"/>
      <c r="L132" s="223" t="s">
        <v>362</v>
      </c>
      <c r="M132" s="1005" t="s">
        <v>363</v>
      </c>
      <c r="N132" s="1007"/>
      <c r="O132" s="491"/>
      <c r="P132" s="197"/>
      <c r="Q132" s="85"/>
    </row>
    <row r="133" spans="1:17" s="51" customFormat="1" ht="24.65" customHeight="1">
      <c r="A133" s="197"/>
      <c r="B133" s="197"/>
      <c r="C133" s="85"/>
      <c r="D133" s="85"/>
      <c r="E133" s="85"/>
      <c r="F133" s="85"/>
      <c r="G133" s="197"/>
      <c r="H133" s="197"/>
      <c r="I133" s="197"/>
      <c r="J133" s="1008" t="s">
        <v>309</v>
      </c>
      <c r="K133" s="1008"/>
      <c r="L133" s="223" t="s">
        <v>314</v>
      </c>
      <c r="M133" s="1005" t="s">
        <v>364</v>
      </c>
      <c r="N133" s="1007"/>
      <c r="O133" s="491"/>
      <c r="P133" s="197"/>
      <c r="Q133" s="85"/>
    </row>
    <row r="134" spans="1:17" s="51" customFormat="1" ht="24.65" customHeight="1">
      <c r="A134" s="197"/>
      <c r="B134" s="197"/>
      <c r="C134" s="85"/>
      <c r="D134" s="85"/>
      <c r="E134" s="85"/>
      <c r="F134" s="85"/>
      <c r="G134" s="197"/>
      <c r="H134" s="197"/>
      <c r="I134" s="197"/>
      <c r="J134" s="1008" t="s">
        <v>325</v>
      </c>
      <c r="K134" s="1008"/>
      <c r="L134" s="223" t="s">
        <v>330</v>
      </c>
      <c r="M134" s="1005" t="s">
        <v>326</v>
      </c>
      <c r="N134" s="1007"/>
      <c r="O134" s="491"/>
      <c r="P134" s="197"/>
      <c r="Q134" s="85"/>
    </row>
    <row r="135" spans="1:17" s="51" customFormat="1" ht="24.65" customHeight="1">
      <c r="A135" s="197"/>
      <c r="B135" s="197"/>
      <c r="C135" s="85"/>
      <c r="D135" s="175"/>
      <c r="E135" s="197"/>
      <c r="F135" s="197"/>
      <c r="G135" s="197"/>
      <c r="H135" s="197"/>
      <c r="I135" s="197"/>
      <c r="J135" s="197"/>
      <c r="K135" s="197"/>
      <c r="L135" s="197"/>
      <c r="M135" s="197"/>
      <c r="N135" s="85"/>
      <c r="O135" s="491"/>
      <c r="P135" s="197"/>
      <c r="Q135" s="85"/>
    </row>
    <row r="136" spans="1:17" s="51" customFormat="1" ht="49.5" customHeight="1">
      <c r="A136" s="197"/>
      <c r="B136" s="197"/>
      <c r="C136" s="85"/>
      <c r="D136" s="175"/>
      <c r="E136" s="197"/>
      <c r="F136" s="197"/>
      <c r="G136" s="197"/>
      <c r="H136" s="245"/>
      <c r="I136" s="197"/>
      <c r="J136" s="197"/>
      <c r="K136" s="197"/>
      <c r="L136" s="197"/>
      <c r="M136" s="197"/>
      <c r="N136" s="85"/>
      <c r="O136" s="491"/>
      <c r="P136" s="197"/>
      <c r="Q136" s="85"/>
    </row>
    <row r="137" spans="1:17" s="51" customFormat="1" ht="25" customHeight="1">
      <c r="A137" s="197"/>
      <c r="B137" s="197"/>
      <c r="C137" s="85"/>
      <c r="D137" s="175"/>
      <c r="E137" s="197"/>
      <c r="F137" s="197"/>
      <c r="G137" s="197"/>
      <c r="H137" s="245"/>
      <c r="I137" s="197"/>
      <c r="J137" s="197"/>
      <c r="K137" s="197"/>
      <c r="L137" s="197"/>
      <c r="M137" s="197"/>
      <c r="N137" s="85"/>
      <c r="O137" s="491"/>
      <c r="P137" s="197"/>
      <c r="Q137" s="85"/>
    </row>
    <row r="138" spans="1:17" s="51" customFormat="1" ht="25" customHeight="1">
      <c r="A138" s="197"/>
      <c r="B138" s="197"/>
      <c r="C138" s="85"/>
      <c r="D138" s="175"/>
      <c r="E138" s="197"/>
      <c r="F138" s="197"/>
      <c r="G138" s="197"/>
      <c r="H138" s="245"/>
      <c r="I138" s="197"/>
      <c r="J138" s="197"/>
      <c r="K138" s="197"/>
      <c r="L138" s="197"/>
      <c r="M138" s="197"/>
      <c r="N138" s="85"/>
      <c r="O138" s="491"/>
      <c r="P138" s="197"/>
      <c r="Q138" s="85"/>
    </row>
    <row r="139" spans="1:17" s="51" customFormat="1" ht="23.5" hidden="1" customHeight="1">
      <c r="A139" s="1246" t="s">
        <v>365</v>
      </c>
      <c r="B139" s="1246"/>
      <c r="C139" s="1246"/>
      <c r="D139" s="1246"/>
      <c r="E139" s="1246"/>
      <c r="F139" s="1246"/>
      <c r="G139" s="1246"/>
      <c r="H139" s="245"/>
      <c r="I139" s="197"/>
      <c r="J139" s="197"/>
      <c r="K139" s="197"/>
      <c r="L139" s="197"/>
      <c r="M139" s="197"/>
      <c r="N139" s="85"/>
      <c r="O139" s="491"/>
      <c r="P139" s="197"/>
      <c r="Q139" s="85"/>
    </row>
    <row r="140" spans="1:17" s="51" customFormat="1" ht="25" hidden="1" customHeight="1">
      <c r="A140" s="303" t="s">
        <v>366</v>
      </c>
      <c r="B140" s="303" t="s">
        <v>2477</v>
      </c>
      <c r="C140" s="304" t="s">
        <v>367</v>
      </c>
      <c r="D140" s="109" t="s">
        <v>368</v>
      </c>
      <c r="E140" s="110" t="s">
        <v>369</v>
      </c>
      <c r="F140" s="110" t="s">
        <v>370</v>
      </c>
      <c r="G140" s="305" t="s">
        <v>371</v>
      </c>
      <c r="H140" s="245"/>
      <c r="I140" s="197"/>
      <c r="J140" s="197"/>
      <c r="K140" s="197"/>
      <c r="L140" s="197"/>
      <c r="M140" s="197"/>
      <c r="N140" s="85"/>
      <c r="O140" s="491"/>
      <c r="P140" s="197"/>
      <c r="Q140" s="85"/>
    </row>
    <row r="141" spans="1:17" s="51" customFormat="1" ht="33.65" hidden="1" customHeight="1">
      <c r="A141" s="306">
        <v>1</v>
      </c>
      <c r="B141" s="306"/>
      <c r="C141" s="172" t="s">
        <v>285</v>
      </c>
      <c r="D141" s="78"/>
      <c r="E141" s="79"/>
      <c r="F141" s="79"/>
      <c r="G141" s="307"/>
      <c r="H141" s="245"/>
      <c r="I141" s="197"/>
      <c r="J141" s="197"/>
      <c r="K141" s="197"/>
      <c r="L141" s="197"/>
      <c r="M141" s="197"/>
      <c r="N141" s="85"/>
      <c r="O141" s="491"/>
      <c r="P141" s="197"/>
      <c r="Q141" s="85"/>
    </row>
    <row r="142" spans="1:17" s="51" customFormat="1" ht="32.5" hidden="1" customHeight="1">
      <c r="A142" s="822">
        <v>2</v>
      </c>
      <c r="B142" s="822"/>
      <c r="C142" s="445" t="s">
        <v>279</v>
      </c>
      <c r="D142" s="823"/>
      <c r="E142" s="824"/>
      <c r="F142" s="824"/>
      <c r="G142" s="825" t="s">
        <v>284</v>
      </c>
      <c r="H142" s="826"/>
      <c r="I142" s="826"/>
      <c r="J142" s="1022" t="s">
        <v>372</v>
      </c>
      <c r="K142" s="1022"/>
      <c r="L142" s="197"/>
      <c r="M142" s="197"/>
      <c r="N142" s="85"/>
      <c r="O142" s="491"/>
      <c r="P142" s="197"/>
      <c r="Q142" s="85"/>
    </row>
    <row r="143" spans="1:17" s="51" customFormat="1" ht="33.65" hidden="1" customHeight="1">
      <c r="A143" s="397">
        <v>3</v>
      </c>
      <c r="B143" s="397"/>
      <c r="C143" s="398" t="s">
        <v>274</v>
      </c>
      <c r="D143" s="399"/>
      <c r="E143" s="400"/>
      <c r="F143" s="400"/>
      <c r="G143" s="401" t="s">
        <v>278</v>
      </c>
      <c r="H143" s="379"/>
      <c r="I143" s="380"/>
      <c r="J143" s="1023" t="s">
        <v>373</v>
      </c>
      <c r="K143" s="1023"/>
      <c r="L143" s="197"/>
      <c r="M143" s="197"/>
      <c r="N143" s="85"/>
      <c r="O143" s="491"/>
      <c r="P143" s="197"/>
      <c r="Q143" s="85"/>
    </row>
    <row r="144" spans="1:17" s="51" customFormat="1" ht="39" hidden="1" customHeight="1">
      <c r="A144" s="397">
        <v>4</v>
      </c>
      <c r="B144" s="397"/>
      <c r="C144" s="398" t="s">
        <v>267</v>
      </c>
      <c r="D144" s="399"/>
      <c r="E144" s="400"/>
      <c r="F144" s="400"/>
      <c r="G144" s="401" t="s">
        <v>272</v>
      </c>
      <c r="H144" s="379"/>
      <c r="I144" s="380"/>
      <c r="J144" s="20" t="s">
        <v>271</v>
      </c>
      <c r="K144" s="20"/>
      <c r="L144" s="197"/>
      <c r="M144" s="197"/>
      <c r="N144" s="85"/>
      <c r="O144" s="491"/>
      <c r="P144" s="197"/>
      <c r="Q144" s="85"/>
    </row>
    <row r="145" spans="1:17" s="51" customFormat="1" ht="36.65" hidden="1" customHeight="1">
      <c r="A145" s="397">
        <v>5</v>
      </c>
      <c r="B145" s="397"/>
      <c r="C145" s="398" t="s">
        <v>262</v>
      </c>
      <c r="D145" s="399"/>
      <c r="E145" s="400"/>
      <c r="F145" s="400"/>
      <c r="G145" s="401" t="s">
        <v>266</v>
      </c>
      <c r="H145" s="379"/>
      <c r="I145" s="380"/>
      <c r="J145" s="197"/>
      <c r="K145" s="197"/>
      <c r="L145" s="197"/>
      <c r="M145" s="197"/>
      <c r="N145" s="85"/>
      <c r="O145" s="491"/>
      <c r="P145" s="197"/>
      <c r="Q145" s="85"/>
    </row>
    <row r="146" spans="1:17" s="421" customFormat="1" ht="48" hidden="1" customHeight="1">
      <c r="A146" s="419">
        <v>6</v>
      </c>
      <c r="B146" s="419"/>
      <c r="C146" s="445" t="s">
        <v>252</v>
      </c>
      <c r="D146" s="275"/>
      <c r="E146" s="275"/>
      <c r="F146" s="275"/>
      <c r="G146" s="446" t="s">
        <v>257</v>
      </c>
      <c r="H146" s="447"/>
      <c r="I146" s="447"/>
      <c r="J146" s="1024" t="s">
        <v>374</v>
      </c>
      <c r="K146" s="1024"/>
      <c r="L146" s="447"/>
      <c r="M146" s="309"/>
      <c r="N146" s="37"/>
      <c r="O146" s="492"/>
      <c r="P146" s="37"/>
      <c r="Q146" s="37"/>
    </row>
    <row r="147" spans="1:17" s="51" customFormat="1" ht="37" hidden="1" customHeight="1">
      <c r="A147" s="306">
        <v>7</v>
      </c>
      <c r="B147" s="306"/>
      <c r="C147" s="398" t="s">
        <v>245</v>
      </c>
      <c r="D147" s="399"/>
      <c r="E147" s="400"/>
      <c r="F147" s="400"/>
      <c r="G147" s="401" t="s">
        <v>250</v>
      </c>
      <c r="H147" s="379"/>
      <c r="I147" s="380"/>
      <c r="J147" s="380" t="s">
        <v>374</v>
      </c>
      <c r="K147" s="380"/>
      <c r="L147" s="444" t="s">
        <v>251</v>
      </c>
      <c r="M147" s="197"/>
      <c r="N147" s="85"/>
      <c r="O147" s="491"/>
      <c r="P147" s="197"/>
      <c r="Q147" s="85"/>
    </row>
    <row r="148" spans="1:17" s="51" customFormat="1" ht="56.15" hidden="1" customHeight="1">
      <c r="A148" s="388">
        <v>8</v>
      </c>
      <c r="B148" s="388"/>
      <c r="C148" s="389" t="s">
        <v>375</v>
      </c>
      <c r="D148" s="390"/>
      <c r="E148" s="391"/>
      <c r="F148" s="391"/>
      <c r="G148" s="392" t="s">
        <v>376</v>
      </c>
      <c r="H148" s="373"/>
      <c r="I148" s="386"/>
      <c r="J148" s="1023" t="s">
        <v>377</v>
      </c>
      <c r="K148" s="1023"/>
      <c r="L148" s="386" t="s">
        <v>378</v>
      </c>
      <c r="M148" s="387" t="s">
        <v>379</v>
      </c>
      <c r="N148" s="85"/>
      <c r="O148" s="491"/>
      <c r="P148" s="197"/>
      <c r="Q148" s="85"/>
    </row>
    <row r="149" spans="1:17" s="51" customFormat="1" ht="44.5" hidden="1" customHeight="1">
      <c r="A149" s="327">
        <v>9</v>
      </c>
      <c r="B149" s="327"/>
      <c r="C149" s="403" t="s">
        <v>227</v>
      </c>
      <c r="D149" s="404"/>
      <c r="E149" s="405"/>
      <c r="F149" s="405"/>
      <c r="G149" s="406" t="s">
        <v>231</v>
      </c>
      <c r="H149" s="379"/>
      <c r="I149" s="407"/>
      <c r="J149" s="1025" t="s">
        <v>380</v>
      </c>
      <c r="K149" s="1025"/>
      <c r="L149" s="408" t="s">
        <v>381</v>
      </c>
      <c r="M149" s="197"/>
      <c r="N149" s="85"/>
      <c r="O149" s="491"/>
      <c r="P149" s="197"/>
      <c r="Q149" s="85"/>
    </row>
    <row r="150" spans="1:17" s="51" customFormat="1" ht="52" hidden="1" customHeight="1">
      <c r="A150" s="331">
        <v>10</v>
      </c>
      <c r="B150" s="331"/>
      <c r="C150" s="332" t="s">
        <v>232</v>
      </c>
      <c r="D150" s="333"/>
      <c r="E150" s="334"/>
      <c r="F150" s="334"/>
      <c r="G150" s="335" t="s">
        <v>238</v>
      </c>
      <c r="H150" s="328"/>
      <c r="I150" s="328"/>
      <c r="J150" s="1023" t="s">
        <v>382</v>
      </c>
      <c r="K150" s="1023"/>
      <c r="L150" s="329" t="s">
        <v>383</v>
      </c>
      <c r="M150" s="328" t="s">
        <v>384</v>
      </c>
      <c r="N150" s="330" t="s">
        <v>381</v>
      </c>
      <c r="O150" s="493"/>
      <c r="P150" s="197"/>
      <c r="Q150" s="85"/>
    </row>
    <row r="151" spans="1:17" s="51" customFormat="1" ht="46" hidden="1" customHeight="1">
      <c r="A151" s="397">
        <v>11</v>
      </c>
      <c r="B151" s="397"/>
      <c r="C151" s="398" t="s">
        <v>221</v>
      </c>
      <c r="D151" s="399"/>
      <c r="E151" s="400"/>
      <c r="F151" s="400"/>
      <c r="G151" s="401" t="s">
        <v>226</v>
      </c>
      <c r="H151" s="379"/>
      <c r="I151" s="402" t="s">
        <v>385</v>
      </c>
      <c r="J151" s="1026" t="s">
        <v>386</v>
      </c>
      <c r="K151" s="1026"/>
      <c r="L151" s="380" t="s">
        <v>387</v>
      </c>
      <c r="M151" s="197"/>
      <c r="N151" s="85"/>
      <c r="O151" s="491"/>
      <c r="P151" s="197"/>
      <c r="Q151" s="85"/>
    </row>
    <row r="152" spans="1:17" s="51" customFormat="1" ht="65" hidden="1">
      <c r="A152" s="374">
        <v>12</v>
      </c>
      <c r="B152" s="374"/>
      <c r="C152" s="375" t="s">
        <v>214</v>
      </c>
      <c r="D152" s="376"/>
      <c r="E152" s="377"/>
      <c r="F152" s="377"/>
      <c r="G152" s="378" t="s">
        <v>219</v>
      </c>
      <c r="H152" s="379"/>
      <c r="I152" s="380"/>
      <c r="J152" s="1027" t="s">
        <v>220</v>
      </c>
      <c r="K152" s="1027"/>
      <c r="L152" s="380" t="s">
        <v>218</v>
      </c>
      <c r="M152" s="380" t="s">
        <v>384</v>
      </c>
      <c r="N152" s="85"/>
      <c r="O152" s="491"/>
      <c r="P152" s="197"/>
      <c r="Q152" s="85"/>
    </row>
    <row r="153" spans="1:17" s="51" customFormat="1" ht="25" customHeight="1">
      <c r="A153" s="197"/>
      <c r="B153" s="197"/>
      <c r="C153" s="85"/>
      <c r="D153" s="175"/>
      <c r="E153" s="197"/>
      <c r="F153" s="197"/>
      <c r="G153" s="197"/>
      <c r="H153" s="245"/>
      <c r="I153" s="197"/>
      <c r="J153" s="197"/>
      <c r="K153" s="197"/>
      <c r="L153" s="197"/>
      <c r="M153" s="197"/>
      <c r="N153" s="85"/>
      <c r="O153" s="491"/>
      <c r="P153" s="197"/>
      <c r="Q153" s="85"/>
    </row>
    <row r="154" spans="1:17" s="51" customFormat="1" ht="25" customHeight="1">
      <c r="A154" s="197"/>
      <c r="B154" s="197"/>
      <c r="C154" s="85"/>
      <c r="D154" s="175"/>
      <c r="E154" s="197"/>
      <c r="F154" s="197"/>
      <c r="G154" s="197"/>
      <c r="H154" s="245"/>
      <c r="I154" s="197"/>
      <c r="J154" s="197"/>
      <c r="K154" s="197"/>
      <c r="L154" s="197"/>
      <c r="M154" s="197"/>
      <c r="N154" s="85"/>
      <c r="O154" s="491"/>
      <c r="P154" s="197"/>
      <c r="Q154" s="85"/>
    </row>
    <row r="155" spans="1:17" s="51" customFormat="1" ht="25" customHeight="1">
      <c r="A155" s="197"/>
      <c r="B155" s="197"/>
      <c r="C155" s="85"/>
      <c r="D155" s="175"/>
      <c r="E155" s="197"/>
      <c r="F155" s="197"/>
      <c r="G155" s="197"/>
      <c r="H155" s="245"/>
      <c r="I155" s="197"/>
      <c r="J155" s="197"/>
      <c r="K155" s="197"/>
      <c r="L155" s="197"/>
      <c r="M155" s="197"/>
      <c r="N155" s="85"/>
      <c r="O155" s="491"/>
      <c r="P155" s="197"/>
      <c r="Q155" s="85"/>
    </row>
    <row r="156" spans="1:17" s="51" customFormat="1" ht="25" customHeight="1">
      <c r="A156" s="197"/>
      <c r="B156" s="197"/>
      <c r="C156" s="85"/>
      <c r="D156" s="175"/>
      <c r="E156" s="197"/>
      <c r="F156" s="197"/>
      <c r="G156" s="197"/>
      <c r="H156" s="245"/>
      <c r="I156" s="197"/>
      <c r="J156" s="197"/>
      <c r="K156" s="197"/>
      <c r="L156" s="197"/>
      <c r="M156" s="197"/>
      <c r="N156" s="85"/>
      <c r="O156" s="491"/>
      <c r="P156" s="197"/>
      <c r="Q156" s="85"/>
    </row>
    <row r="157" spans="1:17" s="51" customFormat="1" ht="25" customHeight="1">
      <c r="A157" s="197"/>
      <c r="B157" s="197"/>
      <c r="C157" s="85"/>
      <c r="D157" s="175"/>
      <c r="E157" s="197"/>
      <c r="F157" s="197"/>
      <c r="G157" s="197"/>
      <c r="H157" s="245"/>
      <c r="I157" s="197"/>
      <c r="J157" s="197"/>
      <c r="K157" s="197"/>
      <c r="L157" s="197"/>
      <c r="M157" s="197"/>
      <c r="N157" s="85"/>
      <c r="O157" s="491"/>
      <c r="P157" s="197"/>
      <c r="Q157" s="85"/>
    </row>
    <row r="158" spans="1:17" s="51" customFormat="1" ht="25" customHeight="1">
      <c r="A158" s="197"/>
      <c r="B158" s="197"/>
      <c r="C158" s="85"/>
      <c r="D158" s="175"/>
      <c r="E158" s="197"/>
      <c r="F158" s="197"/>
      <c r="G158" s="197"/>
      <c r="H158" s="245"/>
      <c r="I158" s="197"/>
      <c r="J158" s="197"/>
      <c r="K158" s="197"/>
      <c r="L158" s="197"/>
      <c r="M158" s="197"/>
      <c r="N158" s="85"/>
      <c r="O158" s="491"/>
      <c r="P158" s="197"/>
      <c r="Q158" s="85"/>
    </row>
    <row r="159" spans="1:17" s="51" customFormat="1" ht="25" customHeight="1">
      <c r="A159" s="197"/>
      <c r="B159" s="197"/>
      <c r="C159" s="85"/>
      <c r="D159" s="175"/>
      <c r="E159" s="197"/>
      <c r="F159" s="197"/>
      <c r="G159" s="197"/>
      <c r="H159" s="245"/>
      <c r="I159" s="197"/>
      <c r="J159" s="197"/>
      <c r="K159" s="197"/>
      <c r="L159" s="197"/>
      <c r="M159" s="197"/>
      <c r="N159" s="85"/>
      <c r="O159" s="491"/>
      <c r="P159" s="197"/>
      <c r="Q159" s="85"/>
    </row>
    <row r="160" spans="1:17" s="51" customFormat="1" ht="25" customHeight="1">
      <c r="A160" s="197"/>
      <c r="B160" s="197"/>
      <c r="C160" s="85"/>
      <c r="D160" s="175"/>
      <c r="E160" s="197"/>
      <c r="F160" s="197"/>
      <c r="G160" s="197"/>
      <c r="H160" s="245"/>
      <c r="I160" s="197"/>
      <c r="J160" s="197"/>
      <c r="K160" s="197"/>
      <c r="L160" s="197"/>
      <c r="M160" s="197"/>
      <c r="N160" s="85"/>
      <c r="O160" s="491"/>
      <c r="P160" s="197"/>
      <c r="Q160" s="85"/>
    </row>
    <row r="161" spans="1:17" s="51" customFormat="1" ht="25" customHeight="1">
      <c r="A161" s="197"/>
      <c r="B161" s="197"/>
      <c r="C161" s="85"/>
      <c r="D161" s="175"/>
      <c r="E161" s="197"/>
      <c r="F161" s="197"/>
      <c r="G161" s="197"/>
      <c r="H161" s="245"/>
      <c r="I161" s="197"/>
      <c r="J161" s="197"/>
      <c r="K161" s="197"/>
      <c r="L161" s="197"/>
      <c r="M161" s="197"/>
      <c r="N161" s="85"/>
      <c r="O161" s="491"/>
      <c r="P161" s="197"/>
      <c r="Q161" s="85"/>
    </row>
    <row r="162" spans="1:17" s="51" customFormat="1" ht="25" customHeight="1">
      <c r="A162" s="197"/>
      <c r="B162" s="197"/>
      <c r="C162" s="85"/>
      <c r="D162" s="175"/>
      <c r="E162" s="197"/>
      <c r="F162" s="197"/>
      <c r="G162" s="197"/>
      <c r="H162" s="245"/>
      <c r="I162" s="197"/>
      <c r="J162" s="197"/>
      <c r="K162" s="197"/>
      <c r="L162" s="197"/>
      <c r="M162" s="197"/>
      <c r="N162" s="85"/>
      <c r="O162" s="491"/>
      <c r="P162" s="197"/>
      <c r="Q162" s="85"/>
    </row>
    <row r="163" spans="1:17" s="51" customFormat="1" ht="25" customHeight="1">
      <c r="A163" s="197"/>
      <c r="B163" s="197"/>
      <c r="C163" s="85"/>
      <c r="D163" s="175"/>
      <c r="E163" s="197"/>
      <c r="F163" s="197"/>
      <c r="G163" s="197"/>
      <c r="H163" s="245"/>
      <c r="I163" s="197"/>
      <c r="J163" s="197"/>
      <c r="K163" s="197"/>
      <c r="L163" s="197"/>
      <c r="M163" s="197"/>
      <c r="N163" s="85"/>
      <c r="O163" s="491"/>
      <c r="P163" s="197"/>
      <c r="Q163" s="85"/>
    </row>
    <row r="164" spans="1:17" s="51" customFormat="1" ht="25" customHeight="1">
      <c r="A164" s="197"/>
      <c r="B164" s="197"/>
      <c r="C164" s="85"/>
      <c r="D164" s="175"/>
      <c r="E164" s="197"/>
      <c r="F164" s="197"/>
      <c r="G164" s="197"/>
      <c r="H164" s="245"/>
      <c r="I164" s="197"/>
      <c r="J164" s="197"/>
      <c r="K164" s="197"/>
      <c r="L164" s="197"/>
      <c r="M164" s="197"/>
      <c r="N164" s="85"/>
      <c r="O164" s="491"/>
      <c r="P164" s="197"/>
      <c r="Q164" s="85"/>
    </row>
    <row r="165" spans="1:17" s="51" customFormat="1" ht="25" customHeight="1">
      <c r="A165" s="197"/>
      <c r="B165" s="197"/>
      <c r="C165" s="85"/>
      <c r="D165" s="175"/>
      <c r="E165" s="197"/>
      <c r="F165" s="197"/>
      <c r="G165" s="197"/>
      <c r="H165" s="245"/>
      <c r="I165" s="197"/>
      <c r="J165" s="197"/>
      <c r="K165" s="197"/>
      <c r="L165" s="197"/>
      <c r="M165" s="197"/>
      <c r="N165" s="85"/>
      <c r="O165" s="491"/>
      <c r="P165" s="197"/>
      <c r="Q165" s="85"/>
    </row>
    <row r="166" spans="1:17" s="51" customFormat="1" ht="25" customHeight="1" thickBot="1">
      <c r="A166" s="197"/>
      <c r="B166" s="197"/>
      <c r="C166" s="85"/>
      <c r="D166" s="175"/>
      <c r="E166" s="197"/>
      <c r="F166" s="197"/>
      <c r="G166" s="197"/>
      <c r="H166" s="245"/>
      <c r="I166" s="197"/>
      <c r="J166" s="197"/>
      <c r="K166" s="197"/>
      <c r="L166" s="197"/>
      <c r="M166" s="197"/>
      <c r="N166" s="85"/>
      <c r="O166" s="491"/>
      <c r="P166" s="197"/>
      <c r="Q166" s="85"/>
    </row>
    <row r="167" spans="1:17" s="51" customFormat="1" ht="25" customHeight="1" thickBot="1">
      <c r="A167" s="829"/>
      <c r="B167" s="1192"/>
      <c r="C167" s="830" t="s">
        <v>388</v>
      </c>
      <c r="D167" s="831"/>
      <c r="E167" s="832"/>
      <c r="F167" s="832"/>
      <c r="G167" s="833"/>
      <c r="H167" s="245"/>
      <c r="I167" s="197"/>
      <c r="J167" s="874" t="s">
        <v>389</v>
      </c>
      <c r="K167" s="1215"/>
      <c r="L167" s="197"/>
      <c r="M167" s="197"/>
      <c r="N167" s="85"/>
      <c r="O167" s="491"/>
      <c r="P167" s="197"/>
      <c r="Q167" s="85"/>
    </row>
    <row r="168" spans="1:17" s="51" customFormat="1" ht="51">
      <c r="A168" s="876">
        <v>18</v>
      </c>
      <c r="B168" s="1193"/>
      <c r="C168" s="873" t="s">
        <v>390</v>
      </c>
      <c r="D168" s="459"/>
      <c r="E168" s="110"/>
      <c r="F168" s="110"/>
      <c r="G168" s="877" t="s">
        <v>391</v>
      </c>
      <c r="H168" s="245"/>
      <c r="I168" s="197"/>
      <c r="J168" s="874" t="s">
        <v>392</v>
      </c>
      <c r="K168" s="1215"/>
      <c r="L168" s="197"/>
      <c r="M168" s="197"/>
      <c r="N168" s="85"/>
      <c r="O168" s="491"/>
      <c r="P168" s="197"/>
      <c r="Q168" s="85"/>
    </row>
    <row r="169" spans="1:17" s="51" customFormat="1" ht="68">
      <c r="A169" s="882">
        <v>17</v>
      </c>
      <c r="B169" s="1194"/>
      <c r="C169" s="883" t="s">
        <v>393</v>
      </c>
      <c r="D169" s="517"/>
      <c r="E169" s="519"/>
      <c r="F169" s="519"/>
      <c r="G169" s="884" t="s">
        <v>394</v>
      </c>
      <c r="H169" s="245"/>
      <c r="I169" s="197"/>
      <c r="J169" s="874" t="s">
        <v>395</v>
      </c>
      <c r="K169" s="1215"/>
      <c r="L169" s="197"/>
      <c r="M169" s="197"/>
      <c r="N169" s="85"/>
      <c r="O169" s="491"/>
      <c r="P169" s="197"/>
      <c r="Q169" s="85"/>
    </row>
    <row r="170" spans="1:17" s="51" customFormat="1" ht="51">
      <c r="A170" s="878">
        <v>16</v>
      </c>
      <c r="B170" s="1195"/>
      <c r="C170" s="221" t="s">
        <v>396</v>
      </c>
      <c r="D170" s="176"/>
      <c r="E170" s="79"/>
      <c r="F170" s="79"/>
      <c r="G170" s="879" t="s">
        <v>397</v>
      </c>
      <c r="H170" s="245"/>
      <c r="I170" s="197"/>
      <c r="J170" s="874" t="s">
        <v>398</v>
      </c>
      <c r="K170" s="1215"/>
      <c r="L170" s="197"/>
      <c r="M170" s="197"/>
      <c r="N170" s="85"/>
      <c r="O170" s="491"/>
      <c r="P170" s="197"/>
      <c r="Q170" s="85"/>
    </row>
    <row r="171" spans="1:17" s="51" customFormat="1" ht="102">
      <c r="A171" s="1043">
        <v>15</v>
      </c>
      <c r="B171" s="1196"/>
      <c r="C171" s="1044" t="s">
        <v>399</v>
      </c>
      <c r="D171" s="256"/>
      <c r="E171" s="283"/>
      <c r="F171" s="283"/>
      <c r="G171" s="1045" t="s">
        <v>400</v>
      </c>
      <c r="H171" s="245"/>
      <c r="I171" s="197"/>
      <c r="J171" s="874" t="s">
        <v>401</v>
      </c>
      <c r="K171" s="1215"/>
      <c r="L171" s="197"/>
      <c r="M171" s="197"/>
      <c r="N171" s="85"/>
      <c r="O171" s="491"/>
      <c r="P171" s="197"/>
      <c r="Q171" s="85"/>
    </row>
    <row r="172" spans="1:17" s="51" customFormat="1" ht="68">
      <c r="A172" s="1035">
        <v>14</v>
      </c>
      <c r="B172" s="1197"/>
      <c r="C172" s="1036" t="s">
        <v>402</v>
      </c>
      <c r="D172" s="1037"/>
      <c r="E172" s="1038"/>
      <c r="F172" s="1038"/>
      <c r="G172" s="1039" t="s">
        <v>403</v>
      </c>
      <c r="H172" s="1040"/>
      <c r="I172" s="1040"/>
      <c r="J172" s="1041" t="s">
        <v>404</v>
      </c>
      <c r="K172" s="1216"/>
      <c r="L172" s="197"/>
      <c r="M172" s="197"/>
      <c r="N172" s="85"/>
      <c r="O172" s="491"/>
      <c r="P172" s="197"/>
      <c r="Q172" s="85"/>
    </row>
    <row r="173" spans="1:17" s="51" customFormat="1" ht="68">
      <c r="A173" s="1042">
        <v>13</v>
      </c>
      <c r="B173" s="1198"/>
      <c r="C173" s="1036" t="s">
        <v>405</v>
      </c>
      <c r="D173" s="1037"/>
      <c r="E173" s="1038"/>
      <c r="F173" s="1038"/>
      <c r="G173" s="1039" t="s">
        <v>406</v>
      </c>
      <c r="H173" s="1040"/>
      <c r="I173" s="1040"/>
      <c r="J173" s="1041" t="s">
        <v>407</v>
      </c>
      <c r="K173" s="1216"/>
      <c r="L173" s="197"/>
      <c r="M173" s="197"/>
      <c r="N173" s="85"/>
      <c r="O173" s="491"/>
      <c r="P173" s="197"/>
      <c r="Q173" s="85"/>
    </row>
    <row r="174" spans="1:17" ht="102">
      <c r="A174" s="988">
        <v>12</v>
      </c>
      <c r="B174" s="1199"/>
      <c r="C174" s="1020" t="s">
        <v>408</v>
      </c>
      <c r="D174" s="1021" t="s">
        <v>409</v>
      </c>
      <c r="E174" s="989" t="s">
        <v>410</v>
      </c>
      <c r="F174" s="989"/>
      <c r="G174" s="990" t="s">
        <v>411</v>
      </c>
      <c r="H174" s="991"/>
      <c r="I174" s="991"/>
      <c r="J174" s="992" t="s">
        <v>412</v>
      </c>
      <c r="K174" s="1217"/>
      <c r="L174" s="12"/>
      <c r="M174" s="12"/>
      <c r="N174" s="30"/>
      <c r="O174" s="494"/>
      <c r="P174" s="246"/>
      <c r="Q174" s="29"/>
    </row>
    <row r="175" spans="1:17" ht="51">
      <c r="A175" s="880">
        <v>11</v>
      </c>
      <c r="B175" s="1200"/>
      <c r="C175" s="221" t="s">
        <v>413</v>
      </c>
      <c r="D175" s="881"/>
      <c r="E175" s="105"/>
      <c r="F175" s="105"/>
      <c r="G175" s="879" t="s">
        <v>411</v>
      </c>
      <c r="H175" s="247"/>
      <c r="I175" s="12"/>
      <c r="J175" s="875" t="s">
        <v>414</v>
      </c>
      <c r="K175" s="1218"/>
      <c r="L175" s="12"/>
      <c r="M175" s="12"/>
      <c r="N175" s="30"/>
      <c r="O175" s="494"/>
      <c r="P175" s="246"/>
      <c r="Q175" s="29"/>
    </row>
    <row r="176" spans="1:17" ht="85">
      <c r="A176" s="880">
        <v>10</v>
      </c>
      <c r="B176" s="1200"/>
      <c r="C176" s="221" t="s">
        <v>415</v>
      </c>
      <c r="D176" s="881"/>
      <c r="E176" s="105"/>
      <c r="F176" s="105"/>
      <c r="G176" s="879" t="s">
        <v>416</v>
      </c>
      <c r="H176" s="247"/>
      <c r="I176" s="12"/>
      <c r="J176" s="875" t="s">
        <v>417</v>
      </c>
      <c r="K176" s="1218"/>
      <c r="L176" s="12"/>
      <c r="M176" s="12"/>
      <c r="N176" s="30"/>
      <c r="O176" s="494"/>
      <c r="P176" s="246"/>
      <c r="Q176" s="29"/>
    </row>
    <row r="177" spans="1:17" ht="51">
      <c r="A177" s="1055">
        <v>9</v>
      </c>
      <c r="B177" s="1201"/>
      <c r="C177" s="1056" t="s">
        <v>337</v>
      </c>
      <c r="D177" s="1057"/>
      <c r="E177" s="353"/>
      <c r="F177" s="353"/>
      <c r="G177" s="1058" t="s">
        <v>341</v>
      </c>
      <c r="H177" s="1059"/>
      <c r="I177" s="1059"/>
      <c r="J177" s="1060" t="s">
        <v>418</v>
      </c>
      <c r="K177" s="1219"/>
      <c r="L177" s="12" t="s">
        <v>419</v>
      </c>
      <c r="M177" s="12"/>
      <c r="N177" s="30"/>
      <c r="O177" s="494"/>
      <c r="P177" s="246"/>
      <c r="Q177" s="29"/>
    </row>
    <row r="178" spans="1:17" ht="85">
      <c r="A178" s="882">
        <v>8</v>
      </c>
      <c r="B178" s="1194"/>
      <c r="C178" s="883" t="s">
        <v>420</v>
      </c>
      <c r="D178" s="885"/>
      <c r="E178" s="313"/>
      <c r="F178" s="313"/>
      <c r="G178" s="884" t="s">
        <v>421</v>
      </c>
      <c r="H178" s="247"/>
      <c r="I178" s="12"/>
      <c r="J178" s="875" t="s">
        <v>422</v>
      </c>
      <c r="K178" s="1218"/>
      <c r="L178" s="12"/>
      <c r="M178" s="12"/>
      <c r="N178" s="30"/>
      <c r="O178" s="494"/>
      <c r="P178" s="246"/>
      <c r="Q178" s="29"/>
    </row>
    <row r="179" spans="1:17" ht="68">
      <c r="A179" s="880">
        <v>7</v>
      </c>
      <c r="B179" s="1200"/>
      <c r="C179" s="221" t="s">
        <v>342</v>
      </c>
      <c r="D179" s="881"/>
      <c r="E179" s="105"/>
      <c r="F179" s="105"/>
      <c r="G179" s="879" t="s">
        <v>344</v>
      </c>
      <c r="H179" s="247"/>
      <c r="I179" s="983" t="s">
        <v>423</v>
      </c>
      <c r="J179" s="875" t="s">
        <v>424</v>
      </c>
      <c r="K179" s="1218"/>
      <c r="L179" s="12"/>
      <c r="M179" s="12"/>
      <c r="N179" s="30"/>
      <c r="O179" s="494"/>
      <c r="P179" s="246"/>
      <c r="Q179" s="29"/>
    </row>
    <row r="180" spans="1:17" ht="78">
      <c r="A180" s="880">
        <v>6</v>
      </c>
      <c r="B180" s="1200"/>
      <c r="C180" s="1019" t="s">
        <v>325</v>
      </c>
      <c r="D180" s="881"/>
      <c r="E180" s="105"/>
      <c r="F180" s="105"/>
      <c r="G180" s="879" t="s">
        <v>330</v>
      </c>
      <c r="H180" s="247"/>
      <c r="I180" s="983" t="s">
        <v>326</v>
      </c>
      <c r="J180" s="875" t="s">
        <v>425</v>
      </c>
      <c r="K180" s="1218"/>
      <c r="L180" s="12" t="s">
        <v>426</v>
      </c>
      <c r="M180" s="12"/>
      <c r="N180" s="30"/>
      <c r="O180" s="494"/>
      <c r="P180" s="246"/>
      <c r="Q180" s="29"/>
    </row>
    <row r="181" spans="1:17" ht="51">
      <c r="A181" s="1061">
        <v>5</v>
      </c>
      <c r="B181" s="1202"/>
      <c r="C181" s="984" t="s">
        <v>309</v>
      </c>
      <c r="D181" s="111" t="s">
        <v>427</v>
      </c>
      <c r="E181" s="105" t="s">
        <v>428</v>
      </c>
      <c r="F181" s="105"/>
      <c r="G181" s="879" t="s">
        <v>314</v>
      </c>
      <c r="H181" s="247"/>
      <c r="I181" s="983" t="s">
        <v>364</v>
      </c>
      <c r="J181" s="875" t="s">
        <v>429</v>
      </c>
      <c r="K181" s="1218"/>
      <c r="L181" s="12" t="s">
        <v>430</v>
      </c>
      <c r="M181" s="12"/>
      <c r="N181" s="30"/>
      <c r="O181" s="494"/>
      <c r="P181" s="246"/>
      <c r="Q181" s="29"/>
    </row>
    <row r="182" spans="1:17" ht="51">
      <c r="A182" s="1062">
        <v>4</v>
      </c>
      <c r="B182" s="1203"/>
      <c r="C182" s="984" t="s">
        <v>361</v>
      </c>
      <c r="D182" s="1046" t="s">
        <v>431</v>
      </c>
      <c r="E182" s="313" t="s">
        <v>432</v>
      </c>
      <c r="F182" s="313"/>
      <c r="G182" s="884" t="s">
        <v>362</v>
      </c>
      <c r="H182" s="247"/>
      <c r="I182" s="983" t="s">
        <v>363</v>
      </c>
      <c r="J182" s="875" t="s">
        <v>433</v>
      </c>
      <c r="K182" s="1218"/>
      <c r="L182" s="12"/>
      <c r="M182" s="12"/>
      <c r="N182" s="30"/>
      <c r="O182" s="494"/>
      <c r="P182" s="246"/>
      <c r="Q182" s="29"/>
    </row>
    <row r="183" spans="1:17" ht="68">
      <c r="A183" s="1061">
        <v>3</v>
      </c>
      <c r="B183" s="1202"/>
      <c r="C183" s="221" t="s">
        <v>315</v>
      </c>
      <c r="D183" s="881"/>
      <c r="E183" s="105"/>
      <c r="F183" s="105"/>
      <c r="G183" s="879" t="s">
        <v>320</v>
      </c>
      <c r="H183" s="247"/>
      <c r="I183" s="983" t="s">
        <v>316</v>
      </c>
      <c r="J183" s="875" t="s">
        <v>434</v>
      </c>
      <c r="K183" s="1220"/>
      <c r="L183" s="1078" t="s">
        <v>318</v>
      </c>
      <c r="M183" s="12"/>
      <c r="N183" s="121">
        <v>45763</v>
      </c>
      <c r="O183" s="494"/>
      <c r="P183" s="246"/>
      <c r="Q183" s="29"/>
    </row>
    <row r="184" spans="1:17" ht="51">
      <c r="A184" s="886">
        <v>2</v>
      </c>
      <c r="B184" s="1204"/>
      <c r="C184" s="883" t="s">
        <v>304</v>
      </c>
      <c r="D184" s="885"/>
      <c r="E184" s="313"/>
      <c r="F184" s="313"/>
      <c r="G184" s="884" t="s">
        <v>308</v>
      </c>
      <c r="H184" s="247"/>
      <c r="I184" s="12"/>
      <c r="J184" s="875" t="s">
        <v>435</v>
      </c>
      <c r="K184" s="1218"/>
      <c r="L184" s="12"/>
      <c r="M184" s="12"/>
      <c r="N184" s="30"/>
      <c r="O184" s="494"/>
      <c r="P184" s="246"/>
      <c r="Q184" s="29"/>
    </row>
    <row r="185" spans="1:17" ht="34.5" thickBot="1">
      <c r="A185" s="887">
        <v>1</v>
      </c>
      <c r="B185" s="1205"/>
      <c r="C185" s="888" t="s">
        <v>299</v>
      </c>
      <c r="D185" s="889"/>
      <c r="E185" s="890"/>
      <c r="F185" s="890"/>
      <c r="G185" s="891" t="s">
        <v>303</v>
      </c>
      <c r="H185" s="247"/>
      <c r="I185" s="12"/>
      <c r="J185" s="874" t="s">
        <v>436</v>
      </c>
      <c r="K185" s="1215"/>
      <c r="L185" s="12"/>
      <c r="M185" s="12"/>
      <c r="N185" s="30"/>
      <c r="O185" s="494"/>
      <c r="P185" s="246"/>
      <c r="Q185" s="29"/>
    </row>
    <row r="186" spans="1:17" ht="17.149999999999999" customHeight="1">
      <c r="A186" s="246"/>
      <c r="B186" s="246"/>
      <c r="C186" s="30"/>
      <c r="E186" s="12"/>
      <c r="F186" s="12"/>
      <c r="G186" s="12"/>
      <c r="H186" s="247"/>
      <c r="I186" s="12"/>
      <c r="J186" s="247"/>
      <c r="K186" s="247"/>
      <c r="L186" s="12"/>
      <c r="M186" s="12"/>
      <c r="N186" s="30"/>
      <c r="O186" s="494"/>
      <c r="P186" s="246"/>
      <c r="Q186" s="29"/>
    </row>
    <row r="187" spans="1:17" ht="17.149999999999999" customHeight="1">
      <c r="A187" s="827"/>
      <c r="B187" s="827"/>
      <c r="C187" s="30"/>
      <c r="E187" s="12"/>
      <c r="F187" s="12"/>
      <c r="G187" s="12"/>
      <c r="H187" s="247"/>
      <c r="I187" s="12"/>
      <c r="J187" s="247"/>
      <c r="K187" s="247"/>
      <c r="L187" s="12"/>
      <c r="M187" s="12"/>
      <c r="N187" s="30"/>
      <c r="O187" s="494"/>
      <c r="P187" s="246"/>
      <c r="Q187" s="29"/>
    </row>
    <row r="188" spans="1:17" ht="13.5" customHeight="1">
      <c r="A188" s="246"/>
      <c r="B188" s="246"/>
      <c r="C188" s="30"/>
      <c r="E188" s="12"/>
      <c r="F188" s="12"/>
      <c r="G188" s="12"/>
      <c r="H188" s="247"/>
      <c r="I188" s="12"/>
      <c r="J188" s="247"/>
      <c r="K188" s="247"/>
      <c r="L188" s="12"/>
      <c r="M188" s="12"/>
      <c r="N188" s="30"/>
      <c r="O188" s="494"/>
      <c r="P188" s="246"/>
      <c r="Q188" s="29"/>
    </row>
    <row r="189" spans="1:17" ht="13.5" customHeight="1">
      <c r="A189" s="827"/>
      <c r="B189" s="827"/>
      <c r="C189" s="30"/>
      <c r="E189" s="12"/>
      <c r="F189" s="12"/>
      <c r="G189" s="12"/>
      <c r="H189" s="247"/>
      <c r="I189" s="12"/>
      <c r="J189" s="247"/>
      <c r="K189" s="247"/>
      <c r="L189" s="12"/>
      <c r="M189" s="12"/>
      <c r="N189" s="30"/>
      <c r="O189" s="494"/>
      <c r="P189" s="246"/>
      <c r="Q189" s="29"/>
    </row>
    <row r="190" spans="1:17" ht="13.5" customHeight="1">
      <c r="A190" s="246"/>
      <c r="B190" s="246"/>
      <c r="C190" s="30"/>
      <c r="E190" s="12"/>
      <c r="F190" s="12"/>
      <c r="G190" s="12"/>
      <c r="H190" s="247"/>
      <c r="I190" s="12"/>
      <c r="J190" s="247"/>
      <c r="K190" s="247"/>
      <c r="L190" s="12"/>
      <c r="M190" s="12"/>
      <c r="N190" s="30"/>
      <c r="O190" s="494"/>
      <c r="P190" s="246"/>
      <c r="Q190" s="29"/>
    </row>
    <row r="191" spans="1:17" ht="13.5" customHeight="1">
      <c r="A191" s="827"/>
      <c r="B191" s="827"/>
      <c r="C191" s="30"/>
      <c r="E191" s="12"/>
      <c r="F191" s="12"/>
      <c r="G191" s="12"/>
      <c r="H191" s="247"/>
      <c r="I191" s="12"/>
      <c r="J191" s="247"/>
      <c r="K191" s="247"/>
      <c r="L191" s="12"/>
      <c r="M191" s="12"/>
      <c r="N191" s="30"/>
      <c r="O191" s="494"/>
      <c r="P191" s="246"/>
      <c r="Q191" s="29"/>
    </row>
    <row r="192" spans="1:17" ht="13.5" customHeight="1">
      <c r="A192" s="246"/>
      <c r="B192" s="246"/>
      <c r="C192" s="30"/>
      <c r="E192" s="12"/>
      <c r="F192" s="12"/>
      <c r="G192" s="12"/>
      <c r="H192" s="247"/>
      <c r="I192" s="12"/>
      <c r="J192" s="247"/>
      <c r="K192" s="247"/>
      <c r="L192" s="12"/>
      <c r="M192" s="12"/>
      <c r="N192" s="30"/>
      <c r="O192" s="494"/>
      <c r="P192" s="246"/>
      <c r="Q192" s="29"/>
    </row>
    <row r="193" spans="1:17" ht="13.5" customHeight="1">
      <c r="A193" s="827"/>
      <c r="B193" s="827"/>
      <c r="C193" s="30"/>
      <c r="E193" s="12"/>
      <c r="F193" s="12"/>
      <c r="G193" s="12"/>
      <c r="H193" s="247"/>
      <c r="I193" s="12"/>
      <c r="J193" s="247"/>
      <c r="K193" s="247"/>
      <c r="L193" s="12"/>
      <c r="M193" s="12"/>
      <c r="N193" s="30"/>
      <c r="O193" s="494"/>
      <c r="P193" s="246"/>
      <c r="Q193" s="29"/>
    </row>
    <row r="194" spans="1:17" ht="13.5" customHeight="1">
      <c r="A194" s="246"/>
      <c r="B194" s="246"/>
      <c r="C194" s="30"/>
      <c r="E194" s="12"/>
      <c r="F194" s="12"/>
      <c r="G194" s="12"/>
      <c r="H194" s="247"/>
      <c r="I194" s="12"/>
      <c r="J194" s="247"/>
      <c r="K194" s="247"/>
      <c r="L194" s="12"/>
      <c r="M194" s="12"/>
      <c r="N194" s="30"/>
      <c r="O194" s="494"/>
      <c r="P194" s="246"/>
      <c r="Q194" s="29"/>
    </row>
    <row r="195" spans="1:17" ht="13.5" customHeight="1">
      <c r="A195" s="827"/>
      <c r="B195" s="827"/>
      <c r="C195" s="30"/>
      <c r="E195" s="12"/>
      <c r="F195" s="12"/>
      <c r="G195" s="12"/>
      <c r="H195" s="247"/>
      <c r="I195" s="12"/>
      <c r="J195" s="247"/>
      <c r="K195" s="247"/>
      <c r="L195" s="12"/>
      <c r="M195" s="12"/>
      <c r="N195" s="30"/>
      <c r="O195" s="494"/>
      <c r="P195" s="246"/>
      <c r="Q195" s="29"/>
    </row>
    <row r="196" spans="1:17" ht="13.5" customHeight="1">
      <c r="A196" s="246"/>
      <c r="B196" s="246"/>
      <c r="C196" s="30"/>
      <c r="E196" s="12"/>
      <c r="F196" s="12"/>
      <c r="G196" s="12"/>
      <c r="H196" s="247"/>
      <c r="I196" s="12"/>
      <c r="J196" s="247"/>
      <c r="K196" s="247"/>
      <c r="L196" s="12"/>
      <c r="M196" s="12"/>
      <c r="N196" s="30"/>
      <c r="O196" s="494"/>
      <c r="P196" s="246"/>
      <c r="Q196" s="29"/>
    </row>
    <row r="197" spans="1:17" ht="13.5" customHeight="1">
      <c r="A197" s="827"/>
      <c r="B197" s="827"/>
      <c r="C197" s="30"/>
      <c r="E197" s="12"/>
      <c r="F197" s="12"/>
      <c r="G197" s="12"/>
      <c r="H197" s="247"/>
      <c r="I197" s="12"/>
      <c r="J197" s="247"/>
      <c r="K197" s="247"/>
      <c r="L197" s="12"/>
      <c r="M197" s="12"/>
      <c r="N197" s="30"/>
      <c r="O197" s="494"/>
      <c r="P197" s="246"/>
      <c r="Q197" s="29"/>
    </row>
    <row r="198" spans="1:17" ht="13.5" customHeight="1">
      <c r="A198" s="246"/>
      <c r="B198" s="246"/>
      <c r="C198" s="30"/>
      <c r="E198" s="12"/>
      <c r="F198" s="12"/>
      <c r="G198" s="12"/>
      <c r="H198" s="247"/>
      <c r="I198" s="12"/>
      <c r="J198" s="247"/>
      <c r="K198" s="247"/>
      <c r="L198" s="12"/>
      <c r="M198" s="12"/>
      <c r="N198" s="30"/>
      <c r="O198" s="494"/>
      <c r="P198" s="246"/>
      <c r="Q198" s="29"/>
    </row>
    <row r="199" spans="1:17" ht="13.5" customHeight="1">
      <c r="A199" s="827"/>
      <c r="B199" s="827"/>
      <c r="C199" s="30"/>
      <c r="E199" s="12"/>
      <c r="F199" s="12"/>
      <c r="G199" s="12"/>
      <c r="H199" s="247"/>
      <c r="I199" s="12"/>
      <c r="J199" s="247"/>
      <c r="K199" s="247"/>
      <c r="L199" s="12"/>
      <c r="M199" s="12"/>
      <c r="N199" s="30"/>
      <c r="O199" s="494"/>
      <c r="P199" s="246"/>
      <c r="Q199" s="29"/>
    </row>
    <row r="200" spans="1:17" ht="13.5" customHeight="1">
      <c r="A200" s="246"/>
      <c r="B200" s="246"/>
      <c r="C200" s="30"/>
      <c r="E200" s="12"/>
      <c r="F200" s="12"/>
      <c r="G200" s="12"/>
      <c r="H200" s="247"/>
      <c r="I200" s="12"/>
      <c r="J200" s="247"/>
      <c r="K200" s="247"/>
      <c r="L200" s="12"/>
      <c r="M200" s="12"/>
      <c r="N200" s="30"/>
      <c r="O200" s="494"/>
      <c r="P200" s="246"/>
      <c r="Q200" s="29"/>
    </row>
    <row r="201" spans="1:17" ht="13.5" customHeight="1">
      <c r="A201" s="827"/>
      <c r="B201" s="827"/>
      <c r="C201" s="30"/>
      <c r="E201" s="12"/>
      <c r="F201" s="12"/>
      <c r="G201" s="12"/>
      <c r="H201" s="247"/>
      <c r="I201" s="12"/>
      <c r="J201" s="247"/>
      <c r="K201" s="247"/>
      <c r="L201" s="12"/>
      <c r="M201" s="12"/>
      <c r="N201" s="30"/>
      <c r="O201" s="494"/>
      <c r="P201" s="246"/>
      <c r="Q201" s="29"/>
    </row>
    <row r="202" spans="1:17" ht="13.5" customHeight="1">
      <c r="A202" s="246"/>
      <c r="B202" s="246"/>
      <c r="C202" s="30"/>
      <c r="E202" s="12"/>
      <c r="F202" s="12"/>
      <c r="G202" s="12"/>
      <c r="H202" s="247"/>
      <c r="I202" s="12"/>
      <c r="J202" s="247"/>
      <c r="K202" s="247"/>
      <c r="L202" s="12"/>
      <c r="M202" s="12"/>
      <c r="N202" s="30"/>
      <c r="O202" s="494"/>
      <c r="P202" s="246"/>
      <c r="Q202" s="29"/>
    </row>
    <row r="203" spans="1:17" ht="13.5" customHeight="1">
      <c r="A203" s="827"/>
      <c r="B203" s="827"/>
      <c r="C203" s="30"/>
      <c r="E203" s="12"/>
      <c r="F203" s="12"/>
      <c r="G203" s="12"/>
      <c r="H203" s="247"/>
      <c r="I203" s="12"/>
      <c r="J203" s="247"/>
      <c r="K203" s="247"/>
      <c r="L203" s="12"/>
      <c r="M203" s="12"/>
      <c r="N203" s="30"/>
      <c r="O203" s="494"/>
      <c r="P203" s="246"/>
      <c r="Q203" s="29"/>
    </row>
    <row r="204" spans="1:17" ht="13.5" customHeight="1">
      <c r="A204" s="246"/>
      <c r="B204" s="246"/>
      <c r="C204" s="30"/>
      <c r="E204" s="12"/>
      <c r="F204" s="12"/>
      <c r="G204" s="12"/>
      <c r="H204" s="247"/>
      <c r="I204" s="12"/>
      <c r="J204" s="247"/>
      <c r="K204" s="247"/>
      <c r="L204" s="12"/>
      <c r="M204" s="12"/>
      <c r="N204" s="30"/>
      <c r="O204" s="494"/>
      <c r="P204" s="246"/>
      <c r="Q204" s="29"/>
    </row>
    <row r="205" spans="1:17" ht="13.5" customHeight="1">
      <c r="A205" s="827"/>
      <c r="B205" s="827"/>
      <c r="C205" s="30"/>
      <c r="E205" s="12"/>
      <c r="F205" s="12"/>
      <c r="G205" s="12"/>
      <c r="H205" s="247"/>
      <c r="I205" s="12"/>
      <c r="J205" s="247"/>
      <c r="K205" s="247"/>
      <c r="L205" s="12"/>
      <c r="M205" s="12"/>
      <c r="N205" s="30"/>
      <c r="O205" s="494"/>
      <c r="P205" s="246"/>
      <c r="Q205" s="29"/>
    </row>
    <row r="206" spans="1:17" ht="13.5" customHeight="1">
      <c r="A206" s="246"/>
      <c r="B206" s="246"/>
      <c r="C206" s="30"/>
      <c r="E206" s="12"/>
      <c r="F206" s="12"/>
      <c r="G206" s="12"/>
      <c r="H206" s="247"/>
      <c r="I206" s="12"/>
      <c r="J206" s="247"/>
      <c r="K206" s="247"/>
      <c r="L206" s="12"/>
      <c r="M206" s="12"/>
      <c r="N206" s="30"/>
      <c r="O206" s="494"/>
      <c r="P206" s="246"/>
      <c r="Q206" s="29"/>
    </row>
    <row r="207" spans="1:17" ht="13.5" customHeight="1">
      <c r="A207" s="246"/>
      <c r="B207" s="246"/>
      <c r="C207" s="30"/>
      <c r="E207" s="12"/>
      <c r="F207" s="12"/>
      <c r="G207" s="12"/>
      <c r="H207" s="247"/>
      <c r="I207" s="12"/>
      <c r="J207" s="247"/>
      <c r="K207" s="247"/>
      <c r="L207" s="12"/>
      <c r="M207" s="12"/>
      <c r="N207" s="30"/>
      <c r="O207" s="494"/>
      <c r="P207" s="246"/>
      <c r="Q207" s="29"/>
    </row>
    <row r="208" spans="1:17" ht="13.5" customHeight="1">
      <c r="A208" s="246"/>
      <c r="B208" s="246"/>
      <c r="C208" s="30"/>
      <c r="E208" s="12"/>
      <c r="F208" s="12"/>
      <c r="G208" s="12"/>
      <c r="H208" s="247"/>
      <c r="I208" s="12"/>
      <c r="J208" s="247"/>
      <c r="K208" s="247"/>
      <c r="L208" s="12"/>
      <c r="M208" s="12"/>
      <c r="N208" s="30"/>
      <c r="O208" s="494"/>
      <c r="P208" s="246"/>
      <c r="Q208" s="29"/>
    </row>
    <row r="209" spans="1:17" ht="13.5" customHeight="1">
      <c r="A209" s="246"/>
      <c r="B209" s="246"/>
      <c r="C209" s="30"/>
      <c r="E209" s="12"/>
      <c r="F209" s="12"/>
      <c r="G209" s="12"/>
      <c r="H209" s="247"/>
      <c r="I209" s="12"/>
      <c r="J209" s="247"/>
      <c r="K209" s="247"/>
      <c r="L209" s="12"/>
      <c r="M209" s="12"/>
      <c r="N209" s="30"/>
      <c r="O209" s="494"/>
      <c r="P209" s="246"/>
      <c r="Q209" s="29"/>
    </row>
    <row r="210" spans="1:17" ht="13.5" customHeight="1">
      <c r="A210" s="246"/>
      <c r="B210" s="246"/>
      <c r="C210" s="30"/>
      <c r="E210" s="12"/>
      <c r="F210" s="12"/>
      <c r="G210" s="12"/>
      <c r="H210" s="247"/>
      <c r="I210" s="12"/>
      <c r="J210" s="247"/>
      <c r="K210" s="247"/>
      <c r="L210" s="12"/>
      <c r="M210" s="12"/>
      <c r="N210" s="30"/>
      <c r="O210" s="494"/>
      <c r="P210" s="246"/>
      <c r="Q210" s="29"/>
    </row>
    <row r="211" spans="1:17" ht="13.5" customHeight="1">
      <c r="A211" s="246"/>
      <c r="B211" s="246"/>
      <c r="C211" s="30"/>
      <c r="E211" s="12"/>
      <c r="F211" s="12"/>
      <c r="G211" s="12"/>
      <c r="H211" s="247"/>
      <c r="I211" s="12"/>
      <c r="J211" s="247"/>
      <c r="K211" s="247"/>
      <c r="L211" s="12"/>
      <c r="M211" s="12"/>
      <c r="N211" s="30"/>
      <c r="O211" s="494"/>
      <c r="P211" s="246"/>
      <c r="Q211" s="29"/>
    </row>
    <row r="212" spans="1:17" ht="13.5" customHeight="1">
      <c r="A212" s="246"/>
      <c r="B212" s="246"/>
      <c r="C212" s="30"/>
      <c r="E212" s="12"/>
      <c r="F212" s="12"/>
      <c r="G212" s="12"/>
      <c r="H212" s="247"/>
      <c r="I212" s="12"/>
      <c r="J212" s="247"/>
      <c r="K212" s="247"/>
      <c r="L212" s="12"/>
      <c r="M212" s="12"/>
      <c r="N212" s="30"/>
      <c r="O212" s="494"/>
      <c r="P212" s="246"/>
      <c r="Q212" s="29"/>
    </row>
    <row r="213" spans="1:17" ht="13.5" customHeight="1">
      <c r="A213" s="246"/>
      <c r="B213" s="246"/>
      <c r="C213" s="30"/>
      <c r="E213" s="12"/>
      <c r="F213" s="12"/>
      <c r="G213" s="12"/>
      <c r="H213" s="247"/>
      <c r="I213" s="12"/>
      <c r="J213" s="247"/>
      <c r="K213" s="247"/>
      <c r="L213" s="12"/>
      <c r="M213" s="12"/>
      <c r="N213" s="30"/>
      <c r="O213" s="494"/>
      <c r="P213" s="246"/>
      <c r="Q213" s="29"/>
    </row>
    <row r="214" spans="1:17" ht="13.5" customHeight="1">
      <c r="A214" s="246"/>
      <c r="B214" s="246"/>
      <c r="C214" s="30"/>
      <c r="E214" s="12"/>
      <c r="F214" s="12"/>
      <c r="G214" s="12"/>
      <c r="H214" s="247"/>
      <c r="I214" s="12"/>
      <c r="J214" s="247"/>
      <c r="K214" s="247"/>
      <c r="L214" s="12"/>
      <c r="M214" s="12"/>
      <c r="N214" s="30"/>
      <c r="O214" s="494"/>
      <c r="P214" s="246"/>
      <c r="Q214" s="29"/>
    </row>
  </sheetData>
  <autoFilter ref="A1:Q16"/>
  <mergeCells count="13">
    <mergeCell ref="J16:M16"/>
    <mergeCell ref="A139:G139"/>
    <mergeCell ref="A92:A94"/>
    <mergeCell ref="C92:C94"/>
    <mergeCell ref="L92:L94"/>
    <mergeCell ref="O92:O94"/>
    <mergeCell ref="P92:P94"/>
    <mergeCell ref="N92:N94"/>
    <mergeCell ref="M92:M94"/>
    <mergeCell ref="D92:D94"/>
    <mergeCell ref="E92:E94"/>
    <mergeCell ref="F92:F94"/>
    <mergeCell ref="J92:J94"/>
  </mergeCells>
  <phoneticPr fontId="28" type="noConversion"/>
  <pageMargins left="0.23622047244094491" right="0.23622047244094491" top="0.35433070866141736" bottom="0.35433070866141736" header="0.31496062992125984" footer="0.31496062992125984"/>
  <pageSetup paperSize="9" orientation="landscape" r:id="rId1"/>
  <headerFooter>
    <oddFooter xml:space="preserve">&amp;L&amp;"Calibri"&amp;11&amp;K000000_x000D_&amp;1#&amp;"Tahoma"&amp;12&amp;KC0C0C0 SEC Classification : ใช้ภายใน (Internal) 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FA539"/>
  <sheetViews>
    <sheetView zoomScaleNormal="100" workbookViewId="0">
      <pane ySplit="1" topLeftCell="A411" activePane="bottomLeft" state="frozen"/>
      <selection pane="bottomLeft" activeCell="B411" sqref="B411"/>
    </sheetView>
  </sheetViews>
  <sheetFormatPr defaultColWidth="9" defaultRowHeight="13"/>
  <cols>
    <col min="1" max="1" width="6.453125" style="175" customWidth="1"/>
    <col min="2" max="2" width="39" style="199" customWidth="1"/>
    <col min="3" max="3" width="37.08984375" style="199" customWidth="1"/>
    <col min="4" max="4" width="9.453125" style="326" bestFit="1" customWidth="1"/>
    <col min="5" max="5" width="5.453125" style="175" customWidth="1"/>
    <col min="6" max="6" width="5.26953125" style="175" customWidth="1"/>
    <col min="7" max="7" width="18.6328125" style="653" customWidth="1"/>
    <col min="8" max="8" width="27.6328125" style="544" customWidth="1"/>
    <col min="9" max="9" width="9.453125" style="653" customWidth="1"/>
    <col min="10" max="11" width="9.453125" style="326" customWidth="1"/>
    <col min="12" max="12" width="18.7265625" style="326" customWidth="1"/>
    <col min="13" max="13" width="12.26953125" style="653" customWidth="1"/>
    <col min="14" max="14" width="11.453125" style="653" customWidth="1"/>
    <col min="15" max="15" width="29.7265625" style="326" customWidth="1"/>
    <col min="16" max="16384" width="9" style="326"/>
  </cols>
  <sheetData>
    <row r="1" spans="1:15" ht="39">
      <c r="A1" s="516" t="s">
        <v>0</v>
      </c>
      <c r="B1" s="517" t="s">
        <v>437</v>
      </c>
      <c r="C1" s="517" t="s">
        <v>438</v>
      </c>
      <c r="D1" s="518" t="s">
        <v>1</v>
      </c>
      <c r="E1" s="517" t="s">
        <v>2</v>
      </c>
      <c r="F1" s="517" t="s">
        <v>3</v>
      </c>
      <c r="G1" s="519" t="s">
        <v>4</v>
      </c>
      <c r="H1" s="520" t="s">
        <v>439</v>
      </c>
      <c r="I1" s="518" t="s">
        <v>6</v>
      </c>
      <c r="J1" s="518" t="s">
        <v>7</v>
      </c>
      <c r="K1" s="518" t="s">
        <v>8</v>
      </c>
      <c r="L1" s="518" t="s">
        <v>440</v>
      </c>
      <c r="M1" s="518" t="s">
        <v>10</v>
      </c>
      <c r="N1" s="518" t="s">
        <v>441</v>
      </c>
      <c r="O1" s="197"/>
    </row>
    <row r="2" spans="1:15" ht="26">
      <c r="A2" s="176">
        <v>1</v>
      </c>
      <c r="B2" s="237" t="s">
        <v>442</v>
      </c>
      <c r="C2" s="237" t="s">
        <v>443</v>
      </c>
      <c r="D2" s="78"/>
      <c r="E2" s="521" t="s">
        <v>15</v>
      </c>
      <c r="F2" s="78"/>
      <c r="G2" s="522">
        <v>241785</v>
      </c>
      <c r="H2" s="79" t="s">
        <v>444</v>
      </c>
      <c r="I2" s="522">
        <v>241803</v>
      </c>
      <c r="J2" s="522">
        <v>241443</v>
      </c>
      <c r="K2" s="522">
        <v>241813</v>
      </c>
      <c r="L2" s="79" t="s">
        <v>445</v>
      </c>
      <c r="M2" s="522">
        <v>241829</v>
      </c>
      <c r="N2" s="522">
        <v>241823</v>
      </c>
      <c r="O2" s="85"/>
    </row>
    <row r="3" spans="1:15" ht="26">
      <c r="A3" s="176">
        <f>+A2+1</f>
        <v>2</v>
      </c>
      <c r="B3" s="237" t="s">
        <v>42</v>
      </c>
      <c r="C3" s="237" t="s">
        <v>446</v>
      </c>
      <c r="D3" s="78"/>
      <c r="E3" s="521" t="s">
        <v>15</v>
      </c>
      <c r="F3" s="78"/>
      <c r="G3" s="522">
        <v>241799</v>
      </c>
      <c r="H3" s="79" t="s">
        <v>447</v>
      </c>
      <c r="I3" s="522">
        <v>241808</v>
      </c>
      <c r="J3" s="522">
        <v>241820</v>
      </c>
      <c r="K3" s="522">
        <v>241827</v>
      </c>
      <c r="L3" s="79" t="s">
        <v>445</v>
      </c>
      <c r="M3" s="522">
        <v>241843</v>
      </c>
      <c r="N3" s="522">
        <v>241841</v>
      </c>
      <c r="O3" s="85"/>
    </row>
    <row r="4" spans="1:15" ht="26">
      <c r="A4" s="176">
        <f>+A3+1</f>
        <v>3</v>
      </c>
      <c r="B4" s="237" t="s">
        <v>448</v>
      </c>
      <c r="C4" s="237" t="s">
        <v>449</v>
      </c>
      <c r="D4" s="78"/>
      <c r="E4" s="521" t="s">
        <v>15</v>
      </c>
      <c r="F4" s="78"/>
      <c r="G4" s="522">
        <v>241801</v>
      </c>
      <c r="H4" s="79" t="s">
        <v>450</v>
      </c>
      <c r="I4" s="522">
        <v>241808</v>
      </c>
      <c r="J4" s="522">
        <v>241828</v>
      </c>
      <c r="K4" s="522">
        <v>241831</v>
      </c>
      <c r="L4" s="79" t="s">
        <v>445</v>
      </c>
      <c r="M4" s="522">
        <v>241843</v>
      </c>
      <c r="N4" s="522">
        <v>241841</v>
      </c>
      <c r="O4" s="85"/>
    </row>
    <row r="5" spans="1:15" ht="26">
      <c r="A5" s="176">
        <f>+A4+1</f>
        <v>4</v>
      </c>
      <c r="B5" s="524" t="s">
        <v>451</v>
      </c>
      <c r="C5" s="237" t="s">
        <v>452</v>
      </c>
      <c r="D5" s="78"/>
      <c r="E5" s="521" t="s">
        <v>15</v>
      </c>
      <c r="F5" s="78"/>
      <c r="G5" s="522">
        <v>241801</v>
      </c>
      <c r="H5" s="79" t="s">
        <v>450</v>
      </c>
      <c r="I5" s="522">
        <v>241808</v>
      </c>
      <c r="J5" s="522">
        <v>241831</v>
      </c>
      <c r="K5" s="522">
        <v>241841</v>
      </c>
      <c r="L5" s="79" t="s">
        <v>445</v>
      </c>
      <c r="M5" s="522">
        <v>241843</v>
      </c>
      <c r="N5" s="522">
        <v>241841</v>
      </c>
      <c r="O5" s="85"/>
    </row>
    <row r="6" spans="1:15" ht="26">
      <c r="A6" s="176">
        <f>+A5+1</f>
        <v>5</v>
      </c>
      <c r="B6" s="237" t="s">
        <v>26</v>
      </c>
      <c r="C6" s="237" t="s">
        <v>453</v>
      </c>
      <c r="D6" s="78"/>
      <c r="E6" s="78"/>
      <c r="F6" s="521" t="s">
        <v>15</v>
      </c>
      <c r="G6" s="522">
        <v>241806</v>
      </c>
      <c r="H6" s="79" t="s">
        <v>454</v>
      </c>
      <c r="I6" s="522">
        <v>241808</v>
      </c>
      <c r="J6" s="522">
        <v>241822</v>
      </c>
      <c r="K6" s="522">
        <v>241824</v>
      </c>
      <c r="L6" s="79" t="s">
        <v>445</v>
      </c>
      <c r="M6" s="522">
        <v>241843</v>
      </c>
      <c r="N6" s="522">
        <v>241841</v>
      </c>
      <c r="O6" s="85"/>
    </row>
    <row r="7" spans="1:15" ht="26">
      <c r="A7" s="176">
        <f>+A6+1</f>
        <v>6</v>
      </c>
      <c r="B7" s="237" t="s">
        <v>99</v>
      </c>
      <c r="C7" s="237" t="s">
        <v>455</v>
      </c>
      <c r="D7" s="78"/>
      <c r="E7" s="521" t="s">
        <v>15</v>
      </c>
      <c r="F7" s="78"/>
      <c r="G7" s="522">
        <v>241808</v>
      </c>
      <c r="H7" s="79" t="s">
        <v>456</v>
      </c>
      <c r="I7" s="522">
        <v>241817</v>
      </c>
      <c r="J7" s="522">
        <v>241835</v>
      </c>
      <c r="K7" s="522">
        <v>241837</v>
      </c>
      <c r="L7" s="79" t="s">
        <v>445</v>
      </c>
      <c r="M7" s="522">
        <v>241843</v>
      </c>
      <c r="N7" s="522">
        <v>241841</v>
      </c>
      <c r="O7" s="85"/>
    </row>
    <row r="8" spans="1:15" ht="26">
      <c r="A8" s="176">
        <f t="shared" ref="A8:A64" si="0">+A7+1</f>
        <v>7</v>
      </c>
      <c r="B8" s="237" t="s">
        <v>457</v>
      </c>
      <c r="C8" s="237" t="s">
        <v>458</v>
      </c>
      <c r="D8" s="78"/>
      <c r="E8" s="521" t="s">
        <v>15</v>
      </c>
      <c r="F8" s="521"/>
      <c r="G8" s="522">
        <v>241809</v>
      </c>
      <c r="H8" s="79" t="s">
        <v>459</v>
      </c>
      <c r="I8" s="522">
        <v>241817</v>
      </c>
      <c r="J8" s="525">
        <v>241822</v>
      </c>
      <c r="K8" s="522">
        <v>241827</v>
      </c>
      <c r="L8" s="79" t="s">
        <v>445</v>
      </c>
      <c r="M8" s="522">
        <v>241843</v>
      </c>
      <c r="N8" s="522">
        <v>241841</v>
      </c>
      <c r="O8" s="85"/>
    </row>
    <row r="9" spans="1:15" ht="26">
      <c r="A9" s="176">
        <f t="shared" si="0"/>
        <v>8</v>
      </c>
      <c r="B9" s="237" t="s">
        <v>460</v>
      </c>
      <c r="C9" s="237" t="s">
        <v>461</v>
      </c>
      <c r="D9" s="78"/>
      <c r="E9" s="521" t="s">
        <v>15</v>
      </c>
      <c r="F9" s="521"/>
      <c r="G9" s="522">
        <v>241809</v>
      </c>
      <c r="H9" s="79" t="s">
        <v>459</v>
      </c>
      <c r="I9" s="522">
        <v>241817</v>
      </c>
      <c r="J9" s="522">
        <v>241844</v>
      </c>
      <c r="K9" s="522">
        <v>241848</v>
      </c>
      <c r="L9" s="79" t="s">
        <v>445</v>
      </c>
      <c r="M9" s="526">
        <v>241862</v>
      </c>
      <c r="N9" s="526">
        <v>241862</v>
      </c>
      <c r="O9" s="85"/>
    </row>
    <row r="10" spans="1:15" ht="26">
      <c r="A10" s="176">
        <f t="shared" si="0"/>
        <v>9</v>
      </c>
      <c r="B10" s="237" t="s">
        <v>462</v>
      </c>
      <c r="C10" s="237" t="s">
        <v>463</v>
      </c>
      <c r="D10" s="78"/>
      <c r="E10" s="521" t="s">
        <v>15</v>
      </c>
      <c r="F10" s="78"/>
      <c r="G10" s="522">
        <v>241810</v>
      </c>
      <c r="H10" s="79" t="s">
        <v>464</v>
      </c>
      <c r="I10" s="522">
        <v>241817</v>
      </c>
      <c r="J10" s="522">
        <v>241844</v>
      </c>
      <c r="K10" s="522">
        <v>241848</v>
      </c>
      <c r="L10" s="79" t="s">
        <v>445</v>
      </c>
      <c r="M10" s="526">
        <v>241862</v>
      </c>
      <c r="N10" s="526">
        <v>241862</v>
      </c>
      <c r="O10" s="85"/>
    </row>
    <row r="11" spans="1:15" ht="26">
      <c r="A11" s="176">
        <f t="shared" si="0"/>
        <v>10</v>
      </c>
      <c r="B11" s="237" t="s">
        <v>462</v>
      </c>
      <c r="C11" s="237" t="s">
        <v>465</v>
      </c>
      <c r="D11" s="78"/>
      <c r="E11" s="521" t="s">
        <v>15</v>
      </c>
      <c r="F11" s="78"/>
      <c r="G11" s="522">
        <v>241810</v>
      </c>
      <c r="H11" s="79" t="s">
        <v>464</v>
      </c>
      <c r="I11" s="522">
        <v>241817</v>
      </c>
      <c r="J11" s="522">
        <v>241844</v>
      </c>
      <c r="K11" s="522">
        <v>241848</v>
      </c>
      <c r="L11" s="79" t="s">
        <v>445</v>
      </c>
      <c r="M11" s="526">
        <v>241862</v>
      </c>
      <c r="N11" s="526">
        <v>241862</v>
      </c>
      <c r="O11" s="85"/>
    </row>
    <row r="12" spans="1:15" ht="26">
      <c r="A12" s="176">
        <f t="shared" si="0"/>
        <v>11</v>
      </c>
      <c r="B12" s="237" t="s">
        <v>466</v>
      </c>
      <c r="C12" s="237" t="s">
        <v>467</v>
      </c>
      <c r="D12" s="78"/>
      <c r="E12" s="521" t="s">
        <v>15</v>
      </c>
      <c r="F12" s="78"/>
      <c r="G12" s="522">
        <v>241810</v>
      </c>
      <c r="H12" s="79" t="s">
        <v>464</v>
      </c>
      <c r="I12" s="522">
        <v>241817</v>
      </c>
      <c r="J12" s="522">
        <v>241844</v>
      </c>
      <c r="K12" s="522">
        <v>241848</v>
      </c>
      <c r="L12" s="79" t="s">
        <v>445</v>
      </c>
      <c r="M12" s="526">
        <v>241862</v>
      </c>
      <c r="N12" s="526">
        <v>241862</v>
      </c>
      <c r="O12" s="85"/>
    </row>
    <row r="13" spans="1:15" ht="26">
      <c r="A13" s="176">
        <f t="shared" si="0"/>
        <v>12</v>
      </c>
      <c r="B13" s="237" t="s">
        <v>95</v>
      </c>
      <c r="C13" s="237" t="s">
        <v>468</v>
      </c>
      <c r="D13" s="78"/>
      <c r="E13" s="78"/>
      <c r="F13" s="521" t="s">
        <v>15</v>
      </c>
      <c r="G13" s="522">
        <v>241810</v>
      </c>
      <c r="H13" s="79" t="s">
        <v>464</v>
      </c>
      <c r="I13" s="522">
        <v>241817</v>
      </c>
      <c r="J13" s="522">
        <v>241834</v>
      </c>
      <c r="K13" s="522">
        <v>241837</v>
      </c>
      <c r="L13" s="79" t="s">
        <v>445</v>
      </c>
      <c r="M13" s="522">
        <v>241843</v>
      </c>
      <c r="N13" s="522">
        <v>241841</v>
      </c>
      <c r="O13" s="85"/>
    </row>
    <row r="14" spans="1:15" ht="65">
      <c r="A14" s="176">
        <f t="shared" si="0"/>
        <v>13</v>
      </c>
      <c r="B14" s="237" t="s">
        <v>103</v>
      </c>
      <c r="C14" s="176" t="s">
        <v>469</v>
      </c>
      <c r="D14" s="527"/>
      <c r="E14" s="78"/>
      <c r="F14" s="521" t="s">
        <v>15</v>
      </c>
      <c r="G14" s="522">
        <v>241815</v>
      </c>
      <c r="H14" s="79" t="s">
        <v>470</v>
      </c>
      <c r="I14" s="522">
        <v>241828</v>
      </c>
      <c r="J14" s="522">
        <v>241834</v>
      </c>
      <c r="K14" s="522">
        <v>241837</v>
      </c>
      <c r="L14" s="79" t="s">
        <v>445</v>
      </c>
      <c r="M14" s="522">
        <v>241844</v>
      </c>
      <c r="N14" s="522">
        <v>241841</v>
      </c>
      <c r="O14" s="85"/>
    </row>
    <row r="15" spans="1:15" ht="26">
      <c r="A15" s="176">
        <f t="shared" si="0"/>
        <v>14</v>
      </c>
      <c r="B15" s="237" t="s">
        <v>471</v>
      </c>
      <c r="C15" s="237" t="s">
        <v>472</v>
      </c>
      <c r="D15" s="78"/>
      <c r="E15" s="521" t="s">
        <v>15</v>
      </c>
      <c r="F15" s="521"/>
      <c r="G15" s="522">
        <v>241817</v>
      </c>
      <c r="H15" s="79" t="s">
        <v>473</v>
      </c>
      <c r="I15" s="522">
        <v>241817</v>
      </c>
      <c r="J15" s="522">
        <v>241850</v>
      </c>
      <c r="K15" s="522">
        <v>241855</v>
      </c>
      <c r="L15" s="79" t="s">
        <v>445</v>
      </c>
      <c r="M15" s="526">
        <v>241862</v>
      </c>
      <c r="N15" s="526">
        <v>241862</v>
      </c>
      <c r="O15" s="85"/>
    </row>
    <row r="16" spans="1:15" ht="26">
      <c r="A16" s="176">
        <f t="shared" si="0"/>
        <v>15</v>
      </c>
      <c r="B16" s="237" t="s">
        <v>474</v>
      </c>
      <c r="C16" s="237" t="s">
        <v>475</v>
      </c>
      <c r="D16" s="78"/>
      <c r="E16" s="521" t="s">
        <v>15</v>
      </c>
      <c r="F16" s="521"/>
      <c r="G16" s="522">
        <v>241829</v>
      </c>
      <c r="H16" s="79" t="s">
        <v>476</v>
      </c>
      <c r="I16" s="522">
        <v>241845</v>
      </c>
      <c r="J16" s="522">
        <v>241863</v>
      </c>
      <c r="K16" s="522">
        <v>241864</v>
      </c>
      <c r="L16" s="79" t="s">
        <v>445</v>
      </c>
      <c r="M16" s="522">
        <v>241883</v>
      </c>
      <c r="N16" s="522">
        <v>241880</v>
      </c>
      <c r="O16" s="85"/>
    </row>
    <row r="17" spans="1:14" ht="26">
      <c r="A17" s="176">
        <f t="shared" si="0"/>
        <v>16</v>
      </c>
      <c r="B17" s="528" t="s">
        <v>471</v>
      </c>
      <c r="C17" s="528" t="s">
        <v>477</v>
      </c>
      <c r="D17" s="529"/>
      <c r="E17" s="530" t="s">
        <v>15</v>
      </c>
      <c r="F17" s="530"/>
      <c r="G17" s="531">
        <v>241830</v>
      </c>
      <c r="H17" s="532" t="s">
        <v>478</v>
      </c>
      <c r="I17" s="531">
        <v>241845</v>
      </c>
      <c r="J17" s="531">
        <v>241850</v>
      </c>
      <c r="K17" s="531">
        <v>241855</v>
      </c>
      <c r="L17" s="532" t="s">
        <v>445</v>
      </c>
      <c r="M17" s="533">
        <v>241862</v>
      </c>
      <c r="N17" s="533">
        <v>241862</v>
      </c>
    </row>
    <row r="18" spans="1:14" ht="26">
      <c r="A18" s="176">
        <f t="shared" si="0"/>
        <v>17</v>
      </c>
      <c r="B18" s="237" t="s">
        <v>479</v>
      </c>
      <c r="C18" s="237" t="s">
        <v>480</v>
      </c>
      <c r="D18" s="78"/>
      <c r="E18" s="78"/>
      <c r="F18" s="521" t="s">
        <v>15</v>
      </c>
      <c r="G18" s="522">
        <v>241831</v>
      </c>
      <c r="H18" s="79" t="s">
        <v>481</v>
      </c>
      <c r="I18" s="522">
        <v>241828</v>
      </c>
      <c r="J18" s="522">
        <v>241835</v>
      </c>
      <c r="K18" s="522">
        <v>241837</v>
      </c>
      <c r="L18" s="79" t="s">
        <v>445</v>
      </c>
      <c r="M18" s="522">
        <v>241843</v>
      </c>
      <c r="N18" s="522">
        <v>241841</v>
      </c>
    </row>
    <row r="19" spans="1:14" ht="26">
      <c r="A19" s="176">
        <f t="shared" si="0"/>
        <v>18</v>
      </c>
      <c r="B19" s="237" t="s">
        <v>88</v>
      </c>
      <c r="C19" s="237" t="s">
        <v>482</v>
      </c>
      <c r="D19" s="78"/>
      <c r="E19" s="78"/>
      <c r="F19" s="521" t="s">
        <v>15</v>
      </c>
      <c r="G19" s="522">
        <v>241834</v>
      </c>
      <c r="H19" s="79" t="s">
        <v>483</v>
      </c>
      <c r="I19" s="522">
        <v>241828</v>
      </c>
      <c r="J19" s="522">
        <v>241836</v>
      </c>
      <c r="K19" s="522">
        <v>241837</v>
      </c>
      <c r="L19" s="79" t="s">
        <v>445</v>
      </c>
      <c r="M19" s="522">
        <v>241843</v>
      </c>
      <c r="N19" s="522">
        <v>241841</v>
      </c>
    </row>
    <row r="20" spans="1:14" ht="26">
      <c r="A20" s="176">
        <f t="shared" si="0"/>
        <v>19</v>
      </c>
      <c r="B20" s="237" t="s">
        <v>484</v>
      </c>
      <c r="C20" s="237" t="s">
        <v>485</v>
      </c>
      <c r="D20" s="78"/>
      <c r="E20" s="521" t="s">
        <v>15</v>
      </c>
      <c r="F20" s="78"/>
      <c r="G20" s="522">
        <v>241844</v>
      </c>
      <c r="H20" s="79" t="s">
        <v>486</v>
      </c>
      <c r="I20" s="522">
        <v>241845</v>
      </c>
      <c r="J20" s="522">
        <v>241877</v>
      </c>
      <c r="K20" s="522">
        <v>241884</v>
      </c>
      <c r="L20" s="79" t="s">
        <v>445</v>
      </c>
      <c r="M20" s="522">
        <v>241898</v>
      </c>
      <c r="N20" s="522">
        <v>241898</v>
      </c>
    </row>
    <row r="21" spans="1:14" ht="26">
      <c r="A21" s="176">
        <f t="shared" si="0"/>
        <v>20</v>
      </c>
      <c r="B21" s="237" t="s">
        <v>487</v>
      </c>
      <c r="C21" s="237" t="s">
        <v>488</v>
      </c>
      <c r="D21" s="78"/>
      <c r="E21" s="521" t="s">
        <v>15</v>
      </c>
      <c r="F21" s="521"/>
      <c r="G21" s="522">
        <v>241851</v>
      </c>
      <c r="H21" s="79" t="s">
        <v>489</v>
      </c>
      <c r="I21" s="522">
        <v>241863</v>
      </c>
      <c r="J21" s="522">
        <v>241879</v>
      </c>
      <c r="K21" s="522">
        <v>241884</v>
      </c>
      <c r="L21" s="79" t="s">
        <v>445</v>
      </c>
      <c r="M21" s="522">
        <v>241898</v>
      </c>
      <c r="N21" s="522">
        <v>241898</v>
      </c>
    </row>
    <row r="22" spans="1:14" ht="26">
      <c r="A22" s="176">
        <f t="shared" si="0"/>
        <v>21</v>
      </c>
      <c r="B22" s="237" t="s">
        <v>80</v>
      </c>
      <c r="C22" s="237" t="s">
        <v>490</v>
      </c>
      <c r="D22" s="78"/>
      <c r="E22" s="78"/>
      <c r="F22" s="521" t="s">
        <v>15</v>
      </c>
      <c r="G22" s="522">
        <v>241856</v>
      </c>
      <c r="H22" s="79" t="s">
        <v>491</v>
      </c>
      <c r="I22" s="522">
        <v>241863</v>
      </c>
      <c r="J22" s="522">
        <v>241877</v>
      </c>
      <c r="K22" s="522">
        <v>241880</v>
      </c>
      <c r="L22" s="79" t="s">
        <v>445</v>
      </c>
      <c r="M22" s="522">
        <v>241880</v>
      </c>
      <c r="N22" s="522">
        <v>241880</v>
      </c>
    </row>
    <row r="23" spans="1:14" ht="26">
      <c r="A23" s="176">
        <f t="shared" si="0"/>
        <v>22</v>
      </c>
      <c r="B23" s="237" t="s">
        <v>30</v>
      </c>
      <c r="C23" s="237" t="s">
        <v>492</v>
      </c>
      <c r="D23" s="78"/>
      <c r="E23" s="521" t="s">
        <v>15</v>
      </c>
      <c r="F23" s="78"/>
      <c r="G23" s="522">
        <v>241856</v>
      </c>
      <c r="H23" s="79" t="s">
        <v>491</v>
      </c>
      <c r="I23" s="522">
        <v>241863</v>
      </c>
      <c r="J23" s="522">
        <v>241893</v>
      </c>
      <c r="K23" s="522">
        <v>241901</v>
      </c>
      <c r="L23" s="79" t="s">
        <v>445</v>
      </c>
      <c r="M23" s="522">
        <v>241912</v>
      </c>
      <c r="N23" s="522">
        <v>241912</v>
      </c>
    </row>
    <row r="24" spans="1:14" ht="26">
      <c r="A24" s="176">
        <f t="shared" si="0"/>
        <v>23</v>
      </c>
      <c r="B24" s="237" t="s">
        <v>479</v>
      </c>
      <c r="C24" s="237" t="s">
        <v>493</v>
      </c>
      <c r="D24" s="78"/>
      <c r="E24" s="78"/>
      <c r="F24" s="521" t="s">
        <v>15</v>
      </c>
      <c r="G24" s="522">
        <v>241862</v>
      </c>
      <c r="H24" s="79" t="s">
        <v>494</v>
      </c>
      <c r="I24" s="522">
        <v>241863</v>
      </c>
      <c r="J24" s="522">
        <v>241870</v>
      </c>
      <c r="K24" s="522">
        <v>241873</v>
      </c>
      <c r="L24" s="79" t="s">
        <v>445</v>
      </c>
      <c r="M24" s="522">
        <v>241880</v>
      </c>
      <c r="N24" s="522">
        <v>241880</v>
      </c>
    </row>
    <row r="25" spans="1:14" ht="26">
      <c r="A25" s="176">
        <f t="shared" si="0"/>
        <v>24</v>
      </c>
      <c r="B25" s="237" t="s">
        <v>495</v>
      </c>
      <c r="C25" s="237" t="s">
        <v>496</v>
      </c>
      <c r="D25" s="78"/>
      <c r="E25" s="78"/>
      <c r="F25" s="521" t="s">
        <v>15</v>
      </c>
      <c r="G25" s="522">
        <v>241863</v>
      </c>
      <c r="H25" s="79" t="s">
        <v>497</v>
      </c>
      <c r="I25" s="522">
        <v>241863</v>
      </c>
      <c r="J25" s="525">
        <v>241901</v>
      </c>
      <c r="K25" s="522">
        <v>241904</v>
      </c>
      <c r="L25" s="79" t="s">
        <v>445</v>
      </c>
      <c r="M25" s="522">
        <v>241912</v>
      </c>
      <c r="N25" s="522">
        <v>241912</v>
      </c>
    </row>
    <row r="26" spans="1:14" ht="26">
      <c r="A26" s="176">
        <f t="shared" si="0"/>
        <v>25</v>
      </c>
      <c r="B26" s="237" t="s">
        <v>471</v>
      </c>
      <c r="C26" s="237" t="s">
        <v>498</v>
      </c>
      <c r="D26" s="78"/>
      <c r="E26" s="78"/>
      <c r="F26" s="521" t="s">
        <v>15</v>
      </c>
      <c r="G26" s="522">
        <v>241878</v>
      </c>
      <c r="H26" s="79" t="s">
        <v>499</v>
      </c>
      <c r="I26" s="522">
        <v>241876</v>
      </c>
      <c r="J26" s="522">
        <v>241887</v>
      </c>
      <c r="K26" s="522">
        <v>241892</v>
      </c>
      <c r="L26" s="79" t="s">
        <v>445</v>
      </c>
      <c r="M26" s="522">
        <v>241912</v>
      </c>
      <c r="N26" s="522">
        <v>241912</v>
      </c>
    </row>
    <row r="27" spans="1:14" ht="26">
      <c r="A27" s="176">
        <f t="shared" si="0"/>
        <v>26</v>
      </c>
      <c r="B27" s="237" t="s">
        <v>442</v>
      </c>
      <c r="C27" s="237" t="s">
        <v>500</v>
      </c>
      <c r="D27" s="78"/>
      <c r="E27" s="78"/>
      <c r="F27" s="521" t="s">
        <v>15</v>
      </c>
      <c r="G27" s="522">
        <v>241885</v>
      </c>
      <c r="H27" s="79" t="s">
        <v>501</v>
      </c>
      <c r="I27" s="522">
        <v>241899</v>
      </c>
      <c r="J27" s="522">
        <v>241925</v>
      </c>
      <c r="K27" s="522">
        <v>241926</v>
      </c>
      <c r="L27" s="79" t="s">
        <v>445</v>
      </c>
      <c r="M27" s="522">
        <v>241927</v>
      </c>
      <c r="N27" s="522">
        <v>241927</v>
      </c>
    </row>
    <row r="28" spans="1:14" ht="26">
      <c r="A28" s="176">
        <f t="shared" si="0"/>
        <v>27</v>
      </c>
      <c r="B28" s="528" t="s">
        <v>502</v>
      </c>
      <c r="C28" s="528" t="s">
        <v>503</v>
      </c>
      <c r="D28" s="529"/>
      <c r="E28" s="529"/>
      <c r="F28" s="530" t="s">
        <v>15</v>
      </c>
      <c r="G28" s="531">
        <v>241887</v>
      </c>
      <c r="H28" s="532" t="s">
        <v>504</v>
      </c>
      <c r="I28" s="531">
        <v>241877</v>
      </c>
      <c r="J28" s="531">
        <v>241894</v>
      </c>
      <c r="K28" s="531">
        <v>241901</v>
      </c>
      <c r="L28" s="532" t="s">
        <v>445</v>
      </c>
      <c r="M28" s="531">
        <v>241912</v>
      </c>
      <c r="N28" s="531">
        <v>241912</v>
      </c>
    </row>
    <row r="29" spans="1:14" ht="26">
      <c r="A29" s="176">
        <f t="shared" si="0"/>
        <v>28</v>
      </c>
      <c r="B29" s="237" t="s">
        <v>88</v>
      </c>
      <c r="C29" s="237" t="s">
        <v>505</v>
      </c>
      <c r="D29" s="78"/>
      <c r="E29" s="78"/>
      <c r="F29" s="521" t="s">
        <v>15</v>
      </c>
      <c r="G29" s="522">
        <v>241887</v>
      </c>
      <c r="H29" s="79" t="s">
        <v>504</v>
      </c>
      <c r="I29" s="522">
        <v>241901</v>
      </c>
      <c r="J29" s="522">
        <v>241912</v>
      </c>
      <c r="K29" s="522">
        <v>241914</v>
      </c>
      <c r="L29" s="79" t="s">
        <v>445</v>
      </c>
      <c r="M29" s="522">
        <v>241927</v>
      </c>
      <c r="N29" s="522">
        <v>241927</v>
      </c>
    </row>
    <row r="30" spans="1:14" ht="26">
      <c r="A30" s="176">
        <f t="shared" si="0"/>
        <v>29</v>
      </c>
      <c r="B30" s="237" t="s">
        <v>506</v>
      </c>
      <c r="C30" s="237" t="s">
        <v>507</v>
      </c>
      <c r="D30" s="78"/>
      <c r="E30" s="521" t="s">
        <v>15</v>
      </c>
      <c r="F30" s="521"/>
      <c r="G30" s="522">
        <v>241891</v>
      </c>
      <c r="H30" s="79" t="s">
        <v>508</v>
      </c>
      <c r="I30" s="522">
        <v>241901</v>
      </c>
      <c r="J30" s="525">
        <v>241927</v>
      </c>
      <c r="K30" s="522">
        <v>241933</v>
      </c>
      <c r="L30" s="79" t="s">
        <v>445</v>
      </c>
      <c r="M30" s="522">
        <v>241942</v>
      </c>
      <c r="N30" s="522">
        <v>241942</v>
      </c>
    </row>
    <row r="31" spans="1:14" ht="26">
      <c r="A31" s="176">
        <f t="shared" si="0"/>
        <v>30</v>
      </c>
      <c r="B31" s="237" t="s">
        <v>54</v>
      </c>
      <c r="C31" s="237" t="s">
        <v>509</v>
      </c>
      <c r="D31" s="78"/>
      <c r="E31" s="521" t="s">
        <v>15</v>
      </c>
      <c r="F31" s="521"/>
      <c r="G31" s="522">
        <v>241894</v>
      </c>
      <c r="H31" s="79" t="s">
        <v>25</v>
      </c>
      <c r="I31" s="522">
        <v>241901</v>
      </c>
      <c r="J31" s="522">
        <v>241933</v>
      </c>
      <c r="K31" s="522">
        <v>241936</v>
      </c>
      <c r="L31" s="79" t="s">
        <v>445</v>
      </c>
      <c r="M31" s="522">
        <v>241942</v>
      </c>
      <c r="N31" s="522">
        <v>241942</v>
      </c>
    </row>
    <row r="32" spans="1:14" ht="26">
      <c r="A32" s="176">
        <f t="shared" si="0"/>
        <v>31</v>
      </c>
      <c r="B32" s="237" t="s">
        <v>510</v>
      </c>
      <c r="C32" s="237" t="s">
        <v>511</v>
      </c>
      <c r="D32" s="78"/>
      <c r="E32" s="78"/>
      <c r="F32" s="521" t="s">
        <v>15</v>
      </c>
      <c r="G32" s="522">
        <v>241907</v>
      </c>
      <c r="H32" s="79" t="s">
        <v>512</v>
      </c>
      <c r="I32" s="522">
        <v>241904</v>
      </c>
      <c r="J32" s="522">
        <v>241919</v>
      </c>
      <c r="K32" s="522">
        <v>241921</v>
      </c>
      <c r="L32" s="79" t="s">
        <v>445</v>
      </c>
      <c r="M32" s="522">
        <v>241942</v>
      </c>
      <c r="N32" s="522">
        <v>241942</v>
      </c>
    </row>
    <row r="33" spans="1:14" ht="26">
      <c r="A33" s="176">
        <f t="shared" si="0"/>
        <v>32</v>
      </c>
      <c r="B33" s="237" t="s">
        <v>457</v>
      </c>
      <c r="C33" s="237" t="s">
        <v>513</v>
      </c>
      <c r="D33" s="78"/>
      <c r="E33" s="521" t="s">
        <v>15</v>
      </c>
      <c r="F33" s="521"/>
      <c r="G33" s="522">
        <v>241911</v>
      </c>
      <c r="H33" s="79" t="s">
        <v>514</v>
      </c>
      <c r="I33" s="522">
        <v>241927</v>
      </c>
      <c r="J33" s="522">
        <v>241947</v>
      </c>
      <c r="K33" s="522">
        <v>241953</v>
      </c>
      <c r="L33" s="79" t="s">
        <v>445</v>
      </c>
      <c r="M33" s="522">
        <v>241953</v>
      </c>
      <c r="N33" s="522">
        <v>241973</v>
      </c>
    </row>
    <row r="34" spans="1:14" ht="26">
      <c r="A34" s="176">
        <f t="shared" si="0"/>
        <v>33</v>
      </c>
      <c r="B34" s="237" t="s">
        <v>442</v>
      </c>
      <c r="C34" s="237" t="s">
        <v>515</v>
      </c>
      <c r="D34" s="78"/>
      <c r="E34" s="521" t="s">
        <v>15</v>
      </c>
      <c r="F34" s="521"/>
      <c r="G34" s="522">
        <v>241935</v>
      </c>
      <c r="H34" s="79" t="s">
        <v>516</v>
      </c>
      <c r="I34" s="522">
        <v>241949</v>
      </c>
      <c r="J34" s="522">
        <v>241961</v>
      </c>
      <c r="K34" s="522">
        <v>241967</v>
      </c>
      <c r="L34" s="79" t="s">
        <v>445</v>
      </c>
      <c r="M34" s="522">
        <v>241967</v>
      </c>
      <c r="N34" s="522">
        <v>241973</v>
      </c>
    </row>
    <row r="35" spans="1:14" ht="26">
      <c r="A35" s="176">
        <f t="shared" si="0"/>
        <v>34</v>
      </c>
      <c r="B35" s="237" t="s">
        <v>32</v>
      </c>
      <c r="C35" s="237" t="s">
        <v>517</v>
      </c>
      <c r="D35" s="78"/>
      <c r="E35" s="521"/>
      <c r="F35" s="78"/>
      <c r="G35" s="522">
        <v>241943</v>
      </c>
      <c r="H35" s="79" t="s">
        <v>29</v>
      </c>
      <c r="I35" s="522">
        <v>241949</v>
      </c>
      <c r="J35" s="525">
        <v>241968</v>
      </c>
      <c r="K35" s="522">
        <v>241971</v>
      </c>
      <c r="L35" s="79" t="s">
        <v>445</v>
      </c>
      <c r="M35" s="522">
        <v>241971</v>
      </c>
      <c r="N35" s="522">
        <v>241973</v>
      </c>
    </row>
    <row r="36" spans="1:14" ht="26">
      <c r="A36" s="176">
        <f t="shared" si="0"/>
        <v>35</v>
      </c>
      <c r="B36" s="237" t="s">
        <v>88</v>
      </c>
      <c r="C36" s="524" t="s">
        <v>518</v>
      </c>
      <c r="D36" s="534"/>
      <c r="E36" s="521" t="s">
        <v>15</v>
      </c>
      <c r="F36" s="521"/>
      <c r="G36" s="522">
        <v>241962</v>
      </c>
      <c r="H36" s="79" t="s">
        <v>519</v>
      </c>
      <c r="I36" s="522">
        <v>241955</v>
      </c>
      <c r="J36" s="522">
        <v>241988</v>
      </c>
      <c r="K36" s="525">
        <v>242003</v>
      </c>
      <c r="L36" s="79" t="s">
        <v>445</v>
      </c>
      <c r="M36" s="522">
        <v>242004</v>
      </c>
      <c r="N36" s="522">
        <v>242004</v>
      </c>
    </row>
    <row r="37" spans="1:14" ht="26">
      <c r="A37" s="176">
        <f t="shared" si="0"/>
        <v>36</v>
      </c>
      <c r="B37" s="237" t="s">
        <v>520</v>
      </c>
      <c r="C37" s="237" t="s">
        <v>521</v>
      </c>
      <c r="D37" s="78"/>
      <c r="E37" s="78"/>
      <c r="F37" s="521" t="s">
        <v>15</v>
      </c>
      <c r="G37" s="522">
        <v>241970</v>
      </c>
      <c r="H37" s="79" t="s">
        <v>522</v>
      </c>
      <c r="I37" s="522">
        <v>241969</v>
      </c>
      <c r="J37" s="522">
        <v>241996</v>
      </c>
      <c r="K37" s="522">
        <v>242003</v>
      </c>
      <c r="L37" s="79" t="s">
        <v>445</v>
      </c>
      <c r="M37" s="522">
        <v>242004</v>
      </c>
      <c r="N37" s="522">
        <v>242004</v>
      </c>
    </row>
    <row r="38" spans="1:14" ht="26">
      <c r="A38" s="176">
        <f t="shared" si="0"/>
        <v>37</v>
      </c>
      <c r="B38" s="237" t="s">
        <v>523</v>
      </c>
      <c r="C38" s="237" t="s">
        <v>524</v>
      </c>
      <c r="D38" s="78"/>
      <c r="E38" s="78"/>
      <c r="F38" s="521" t="s">
        <v>15</v>
      </c>
      <c r="G38" s="522">
        <v>241976</v>
      </c>
      <c r="H38" s="79" t="s">
        <v>525</v>
      </c>
      <c r="I38" s="522">
        <v>241983</v>
      </c>
      <c r="J38" s="522">
        <v>242003</v>
      </c>
      <c r="K38" s="522">
        <v>242005</v>
      </c>
      <c r="L38" s="79" t="s">
        <v>445</v>
      </c>
      <c r="M38" s="522">
        <v>242004</v>
      </c>
      <c r="N38" s="522">
        <v>242004</v>
      </c>
    </row>
    <row r="39" spans="1:14" ht="26">
      <c r="A39" s="176">
        <f t="shared" si="0"/>
        <v>38</v>
      </c>
      <c r="B39" s="237" t="s">
        <v>526</v>
      </c>
      <c r="C39" s="237" t="s">
        <v>527</v>
      </c>
      <c r="D39" s="78"/>
      <c r="E39" s="78"/>
      <c r="F39" s="521" t="s">
        <v>15</v>
      </c>
      <c r="G39" s="522">
        <v>241988</v>
      </c>
      <c r="H39" s="79" t="s">
        <v>528</v>
      </c>
      <c r="I39" s="522">
        <v>241990</v>
      </c>
      <c r="J39" s="522">
        <v>241980</v>
      </c>
      <c r="K39" s="525">
        <v>242024</v>
      </c>
      <c r="L39" s="79" t="s">
        <v>445</v>
      </c>
      <c r="M39" s="522">
        <v>242044</v>
      </c>
      <c r="N39" s="522">
        <v>242034</v>
      </c>
    </row>
    <row r="40" spans="1:14" ht="26">
      <c r="A40" s="176">
        <f t="shared" si="0"/>
        <v>39</v>
      </c>
      <c r="B40" s="237" t="s">
        <v>18</v>
      </c>
      <c r="C40" s="237" t="s">
        <v>529</v>
      </c>
      <c r="D40" s="78"/>
      <c r="E40" s="78"/>
      <c r="F40" s="521" t="s">
        <v>15</v>
      </c>
      <c r="G40" s="522">
        <v>242009</v>
      </c>
      <c r="H40" s="79" t="s">
        <v>530</v>
      </c>
      <c r="I40" s="522">
        <v>242018</v>
      </c>
      <c r="J40" s="522">
        <v>242033</v>
      </c>
      <c r="K40" s="522">
        <v>242046</v>
      </c>
      <c r="L40" s="79" t="s">
        <v>445</v>
      </c>
      <c r="M40" s="522">
        <v>242086</v>
      </c>
      <c r="N40" s="522">
        <v>242048</v>
      </c>
    </row>
    <row r="41" spans="1:14" ht="26">
      <c r="A41" s="176">
        <f t="shared" si="0"/>
        <v>40</v>
      </c>
      <c r="B41" s="237" t="s">
        <v>531</v>
      </c>
      <c r="C41" s="237" t="s">
        <v>532</v>
      </c>
      <c r="D41" s="78"/>
      <c r="E41" s="78"/>
      <c r="F41" s="521" t="s">
        <v>15</v>
      </c>
      <c r="G41" s="522">
        <v>242023</v>
      </c>
      <c r="H41" s="79" t="s">
        <v>533</v>
      </c>
      <c r="I41" s="522">
        <v>242032</v>
      </c>
      <c r="J41" s="522">
        <v>242048</v>
      </c>
      <c r="K41" s="525">
        <v>242065</v>
      </c>
      <c r="L41" s="79" t="s">
        <v>445</v>
      </c>
      <c r="M41" s="522">
        <v>242086</v>
      </c>
      <c r="N41" s="522">
        <v>242065</v>
      </c>
    </row>
    <row r="42" spans="1:14" ht="26">
      <c r="A42" s="176">
        <f t="shared" si="0"/>
        <v>41</v>
      </c>
      <c r="B42" s="237" t="s">
        <v>534</v>
      </c>
      <c r="C42" s="237" t="s">
        <v>535</v>
      </c>
      <c r="D42" s="78"/>
      <c r="E42" s="521" t="s">
        <v>15</v>
      </c>
      <c r="F42" s="521"/>
      <c r="G42" s="522">
        <v>242025</v>
      </c>
      <c r="H42" s="79" t="s">
        <v>536</v>
      </c>
      <c r="I42" s="522">
        <v>242012</v>
      </c>
      <c r="J42" s="522">
        <v>242027</v>
      </c>
      <c r="K42" s="522">
        <v>242027</v>
      </c>
      <c r="L42" s="79" t="s">
        <v>445</v>
      </c>
      <c r="M42" s="522">
        <v>242086</v>
      </c>
      <c r="N42" s="522">
        <v>242034</v>
      </c>
    </row>
    <row r="43" spans="1:14" ht="26">
      <c r="A43" s="176">
        <f t="shared" si="0"/>
        <v>42</v>
      </c>
      <c r="B43" s="237" t="s">
        <v>442</v>
      </c>
      <c r="C43" s="237" t="s">
        <v>537</v>
      </c>
      <c r="D43" s="78"/>
      <c r="E43" s="521"/>
      <c r="F43" s="521" t="s">
        <v>15</v>
      </c>
      <c r="G43" s="522">
        <v>242032</v>
      </c>
      <c r="H43" s="79" t="s">
        <v>538</v>
      </c>
      <c r="I43" s="522">
        <v>242041</v>
      </c>
      <c r="J43" s="522">
        <v>242058</v>
      </c>
      <c r="K43" s="522">
        <v>242065</v>
      </c>
      <c r="L43" s="79" t="s">
        <v>445</v>
      </c>
      <c r="M43" s="522">
        <v>242086</v>
      </c>
      <c r="N43" s="522">
        <v>242065</v>
      </c>
    </row>
    <row r="44" spans="1:14" ht="26">
      <c r="A44" s="176">
        <f t="shared" si="0"/>
        <v>43</v>
      </c>
      <c r="B44" s="237" t="s">
        <v>526</v>
      </c>
      <c r="C44" s="237" t="s">
        <v>539</v>
      </c>
      <c r="D44" s="78"/>
      <c r="E44" s="521" t="s">
        <v>15</v>
      </c>
      <c r="F44" s="521"/>
      <c r="G44" s="522">
        <v>242032</v>
      </c>
      <c r="H44" s="79" t="s">
        <v>540</v>
      </c>
      <c r="I44" s="522">
        <v>242041</v>
      </c>
      <c r="J44" s="522">
        <v>242065</v>
      </c>
      <c r="K44" s="522">
        <v>242069</v>
      </c>
      <c r="L44" s="79" t="s">
        <v>445</v>
      </c>
      <c r="M44" s="522">
        <v>242086</v>
      </c>
      <c r="N44" s="522">
        <v>242086</v>
      </c>
    </row>
    <row r="45" spans="1:14" ht="26">
      <c r="A45" s="176">
        <f t="shared" si="0"/>
        <v>44</v>
      </c>
      <c r="B45" s="237" t="s">
        <v>95</v>
      </c>
      <c r="C45" s="237" t="s">
        <v>541</v>
      </c>
      <c r="D45" s="78"/>
      <c r="E45" s="521" t="s">
        <v>15</v>
      </c>
      <c r="F45" s="521"/>
      <c r="G45" s="522">
        <v>242034</v>
      </c>
      <c r="H45" s="79" t="s">
        <v>542</v>
      </c>
      <c r="I45" s="522">
        <v>242041</v>
      </c>
      <c r="J45" s="522">
        <v>242055</v>
      </c>
      <c r="K45" s="522">
        <v>242061</v>
      </c>
      <c r="L45" s="79" t="s">
        <v>445</v>
      </c>
      <c r="M45" s="522">
        <v>242086</v>
      </c>
      <c r="N45" s="522">
        <v>242065</v>
      </c>
    </row>
    <row r="46" spans="1:14" ht="26">
      <c r="A46" s="176">
        <f t="shared" si="0"/>
        <v>45</v>
      </c>
      <c r="B46" s="237" t="s">
        <v>108</v>
      </c>
      <c r="C46" s="237" t="s">
        <v>543</v>
      </c>
      <c r="D46" s="78"/>
      <c r="E46" s="521"/>
      <c r="F46" s="521" t="s">
        <v>15</v>
      </c>
      <c r="G46" s="522">
        <v>242039</v>
      </c>
      <c r="H46" s="79" t="s">
        <v>544</v>
      </c>
      <c r="I46" s="522">
        <v>242041</v>
      </c>
      <c r="J46" s="522">
        <v>242073</v>
      </c>
      <c r="K46" s="522">
        <v>242075</v>
      </c>
      <c r="L46" s="79" t="s">
        <v>445</v>
      </c>
      <c r="M46" s="522">
        <v>242087</v>
      </c>
      <c r="N46" s="522">
        <v>242086</v>
      </c>
    </row>
    <row r="47" spans="1:14" ht="26">
      <c r="A47" s="176">
        <f t="shared" si="0"/>
        <v>46</v>
      </c>
      <c r="B47" s="237" t="s">
        <v>510</v>
      </c>
      <c r="C47" s="237" t="s">
        <v>545</v>
      </c>
      <c r="D47" s="78"/>
      <c r="E47" s="78"/>
      <c r="F47" s="521" t="s">
        <v>15</v>
      </c>
      <c r="G47" s="522">
        <v>242046</v>
      </c>
      <c r="H47" s="79" t="s">
        <v>546</v>
      </c>
      <c r="I47" s="522">
        <v>242041</v>
      </c>
      <c r="J47" s="522">
        <v>242055</v>
      </c>
      <c r="K47" s="522">
        <v>242061</v>
      </c>
      <c r="L47" s="79" t="s">
        <v>445</v>
      </c>
      <c r="M47" s="522">
        <v>242087</v>
      </c>
      <c r="N47" s="522">
        <v>242065</v>
      </c>
    </row>
    <row r="48" spans="1:14" ht="26">
      <c r="A48" s="176">
        <f t="shared" si="0"/>
        <v>47</v>
      </c>
      <c r="B48" s="237" t="s">
        <v>547</v>
      </c>
      <c r="C48" s="237" t="s">
        <v>548</v>
      </c>
      <c r="D48" s="78"/>
      <c r="E48" s="521" t="s">
        <v>15</v>
      </c>
      <c r="F48" s="521"/>
      <c r="G48" s="522">
        <v>242046</v>
      </c>
      <c r="H48" s="79" t="s">
        <v>549</v>
      </c>
      <c r="I48" s="522">
        <v>242059</v>
      </c>
      <c r="J48" s="522">
        <v>242044</v>
      </c>
      <c r="K48" s="522">
        <v>242075</v>
      </c>
      <c r="L48" s="79" t="s">
        <v>445</v>
      </c>
      <c r="M48" s="522">
        <v>242087</v>
      </c>
      <c r="N48" s="522">
        <v>242086</v>
      </c>
    </row>
    <row r="49" spans="1:14" ht="26">
      <c r="A49" s="176">
        <f t="shared" si="0"/>
        <v>48</v>
      </c>
      <c r="B49" s="237" t="s">
        <v>484</v>
      </c>
      <c r="C49" s="237" t="s">
        <v>550</v>
      </c>
      <c r="D49" s="78"/>
      <c r="E49" s="78"/>
      <c r="F49" s="521" t="s">
        <v>15</v>
      </c>
      <c r="G49" s="522">
        <v>242046</v>
      </c>
      <c r="H49" s="79" t="s">
        <v>551</v>
      </c>
      <c r="I49" s="522">
        <v>242059</v>
      </c>
      <c r="J49" s="522">
        <v>242066</v>
      </c>
      <c r="K49" s="522">
        <v>242069</v>
      </c>
      <c r="L49" s="79" t="s">
        <v>445</v>
      </c>
      <c r="M49" s="522">
        <v>242087</v>
      </c>
      <c r="N49" s="522">
        <v>242086</v>
      </c>
    </row>
    <row r="50" spans="1:14" ht="26">
      <c r="A50" s="176">
        <f t="shared" si="0"/>
        <v>49</v>
      </c>
      <c r="B50" s="237" t="s">
        <v>552</v>
      </c>
      <c r="C50" s="237" t="s">
        <v>553</v>
      </c>
      <c r="D50" s="78"/>
      <c r="E50" s="521" t="s">
        <v>15</v>
      </c>
      <c r="F50" s="521"/>
      <c r="G50" s="522">
        <v>242047</v>
      </c>
      <c r="H50" s="79" t="s">
        <v>554</v>
      </c>
      <c r="I50" s="522">
        <v>242059</v>
      </c>
      <c r="J50" s="522">
        <v>242080</v>
      </c>
      <c r="K50" s="522">
        <v>242082</v>
      </c>
      <c r="L50" s="79" t="s">
        <v>445</v>
      </c>
      <c r="M50" s="522">
        <v>242087</v>
      </c>
      <c r="N50" s="522">
        <v>242086</v>
      </c>
    </row>
    <row r="51" spans="1:14" ht="26">
      <c r="A51" s="176">
        <f t="shared" si="0"/>
        <v>50</v>
      </c>
      <c r="B51" s="237" t="s">
        <v>70</v>
      </c>
      <c r="C51" s="237" t="s">
        <v>555</v>
      </c>
      <c r="D51" s="78"/>
      <c r="E51" s="521" t="s">
        <v>15</v>
      </c>
      <c r="F51" s="521"/>
      <c r="G51" s="522">
        <v>242055</v>
      </c>
      <c r="H51" s="79" t="s">
        <v>37</v>
      </c>
      <c r="I51" s="522">
        <v>242054</v>
      </c>
      <c r="J51" s="522">
        <v>242059</v>
      </c>
      <c r="K51" s="522">
        <v>242061</v>
      </c>
      <c r="L51" s="79" t="s">
        <v>445</v>
      </c>
      <c r="M51" s="522">
        <v>242087</v>
      </c>
      <c r="N51" s="522">
        <v>242065</v>
      </c>
    </row>
    <row r="52" spans="1:14" ht="26">
      <c r="A52" s="176">
        <f t="shared" si="0"/>
        <v>51</v>
      </c>
      <c r="B52" s="237" t="s">
        <v>74</v>
      </c>
      <c r="C52" s="237" t="s">
        <v>556</v>
      </c>
      <c r="D52" s="78"/>
      <c r="E52" s="521"/>
      <c r="F52" s="521" t="s">
        <v>15</v>
      </c>
      <c r="G52" s="522">
        <v>242062</v>
      </c>
      <c r="H52" s="79" t="s">
        <v>557</v>
      </c>
      <c r="I52" s="522">
        <v>242067</v>
      </c>
      <c r="J52" s="522">
        <v>242086</v>
      </c>
      <c r="K52" s="522">
        <v>242096</v>
      </c>
      <c r="L52" s="79" t="s">
        <v>445</v>
      </c>
      <c r="M52" s="522">
        <v>242097</v>
      </c>
      <c r="N52" s="522">
        <v>242096</v>
      </c>
    </row>
    <row r="53" spans="1:14" ht="26">
      <c r="A53" s="176">
        <f t="shared" si="0"/>
        <v>52</v>
      </c>
      <c r="B53" s="237" t="s">
        <v>558</v>
      </c>
      <c r="C53" s="237" t="s">
        <v>559</v>
      </c>
      <c r="D53" s="78"/>
      <c r="E53" s="78"/>
      <c r="F53" s="521" t="s">
        <v>15</v>
      </c>
      <c r="G53" s="522">
        <v>242062</v>
      </c>
      <c r="H53" s="79" t="s">
        <v>560</v>
      </c>
      <c r="I53" s="522">
        <v>242067</v>
      </c>
      <c r="J53" s="522">
        <v>242080</v>
      </c>
      <c r="K53" s="525">
        <v>242082</v>
      </c>
      <c r="L53" s="79" t="s">
        <v>445</v>
      </c>
      <c r="M53" s="522">
        <v>242087</v>
      </c>
      <c r="N53" s="522">
        <v>242086</v>
      </c>
    </row>
    <row r="54" spans="1:14" ht="26">
      <c r="A54" s="176">
        <f t="shared" si="0"/>
        <v>53</v>
      </c>
      <c r="B54" s="237" t="s">
        <v>547</v>
      </c>
      <c r="C54" s="237" t="s">
        <v>561</v>
      </c>
      <c r="D54" s="78"/>
      <c r="E54" s="521" t="s">
        <v>15</v>
      </c>
      <c r="F54" s="78"/>
      <c r="G54" s="522">
        <v>242066</v>
      </c>
      <c r="H54" s="79" t="s">
        <v>562</v>
      </c>
      <c r="I54" s="522">
        <v>242067</v>
      </c>
      <c r="J54" s="522">
        <v>242044</v>
      </c>
      <c r="K54" s="522">
        <v>242075</v>
      </c>
      <c r="L54" s="79" t="s">
        <v>445</v>
      </c>
      <c r="M54" s="522">
        <v>242087</v>
      </c>
      <c r="N54" s="522">
        <v>242086</v>
      </c>
    </row>
    <row r="55" spans="1:14" ht="26">
      <c r="A55" s="176">
        <f t="shared" si="0"/>
        <v>54</v>
      </c>
      <c r="B55" s="237" t="s">
        <v>563</v>
      </c>
      <c r="C55" s="237" t="s">
        <v>564</v>
      </c>
      <c r="D55" s="154"/>
      <c r="E55" s="521" t="s">
        <v>15</v>
      </c>
      <c r="F55" s="521" t="s">
        <v>15</v>
      </c>
      <c r="G55" s="522">
        <v>242074</v>
      </c>
      <c r="H55" s="79" t="s">
        <v>565</v>
      </c>
      <c r="I55" s="522">
        <v>242086</v>
      </c>
      <c r="J55" s="522">
        <v>242093</v>
      </c>
      <c r="K55" s="522">
        <v>242096</v>
      </c>
      <c r="L55" s="79" t="s">
        <v>445</v>
      </c>
      <c r="M55" s="522">
        <v>242100</v>
      </c>
      <c r="N55" s="522">
        <v>242096</v>
      </c>
    </row>
    <row r="56" spans="1:14" ht="26">
      <c r="A56" s="176">
        <f t="shared" si="0"/>
        <v>55</v>
      </c>
      <c r="B56" s="237" t="s">
        <v>566</v>
      </c>
      <c r="C56" s="237" t="s">
        <v>567</v>
      </c>
      <c r="D56" s="154"/>
      <c r="E56" s="521"/>
      <c r="F56" s="521" t="s">
        <v>15</v>
      </c>
      <c r="G56" s="522">
        <v>242075</v>
      </c>
      <c r="H56" s="79" t="s">
        <v>568</v>
      </c>
      <c r="I56" s="522">
        <v>242086</v>
      </c>
      <c r="J56" s="522">
        <v>242093</v>
      </c>
      <c r="K56" s="522">
        <v>242096</v>
      </c>
      <c r="L56" s="79" t="s">
        <v>445</v>
      </c>
      <c r="M56" s="522">
        <v>242097</v>
      </c>
      <c r="N56" s="522">
        <v>242096</v>
      </c>
    </row>
    <row r="57" spans="1:14" ht="26">
      <c r="A57" s="176">
        <f t="shared" si="0"/>
        <v>56</v>
      </c>
      <c r="B57" s="237" t="s">
        <v>54</v>
      </c>
      <c r="C57" s="237" t="s">
        <v>569</v>
      </c>
      <c r="D57" s="78"/>
      <c r="E57" s="78"/>
      <c r="F57" s="521" t="s">
        <v>15</v>
      </c>
      <c r="G57" s="522">
        <v>242081</v>
      </c>
      <c r="H57" s="79" t="s">
        <v>570</v>
      </c>
      <c r="I57" s="522">
        <v>242067</v>
      </c>
      <c r="J57" s="522">
        <v>242082</v>
      </c>
      <c r="K57" s="522">
        <v>242082</v>
      </c>
      <c r="L57" s="79" t="s">
        <v>445</v>
      </c>
      <c r="M57" s="522">
        <v>242087</v>
      </c>
      <c r="N57" s="522">
        <v>242086</v>
      </c>
    </row>
    <row r="58" spans="1:14" ht="26">
      <c r="A58" s="176">
        <f t="shared" si="0"/>
        <v>57</v>
      </c>
      <c r="B58" s="237" t="s">
        <v>547</v>
      </c>
      <c r="C58" s="237" t="s">
        <v>571</v>
      </c>
      <c r="D58" s="78"/>
      <c r="E58" s="521" t="s">
        <v>15</v>
      </c>
      <c r="F58" s="521"/>
      <c r="G58" s="522">
        <v>242109</v>
      </c>
      <c r="H58" s="79" t="s">
        <v>572</v>
      </c>
      <c r="I58" s="522">
        <v>242122</v>
      </c>
      <c r="J58" s="522">
        <v>242128</v>
      </c>
      <c r="K58" s="522">
        <v>242135</v>
      </c>
      <c r="L58" s="79" t="s">
        <v>445</v>
      </c>
      <c r="M58" s="522">
        <v>242159</v>
      </c>
      <c r="N58" s="522">
        <v>242157</v>
      </c>
    </row>
    <row r="59" spans="1:14" ht="26">
      <c r="A59" s="176">
        <f t="shared" si="0"/>
        <v>58</v>
      </c>
      <c r="B59" s="237" t="s">
        <v>471</v>
      </c>
      <c r="C59" s="237" t="s">
        <v>573</v>
      </c>
      <c r="D59" s="78"/>
      <c r="E59" s="78"/>
      <c r="F59" s="521" t="s">
        <v>15</v>
      </c>
      <c r="G59" s="522">
        <v>242109</v>
      </c>
      <c r="H59" s="79" t="s">
        <v>572</v>
      </c>
      <c r="I59" s="522">
        <v>242122</v>
      </c>
      <c r="J59" s="522">
        <v>242128</v>
      </c>
      <c r="K59" s="522">
        <v>242135</v>
      </c>
      <c r="L59" s="79" t="s">
        <v>445</v>
      </c>
      <c r="M59" s="522">
        <v>242143</v>
      </c>
      <c r="N59" s="522">
        <v>242157</v>
      </c>
    </row>
    <row r="60" spans="1:14" ht="26">
      <c r="A60" s="176">
        <f t="shared" si="0"/>
        <v>59</v>
      </c>
      <c r="B60" s="237" t="s">
        <v>26</v>
      </c>
      <c r="C60" s="237" t="s">
        <v>574</v>
      </c>
      <c r="D60" s="78"/>
      <c r="E60" s="78"/>
      <c r="F60" s="521" t="s">
        <v>15</v>
      </c>
      <c r="G60" s="522">
        <v>242130</v>
      </c>
      <c r="H60" s="79" t="s">
        <v>575</v>
      </c>
      <c r="I60" s="522">
        <v>242132</v>
      </c>
      <c r="J60" s="522">
        <v>242139</v>
      </c>
      <c r="K60" s="522">
        <v>242150</v>
      </c>
      <c r="L60" s="79" t="s">
        <v>445</v>
      </c>
      <c r="M60" s="522">
        <v>242165</v>
      </c>
      <c r="N60" s="522">
        <v>242157</v>
      </c>
    </row>
    <row r="61" spans="1:14" ht="15">
      <c r="A61" s="516"/>
      <c r="B61" s="535"/>
      <c r="C61" s="535"/>
      <c r="D61" s="536"/>
      <c r="E61" s="536"/>
      <c r="F61" s="537"/>
      <c r="G61" s="538"/>
      <c r="H61" s="518"/>
      <c r="I61" s="538"/>
      <c r="J61" s="538"/>
      <c r="K61" s="538"/>
      <c r="L61" s="518"/>
      <c r="M61" s="538"/>
      <c r="N61" s="538"/>
    </row>
    <row r="62" spans="1:14" ht="26">
      <c r="A62" s="176">
        <v>1</v>
      </c>
      <c r="B62" s="237" t="s">
        <v>576</v>
      </c>
      <c r="C62" s="237" t="s">
        <v>577</v>
      </c>
      <c r="D62" s="78"/>
      <c r="E62" s="78"/>
      <c r="F62" s="521" t="s">
        <v>15</v>
      </c>
      <c r="G62" s="522">
        <v>242145</v>
      </c>
      <c r="H62" s="79" t="s">
        <v>578</v>
      </c>
      <c r="I62" s="522">
        <v>242163</v>
      </c>
      <c r="J62" s="522">
        <v>242173</v>
      </c>
      <c r="K62" s="522">
        <v>242177</v>
      </c>
      <c r="L62" s="79" t="s">
        <v>445</v>
      </c>
      <c r="M62" s="522">
        <v>242186</v>
      </c>
      <c r="N62" s="522">
        <v>242188</v>
      </c>
    </row>
    <row r="63" spans="1:14" ht="26">
      <c r="A63" s="176">
        <f t="shared" si="0"/>
        <v>2</v>
      </c>
      <c r="B63" s="237" t="s">
        <v>531</v>
      </c>
      <c r="C63" s="237" t="s">
        <v>579</v>
      </c>
      <c r="D63" s="78"/>
      <c r="E63" s="78"/>
      <c r="F63" s="521" t="s">
        <v>15</v>
      </c>
      <c r="G63" s="522">
        <v>242145</v>
      </c>
      <c r="H63" s="79" t="s">
        <v>578</v>
      </c>
      <c r="I63" s="522">
        <v>242163</v>
      </c>
      <c r="J63" s="522">
        <v>242174</v>
      </c>
      <c r="K63" s="522">
        <v>242184</v>
      </c>
      <c r="L63" s="79" t="s">
        <v>445</v>
      </c>
      <c r="M63" s="522">
        <v>242188</v>
      </c>
      <c r="N63" s="522">
        <v>242188</v>
      </c>
    </row>
    <row r="64" spans="1:14" ht="26">
      <c r="A64" s="176">
        <f t="shared" si="0"/>
        <v>3</v>
      </c>
      <c r="B64" s="237" t="s">
        <v>24</v>
      </c>
      <c r="C64" s="237" t="s">
        <v>580</v>
      </c>
      <c r="D64" s="78"/>
      <c r="E64" s="521" t="s">
        <v>15</v>
      </c>
      <c r="F64" s="78"/>
      <c r="G64" s="522">
        <v>242165</v>
      </c>
      <c r="H64" s="79" t="s">
        <v>581</v>
      </c>
      <c r="I64" s="522">
        <v>242179</v>
      </c>
      <c r="J64" s="522">
        <v>242188</v>
      </c>
      <c r="K64" s="522">
        <v>242194</v>
      </c>
      <c r="L64" s="79" t="s">
        <v>445</v>
      </c>
      <c r="M64" s="522">
        <v>242206</v>
      </c>
      <c r="N64" s="522">
        <v>242202</v>
      </c>
    </row>
    <row r="65" spans="1:14" ht="26">
      <c r="A65" s="176">
        <f t="shared" ref="A65:A109" si="1">+A64+1</f>
        <v>4</v>
      </c>
      <c r="B65" s="237" t="s">
        <v>74</v>
      </c>
      <c r="C65" s="237" t="s">
        <v>582</v>
      </c>
      <c r="D65" s="78"/>
      <c r="E65" s="78"/>
      <c r="F65" s="521" t="s">
        <v>15</v>
      </c>
      <c r="G65" s="522">
        <v>242174</v>
      </c>
      <c r="H65" s="79" t="s">
        <v>583</v>
      </c>
      <c r="I65" s="522">
        <v>242179</v>
      </c>
      <c r="J65" s="522">
        <v>242187</v>
      </c>
      <c r="K65" s="522">
        <v>242195</v>
      </c>
      <c r="L65" s="79" t="s">
        <v>445</v>
      </c>
      <c r="M65" s="522">
        <v>242207</v>
      </c>
      <c r="N65" s="522">
        <v>242202</v>
      </c>
    </row>
    <row r="66" spans="1:14" ht="26">
      <c r="A66" s="176">
        <f t="shared" si="1"/>
        <v>5</v>
      </c>
      <c r="B66" s="237" t="s">
        <v>30</v>
      </c>
      <c r="C66" s="237" t="s">
        <v>584</v>
      </c>
      <c r="D66" s="78"/>
      <c r="E66" s="521" t="s">
        <v>15</v>
      </c>
      <c r="F66" s="521"/>
      <c r="G66" s="522">
        <v>242179</v>
      </c>
      <c r="H66" s="79" t="s">
        <v>585</v>
      </c>
      <c r="I66" s="522">
        <v>242179</v>
      </c>
      <c r="J66" s="522">
        <v>242206</v>
      </c>
      <c r="K66" s="522">
        <v>242208</v>
      </c>
      <c r="L66" s="79" t="s">
        <v>445</v>
      </c>
      <c r="M66" s="522">
        <v>242261</v>
      </c>
      <c r="N66" s="522">
        <v>242216</v>
      </c>
    </row>
    <row r="67" spans="1:14" ht="26">
      <c r="A67" s="176">
        <f t="shared" si="1"/>
        <v>6</v>
      </c>
      <c r="B67" s="237" t="s">
        <v>586</v>
      </c>
      <c r="C67" s="237" t="s">
        <v>587</v>
      </c>
      <c r="D67" s="78"/>
      <c r="E67" s="78"/>
      <c r="F67" s="521" t="s">
        <v>15</v>
      </c>
      <c r="G67" s="522">
        <v>242184</v>
      </c>
      <c r="H67" s="79" t="s">
        <v>588</v>
      </c>
      <c r="I67" s="522">
        <v>242180</v>
      </c>
      <c r="J67" s="522">
        <v>242185</v>
      </c>
      <c r="K67" s="522">
        <v>242187</v>
      </c>
      <c r="L67" s="79" t="s">
        <v>445</v>
      </c>
      <c r="M67" s="522">
        <v>242188</v>
      </c>
      <c r="N67" s="522">
        <v>242188</v>
      </c>
    </row>
    <row r="68" spans="1:14" ht="26">
      <c r="A68" s="176">
        <f t="shared" si="1"/>
        <v>7</v>
      </c>
      <c r="B68" s="237" t="s">
        <v>460</v>
      </c>
      <c r="C68" s="237" t="s">
        <v>589</v>
      </c>
      <c r="D68" s="78"/>
      <c r="E68" s="78"/>
      <c r="F68" s="521" t="s">
        <v>15</v>
      </c>
      <c r="G68" s="522">
        <v>242186</v>
      </c>
      <c r="H68" s="79" t="s">
        <v>590</v>
      </c>
      <c r="I68" s="522">
        <v>242186</v>
      </c>
      <c r="J68" s="522">
        <v>242188</v>
      </c>
      <c r="K68" s="522">
        <v>242194</v>
      </c>
      <c r="L68" s="79" t="s">
        <v>445</v>
      </c>
      <c r="M68" s="522">
        <v>242207</v>
      </c>
      <c r="N68" s="522">
        <v>242202</v>
      </c>
    </row>
    <row r="69" spans="1:14" ht="26">
      <c r="A69" s="176">
        <f t="shared" si="1"/>
        <v>8</v>
      </c>
      <c r="B69" s="237" t="s">
        <v>591</v>
      </c>
      <c r="C69" s="237" t="s">
        <v>592</v>
      </c>
      <c r="D69" s="78"/>
      <c r="E69" s="521" t="s">
        <v>15</v>
      </c>
      <c r="F69" s="78"/>
      <c r="G69" s="522">
        <v>242187</v>
      </c>
      <c r="H69" s="79" t="s">
        <v>593</v>
      </c>
      <c r="I69" s="522">
        <v>242193</v>
      </c>
      <c r="J69" s="522">
        <v>242206</v>
      </c>
      <c r="K69" s="522">
        <v>242208</v>
      </c>
      <c r="L69" s="79" t="s">
        <v>445</v>
      </c>
      <c r="M69" s="522">
        <v>242261</v>
      </c>
      <c r="N69" s="522">
        <v>242216</v>
      </c>
    </row>
    <row r="70" spans="1:14" ht="26">
      <c r="A70" s="176">
        <f t="shared" si="1"/>
        <v>9</v>
      </c>
      <c r="B70" s="237" t="s">
        <v>84</v>
      </c>
      <c r="C70" s="237" t="s">
        <v>594</v>
      </c>
      <c r="D70" s="78"/>
      <c r="E70" s="78"/>
      <c r="F70" s="521" t="s">
        <v>15</v>
      </c>
      <c r="G70" s="522">
        <v>242188</v>
      </c>
      <c r="H70" s="79" t="s">
        <v>595</v>
      </c>
      <c r="I70" s="522">
        <v>242188</v>
      </c>
      <c r="J70" s="522">
        <v>242162</v>
      </c>
      <c r="K70" s="522">
        <v>242195</v>
      </c>
      <c r="L70" s="79" t="s">
        <v>445</v>
      </c>
      <c r="M70" s="522">
        <v>242207</v>
      </c>
      <c r="N70" s="522">
        <v>242202</v>
      </c>
    </row>
    <row r="71" spans="1:14" ht="26">
      <c r="A71" s="176">
        <f t="shared" si="1"/>
        <v>10</v>
      </c>
      <c r="B71" s="237" t="s">
        <v>523</v>
      </c>
      <c r="C71" s="237" t="s">
        <v>596</v>
      </c>
      <c r="D71" s="78"/>
      <c r="E71" s="78"/>
      <c r="F71" s="521" t="s">
        <v>15</v>
      </c>
      <c r="G71" s="522">
        <v>242194</v>
      </c>
      <c r="H71" s="79" t="s">
        <v>597</v>
      </c>
      <c r="I71" s="522">
        <v>242195</v>
      </c>
      <c r="J71" s="522">
        <v>242220</v>
      </c>
      <c r="K71" s="522">
        <v>242228</v>
      </c>
      <c r="L71" s="79" t="s">
        <v>445</v>
      </c>
      <c r="M71" s="522">
        <v>242275</v>
      </c>
      <c r="N71" s="522">
        <v>242247</v>
      </c>
    </row>
    <row r="72" spans="1:14" ht="26">
      <c r="A72" s="176">
        <f t="shared" si="1"/>
        <v>11</v>
      </c>
      <c r="B72" s="237" t="s">
        <v>24</v>
      </c>
      <c r="C72" s="237" t="s">
        <v>598</v>
      </c>
      <c r="D72" s="78"/>
      <c r="E72" s="78"/>
      <c r="F72" s="521" t="s">
        <v>15</v>
      </c>
      <c r="G72" s="522">
        <v>242199</v>
      </c>
      <c r="H72" s="79" t="s">
        <v>599</v>
      </c>
      <c r="I72" s="522">
        <v>242195</v>
      </c>
      <c r="J72" s="522">
        <v>242201</v>
      </c>
      <c r="K72" s="522">
        <v>242206</v>
      </c>
      <c r="L72" s="79" t="s">
        <v>445</v>
      </c>
      <c r="M72" s="522">
        <v>242207</v>
      </c>
      <c r="N72" s="522">
        <v>242216</v>
      </c>
    </row>
    <row r="73" spans="1:14" ht="26">
      <c r="A73" s="176">
        <f t="shared" si="1"/>
        <v>12</v>
      </c>
      <c r="B73" s="237" t="s">
        <v>109</v>
      </c>
      <c r="C73" s="237" t="s">
        <v>600</v>
      </c>
      <c r="D73" s="78"/>
      <c r="E73" s="521" t="s">
        <v>15</v>
      </c>
      <c r="F73" s="78"/>
      <c r="G73" s="522">
        <v>242207</v>
      </c>
      <c r="H73" s="79" t="s">
        <v>601</v>
      </c>
      <c r="I73" s="522">
        <v>242216</v>
      </c>
      <c r="J73" s="522">
        <v>242233</v>
      </c>
      <c r="K73" s="522">
        <v>242233</v>
      </c>
      <c r="L73" s="79" t="s">
        <v>445</v>
      </c>
      <c r="M73" s="522">
        <v>242275</v>
      </c>
      <c r="N73" s="522">
        <v>242247</v>
      </c>
    </row>
    <row r="74" spans="1:14" ht="26">
      <c r="A74" s="176">
        <f t="shared" si="1"/>
        <v>13</v>
      </c>
      <c r="B74" s="237" t="s">
        <v>547</v>
      </c>
      <c r="C74" s="237" t="s">
        <v>602</v>
      </c>
      <c r="D74" s="78"/>
      <c r="E74" s="521" t="s">
        <v>15</v>
      </c>
      <c r="F74" s="78"/>
      <c r="G74" s="522">
        <v>242214</v>
      </c>
      <c r="H74" s="79" t="s">
        <v>603</v>
      </c>
      <c r="I74" s="522">
        <v>242216</v>
      </c>
      <c r="J74" s="522">
        <v>242233</v>
      </c>
      <c r="K74" s="522">
        <v>242240</v>
      </c>
      <c r="L74" s="79" t="s">
        <v>445</v>
      </c>
      <c r="M74" s="522">
        <v>242275</v>
      </c>
      <c r="N74" s="522">
        <v>242247</v>
      </c>
    </row>
    <row r="75" spans="1:14" ht="26">
      <c r="A75" s="176">
        <f t="shared" si="1"/>
        <v>14</v>
      </c>
      <c r="B75" s="528" t="s">
        <v>604</v>
      </c>
      <c r="C75" s="528" t="s">
        <v>605</v>
      </c>
      <c r="D75" s="529"/>
      <c r="E75" s="530" t="s">
        <v>15</v>
      </c>
      <c r="F75" s="530"/>
      <c r="G75" s="531">
        <v>242218</v>
      </c>
      <c r="H75" s="532" t="s">
        <v>606</v>
      </c>
      <c r="I75" s="531">
        <v>242220</v>
      </c>
      <c r="J75" s="531">
        <v>242251</v>
      </c>
      <c r="K75" s="531">
        <v>242254</v>
      </c>
      <c r="L75" s="532" t="s">
        <v>445</v>
      </c>
      <c r="M75" s="531">
        <v>242261</v>
      </c>
      <c r="N75" s="531">
        <v>242267</v>
      </c>
    </row>
    <row r="76" spans="1:14" ht="39">
      <c r="A76" s="176">
        <f t="shared" si="1"/>
        <v>15</v>
      </c>
      <c r="B76" s="237" t="s">
        <v>607</v>
      </c>
      <c r="C76" s="524" t="s">
        <v>608</v>
      </c>
      <c r="D76" s="539"/>
      <c r="E76" s="521" t="s">
        <v>15</v>
      </c>
      <c r="F76" s="78"/>
      <c r="G76" s="522">
        <v>242219</v>
      </c>
      <c r="H76" s="79" t="s">
        <v>609</v>
      </c>
      <c r="I76" s="522">
        <v>242220</v>
      </c>
      <c r="J76" s="522">
        <v>242236</v>
      </c>
      <c r="K76" s="522">
        <v>242243</v>
      </c>
      <c r="L76" s="79" t="s">
        <v>445</v>
      </c>
      <c r="M76" s="522">
        <v>242275</v>
      </c>
      <c r="N76" s="522">
        <v>242247</v>
      </c>
    </row>
    <row r="77" spans="1:14" ht="26">
      <c r="A77" s="176">
        <f t="shared" si="1"/>
        <v>16</v>
      </c>
      <c r="B77" s="528" t="s">
        <v>610</v>
      </c>
      <c r="C77" s="528" t="s">
        <v>611</v>
      </c>
      <c r="D77" s="529"/>
      <c r="E77" s="529"/>
      <c r="F77" s="530" t="s">
        <v>15</v>
      </c>
      <c r="G77" s="531">
        <v>242225</v>
      </c>
      <c r="H77" s="532" t="s">
        <v>612</v>
      </c>
      <c r="I77" s="531">
        <v>242220</v>
      </c>
      <c r="J77" s="531">
        <v>242228</v>
      </c>
      <c r="K77" s="531">
        <v>242234</v>
      </c>
      <c r="L77" s="532" t="s">
        <v>445</v>
      </c>
      <c r="M77" s="531">
        <v>242275</v>
      </c>
      <c r="N77" s="531">
        <v>242247</v>
      </c>
    </row>
    <row r="78" spans="1:14" ht="26">
      <c r="A78" s="176">
        <f t="shared" si="1"/>
        <v>17</v>
      </c>
      <c r="B78" s="528" t="s">
        <v>613</v>
      </c>
      <c r="C78" s="528" t="s">
        <v>614</v>
      </c>
      <c r="D78" s="529"/>
      <c r="E78" s="530" t="s">
        <v>15</v>
      </c>
      <c r="F78" s="529"/>
      <c r="G78" s="531">
        <v>242226</v>
      </c>
      <c r="H78" s="532" t="s">
        <v>615</v>
      </c>
      <c r="I78" s="531">
        <v>242234</v>
      </c>
      <c r="J78" s="531">
        <v>242252</v>
      </c>
      <c r="K78" s="540">
        <v>242261</v>
      </c>
      <c r="L78" s="532" t="s">
        <v>445</v>
      </c>
      <c r="M78" s="531">
        <v>242275</v>
      </c>
      <c r="N78" s="531">
        <v>242267</v>
      </c>
    </row>
    <row r="79" spans="1:14" ht="26">
      <c r="A79" s="176">
        <f t="shared" si="1"/>
        <v>18</v>
      </c>
      <c r="B79" s="237" t="s">
        <v>616</v>
      </c>
      <c r="C79" s="237" t="s">
        <v>617</v>
      </c>
      <c r="D79" s="78"/>
      <c r="E79" s="521"/>
      <c r="F79" s="521" t="s">
        <v>15</v>
      </c>
      <c r="G79" s="522">
        <v>242227</v>
      </c>
      <c r="H79" s="79" t="s">
        <v>618</v>
      </c>
      <c r="I79" s="522">
        <v>242234</v>
      </c>
      <c r="J79" s="522">
        <v>242252</v>
      </c>
      <c r="K79" s="525">
        <v>242261</v>
      </c>
      <c r="L79" s="79" t="s">
        <v>445</v>
      </c>
      <c r="M79" s="522">
        <v>242275</v>
      </c>
      <c r="N79" s="522">
        <v>242267</v>
      </c>
    </row>
    <row r="80" spans="1:14" ht="26">
      <c r="A80" s="176">
        <f t="shared" si="1"/>
        <v>19</v>
      </c>
      <c r="B80" s="237" t="s">
        <v>619</v>
      </c>
      <c r="C80" s="237" t="s">
        <v>620</v>
      </c>
      <c r="D80" s="78"/>
      <c r="E80" s="78"/>
      <c r="F80" s="521" t="s">
        <v>15</v>
      </c>
      <c r="G80" s="522">
        <v>242228</v>
      </c>
      <c r="H80" s="79" t="s">
        <v>621</v>
      </c>
      <c r="I80" s="522">
        <v>242220</v>
      </c>
      <c r="J80" s="522">
        <v>242251</v>
      </c>
      <c r="K80" s="522">
        <v>242254</v>
      </c>
      <c r="L80" s="79" t="s">
        <v>445</v>
      </c>
      <c r="M80" s="522">
        <v>242261</v>
      </c>
      <c r="N80" s="522">
        <v>242267</v>
      </c>
    </row>
    <row r="81" spans="1:14" ht="39">
      <c r="A81" s="176">
        <f t="shared" si="1"/>
        <v>20</v>
      </c>
      <c r="B81" s="237" t="s">
        <v>103</v>
      </c>
      <c r="C81" s="524" t="s">
        <v>622</v>
      </c>
      <c r="D81" s="541"/>
      <c r="E81" s="78"/>
      <c r="F81" s="521" t="s">
        <v>15</v>
      </c>
      <c r="G81" s="522">
        <v>242260</v>
      </c>
      <c r="H81" s="79" t="s">
        <v>623</v>
      </c>
      <c r="I81" s="522">
        <v>242241</v>
      </c>
      <c r="J81" s="525">
        <v>242260</v>
      </c>
      <c r="K81" s="525">
        <v>242263</v>
      </c>
      <c r="L81" s="79" t="s">
        <v>445</v>
      </c>
      <c r="M81" s="522">
        <v>242275</v>
      </c>
      <c r="N81" s="522">
        <v>242267</v>
      </c>
    </row>
    <row r="82" spans="1:14" ht="26">
      <c r="A82" s="176">
        <f t="shared" si="1"/>
        <v>21</v>
      </c>
      <c r="B82" s="237" t="s">
        <v>552</v>
      </c>
      <c r="C82" s="237" t="s">
        <v>624</v>
      </c>
      <c r="D82" s="78"/>
      <c r="E82" s="521" t="s">
        <v>15</v>
      </c>
      <c r="F82" s="78"/>
      <c r="G82" s="522">
        <v>242277</v>
      </c>
      <c r="H82" s="79" t="s">
        <v>625</v>
      </c>
      <c r="I82" s="522">
        <v>242284</v>
      </c>
      <c r="J82" s="522">
        <v>242298</v>
      </c>
      <c r="K82" s="522">
        <v>242299</v>
      </c>
      <c r="L82" s="79" t="s">
        <v>445</v>
      </c>
      <c r="M82" s="522">
        <v>242312</v>
      </c>
      <c r="N82" s="522">
        <v>242308</v>
      </c>
    </row>
    <row r="83" spans="1:14" ht="26">
      <c r="A83" s="176">
        <f t="shared" si="1"/>
        <v>22</v>
      </c>
      <c r="B83" s="237" t="s">
        <v>510</v>
      </c>
      <c r="C83" s="237" t="s">
        <v>626</v>
      </c>
      <c r="D83" s="78"/>
      <c r="E83" s="78"/>
      <c r="F83" s="521" t="s">
        <v>15</v>
      </c>
      <c r="G83" s="522">
        <v>242285</v>
      </c>
      <c r="H83" s="79" t="s">
        <v>627</v>
      </c>
      <c r="I83" s="522">
        <v>242298</v>
      </c>
      <c r="J83" s="522">
        <v>242316</v>
      </c>
      <c r="K83" s="522">
        <v>242324</v>
      </c>
      <c r="L83" s="79" t="s">
        <v>445</v>
      </c>
      <c r="M83" s="522">
        <v>242330</v>
      </c>
      <c r="N83" s="522">
        <v>242325</v>
      </c>
    </row>
    <row r="84" spans="1:14" ht="26">
      <c r="A84" s="176">
        <f t="shared" si="1"/>
        <v>23</v>
      </c>
      <c r="B84" s="237" t="s">
        <v>34</v>
      </c>
      <c r="C84" s="237" t="s">
        <v>628</v>
      </c>
      <c r="D84" s="78"/>
      <c r="E84" s="78"/>
      <c r="F84" s="521" t="s">
        <v>15</v>
      </c>
      <c r="G84" s="522">
        <v>242303</v>
      </c>
      <c r="H84" s="79" t="s">
        <v>629</v>
      </c>
      <c r="I84" s="522">
        <v>242325</v>
      </c>
      <c r="J84" s="522">
        <v>242330</v>
      </c>
      <c r="K84" s="522">
        <v>242331</v>
      </c>
      <c r="L84" s="79" t="s">
        <v>445</v>
      </c>
      <c r="M84" s="522">
        <v>242346</v>
      </c>
      <c r="N84" s="522">
        <v>242338</v>
      </c>
    </row>
    <row r="85" spans="1:14" ht="26">
      <c r="A85" s="176">
        <f t="shared" si="1"/>
        <v>24</v>
      </c>
      <c r="B85" s="237" t="s">
        <v>558</v>
      </c>
      <c r="C85" s="237" t="s">
        <v>630</v>
      </c>
      <c r="D85" s="78"/>
      <c r="E85" s="521" t="s">
        <v>15</v>
      </c>
      <c r="F85" s="78"/>
      <c r="G85" s="522">
        <v>242305</v>
      </c>
      <c r="H85" s="79" t="s">
        <v>629</v>
      </c>
      <c r="I85" s="522">
        <v>242325</v>
      </c>
      <c r="J85" s="522">
        <v>242330</v>
      </c>
      <c r="K85" s="522">
        <v>242334</v>
      </c>
      <c r="L85" s="79" t="s">
        <v>445</v>
      </c>
      <c r="M85" s="522">
        <v>242346</v>
      </c>
      <c r="N85" s="522">
        <v>242338</v>
      </c>
    </row>
    <row r="86" spans="1:14" ht="26">
      <c r="A86" s="176">
        <f t="shared" si="1"/>
        <v>25</v>
      </c>
      <c r="B86" s="528" t="s">
        <v>78</v>
      </c>
      <c r="C86" s="528" t="s">
        <v>631</v>
      </c>
      <c r="D86" s="529"/>
      <c r="E86" s="529"/>
      <c r="F86" s="530" t="s">
        <v>15</v>
      </c>
      <c r="G86" s="531">
        <v>242320</v>
      </c>
      <c r="H86" s="532" t="s">
        <v>632</v>
      </c>
      <c r="I86" s="531">
        <v>242325</v>
      </c>
      <c r="J86" s="531">
        <v>242341</v>
      </c>
      <c r="K86" s="531">
        <v>242345</v>
      </c>
      <c r="L86" s="532" t="s">
        <v>445</v>
      </c>
      <c r="M86" s="531">
        <v>242346</v>
      </c>
      <c r="N86" s="531">
        <v>242369</v>
      </c>
    </row>
    <row r="87" spans="1:14" ht="26">
      <c r="A87" s="176">
        <f t="shared" si="1"/>
        <v>26</v>
      </c>
      <c r="B87" s="237" t="s">
        <v>100</v>
      </c>
      <c r="C87" s="237" t="s">
        <v>633</v>
      </c>
      <c r="D87" s="78"/>
      <c r="E87" s="521" t="s">
        <v>15</v>
      </c>
      <c r="F87" s="78"/>
      <c r="G87" s="522">
        <v>242339</v>
      </c>
      <c r="H87" s="79" t="s">
        <v>634</v>
      </c>
      <c r="I87" s="522">
        <v>242359</v>
      </c>
      <c r="J87" s="522">
        <v>242343</v>
      </c>
      <c r="K87" s="522">
        <v>242376</v>
      </c>
      <c r="L87" s="79" t="s">
        <v>445</v>
      </c>
      <c r="M87" s="522">
        <v>242438</v>
      </c>
      <c r="N87" s="522">
        <v>242376</v>
      </c>
    </row>
    <row r="88" spans="1:14" ht="26">
      <c r="A88" s="176">
        <f t="shared" si="1"/>
        <v>27</v>
      </c>
      <c r="B88" s="237" t="s">
        <v>635</v>
      </c>
      <c r="C88" s="237" t="s">
        <v>636</v>
      </c>
      <c r="D88" s="78"/>
      <c r="E88" s="521" t="s">
        <v>15</v>
      </c>
      <c r="F88" s="78"/>
      <c r="G88" s="522">
        <v>242352</v>
      </c>
      <c r="H88" s="79" t="s">
        <v>637</v>
      </c>
      <c r="I88" s="522">
        <v>242359</v>
      </c>
      <c r="J88" s="522">
        <v>242383</v>
      </c>
      <c r="K88" s="522">
        <v>242388</v>
      </c>
      <c r="L88" s="79" t="s">
        <v>445</v>
      </c>
      <c r="M88" s="522">
        <v>242438</v>
      </c>
      <c r="N88" s="522">
        <v>242400</v>
      </c>
    </row>
    <row r="89" spans="1:14" ht="26">
      <c r="A89" s="176">
        <f t="shared" si="1"/>
        <v>28</v>
      </c>
      <c r="B89" s="237" t="s">
        <v>520</v>
      </c>
      <c r="C89" s="237" t="s">
        <v>638</v>
      </c>
      <c r="D89" s="78"/>
      <c r="E89" s="521" t="s">
        <v>15</v>
      </c>
      <c r="F89" s="78"/>
      <c r="G89" s="522">
        <v>242353</v>
      </c>
      <c r="H89" s="79" t="s">
        <v>637</v>
      </c>
      <c r="I89" s="522">
        <v>242359</v>
      </c>
      <c r="J89" s="522">
        <v>242389</v>
      </c>
      <c r="K89" s="522">
        <v>242395</v>
      </c>
      <c r="L89" s="79" t="s">
        <v>445</v>
      </c>
      <c r="M89" s="522">
        <v>242438</v>
      </c>
      <c r="N89" s="522">
        <v>242400</v>
      </c>
    </row>
    <row r="90" spans="1:14" ht="26">
      <c r="A90" s="176">
        <f t="shared" si="1"/>
        <v>29</v>
      </c>
      <c r="B90" s="237" t="s">
        <v>635</v>
      </c>
      <c r="C90" s="237" t="s">
        <v>639</v>
      </c>
      <c r="D90" s="78"/>
      <c r="E90" s="521" t="s">
        <v>15</v>
      </c>
      <c r="F90" s="78"/>
      <c r="G90" s="522">
        <v>242361</v>
      </c>
      <c r="H90" s="79" t="s">
        <v>640</v>
      </c>
      <c r="I90" s="522">
        <v>242389</v>
      </c>
      <c r="J90" s="522">
        <v>242397</v>
      </c>
      <c r="K90" s="522">
        <v>242402</v>
      </c>
      <c r="L90" s="79" t="s">
        <v>445</v>
      </c>
      <c r="M90" s="522">
        <v>242438</v>
      </c>
      <c r="N90" s="522">
        <v>242417</v>
      </c>
    </row>
    <row r="91" spans="1:14" ht="26">
      <c r="A91" s="176">
        <f t="shared" si="1"/>
        <v>30</v>
      </c>
      <c r="B91" s="237" t="s">
        <v>531</v>
      </c>
      <c r="C91" s="237" t="s">
        <v>641</v>
      </c>
      <c r="D91" s="78"/>
      <c r="E91" s="521"/>
      <c r="F91" s="521" t="s">
        <v>15</v>
      </c>
      <c r="G91" s="522">
        <v>242397</v>
      </c>
      <c r="H91" s="79" t="s">
        <v>642</v>
      </c>
      <c r="I91" s="522">
        <v>242416</v>
      </c>
      <c r="J91" s="522">
        <v>242422</v>
      </c>
      <c r="K91" s="522">
        <v>242422</v>
      </c>
      <c r="L91" s="79" t="s">
        <v>445</v>
      </c>
      <c r="M91" s="522">
        <v>242438</v>
      </c>
      <c r="N91" s="522">
        <v>242430</v>
      </c>
    </row>
    <row r="92" spans="1:14" ht="26">
      <c r="A92" s="176">
        <f t="shared" si="1"/>
        <v>31</v>
      </c>
      <c r="B92" s="237" t="s">
        <v>643</v>
      </c>
      <c r="C92" s="237" t="s">
        <v>644</v>
      </c>
      <c r="D92" s="78"/>
      <c r="E92" s="542" t="s">
        <v>15</v>
      </c>
      <c r="F92" s="542"/>
      <c r="G92" s="522">
        <v>242400</v>
      </c>
      <c r="H92" s="290" t="s">
        <v>642</v>
      </c>
      <c r="I92" s="522">
        <v>242416</v>
      </c>
      <c r="J92" s="522">
        <v>242429</v>
      </c>
      <c r="K92" s="522">
        <v>242435</v>
      </c>
      <c r="L92" s="79" t="s">
        <v>445</v>
      </c>
      <c r="M92" s="522">
        <v>242438</v>
      </c>
      <c r="N92" s="522">
        <v>242446</v>
      </c>
    </row>
    <row r="93" spans="1:14" s="11" customFormat="1" ht="26">
      <c r="A93" s="111">
        <f t="shared" si="1"/>
        <v>32</v>
      </c>
      <c r="B93" s="155" t="s">
        <v>645</v>
      </c>
      <c r="C93" s="155" t="s">
        <v>646</v>
      </c>
      <c r="D93" s="104"/>
      <c r="E93" s="6" t="s">
        <v>15</v>
      </c>
      <c r="F93" s="104"/>
      <c r="G93" s="14">
        <v>242418</v>
      </c>
      <c r="H93" s="105" t="s">
        <v>647</v>
      </c>
      <c r="I93" s="14">
        <v>242429</v>
      </c>
      <c r="J93" s="14">
        <v>242439</v>
      </c>
      <c r="K93" s="14">
        <v>242446</v>
      </c>
      <c r="L93" s="105" t="s">
        <v>445</v>
      </c>
      <c r="M93" s="14">
        <v>242446</v>
      </c>
      <c r="N93" s="14">
        <v>242446</v>
      </c>
    </row>
    <row r="94" spans="1:14" s="11" customFormat="1" ht="26">
      <c r="A94" s="111">
        <f t="shared" si="1"/>
        <v>33</v>
      </c>
      <c r="B94" s="156" t="s">
        <v>18</v>
      </c>
      <c r="C94" s="156" t="s">
        <v>648</v>
      </c>
      <c r="D94" s="40"/>
      <c r="E94" s="41"/>
      <c r="F94" s="41" t="s">
        <v>15</v>
      </c>
      <c r="G94" s="86">
        <v>242425</v>
      </c>
      <c r="H94" s="42" t="s">
        <v>649</v>
      </c>
      <c r="I94" s="86">
        <v>242429</v>
      </c>
      <c r="J94" s="86">
        <v>242442</v>
      </c>
      <c r="K94" s="86">
        <v>242446</v>
      </c>
      <c r="L94" s="42" t="s">
        <v>445</v>
      </c>
      <c r="M94" s="86">
        <v>242446</v>
      </c>
      <c r="N94" s="86">
        <v>242446</v>
      </c>
    </row>
    <row r="95" spans="1:14" s="11" customFormat="1" ht="26">
      <c r="A95" s="111">
        <f t="shared" si="1"/>
        <v>34</v>
      </c>
      <c r="B95" s="155" t="s">
        <v>34</v>
      </c>
      <c r="C95" s="155" t="s">
        <v>650</v>
      </c>
      <c r="D95" s="104"/>
      <c r="E95" s="6"/>
      <c r="F95" s="6" t="s">
        <v>15</v>
      </c>
      <c r="G95" s="14">
        <v>242425</v>
      </c>
      <c r="H95" s="105" t="s">
        <v>649</v>
      </c>
      <c r="I95" s="14">
        <v>242425</v>
      </c>
      <c r="J95" s="14">
        <v>242429</v>
      </c>
      <c r="K95" s="14">
        <v>242432</v>
      </c>
      <c r="L95" s="105" t="s">
        <v>445</v>
      </c>
      <c r="M95" s="14">
        <v>242438</v>
      </c>
      <c r="N95" s="14">
        <v>242446</v>
      </c>
    </row>
    <row r="96" spans="1:14" s="11" customFormat="1" ht="26">
      <c r="A96" s="111">
        <f t="shared" si="1"/>
        <v>35</v>
      </c>
      <c r="B96" s="156" t="s">
        <v>576</v>
      </c>
      <c r="C96" s="156" t="s">
        <v>651</v>
      </c>
      <c r="D96" s="40"/>
      <c r="E96" s="41" t="s">
        <v>15</v>
      </c>
      <c r="F96" s="40"/>
      <c r="G96" s="86">
        <v>242430</v>
      </c>
      <c r="H96" s="42" t="s">
        <v>652</v>
      </c>
      <c r="I96" s="86">
        <v>242435</v>
      </c>
      <c r="J96" s="86">
        <v>242437</v>
      </c>
      <c r="K96" s="86">
        <v>242439</v>
      </c>
      <c r="L96" s="42" t="s">
        <v>445</v>
      </c>
      <c r="M96" s="86">
        <v>242449</v>
      </c>
      <c r="N96" s="86">
        <v>242446</v>
      </c>
    </row>
    <row r="97" spans="1:14" s="11" customFormat="1" ht="26">
      <c r="A97" s="111">
        <f t="shared" si="1"/>
        <v>36</v>
      </c>
      <c r="B97" s="155" t="s">
        <v>42</v>
      </c>
      <c r="C97" s="155" t="s">
        <v>653</v>
      </c>
      <c r="D97" s="104"/>
      <c r="E97" s="6" t="s">
        <v>15</v>
      </c>
      <c r="F97" s="83"/>
      <c r="G97" s="14">
        <v>242445</v>
      </c>
      <c r="H97" s="105" t="s">
        <v>654</v>
      </c>
      <c r="I97" s="14">
        <v>242464</v>
      </c>
      <c r="J97" s="14">
        <v>242474</v>
      </c>
      <c r="K97" s="14">
        <v>242478</v>
      </c>
      <c r="L97" s="105" t="s">
        <v>445</v>
      </c>
      <c r="M97" s="16">
        <v>242494</v>
      </c>
      <c r="N97" s="14">
        <v>242491</v>
      </c>
    </row>
    <row r="98" spans="1:14" s="11" customFormat="1" ht="26">
      <c r="A98" s="111">
        <f t="shared" si="1"/>
        <v>37</v>
      </c>
      <c r="B98" s="155" t="s">
        <v>460</v>
      </c>
      <c r="C98" s="155" t="s">
        <v>655</v>
      </c>
      <c r="D98" s="104"/>
      <c r="E98" s="6"/>
      <c r="F98" s="6" t="s">
        <v>15</v>
      </c>
      <c r="G98" s="14">
        <v>242446</v>
      </c>
      <c r="H98" s="105" t="s">
        <v>656</v>
      </c>
      <c r="I98" s="14">
        <v>242449</v>
      </c>
      <c r="J98" s="14">
        <v>242451</v>
      </c>
      <c r="K98" s="14">
        <v>242456</v>
      </c>
      <c r="L98" s="105" t="s">
        <v>445</v>
      </c>
      <c r="M98" s="16">
        <v>242494</v>
      </c>
      <c r="N98" s="14">
        <v>242460</v>
      </c>
    </row>
    <row r="99" spans="1:14" ht="26">
      <c r="A99" s="176">
        <f t="shared" si="1"/>
        <v>38</v>
      </c>
      <c r="B99" s="528" t="s">
        <v>657</v>
      </c>
      <c r="C99" s="528" t="s">
        <v>658</v>
      </c>
      <c r="D99" s="529"/>
      <c r="E99" s="530"/>
      <c r="F99" s="530" t="s">
        <v>15</v>
      </c>
      <c r="G99" s="531">
        <v>242449</v>
      </c>
      <c r="H99" s="532" t="s">
        <v>659</v>
      </c>
      <c r="I99" s="531">
        <v>242451</v>
      </c>
      <c r="J99" s="531">
        <v>242456</v>
      </c>
      <c r="K99" s="531">
        <v>242459</v>
      </c>
      <c r="L99" s="532" t="s">
        <v>445</v>
      </c>
      <c r="M99" s="531">
        <v>242460</v>
      </c>
      <c r="N99" s="531">
        <v>242460</v>
      </c>
    </row>
    <row r="100" spans="1:14" ht="26">
      <c r="A100" s="176">
        <f t="shared" si="1"/>
        <v>39</v>
      </c>
      <c r="B100" s="237" t="s">
        <v>30</v>
      </c>
      <c r="C100" s="237" t="s">
        <v>660</v>
      </c>
      <c r="D100" s="78"/>
      <c r="E100" s="521"/>
      <c r="F100" s="521" t="s">
        <v>15</v>
      </c>
      <c r="G100" s="522">
        <v>242456</v>
      </c>
      <c r="H100" s="79" t="s">
        <v>661</v>
      </c>
      <c r="I100" s="522">
        <v>242464</v>
      </c>
      <c r="J100" s="522">
        <v>242478</v>
      </c>
      <c r="K100" s="522">
        <v>242479</v>
      </c>
      <c r="L100" s="79" t="s">
        <v>445</v>
      </c>
      <c r="M100" s="526">
        <v>242494</v>
      </c>
      <c r="N100" s="522">
        <v>242491</v>
      </c>
    </row>
    <row r="101" spans="1:14" ht="26">
      <c r="A101" s="176">
        <f t="shared" si="1"/>
        <v>40</v>
      </c>
      <c r="B101" s="237" t="s">
        <v>662</v>
      </c>
      <c r="C101" s="237" t="s">
        <v>663</v>
      </c>
      <c r="D101" s="78"/>
      <c r="E101" s="521"/>
      <c r="F101" s="521" t="s">
        <v>15</v>
      </c>
      <c r="G101" s="522">
        <v>242459</v>
      </c>
      <c r="H101" s="79" t="s">
        <v>664</v>
      </c>
      <c r="I101" s="522">
        <v>242465</v>
      </c>
      <c r="J101" s="522">
        <v>242471</v>
      </c>
      <c r="K101" s="522">
        <v>242465</v>
      </c>
      <c r="L101" s="79" t="s">
        <v>445</v>
      </c>
      <c r="M101" s="526">
        <v>242494</v>
      </c>
      <c r="N101" s="522">
        <v>242491</v>
      </c>
    </row>
    <row r="102" spans="1:14" ht="26">
      <c r="A102" s="176">
        <f t="shared" si="1"/>
        <v>41</v>
      </c>
      <c r="B102" s="237" t="s">
        <v>635</v>
      </c>
      <c r="C102" s="237" t="s">
        <v>665</v>
      </c>
      <c r="D102" s="78"/>
      <c r="E102" s="78"/>
      <c r="F102" s="521" t="s">
        <v>15</v>
      </c>
      <c r="G102" s="522">
        <v>242466</v>
      </c>
      <c r="H102" s="79" t="s">
        <v>666</v>
      </c>
      <c r="I102" s="522">
        <v>242465</v>
      </c>
      <c r="J102" s="522">
        <v>242467</v>
      </c>
      <c r="K102" s="522">
        <v>242472</v>
      </c>
      <c r="L102" s="79" t="s">
        <v>445</v>
      </c>
      <c r="M102" s="526">
        <v>242494</v>
      </c>
      <c r="N102" s="522">
        <v>242491</v>
      </c>
    </row>
    <row r="103" spans="1:14" ht="26">
      <c r="A103" s="176">
        <f t="shared" si="1"/>
        <v>42</v>
      </c>
      <c r="B103" s="237" t="s">
        <v>24</v>
      </c>
      <c r="C103" s="237" t="s">
        <v>667</v>
      </c>
      <c r="D103" s="78"/>
      <c r="E103" s="521" t="s">
        <v>15</v>
      </c>
      <c r="F103" s="78"/>
      <c r="G103" s="522">
        <v>242484</v>
      </c>
      <c r="H103" s="79" t="s">
        <v>668</v>
      </c>
      <c r="I103" s="522">
        <v>242498</v>
      </c>
      <c r="J103" s="522">
        <v>242508</v>
      </c>
      <c r="K103" s="522">
        <v>242515</v>
      </c>
      <c r="L103" s="79" t="s">
        <v>445</v>
      </c>
      <c r="M103" s="522">
        <v>242529</v>
      </c>
      <c r="N103" s="526">
        <v>242522</v>
      </c>
    </row>
    <row r="104" spans="1:14" ht="26">
      <c r="A104" s="176">
        <f t="shared" si="1"/>
        <v>43</v>
      </c>
      <c r="B104" s="237" t="s">
        <v>26</v>
      </c>
      <c r="C104" s="237" t="s">
        <v>669</v>
      </c>
      <c r="D104" s="78"/>
      <c r="E104" s="521" t="s">
        <v>15</v>
      </c>
      <c r="F104" s="78"/>
      <c r="G104" s="522">
        <v>242485</v>
      </c>
      <c r="H104" s="79" t="s">
        <v>670</v>
      </c>
      <c r="I104" s="522">
        <v>242498</v>
      </c>
      <c r="J104" s="522">
        <v>242508</v>
      </c>
      <c r="K104" s="522">
        <v>242515</v>
      </c>
      <c r="L104" s="79" t="s">
        <v>445</v>
      </c>
      <c r="M104" s="522">
        <v>242529</v>
      </c>
      <c r="N104" s="526">
        <v>242522</v>
      </c>
    </row>
    <row r="105" spans="1:14" ht="26">
      <c r="A105" s="176">
        <f t="shared" si="1"/>
        <v>44</v>
      </c>
      <c r="B105" s="237" t="s">
        <v>671</v>
      </c>
      <c r="C105" s="237" t="s">
        <v>672</v>
      </c>
      <c r="D105" s="78"/>
      <c r="E105" s="521" t="s">
        <v>15</v>
      </c>
      <c r="F105" s="78"/>
      <c r="G105" s="522">
        <v>242485</v>
      </c>
      <c r="H105" s="79" t="s">
        <v>670</v>
      </c>
      <c r="I105" s="522">
        <v>242498</v>
      </c>
      <c r="J105" s="522">
        <v>242508</v>
      </c>
      <c r="K105" s="522">
        <v>242515</v>
      </c>
      <c r="L105" s="79" t="s">
        <v>445</v>
      </c>
      <c r="M105" s="522">
        <v>242529</v>
      </c>
      <c r="N105" s="526">
        <v>242522</v>
      </c>
    </row>
    <row r="106" spans="1:14" ht="26">
      <c r="A106" s="176">
        <f t="shared" si="1"/>
        <v>45</v>
      </c>
      <c r="B106" s="237" t="s">
        <v>36</v>
      </c>
      <c r="C106" s="237" t="s">
        <v>673</v>
      </c>
      <c r="D106" s="78"/>
      <c r="E106" s="521" t="s">
        <v>15</v>
      </c>
      <c r="F106" s="78"/>
      <c r="G106" s="522">
        <v>242491</v>
      </c>
      <c r="H106" s="79" t="s">
        <v>674</v>
      </c>
      <c r="I106" s="522">
        <v>242498</v>
      </c>
      <c r="J106" s="522">
        <v>242509</v>
      </c>
      <c r="K106" s="522">
        <v>242526</v>
      </c>
      <c r="L106" s="79" t="s">
        <v>445</v>
      </c>
      <c r="M106" s="522">
        <v>242529</v>
      </c>
      <c r="N106" s="522">
        <v>242542</v>
      </c>
    </row>
    <row r="107" spans="1:14" ht="26">
      <c r="A107" s="176">
        <f t="shared" si="1"/>
        <v>46</v>
      </c>
      <c r="B107" s="237" t="s">
        <v>662</v>
      </c>
      <c r="C107" s="237" t="s">
        <v>675</v>
      </c>
      <c r="D107" s="78"/>
      <c r="E107" s="521" t="s">
        <v>15</v>
      </c>
      <c r="F107" s="78"/>
      <c r="G107" s="522">
        <v>242491</v>
      </c>
      <c r="H107" s="79" t="s">
        <v>674</v>
      </c>
      <c r="I107" s="522">
        <v>242498</v>
      </c>
      <c r="J107" s="522">
        <v>242509</v>
      </c>
      <c r="K107" s="522">
        <v>242526</v>
      </c>
      <c r="L107" s="79" t="s">
        <v>445</v>
      </c>
      <c r="M107" s="522">
        <v>242529</v>
      </c>
      <c r="N107" s="522">
        <v>242542</v>
      </c>
    </row>
    <row r="108" spans="1:14" ht="26">
      <c r="A108" s="176">
        <f t="shared" si="1"/>
        <v>47</v>
      </c>
      <c r="B108" s="237" t="s">
        <v>30</v>
      </c>
      <c r="C108" s="237" t="s">
        <v>676</v>
      </c>
      <c r="D108" s="154"/>
      <c r="E108" s="521" t="s">
        <v>15</v>
      </c>
      <c r="F108" s="78"/>
      <c r="G108" s="522">
        <v>242499</v>
      </c>
      <c r="H108" s="79" t="s">
        <v>677</v>
      </c>
      <c r="I108" s="522">
        <v>242498</v>
      </c>
      <c r="J108" s="522">
        <v>242514</v>
      </c>
      <c r="K108" s="522">
        <v>242535</v>
      </c>
      <c r="L108" s="79" t="s">
        <v>445</v>
      </c>
      <c r="M108" s="522">
        <v>242551</v>
      </c>
      <c r="N108" s="522">
        <v>242542</v>
      </c>
    </row>
    <row r="109" spans="1:14" ht="26">
      <c r="A109" s="176">
        <f t="shared" si="1"/>
        <v>48</v>
      </c>
      <c r="B109" s="237" t="s">
        <v>86</v>
      </c>
      <c r="C109" s="237" t="s">
        <v>678</v>
      </c>
      <c r="D109" s="78"/>
      <c r="E109" s="521" t="s">
        <v>15</v>
      </c>
      <c r="F109" s="78"/>
      <c r="G109" s="522">
        <v>242519</v>
      </c>
      <c r="H109" s="79" t="s">
        <v>87</v>
      </c>
      <c r="I109" s="522">
        <v>242514</v>
      </c>
      <c r="J109" s="522">
        <v>242536</v>
      </c>
      <c r="K109" s="522">
        <v>242542</v>
      </c>
      <c r="L109" s="79" t="s">
        <v>445</v>
      </c>
      <c r="M109" s="522">
        <v>242551</v>
      </c>
      <c r="N109" s="522">
        <v>242542</v>
      </c>
    </row>
    <row r="110" spans="1:14">
      <c r="D110" s="85"/>
      <c r="E110" s="543"/>
      <c r="G110" s="523"/>
      <c r="I110" s="197"/>
      <c r="J110" s="85"/>
      <c r="K110" s="85"/>
      <c r="L110" s="108"/>
      <c r="M110" s="197"/>
      <c r="N110" s="197"/>
    </row>
    <row r="111" spans="1:14" ht="26">
      <c r="A111" s="176">
        <v>1</v>
      </c>
      <c r="B111" s="237" t="s">
        <v>619</v>
      </c>
      <c r="C111" s="237" t="s">
        <v>679</v>
      </c>
      <c r="D111" s="78"/>
      <c r="E111" s="176"/>
      <c r="F111" s="542" t="s">
        <v>15</v>
      </c>
      <c r="G111" s="522">
        <v>242526</v>
      </c>
      <c r="H111" s="290" t="s">
        <v>87</v>
      </c>
      <c r="I111" s="522">
        <v>242533</v>
      </c>
      <c r="J111" s="522">
        <v>242543</v>
      </c>
      <c r="K111" s="522">
        <v>242549</v>
      </c>
      <c r="L111" s="79" t="s">
        <v>445</v>
      </c>
      <c r="M111" s="522">
        <v>242551</v>
      </c>
      <c r="N111" s="522">
        <v>242553</v>
      </c>
    </row>
    <row r="112" spans="1:14" ht="39">
      <c r="A112" s="176">
        <f t="shared" ref="A112:A123" si="2">+A111+1</f>
        <v>2</v>
      </c>
      <c r="B112" s="237" t="s">
        <v>552</v>
      </c>
      <c r="C112" s="237" t="s">
        <v>680</v>
      </c>
      <c r="D112" s="78"/>
      <c r="E112" s="542" t="s">
        <v>15</v>
      </c>
      <c r="F112" s="176"/>
      <c r="G112" s="522">
        <v>242543</v>
      </c>
      <c r="H112" s="290" t="s">
        <v>681</v>
      </c>
      <c r="I112" s="522">
        <v>242551</v>
      </c>
      <c r="J112" s="522">
        <v>242571</v>
      </c>
      <c r="K112" s="522">
        <v>242577</v>
      </c>
      <c r="L112" s="79" t="s">
        <v>445</v>
      </c>
      <c r="M112" s="522">
        <v>242579</v>
      </c>
      <c r="N112" s="79"/>
    </row>
    <row r="113" spans="1:15" ht="26">
      <c r="A113" s="176">
        <f t="shared" si="2"/>
        <v>3</v>
      </c>
      <c r="B113" s="237" t="s">
        <v>18</v>
      </c>
      <c r="C113" s="237" t="s">
        <v>682</v>
      </c>
      <c r="D113" s="78"/>
      <c r="E113" s="176"/>
      <c r="F113" s="542" t="s">
        <v>15</v>
      </c>
      <c r="G113" s="522">
        <v>242548</v>
      </c>
      <c r="H113" s="290" t="s">
        <v>683</v>
      </c>
      <c r="I113" s="522">
        <v>242551</v>
      </c>
      <c r="J113" s="522">
        <v>242578</v>
      </c>
      <c r="K113" s="522">
        <v>242590</v>
      </c>
      <c r="L113" s="79" t="s">
        <v>445</v>
      </c>
      <c r="M113" s="522">
        <v>242592</v>
      </c>
      <c r="N113" s="79"/>
      <c r="O113" s="85"/>
    </row>
    <row r="114" spans="1:15" ht="26">
      <c r="A114" s="176">
        <f t="shared" si="2"/>
        <v>4</v>
      </c>
      <c r="B114" s="237" t="s">
        <v>484</v>
      </c>
      <c r="C114" s="237" t="s">
        <v>684</v>
      </c>
      <c r="D114" s="78"/>
      <c r="E114" s="176"/>
      <c r="F114" s="542" t="s">
        <v>15</v>
      </c>
      <c r="G114" s="522">
        <v>242550</v>
      </c>
      <c r="H114" s="290" t="s">
        <v>685</v>
      </c>
      <c r="I114" s="522">
        <v>242551</v>
      </c>
      <c r="J114" s="522">
        <v>242563</v>
      </c>
      <c r="K114" s="522">
        <v>242571</v>
      </c>
      <c r="L114" s="79" t="s">
        <v>445</v>
      </c>
      <c r="M114" s="522">
        <v>242576</v>
      </c>
      <c r="N114" s="79"/>
      <c r="O114" s="85"/>
    </row>
    <row r="115" spans="1:15" ht="26">
      <c r="A115" s="176">
        <f t="shared" si="2"/>
        <v>5</v>
      </c>
      <c r="B115" s="237" t="s">
        <v>604</v>
      </c>
      <c r="C115" s="237" t="s">
        <v>686</v>
      </c>
      <c r="D115" s="78"/>
      <c r="E115" s="176"/>
      <c r="F115" s="542" t="s">
        <v>15</v>
      </c>
      <c r="G115" s="522">
        <v>242555</v>
      </c>
      <c r="H115" s="290" t="s">
        <v>687</v>
      </c>
      <c r="I115" s="522">
        <v>242572</v>
      </c>
      <c r="J115" s="522">
        <v>242586</v>
      </c>
      <c r="K115" s="522">
        <v>242593</v>
      </c>
      <c r="L115" s="79" t="s">
        <v>445</v>
      </c>
      <c r="M115" s="522">
        <v>242604</v>
      </c>
      <c r="N115" s="79"/>
      <c r="O115" s="85"/>
    </row>
    <row r="116" spans="1:15" ht="26">
      <c r="A116" s="176">
        <f t="shared" si="2"/>
        <v>6</v>
      </c>
      <c r="B116" s="237" t="s">
        <v>688</v>
      </c>
      <c r="C116" s="237" t="s">
        <v>689</v>
      </c>
      <c r="D116" s="78"/>
      <c r="E116" s="176"/>
      <c r="F116" s="542" t="s">
        <v>15</v>
      </c>
      <c r="G116" s="522">
        <v>242564</v>
      </c>
      <c r="H116" s="290" t="s">
        <v>91</v>
      </c>
      <c r="I116" s="522">
        <v>242572</v>
      </c>
      <c r="J116" s="522">
        <v>242578</v>
      </c>
      <c r="K116" s="522">
        <v>242583</v>
      </c>
      <c r="L116" s="79" t="s">
        <v>445</v>
      </c>
      <c r="M116" s="522">
        <v>242584</v>
      </c>
      <c r="N116" s="79"/>
      <c r="O116" s="85"/>
    </row>
    <row r="117" spans="1:15" ht="26">
      <c r="A117" s="176">
        <f t="shared" si="2"/>
        <v>7</v>
      </c>
      <c r="B117" s="237" t="s">
        <v>84</v>
      </c>
      <c r="C117" s="237" t="s">
        <v>690</v>
      </c>
      <c r="D117" s="78"/>
      <c r="E117" s="176"/>
      <c r="F117" s="542" t="s">
        <v>15</v>
      </c>
      <c r="G117" s="522">
        <v>242571</v>
      </c>
      <c r="H117" s="290" t="s">
        <v>93</v>
      </c>
      <c r="I117" s="522">
        <v>242572</v>
      </c>
      <c r="J117" s="522">
        <v>242594</v>
      </c>
      <c r="K117" s="522">
        <v>242598</v>
      </c>
      <c r="L117" s="79" t="s">
        <v>445</v>
      </c>
      <c r="M117" s="522">
        <v>242604</v>
      </c>
      <c r="N117" s="79"/>
      <c r="O117" s="85"/>
    </row>
    <row r="118" spans="1:15" ht="26">
      <c r="A118" s="176">
        <f t="shared" si="2"/>
        <v>8</v>
      </c>
      <c r="B118" s="237" t="s">
        <v>24</v>
      </c>
      <c r="C118" s="237" t="s">
        <v>691</v>
      </c>
      <c r="D118" s="78"/>
      <c r="E118" s="176"/>
      <c r="F118" s="542" t="s">
        <v>15</v>
      </c>
      <c r="G118" s="522">
        <v>242572</v>
      </c>
      <c r="H118" s="290" t="s">
        <v>96</v>
      </c>
      <c r="I118" s="522">
        <v>242572</v>
      </c>
      <c r="J118" s="522">
        <v>242578</v>
      </c>
      <c r="K118" s="522">
        <v>242583</v>
      </c>
      <c r="L118" s="79" t="s">
        <v>445</v>
      </c>
      <c r="M118" s="522">
        <v>242584</v>
      </c>
      <c r="N118" s="79"/>
      <c r="O118" s="85"/>
    </row>
    <row r="119" spans="1:15" ht="26">
      <c r="A119" s="176">
        <f t="shared" si="2"/>
        <v>9</v>
      </c>
      <c r="B119" s="237" t="s">
        <v>692</v>
      </c>
      <c r="C119" s="237" t="s">
        <v>693</v>
      </c>
      <c r="D119" s="78"/>
      <c r="E119" s="542" t="s">
        <v>15</v>
      </c>
      <c r="F119" s="542" t="s">
        <v>15</v>
      </c>
      <c r="G119" s="522">
        <v>242572</v>
      </c>
      <c r="H119" s="290" t="s">
        <v>96</v>
      </c>
      <c r="I119" s="522">
        <v>242572</v>
      </c>
      <c r="J119" s="522">
        <v>242594</v>
      </c>
      <c r="K119" s="522">
        <v>242598</v>
      </c>
      <c r="L119" s="79" t="s">
        <v>445</v>
      </c>
      <c r="M119" s="522">
        <v>242604</v>
      </c>
      <c r="N119" s="79"/>
      <c r="O119" s="85"/>
    </row>
    <row r="120" spans="1:15" ht="26">
      <c r="A120" s="176">
        <f t="shared" si="2"/>
        <v>10</v>
      </c>
      <c r="B120" s="237" t="s">
        <v>576</v>
      </c>
      <c r="C120" s="237" t="s">
        <v>694</v>
      </c>
      <c r="D120" s="78"/>
      <c r="E120" s="542"/>
      <c r="F120" s="542" t="s">
        <v>15</v>
      </c>
      <c r="G120" s="522">
        <v>242583</v>
      </c>
      <c r="H120" s="290" t="s">
        <v>695</v>
      </c>
      <c r="I120" s="522">
        <v>242572</v>
      </c>
      <c r="J120" s="522">
        <v>242583</v>
      </c>
      <c r="K120" s="522">
        <v>242584</v>
      </c>
      <c r="L120" s="79" t="s">
        <v>445</v>
      </c>
      <c r="M120" s="522">
        <v>242584</v>
      </c>
      <c r="N120" s="522"/>
      <c r="O120" s="85"/>
    </row>
    <row r="121" spans="1:15" ht="26">
      <c r="A121" s="176">
        <f t="shared" si="2"/>
        <v>11</v>
      </c>
      <c r="B121" s="237" t="s">
        <v>643</v>
      </c>
      <c r="C121" s="237" t="s">
        <v>696</v>
      </c>
      <c r="D121" s="78"/>
      <c r="E121" s="176"/>
      <c r="F121" s="542" t="s">
        <v>15</v>
      </c>
      <c r="G121" s="522">
        <v>242586</v>
      </c>
      <c r="H121" s="290" t="s">
        <v>697</v>
      </c>
      <c r="I121" s="522">
        <v>242590</v>
      </c>
      <c r="J121" s="522">
        <v>242597</v>
      </c>
      <c r="K121" s="522">
        <v>242598</v>
      </c>
      <c r="L121" s="79" t="s">
        <v>445</v>
      </c>
      <c r="M121" s="522">
        <v>242604</v>
      </c>
      <c r="N121" s="79"/>
      <c r="O121" s="85"/>
    </row>
    <row r="122" spans="1:15" ht="26">
      <c r="A122" s="176">
        <f t="shared" si="2"/>
        <v>12</v>
      </c>
      <c r="B122" s="237" t="s">
        <v>657</v>
      </c>
      <c r="C122" s="237" t="s">
        <v>698</v>
      </c>
      <c r="D122" s="78"/>
      <c r="E122" s="176"/>
      <c r="F122" s="542" t="s">
        <v>15</v>
      </c>
      <c r="G122" s="522">
        <v>242598</v>
      </c>
      <c r="H122" s="290" t="s">
        <v>699</v>
      </c>
      <c r="I122" s="522">
        <v>242597</v>
      </c>
      <c r="J122" s="522">
        <v>242604</v>
      </c>
      <c r="K122" s="522">
        <v>242605</v>
      </c>
      <c r="L122" s="79" t="s">
        <v>445</v>
      </c>
      <c r="M122" s="522">
        <v>242613</v>
      </c>
      <c r="N122" s="79"/>
      <c r="O122" s="85"/>
    </row>
    <row r="123" spans="1:15" ht="26">
      <c r="A123" s="176">
        <f t="shared" si="2"/>
        <v>13</v>
      </c>
      <c r="B123" s="237" t="s">
        <v>457</v>
      </c>
      <c r="C123" s="237" t="s">
        <v>700</v>
      </c>
      <c r="D123" s="78"/>
      <c r="E123" s="176"/>
      <c r="F123" s="542" t="s">
        <v>15</v>
      </c>
      <c r="G123" s="522">
        <v>242606</v>
      </c>
      <c r="H123" s="290" t="s">
        <v>701</v>
      </c>
      <c r="I123" s="522">
        <v>242597</v>
      </c>
      <c r="J123" s="525">
        <v>242629</v>
      </c>
      <c r="K123" s="522">
        <v>242641</v>
      </c>
      <c r="L123" s="79" t="s">
        <v>445</v>
      </c>
      <c r="M123" s="522">
        <v>242648</v>
      </c>
      <c r="N123" s="79"/>
      <c r="O123" s="85"/>
    </row>
    <row r="124" spans="1:15" ht="26">
      <c r="A124" s="176">
        <f>+A123+1</f>
        <v>14</v>
      </c>
      <c r="B124" s="237" t="s">
        <v>97</v>
      </c>
      <c r="C124" s="237" t="s">
        <v>702</v>
      </c>
      <c r="D124" s="78"/>
      <c r="E124" s="542" t="s">
        <v>15</v>
      </c>
      <c r="F124" s="542"/>
      <c r="G124" s="522">
        <v>242614</v>
      </c>
      <c r="H124" s="290" t="s">
        <v>703</v>
      </c>
      <c r="I124" s="522">
        <v>242611</v>
      </c>
      <c r="J124" s="522">
        <v>242628</v>
      </c>
      <c r="K124" s="522">
        <v>242634</v>
      </c>
      <c r="L124" s="79" t="s">
        <v>445</v>
      </c>
      <c r="M124" s="522">
        <v>242635</v>
      </c>
      <c r="N124" s="79"/>
      <c r="O124" s="85"/>
    </row>
    <row r="125" spans="1:15">
      <c r="A125" s="176">
        <f>+A124+1</f>
        <v>15</v>
      </c>
      <c r="B125" s="237" t="s">
        <v>604</v>
      </c>
      <c r="C125" s="237" t="s">
        <v>704</v>
      </c>
      <c r="D125" s="78"/>
      <c r="E125" s="542" t="s">
        <v>15</v>
      </c>
      <c r="F125" s="176"/>
      <c r="G125" s="522">
        <v>242625</v>
      </c>
      <c r="H125" s="290" t="s">
        <v>705</v>
      </c>
      <c r="I125" s="522">
        <v>242639</v>
      </c>
      <c r="J125" s="522">
        <v>242650</v>
      </c>
      <c r="K125" s="522">
        <v>242657</v>
      </c>
      <c r="L125" s="79" t="s">
        <v>445</v>
      </c>
      <c r="M125" s="522">
        <v>242662</v>
      </c>
      <c r="N125" s="522">
        <v>242674</v>
      </c>
      <c r="O125" s="85"/>
    </row>
    <row r="126" spans="1:15" ht="26">
      <c r="A126" s="176">
        <f t="shared" ref="A126:A153" si="3">+A125+1</f>
        <v>16</v>
      </c>
      <c r="B126" s="237" t="s">
        <v>457</v>
      </c>
      <c r="C126" s="237" t="s">
        <v>706</v>
      </c>
      <c r="D126" s="78"/>
      <c r="E126" s="542" t="s">
        <v>15</v>
      </c>
      <c r="F126" s="176"/>
      <c r="G126" s="522">
        <v>242634</v>
      </c>
      <c r="H126" s="290" t="s">
        <v>705</v>
      </c>
      <c r="I126" s="522">
        <v>242640</v>
      </c>
      <c r="J126" s="522" t="s">
        <v>707</v>
      </c>
      <c r="K126" s="522">
        <v>242662</v>
      </c>
      <c r="L126" s="79" t="s">
        <v>445</v>
      </c>
      <c r="M126" s="522">
        <v>242662</v>
      </c>
      <c r="N126" s="522">
        <v>242674</v>
      </c>
      <c r="O126" s="85"/>
    </row>
    <row r="127" spans="1:15">
      <c r="A127" s="176">
        <f t="shared" si="3"/>
        <v>17</v>
      </c>
      <c r="B127" s="237" t="s">
        <v>30</v>
      </c>
      <c r="C127" s="237" t="s">
        <v>708</v>
      </c>
      <c r="D127" s="78"/>
      <c r="E127" s="542" t="s">
        <v>15</v>
      </c>
      <c r="F127" s="176"/>
      <c r="G127" s="522">
        <v>242635</v>
      </c>
      <c r="H127" s="290" t="s">
        <v>705</v>
      </c>
      <c r="I127" s="522">
        <v>242640</v>
      </c>
      <c r="J127" s="522">
        <v>242654</v>
      </c>
      <c r="K127" s="522">
        <v>242668</v>
      </c>
      <c r="L127" s="79" t="s">
        <v>445</v>
      </c>
      <c r="M127" s="522">
        <v>242670</v>
      </c>
      <c r="N127" s="522">
        <v>242674</v>
      </c>
      <c r="O127" s="85"/>
    </row>
    <row r="128" spans="1:15">
      <c r="A128" s="176">
        <f t="shared" si="3"/>
        <v>18</v>
      </c>
      <c r="B128" s="237" t="s">
        <v>102</v>
      </c>
      <c r="C128" s="237" t="s">
        <v>709</v>
      </c>
      <c r="D128" s="78"/>
      <c r="E128" s="542"/>
      <c r="F128" s="542" t="s">
        <v>15</v>
      </c>
      <c r="G128" s="522">
        <v>242639</v>
      </c>
      <c r="H128" s="290" t="s">
        <v>101</v>
      </c>
      <c r="I128" s="522">
        <v>242635</v>
      </c>
      <c r="J128" s="522">
        <v>242647</v>
      </c>
      <c r="K128" s="522">
        <v>242650</v>
      </c>
      <c r="L128" s="79" t="s">
        <v>445</v>
      </c>
      <c r="M128" s="522">
        <v>242660</v>
      </c>
      <c r="N128" s="522">
        <v>242674</v>
      </c>
      <c r="O128" s="85"/>
    </row>
    <row r="129" spans="1:15">
      <c r="A129" s="176">
        <f t="shared" si="3"/>
        <v>19</v>
      </c>
      <c r="B129" s="237" t="s">
        <v>90</v>
      </c>
      <c r="C129" s="237" t="s">
        <v>710</v>
      </c>
      <c r="D129" s="78"/>
      <c r="E129" s="542"/>
      <c r="F129" s="542" t="s">
        <v>15</v>
      </c>
      <c r="G129" s="522">
        <v>242642</v>
      </c>
      <c r="H129" s="290" t="s">
        <v>101</v>
      </c>
      <c r="I129" s="522">
        <v>242640</v>
      </c>
      <c r="J129" s="522">
        <v>242648</v>
      </c>
      <c r="K129" s="522">
        <v>242657</v>
      </c>
      <c r="L129" s="79" t="s">
        <v>445</v>
      </c>
      <c r="M129" s="522">
        <v>242662</v>
      </c>
      <c r="N129" s="522">
        <v>242674</v>
      </c>
      <c r="O129" s="85"/>
    </row>
    <row r="130" spans="1:15">
      <c r="A130" s="176">
        <f t="shared" si="3"/>
        <v>20</v>
      </c>
      <c r="B130" s="237" t="s">
        <v>70</v>
      </c>
      <c r="C130" s="237" t="s">
        <v>711</v>
      </c>
      <c r="D130" s="78"/>
      <c r="E130" s="542" t="s">
        <v>15</v>
      </c>
      <c r="F130" s="176"/>
      <c r="G130" s="522">
        <v>242648</v>
      </c>
      <c r="H130" s="290" t="s">
        <v>101</v>
      </c>
      <c r="I130" s="522">
        <v>242654</v>
      </c>
      <c r="J130" s="522">
        <v>242657</v>
      </c>
      <c r="K130" s="522">
        <v>242664</v>
      </c>
      <c r="L130" s="79" t="s">
        <v>445</v>
      </c>
      <c r="M130" s="522">
        <v>242670</v>
      </c>
      <c r="N130" s="522">
        <v>242674</v>
      </c>
      <c r="O130" s="85"/>
    </row>
    <row r="131" spans="1:15" ht="26">
      <c r="A131" s="176">
        <f t="shared" si="3"/>
        <v>21</v>
      </c>
      <c r="B131" s="237" t="s">
        <v>712</v>
      </c>
      <c r="C131" s="237" t="s">
        <v>713</v>
      </c>
      <c r="D131" s="154"/>
      <c r="E131" s="542" t="s">
        <v>15</v>
      </c>
      <c r="F131" s="176"/>
      <c r="G131" s="522">
        <v>242654</v>
      </c>
      <c r="H131" s="290" t="s">
        <v>101</v>
      </c>
      <c r="I131" s="522">
        <v>242660</v>
      </c>
      <c r="J131" s="522">
        <v>242670</v>
      </c>
      <c r="K131" s="522">
        <v>242682</v>
      </c>
      <c r="L131" s="79" t="s">
        <v>445</v>
      </c>
      <c r="M131" s="522">
        <v>242688</v>
      </c>
      <c r="N131" s="522">
        <v>242688</v>
      </c>
      <c r="O131" s="85"/>
    </row>
    <row r="132" spans="1:15">
      <c r="A132" s="176">
        <f t="shared" si="3"/>
        <v>22</v>
      </c>
      <c r="B132" s="237" t="s">
        <v>32</v>
      </c>
      <c r="C132" s="237" t="s">
        <v>714</v>
      </c>
      <c r="D132" s="78"/>
      <c r="E132" s="542" t="s">
        <v>15</v>
      </c>
      <c r="F132" s="176"/>
      <c r="G132" s="522">
        <v>242676</v>
      </c>
      <c r="H132" s="290" t="s">
        <v>101</v>
      </c>
      <c r="I132" s="522">
        <v>242683</v>
      </c>
      <c r="J132" s="522">
        <v>242689</v>
      </c>
      <c r="K132" s="522">
        <v>242690</v>
      </c>
      <c r="L132" s="79" t="s">
        <v>445</v>
      </c>
      <c r="M132" s="522">
        <v>242703</v>
      </c>
      <c r="N132" s="522">
        <v>242703</v>
      </c>
      <c r="O132" s="85"/>
    </row>
    <row r="133" spans="1:15">
      <c r="A133" s="176">
        <f t="shared" si="3"/>
        <v>23</v>
      </c>
      <c r="B133" s="237" t="s">
        <v>487</v>
      </c>
      <c r="C133" s="237" t="s">
        <v>715</v>
      </c>
      <c r="D133" s="78"/>
      <c r="E133" s="176"/>
      <c r="F133" s="542" t="s">
        <v>15</v>
      </c>
      <c r="G133" s="522">
        <v>242681</v>
      </c>
      <c r="H133" s="290" t="s">
        <v>101</v>
      </c>
      <c r="I133" s="522">
        <v>242683</v>
      </c>
      <c r="J133" s="522">
        <v>242689</v>
      </c>
      <c r="K133" s="522">
        <v>242692</v>
      </c>
      <c r="L133" s="79" t="s">
        <v>445</v>
      </c>
      <c r="M133" s="522">
        <v>242703</v>
      </c>
      <c r="N133" s="522">
        <v>242703</v>
      </c>
      <c r="O133" s="85"/>
    </row>
    <row r="134" spans="1:15">
      <c r="A134" s="545">
        <f t="shared" si="3"/>
        <v>24</v>
      </c>
      <c r="B134" s="237" t="s">
        <v>716</v>
      </c>
      <c r="C134" s="237" t="s">
        <v>717</v>
      </c>
      <c r="D134" s="154"/>
      <c r="E134" s="542" t="s">
        <v>15</v>
      </c>
      <c r="F134" s="542"/>
      <c r="G134" s="522">
        <v>242692</v>
      </c>
      <c r="H134" s="290" t="s">
        <v>101</v>
      </c>
      <c r="I134" s="522">
        <v>242696</v>
      </c>
      <c r="J134" s="522">
        <v>242709</v>
      </c>
      <c r="K134" s="522">
        <v>242716</v>
      </c>
      <c r="L134" s="79" t="s">
        <v>445</v>
      </c>
      <c r="M134" s="522">
        <v>242717</v>
      </c>
      <c r="N134" s="522">
        <v>242717</v>
      </c>
      <c r="O134" s="85" t="s">
        <v>718</v>
      </c>
    </row>
    <row r="135" spans="1:15" ht="26">
      <c r="A135" s="545">
        <f t="shared" si="3"/>
        <v>25</v>
      </c>
      <c r="B135" s="237" t="s">
        <v>719</v>
      </c>
      <c r="C135" s="237" t="s">
        <v>720</v>
      </c>
      <c r="D135" s="154"/>
      <c r="E135" s="542" t="s">
        <v>15</v>
      </c>
      <c r="F135" s="176"/>
      <c r="G135" s="522">
        <v>242695</v>
      </c>
      <c r="H135" s="290" t="s">
        <v>101</v>
      </c>
      <c r="I135" s="522">
        <v>242692</v>
      </c>
      <c r="J135" s="522">
        <v>242702</v>
      </c>
      <c r="K135" s="522">
        <v>242706</v>
      </c>
      <c r="L135" s="79" t="s">
        <v>445</v>
      </c>
      <c r="M135" s="522">
        <v>242710</v>
      </c>
      <c r="N135" s="522">
        <v>242710</v>
      </c>
      <c r="O135" s="85"/>
    </row>
    <row r="136" spans="1:15">
      <c r="A136" s="545">
        <f t="shared" si="3"/>
        <v>26</v>
      </c>
      <c r="B136" s="237" t="s">
        <v>721</v>
      </c>
      <c r="C136" s="237" t="s">
        <v>722</v>
      </c>
      <c r="D136" s="78"/>
      <c r="E136" s="176"/>
      <c r="F136" s="542" t="s">
        <v>15</v>
      </c>
      <c r="G136" s="522">
        <v>242695</v>
      </c>
      <c r="H136" s="290" t="s">
        <v>101</v>
      </c>
      <c r="I136" s="522">
        <v>242696</v>
      </c>
      <c r="J136" s="522">
        <v>242704</v>
      </c>
      <c r="K136" s="522">
        <v>242709</v>
      </c>
      <c r="L136" s="79" t="s">
        <v>445</v>
      </c>
      <c r="M136" s="522">
        <v>242710</v>
      </c>
      <c r="N136" s="522">
        <v>242710</v>
      </c>
      <c r="O136" s="85"/>
    </row>
    <row r="137" spans="1:15">
      <c r="A137" s="545">
        <f t="shared" si="3"/>
        <v>27</v>
      </c>
      <c r="B137" s="237" t="s">
        <v>97</v>
      </c>
      <c r="C137" s="237" t="s">
        <v>723</v>
      </c>
      <c r="D137" s="78"/>
      <c r="E137" s="542" t="s">
        <v>15</v>
      </c>
      <c r="F137" s="176"/>
      <c r="G137" s="522">
        <v>242698</v>
      </c>
      <c r="H137" s="290" t="s">
        <v>101</v>
      </c>
      <c r="I137" s="522">
        <v>242704</v>
      </c>
      <c r="J137" s="522">
        <v>242710</v>
      </c>
      <c r="K137" s="522">
        <v>242716</v>
      </c>
      <c r="L137" s="79" t="s">
        <v>445</v>
      </c>
      <c r="M137" s="522">
        <v>242717</v>
      </c>
      <c r="N137" s="522">
        <v>242717</v>
      </c>
      <c r="O137" s="85"/>
    </row>
    <row r="138" spans="1:15">
      <c r="A138" s="545">
        <f t="shared" si="3"/>
        <v>28</v>
      </c>
      <c r="B138" s="237" t="s">
        <v>99</v>
      </c>
      <c r="C138" s="237" t="s">
        <v>724</v>
      </c>
      <c r="D138" s="78"/>
      <c r="E138" s="542" t="s">
        <v>15</v>
      </c>
      <c r="F138" s="176"/>
      <c r="G138" s="522">
        <v>242699</v>
      </c>
      <c r="H138" s="290" t="s">
        <v>101</v>
      </c>
      <c r="I138" s="522">
        <v>242704</v>
      </c>
      <c r="J138" s="522">
        <v>242710</v>
      </c>
      <c r="K138" s="522">
        <v>242723</v>
      </c>
      <c r="L138" s="79" t="s">
        <v>445</v>
      </c>
      <c r="M138" s="522">
        <v>242725</v>
      </c>
      <c r="N138" s="522">
        <v>242725</v>
      </c>
      <c r="O138" s="85"/>
    </row>
    <row r="139" spans="1:15">
      <c r="A139" s="545">
        <f t="shared" si="3"/>
        <v>29</v>
      </c>
      <c r="B139" s="237" t="s">
        <v>725</v>
      </c>
      <c r="C139" s="237" t="s">
        <v>726</v>
      </c>
      <c r="D139" s="78"/>
      <c r="E139" s="176"/>
      <c r="F139" s="542" t="s">
        <v>15</v>
      </c>
      <c r="G139" s="522">
        <v>242699</v>
      </c>
      <c r="H139" s="290" t="s">
        <v>101</v>
      </c>
      <c r="I139" s="522">
        <v>242696</v>
      </c>
      <c r="J139" s="522">
        <v>242704</v>
      </c>
      <c r="K139" s="522">
        <v>242711</v>
      </c>
      <c r="L139" s="79" t="s">
        <v>445</v>
      </c>
      <c r="M139" s="522">
        <v>242713</v>
      </c>
      <c r="N139" s="522">
        <v>242713</v>
      </c>
      <c r="O139" s="85"/>
    </row>
    <row r="140" spans="1:15">
      <c r="A140" s="545">
        <f t="shared" si="3"/>
        <v>30</v>
      </c>
      <c r="B140" s="237" t="s">
        <v>42</v>
      </c>
      <c r="C140" s="237" t="s">
        <v>727</v>
      </c>
      <c r="D140" s="78"/>
      <c r="E140" s="542" t="s">
        <v>15</v>
      </c>
      <c r="F140" s="176"/>
      <c r="G140" s="522">
        <v>242710</v>
      </c>
      <c r="H140" s="290" t="s">
        <v>101</v>
      </c>
      <c r="I140" s="522">
        <v>242711</v>
      </c>
      <c r="J140" s="522">
        <v>242716</v>
      </c>
      <c r="K140" s="522">
        <v>242723</v>
      </c>
      <c r="L140" s="79" t="s">
        <v>445</v>
      </c>
      <c r="M140" s="522">
        <v>242725</v>
      </c>
      <c r="N140" s="522">
        <v>242725</v>
      </c>
      <c r="O140" s="85"/>
    </row>
    <row r="141" spans="1:15">
      <c r="A141" s="545">
        <f t="shared" si="3"/>
        <v>31</v>
      </c>
      <c r="B141" s="237" t="s">
        <v>688</v>
      </c>
      <c r="C141" s="237" t="s">
        <v>728</v>
      </c>
      <c r="D141" s="78"/>
      <c r="E141" s="176"/>
      <c r="F141" s="542" t="s">
        <v>15</v>
      </c>
      <c r="G141" s="522">
        <v>242726</v>
      </c>
      <c r="H141" s="290" t="s">
        <v>101</v>
      </c>
      <c r="I141" s="522">
        <v>242731</v>
      </c>
      <c r="J141" s="522">
        <v>242737</v>
      </c>
      <c r="K141" s="522">
        <v>242740</v>
      </c>
      <c r="L141" s="79" t="s">
        <v>445</v>
      </c>
      <c r="M141" s="522">
        <v>242751</v>
      </c>
      <c r="N141" s="522">
        <v>242741</v>
      </c>
      <c r="O141" s="85"/>
    </row>
    <row r="142" spans="1:15">
      <c r="A142" s="545">
        <f t="shared" si="3"/>
        <v>32</v>
      </c>
      <c r="B142" s="237" t="s">
        <v>495</v>
      </c>
      <c r="C142" s="237" t="s">
        <v>729</v>
      </c>
      <c r="D142" s="78"/>
      <c r="E142" s="542"/>
      <c r="F142" s="542" t="s">
        <v>15</v>
      </c>
      <c r="G142" s="522">
        <v>242767</v>
      </c>
      <c r="H142" s="290" t="s">
        <v>101</v>
      </c>
      <c r="I142" s="522">
        <v>242767</v>
      </c>
      <c r="J142" s="522">
        <v>242772</v>
      </c>
      <c r="K142" s="522">
        <v>242773</v>
      </c>
      <c r="L142" s="79" t="s">
        <v>445</v>
      </c>
      <c r="M142" s="522">
        <v>242780</v>
      </c>
      <c r="N142" s="522">
        <v>242780</v>
      </c>
      <c r="O142" s="85"/>
    </row>
    <row r="143" spans="1:15">
      <c r="A143" s="545">
        <f t="shared" si="3"/>
        <v>33</v>
      </c>
      <c r="B143" s="237" t="s">
        <v>730</v>
      </c>
      <c r="C143" s="237" t="s">
        <v>731</v>
      </c>
      <c r="D143" s="78"/>
      <c r="E143" s="176"/>
      <c r="F143" s="542" t="s">
        <v>15</v>
      </c>
      <c r="G143" s="522">
        <v>242767</v>
      </c>
      <c r="H143" s="290" t="s">
        <v>101</v>
      </c>
      <c r="I143" s="522">
        <v>242767</v>
      </c>
      <c r="J143" s="522">
        <v>242772</v>
      </c>
      <c r="K143" s="522">
        <v>242774</v>
      </c>
      <c r="L143" s="79" t="s">
        <v>445</v>
      </c>
      <c r="M143" s="522">
        <v>242780</v>
      </c>
      <c r="N143" s="522">
        <v>242780</v>
      </c>
      <c r="O143" s="85" t="s">
        <v>732</v>
      </c>
    </row>
    <row r="144" spans="1:15">
      <c r="A144" s="545">
        <f t="shared" si="3"/>
        <v>34</v>
      </c>
      <c r="B144" s="237" t="s">
        <v>733</v>
      </c>
      <c r="C144" s="524" t="s">
        <v>734</v>
      </c>
      <c r="D144" s="534"/>
      <c r="E144" s="176"/>
      <c r="F144" s="542" t="s">
        <v>15</v>
      </c>
      <c r="G144" s="522">
        <v>242779</v>
      </c>
      <c r="H144" s="290" t="s">
        <v>101</v>
      </c>
      <c r="I144" s="522">
        <v>242780</v>
      </c>
      <c r="J144" s="522">
        <v>242782</v>
      </c>
      <c r="K144" s="522">
        <v>242783</v>
      </c>
      <c r="L144" s="79" t="s">
        <v>445</v>
      </c>
      <c r="M144" s="522">
        <v>242789</v>
      </c>
      <c r="N144" s="522">
        <v>242789</v>
      </c>
      <c r="O144" s="85" t="s">
        <v>735</v>
      </c>
    </row>
    <row r="145" spans="1:15">
      <c r="A145" s="545">
        <f t="shared" si="3"/>
        <v>35</v>
      </c>
      <c r="B145" s="237" t="s">
        <v>24</v>
      </c>
      <c r="C145" s="237" t="s">
        <v>736</v>
      </c>
      <c r="D145" s="78"/>
      <c r="E145" s="176"/>
      <c r="F145" s="542" t="s">
        <v>15</v>
      </c>
      <c r="G145" s="522">
        <v>242788</v>
      </c>
      <c r="H145" s="290" t="s">
        <v>101</v>
      </c>
      <c r="I145" s="522">
        <v>242786</v>
      </c>
      <c r="J145" s="522">
        <v>242793</v>
      </c>
      <c r="K145" s="522">
        <v>242795</v>
      </c>
      <c r="L145" s="79" t="s">
        <v>445</v>
      </c>
      <c r="M145" s="522">
        <v>242800</v>
      </c>
      <c r="N145" s="522">
        <v>242800</v>
      </c>
      <c r="O145" s="85" t="s">
        <v>737</v>
      </c>
    </row>
    <row r="146" spans="1:15" ht="26">
      <c r="A146" s="545">
        <f t="shared" si="3"/>
        <v>36</v>
      </c>
      <c r="B146" s="237" t="s">
        <v>738</v>
      </c>
      <c r="C146" s="237" t="s">
        <v>739</v>
      </c>
      <c r="D146" s="78"/>
      <c r="E146" s="542" t="s">
        <v>15</v>
      </c>
      <c r="F146" s="176"/>
      <c r="G146" s="522">
        <v>242795</v>
      </c>
      <c r="H146" s="290" t="s">
        <v>101</v>
      </c>
      <c r="I146" s="522">
        <v>242789</v>
      </c>
      <c r="J146" s="522">
        <v>242800</v>
      </c>
      <c r="K146" s="522">
        <v>242801</v>
      </c>
      <c r="L146" s="79" t="s">
        <v>445</v>
      </c>
      <c r="M146" s="522">
        <v>242803</v>
      </c>
      <c r="N146" s="522">
        <v>242803</v>
      </c>
      <c r="O146" s="168" t="s">
        <v>740</v>
      </c>
    </row>
    <row r="147" spans="1:15">
      <c r="A147" s="545">
        <f t="shared" si="3"/>
        <v>37</v>
      </c>
      <c r="B147" s="237" t="s">
        <v>619</v>
      </c>
      <c r="C147" s="237" t="s">
        <v>741</v>
      </c>
      <c r="D147" s="78"/>
      <c r="E147" s="542" t="s">
        <v>15</v>
      </c>
      <c r="F147" s="176"/>
      <c r="G147" s="522">
        <v>242796</v>
      </c>
      <c r="H147" s="290" t="s">
        <v>101</v>
      </c>
      <c r="I147" s="522">
        <v>242793</v>
      </c>
      <c r="J147" s="522">
        <v>242797</v>
      </c>
      <c r="K147" s="522">
        <v>242801</v>
      </c>
      <c r="L147" s="79" t="s">
        <v>445</v>
      </c>
      <c r="M147" s="522">
        <v>242803</v>
      </c>
      <c r="N147" s="522">
        <v>242803</v>
      </c>
      <c r="O147" s="546" t="s">
        <v>742</v>
      </c>
    </row>
    <row r="148" spans="1:15" ht="26">
      <c r="A148" s="545">
        <f t="shared" si="3"/>
        <v>38</v>
      </c>
      <c r="B148" s="237" t="s">
        <v>90</v>
      </c>
      <c r="C148" s="237" t="s">
        <v>743</v>
      </c>
      <c r="D148" s="78"/>
      <c r="E148" s="542" t="s">
        <v>15</v>
      </c>
      <c r="F148" s="176"/>
      <c r="G148" s="522">
        <v>242810</v>
      </c>
      <c r="H148" s="290" t="s">
        <v>101</v>
      </c>
      <c r="I148" s="522">
        <v>242814</v>
      </c>
      <c r="J148" s="522">
        <v>242822</v>
      </c>
      <c r="K148" s="522">
        <v>242824</v>
      </c>
      <c r="L148" s="79" t="s">
        <v>445</v>
      </c>
      <c r="M148" s="522">
        <v>242831</v>
      </c>
      <c r="N148" s="522">
        <v>242832</v>
      </c>
      <c r="O148" s="546" t="s">
        <v>744</v>
      </c>
    </row>
    <row r="149" spans="1:15">
      <c r="A149" s="545">
        <f t="shared" si="3"/>
        <v>39</v>
      </c>
      <c r="B149" s="237" t="s">
        <v>643</v>
      </c>
      <c r="C149" s="237" t="s">
        <v>745</v>
      </c>
      <c r="D149" s="78"/>
      <c r="E149" s="542" t="s">
        <v>15</v>
      </c>
      <c r="F149" s="176"/>
      <c r="G149" s="522">
        <v>242810</v>
      </c>
      <c r="H149" s="290" t="s">
        <v>101</v>
      </c>
      <c r="I149" s="522">
        <v>242814</v>
      </c>
      <c r="J149" s="522">
        <v>242823</v>
      </c>
      <c r="K149" s="522">
        <v>242829</v>
      </c>
      <c r="L149" s="79" t="s">
        <v>445</v>
      </c>
      <c r="M149" s="522">
        <v>242831</v>
      </c>
      <c r="N149" s="522">
        <v>242832</v>
      </c>
      <c r="O149" s="546" t="s">
        <v>746</v>
      </c>
    </row>
    <row r="150" spans="1:15" ht="26">
      <c r="A150" s="545">
        <f t="shared" si="3"/>
        <v>40</v>
      </c>
      <c r="B150" s="237" t="s">
        <v>747</v>
      </c>
      <c r="C150" s="237" t="s">
        <v>748</v>
      </c>
      <c r="D150" s="78"/>
      <c r="E150" s="542" t="s">
        <v>15</v>
      </c>
      <c r="F150" s="176"/>
      <c r="G150" s="522">
        <v>242811</v>
      </c>
      <c r="H150" s="290" t="s">
        <v>101</v>
      </c>
      <c r="I150" s="522">
        <v>242814</v>
      </c>
      <c r="J150" s="522">
        <v>242822</v>
      </c>
      <c r="K150" s="522">
        <v>242822</v>
      </c>
      <c r="L150" s="79" t="s">
        <v>445</v>
      </c>
      <c r="M150" s="522">
        <v>242823</v>
      </c>
      <c r="N150" s="522">
        <v>242823</v>
      </c>
      <c r="O150" s="546" t="s">
        <v>749</v>
      </c>
    </row>
    <row r="151" spans="1:15">
      <c r="A151" s="545">
        <f t="shared" si="3"/>
        <v>41</v>
      </c>
      <c r="B151" s="237" t="s">
        <v>552</v>
      </c>
      <c r="C151" s="237" t="s">
        <v>750</v>
      </c>
      <c r="D151" s="78"/>
      <c r="E151" s="176"/>
      <c r="F151" s="542" t="s">
        <v>15</v>
      </c>
      <c r="G151" s="522">
        <v>242821</v>
      </c>
      <c r="H151" s="290" t="s">
        <v>101</v>
      </c>
      <c r="I151" s="522">
        <v>242829</v>
      </c>
      <c r="J151" s="522">
        <v>242832</v>
      </c>
      <c r="K151" s="522">
        <v>242835</v>
      </c>
      <c r="L151" s="79" t="s">
        <v>445</v>
      </c>
      <c r="M151" s="522">
        <v>242841</v>
      </c>
      <c r="N151" s="522">
        <v>242841</v>
      </c>
      <c r="O151" s="168" t="s">
        <v>751</v>
      </c>
    </row>
    <row r="152" spans="1:15">
      <c r="A152" s="545">
        <f t="shared" si="3"/>
        <v>42</v>
      </c>
      <c r="B152" s="237" t="s">
        <v>688</v>
      </c>
      <c r="C152" s="237" t="s">
        <v>752</v>
      </c>
      <c r="D152" s="78"/>
      <c r="E152" s="542"/>
      <c r="F152" s="542" t="s">
        <v>15</v>
      </c>
      <c r="G152" s="522">
        <v>242822</v>
      </c>
      <c r="H152" s="290" t="s">
        <v>101</v>
      </c>
      <c r="I152" s="522">
        <v>242823</v>
      </c>
      <c r="J152" s="522">
        <v>242828</v>
      </c>
      <c r="K152" s="522">
        <v>242829</v>
      </c>
      <c r="L152" s="79" t="s">
        <v>445</v>
      </c>
      <c r="M152" s="522">
        <v>242831</v>
      </c>
      <c r="N152" s="522">
        <v>242832</v>
      </c>
      <c r="O152" s="168" t="s">
        <v>753</v>
      </c>
    </row>
    <row r="153" spans="1:15">
      <c r="A153" s="545">
        <f t="shared" si="3"/>
        <v>43</v>
      </c>
      <c r="B153" s="237" t="s">
        <v>510</v>
      </c>
      <c r="C153" s="237" t="s">
        <v>754</v>
      </c>
      <c r="D153" s="78"/>
      <c r="E153" s="176"/>
      <c r="F153" s="542" t="s">
        <v>15</v>
      </c>
      <c r="G153" s="522">
        <v>242843</v>
      </c>
      <c r="H153" s="290" t="s">
        <v>101</v>
      </c>
      <c r="I153" s="522">
        <v>242843</v>
      </c>
      <c r="J153" s="522">
        <v>242849</v>
      </c>
      <c r="K153" s="522">
        <v>242850</v>
      </c>
      <c r="L153" s="79" t="s">
        <v>445</v>
      </c>
      <c r="M153" s="522">
        <v>242852</v>
      </c>
      <c r="N153" s="522">
        <v>242852</v>
      </c>
      <c r="O153" s="547" t="s">
        <v>755</v>
      </c>
    </row>
    <row r="154" spans="1:15">
      <c r="A154" s="138">
        <v>1</v>
      </c>
      <c r="B154" s="548" t="s">
        <v>42</v>
      </c>
      <c r="C154" s="548" t="s">
        <v>756</v>
      </c>
      <c r="D154" s="549" t="s">
        <v>107</v>
      </c>
      <c r="E154" s="550">
        <v>1</v>
      </c>
      <c r="F154" s="138"/>
      <c r="G154" s="551">
        <v>242886</v>
      </c>
      <c r="H154" s="552" t="s">
        <v>101</v>
      </c>
      <c r="I154" s="551">
        <v>242898</v>
      </c>
      <c r="J154" s="551">
        <v>242900</v>
      </c>
      <c r="K154" s="551">
        <v>242900</v>
      </c>
      <c r="L154" s="553" t="s">
        <v>445</v>
      </c>
      <c r="M154" s="551">
        <v>242907</v>
      </c>
      <c r="N154" s="551">
        <v>242907</v>
      </c>
      <c r="O154" s="85" t="s">
        <v>757</v>
      </c>
    </row>
    <row r="155" spans="1:15" ht="14.5">
      <c r="A155" s="138">
        <v>2</v>
      </c>
      <c r="B155" s="548" t="s">
        <v>104</v>
      </c>
      <c r="C155" s="548" t="s">
        <v>758</v>
      </c>
      <c r="D155" s="549" t="s">
        <v>107</v>
      </c>
      <c r="E155" s="550">
        <v>1</v>
      </c>
      <c r="F155" s="138"/>
      <c r="G155" s="551">
        <v>242898</v>
      </c>
      <c r="H155" s="552" t="s">
        <v>101</v>
      </c>
      <c r="I155" s="551">
        <v>242901</v>
      </c>
      <c r="J155" s="551">
        <v>242921</v>
      </c>
      <c r="K155" s="551">
        <v>242922</v>
      </c>
      <c r="L155" s="553" t="s">
        <v>445</v>
      </c>
      <c r="M155" s="551">
        <v>242926</v>
      </c>
      <c r="N155" s="551">
        <v>242926</v>
      </c>
      <c r="O155" s="448" t="s">
        <v>759</v>
      </c>
    </row>
    <row r="156" spans="1:15" ht="14.5">
      <c r="A156" s="138">
        <v>3</v>
      </c>
      <c r="B156" s="1334" t="s">
        <v>760</v>
      </c>
      <c r="C156" s="548" t="s">
        <v>761</v>
      </c>
      <c r="D156" s="549" t="s">
        <v>107</v>
      </c>
      <c r="E156" s="550">
        <v>1</v>
      </c>
      <c r="F156" s="138"/>
      <c r="G156" s="1330">
        <v>242898</v>
      </c>
      <c r="H156" s="1340" t="s">
        <v>101</v>
      </c>
      <c r="I156" s="1330">
        <v>242901</v>
      </c>
      <c r="J156" s="1330">
        <v>242921</v>
      </c>
      <c r="K156" s="1330">
        <v>242922</v>
      </c>
      <c r="L156" s="1330" t="s">
        <v>445</v>
      </c>
      <c r="M156" s="1330">
        <v>242926</v>
      </c>
      <c r="N156" s="1330">
        <v>242926</v>
      </c>
      <c r="O156" s="448" t="s">
        <v>762</v>
      </c>
    </row>
    <row r="157" spans="1:15" ht="14.5">
      <c r="A157" s="138">
        <v>4</v>
      </c>
      <c r="B157" s="1335"/>
      <c r="C157" s="548" t="s">
        <v>763</v>
      </c>
      <c r="D157" s="549" t="s">
        <v>107</v>
      </c>
      <c r="E157" s="550">
        <v>1</v>
      </c>
      <c r="F157" s="138"/>
      <c r="G157" s="1331"/>
      <c r="H157" s="1341" t="s">
        <v>101</v>
      </c>
      <c r="I157" s="1331">
        <v>242901</v>
      </c>
      <c r="J157" s="1331">
        <v>242921</v>
      </c>
      <c r="K157" s="1331">
        <v>242922</v>
      </c>
      <c r="L157" s="1331" t="s">
        <v>445</v>
      </c>
      <c r="M157" s="1331">
        <v>242926</v>
      </c>
      <c r="N157" s="1331">
        <v>242926</v>
      </c>
      <c r="O157" s="448" t="s">
        <v>762</v>
      </c>
    </row>
    <row r="158" spans="1:15">
      <c r="A158" s="138">
        <v>5</v>
      </c>
      <c r="B158" s="548" t="s">
        <v>70</v>
      </c>
      <c r="C158" s="548" t="s">
        <v>764</v>
      </c>
      <c r="D158" s="549" t="s">
        <v>107</v>
      </c>
      <c r="E158" s="138"/>
      <c r="F158" s="550">
        <v>1</v>
      </c>
      <c r="G158" s="551">
        <v>242899</v>
      </c>
      <c r="H158" s="552" t="s">
        <v>101</v>
      </c>
      <c r="I158" s="551">
        <v>242906</v>
      </c>
      <c r="J158" s="551">
        <v>242927</v>
      </c>
      <c r="K158" s="551">
        <v>242929</v>
      </c>
      <c r="L158" s="553" t="s">
        <v>445</v>
      </c>
      <c r="M158" s="551">
        <v>242930</v>
      </c>
      <c r="N158" s="556" t="s">
        <v>15</v>
      </c>
      <c r="O158" s="85" t="s">
        <v>765</v>
      </c>
    </row>
    <row r="159" spans="1:15" ht="26">
      <c r="A159" s="138">
        <v>6</v>
      </c>
      <c r="B159" s="548" t="s">
        <v>643</v>
      </c>
      <c r="C159" s="548" t="s">
        <v>766</v>
      </c>
      <c r="D159" s="549" t="s">
        <v>107</v>
      </c>
      <c r="E159" s="550">
        <v>1</v>
      </c>
      <c r="F159" s="138"/>
      <c r="G159" s="551">
        <v>242902</v>
      </c>
      <c r="H159" s="552" t="s">
        <v>767</v>
      </c>
      <c r="I159" s="551">
        <v>242906</v>
      </c>
      <c r="J159" s="551">
        <v>242934</v>
      </c>
      <c r="K159" s="551">
        <v>242936</v>
      </c>
      <c r="L159" s="553" t="s">
        <v>445</v>
      </c>
      <c r="M159" s="551">
        <v>242939</v>
      </c>
      <c r="N159" s="556" t="s">
        <v>15</v>
      </c>
      <c r="O159" s="557" t="s">
        <v>746</v>
      </c>
    </row>
    <row r="160" spans="1:15" ht="26">
      <c r="A160" s="138">
        <v>7</v>
      </c>
      <c r="B160" s="548" t="s">
        <v>768</v>
      </c>
      <c r="C160" s="548" t="s">
        <v>769</v>
      </c>
      <c r="D160" s="549" t="s">
        <v>107</v>
      </c>
      <c r="E160" s="138"/>
      <c r="F160" s="550">
        <v>1</v>
      </c>
      <c r="G160" s="551">
        <v>242905</v>
      </c>
      <c r="H160" s="552" t="s">
        <v>770</v>
      </c>
      <c r="I160" s="551">
        <v>242927</v>
      </c>
      <c r="J160" s="551">
        <v>242941</v>
      </c>
      <c r="K160" s="551">
        <v>242942</v>
      </c>
      <c r="L160" s="553" t="s">
        <v>445</v>
      </c>
      <c r="M160" s="551">
        <v>242948</v>
      </c>
      <c r="N160" s="556" t="s">
        <v>15</v>
      </c>
      <c r="O160" s="85" t="s">
        <v>771</v>
      </c>
    </row>
    <row r="161" spans="1:15" s="1128" customFormat="1" ht="26">
      <c r="A161" s="1118">
        <v>8</v>
      </c>
      <c r="B161" s="1119" t="s">
        <v>103</v>
      </c>
      <c r="C161" s="1119" t="s">
        <v>772</v>
      </c>
      <c r="D161" s="1130" t="s">
        <v>107</v>
      </c>
      <c r="E161" s="1122">
        <v>1</v>
      </c>
      <c r="F161" s="1118"/>
      <c r="G161" s="1123">
        <v>242906</v>
      </c>
      <c r="H161" s="1124" t="s">
        <v>101</v>
      </c>
      <c r="I161" s="1123">
        <v>242927</v>
      </c>
      <c r="J161" s="1123">
        <v>242941</v>
      </c>
      <c r="K161" s="1123">
        <v>242942</v>
      </c>
      <c r="L161" s="1126" t="s">
        <v>445</v>
      </c>
      <c r="M161" s="1123">
        <v>242948</v>
      </c>
      <c r="N161" s="1131" t="s">
        <v>773</v>
      </c>
      <c r="O161" s="1132" t="s">
        <v>774</v>
      </c>
    </row>
    <row r="162" spans="1:15" s="85" customFormat="1" ht="43.5">
      <c r="A162" s="138">
        <v>9</v>
      </c>
      <c r="B162" s="548" t="s">
        <v>54</v>
      </c>
      <c r="C162" s="548" t="s">
        <v>775</v>
      </c>
      <c r="D162" s="549" t="s">
        <v>107</v>
      </c>
      <c r="E162" s="138"/>
      <c r="F162" s="550">
        <v>1</v>
      </c>
      <c r="G162" s="551">
        <v>242916</v>
      </c>
      <c r="H162" s="552" t="s">
        <v>776</v>
      </c>
      <c r="I162" s="551">
        <v>242927</v>
      </c>
      <c r="J162" s="551">
        <v>242941</v>
      </c>
      <c r="K162" s="551">
        <v>242942</v>
      </c>
      <c r="L162" s="553" t="s">
        <v>445</v>
      </c>
      <c r="M162" s="551">
        <v>242948</v>
      </c>
      <c r="N162" s="556" t="s">
        <v>15</v>
      </c>
      <c r="O162" s="448" t="s">
        <v>777</v>
      </c>
    </row>
    <row r="163" spans="1:15">
      <c r="A163" s="138">
        <v>10</v>
      </c>
      <c r="B163" s="548" t="s">
        <v>778</v>
      </c>
      <c r="C163" s="548" t="s">
        <v>779</v>
      </c>
      <c r="D163" s="549" t="s">
        <v>107</v>
      </c>
      <c r="E163" s="138"/>
      <c r="F163" s="550">
        <v>1</v>
      </c>
      <c r="G163" s="551">
        <v>242922</v>
      </c>
      <c r="H163" s="552" t="s">
        <v>780</v>
      </c>
      <c r="I163" s="551">
        <v>242940</v>
      </c>
      <c r="J163" s="551">
        <v>242942</v>
      </c>
      <c r="K163" s="551">
        <v>242943</v>
      </c>
      <c r="L163" s="553" t="s">
        <v>445</v>
      </c>
      <c r="M163" s="551">
        <v>242948</v>
      </c>
      <c r="N163" s="556" t="s">
        <v>15</v>
      </c>
      <c r="O163" s="85"/>
    </row>
    <row r="164" spans="1:15">
      <c r="A164" s="138">
        <v>11</v>
      </c>
      <c r="B164" s="548" t="s">
        <v>586</v>
      </c>
      <c r="C164" s="548" t="s">
        <v>781</v>
      </c>
      <c r="D164" s="549" t="s">
        <v>107</v>
      </c>
      <c r="E164" s="138"/>
      <c r="F164" s="550">
        <v>1</v>
      </c>
      <c r="G164" s="551">
        <v>242923</v>
      </c>
      <c r="H164" s="552" t="s">
        <v>782</v>
      </c>
      <c r="I164" s="551">
        <v>242940</v>
      </c>
      <c r="J164" s="551">
        <v>242942</v>
      </c>
      <c r="K164" s="551">
        <v>242943</v>
      </c>
      <c r="L164" s="553" t="s">
        <v>445</v>
      </c>
      <c r="M164" s="551">
        <v>242948</v>
      </c>
      <c r="N164" s="556" t="s">
        <v>15</v>
      </c>
      <c r="O164" s="85"/>
    </row>
    <row r="165" spans="1:15">
      <c r="A165" s="138">
        <v>12</v>
      </c>
      <c r="B165" s="548" t="s">
        <v>78</v>
      </c>
      <c r="C165" s="548" t="s">
        <v>783</v>
      </c>
      <c r="D165" s="549" t="s">
        <v>107</v>
      </c>
      <c r="E165" s="138"/>
      <c r="F165" s="550">
        <v>1</v>
      </c>
      <c r="G165" s="551">
        <v>242923</v>
      </c>
      <c r="H165" s="552" t="s">
        <v>784</v>
      </c>
      <c r="I165" s="551">
        <v>242940</v>
      </c>
      <c r="J165" s="551">
        <v>242955</v>
      </c>
      <c r="K165" s="551">
        <v>242955</v>
      </c>
      <c r="L165" s="553" t="s">
        <v>445</v>
      </c>
      <c r="M165" s="551">
        <v>242956</v>
      </c>
      <c r="N165" s="556" t="s">
        <v>15</v>
      </c>
      <c r="O165" s="85"/>
    </row>
    <row r="166" spans="1:15">
      <c r="A166" s="138">
        <v>13</v>
      </c>
      <c r="B166" s="548" t="s">
        <v>471</v>
      </c>
      <c r="C166" s="548" t="s">
        <v>785</v>
      </c>
      <c r="D166" s="549" t="s">
        <v>107</v>
      </c>
      <c r="E166" s="550">
        <v>1</v>
      </c>
      <c r="F166" s="138"/>
      <c r="G166" s="551">
        <v>242926</v>
      </c>
      <c r="H166" s="552" t="s">
        <v>786</v>
      </c>
      <c r="I166" s="551">
        <v>242940</v>
      </c>
      <c r="J166" s="551">
        <v>242955</v>
      </c>
      <c r="K166" s="551">
        <v>242956</v>
      </c>
      <c r="L166" s="553" t="s">
        <v>445</v>
      </c>
      <c r="M166" s="551">
        <v>242969</v>
      </c>
      <c r="N166" s="553"/>
      <c r="O166" s="85"/>
    </row>
    <row r="167" spans="1:15" ht="39">
      <c r="A167" s="138">
        <v>14</v>
      </c>
      <c r="B167" s="548" t="s">
        <v>787</v>
      </c>
      <c r="C167" s="548" t="s">
        <v>788</v>
      </c>
      <c r="D167" s="549" t="s">
        <v>107</v>
      </c>
      <c r="E167" s="138"/>
      <c r="F167" s="550">
        <v>1</v>
      </c>
      <c r="G167" s="558">
        <v>242930</v>
      </c>
      <c r="H167" s="552" t="s">
        <v>789</v>
      </c>
      <c r="I167" s="551">
        <v>242940</v>
      </c>
      <c r="J167" s="551">
        <v>242955</v>
      </c>
      <c r="K167" s="551">
        <v>242955</v>
      </c>
      <c r="L167" s="553" t="s">
        <v>445</v>
      </c>
      <c r="M167" s="551">
        <v>242956</v>
      </c>
      <c r="N167" s="556" t="s">
        <v>15</v>
      </c>
      <c r="O167" s="85" t="s">
        <v>790</v>
      </c>
    </row>
    <row r="168" spans="1:15" ht="26">
      <c r="A168" s="138">
        <v>15</v>
      </c>
      <c r="B168" s="548" t="s">
        <v>791</v>
      </c>
      <c r="C168" s="559" t="s">
        <v>792</v>
      </c>
      <c r="D168" s="549" t="s">
        <v>107</v>
      </c>
      <c r="E168" s="138"/>
      <c r="F168" s="550">
        <v>1</v>
      </c>
      <c r="G168" s="558">
        <v>242930</v>
      </c>
      <c r="H168" s="552" t="s">
        <v>793</v>
      </c>
      <c r="I168" s="551">
        <v>242942</v>
      </c>
      <c r="J168" s="551">
        <v>242955</v>
      </c>
      <c r="K168" s="551">
        <v>242956</v>
      </c>
      <c r="L168" s="553" t="s">
        <v>445</v>
      </c>
      <c r="M168" s="551">
        <v>242969</v>
      </c>
      <c r="N168" s="556" t="s">
        <v>15</v>
      </c>
      <c r="O168" s="85"/>
    </row>
    <row r="169" spans="1:15" ht="26">
      <c r="A169" s="138">
        <v>16</v>
      </c>
      <c r="B169" s="548" t="s">
        <v>794</v>
      </c>
      <c r="C169" s="559" t="s">
        <v>795</v>
      </c>
      <c r="D169" s="549" t="s">
        <v>107</v>
      </c>
      <c r="E169" s="138"/>
      <c r="F169" s="550">
        <v>1</v>
      </c>
      <c r="G169" s="558">
        <v>242930</v>
      </c>
      <c r="H169" s="552" t="s">
        <v>796</v>
      </c>
      <c r="I169" s="551">
        <v>242942</v>
      </c>
      <c r="J169" s="551">
        <v>242955</v>
      </c>
      <c r="K169" s="551">
        <v>242956</v>
      </c>
      <c r="L169" s="553" t="s">
        <v>445</v>
      </c>
      <c r="M169" s="551">
        <v>242969</v>
      </c>
      <c r="N169" s="556" t="s">
        <v>15</v>
      </c>
      <c r="O169" s="85"/>
    </row>
    <row r="170" spans="1:15" s="569" customFormat="1">
      <c r="A170" s="560">
        <v>17</v>
      </c>
      <c r="B170" s="561" t="s">
        <v>399</v>
      </c>
      <c r="C170" s="562" t="s">
        <v>797</v>
      </c>
      <c r="D170" s="563" t="s">
        <v>111</v>
      </c>
      <c r="E170" s="564"/>
      <c r="F170" s="564">
        <v>1</v>
      </c>
      <c r="G170" s="565">
        <v>242963</v>
      </c>
      <c r="H170" s="566" t="s">
        <v>798</v>
      </c>
      <c r="I170" s="565">
        <v>242979</v>
      </c>
      <c r="J170" s="565">
        <v>242986</v>
      </c>
      <c r="K170" s="565">
        <v>242989</v>
      </c>
      <c r="L170" s="565">
        <v>242961</v>
      </c>
      <c r="M170" s="565">
        <v>243000</v>
      </c>
      <c r="N170" s="567" t="s">
        <v>799</v>
      </c>
      <c r="O170" s="568"/>
    </row>
    <row r="171" spans="1:15" s="569" customFormat="1">
      <c r="A171" s="560">
        <v>18</v>
      </c>
      <c r="B171" s="561" t="s">
        <v>801</v>
      </c>
      <c r="C171" s="562" t="s">
        <v>802</v>
      </c>
      <c r="D171" s="570" t="s">
        <v>111</v>
      </c>
      <c r="E171" s="564">
        <v>1</v>
      </c>
      <c r="F171" s="564"/>
      <c r="G171" s="565">
        <v>242962</v>
      </c>
      <c r="H171" s="566" t="s">
        <v>803</v>
      </c>
      <c r="I171" s="565">
        <v>242979</v>
      </c>
      <c r="J171" s="565">
        <v>242986</v>
      </c>
      <c r="K171" s="565">
        <v>242989</v>
      </c>
      <c r="L171" s="565">
        <v>242962</v>
      </c>
      <c r="M171" s="565">
        <v>243000</v>
      </c>
      <c r="N171" s="567" t="s">
        <v>804</v>
      </c>
      <c r="O171" s="568"/>
    </row>
    <row r="172" spans="1:15" s="1128" customFormat="1" ht="26">
      <c r="A172" s="1118">
        <v>19</v>
      </c>
      <c r="B172" s="1119" t="s">
        <v>408</v>
      </c>
      <c r="C172" s="1120" t="s">
        <v>805</v>
      </c>
      <c r="D172" s="1121" t="s">
        <v>111</v>
      </c>
      <c r="E172" s="1122">
        <v>1</v>
      </c>
      <c r="F172" s="1122"/>
      <c r="G172" s="1123">
        <v>242970</v>
      </c>
      <c r="H172" s="1124" t="s">
        <v>806</v>
      </c>
      <c r="I172" s="1123">
        <v>242979</v>
      </c>
      <c r="J172" s="1123">
        <v>242987</v>
      </c>
      <c r="K172" s="1123">
        <v>242996</v>
      </c>
      <c r="L172" s="1123">
        <v>242961</v>
      </c>
      <c r="M172" s="1123">
        <v>243000</v>
      </c>
      <c r="N172" s="1125" t="s">
        <v>15</v>
      </c>
      <c r="O172" s="1127"/>
    </row>
    <row r="173" spans="1:15" s="569" customFormat="1">
      <c r="A173" s="560">
        <v>20</v>
      </c>
      <c r="B173" s="561" t="s">
        <v>807</v>
      </c>
      <c r="C173" s="1015" t="s">
        <v>808</v>
      </c>
      <c r="D173" s="563" t="s">
        <v>111</v>
      </c>
      <c r="E173" s="560"/>
      <c r="F173" s="564">
        <v>1</v>
      </c>
      <c r="G173" s="565">
        <v>242976</v>
      </c>
      <c r="H173" s="566" t="s">
        <v>809</v>
      </c>
      <c r="I173" s="565">
        <v>242979</v>
      </c>
      <c r="J173" s="565">
        <v>242987</v>
      </c>
      <c r="K173" s="565">
        <v>242996</v>
      </c>
      <c r="L173" s="565">
        <v>242972</v>
      </c>
      <c r="M173" s="565">
        <v>243006</v>
      </c>
      <c r="N173" s="571" t="s">
        <v>15</v>
      </c>
      <c r="O173" s="568"/>
    </row>
    <row r="174" spans="1:15" s="1128" customFormat="1" ht="26">
      <c r="A174" s="1118">
        <v>21</v>
      </c>
      <c r="B174" s="1129" t="s">
        <v>810</v>
      </c>
      <c r="C174" s="1119" t="s">
        <v>811</v>
      </c>
      <c r="D174" s="1121" t="s">
        <v>111</v>
      </c>
      <c r="E174" s="1122">
        <v>1</v>
      </c>
      <c r="F174" s="1122"/>
      <c r="G174" s="1123">
        <v>242985</v>
      </c>
      <c r="H174" s="1124"/>
      <c r="I174" s="1123">
        <v>243017</v>
      </c>
      <c r="J174" s="1123">
        <v>243020</v>
      </c>
      <c r="K174" s="1123">
        <v>243021</v>
      </c>
      <c r="L174" s="1123">
        <v>242982</v>
      </c>
      <c r="M174" s="1123">
        <v>243021</v>
      </c>
      <c r="N174" s="1123">
        <v>243025</v>
      </c>
      <c r="O174" s="1127"/>
    </row>
    <row r="175" spans="1:15" s="569" customFormat="1" ht="26">
      <c r="A175" s="560">
        <v>22</v>
      </c>
      <c r="B175" s="572" t="s">
        <v>315</v>
      </c>
      <c r="C175" s="561" t="s">
        <v>812</v>
      </c>
      <c r="D175" s="570" t="s">
        <v>111</v>
      </c>
      <c r="E175" s="560"/>
      <c r="F175" s="564">
        <v>1</v>
      </c>
      <c r="G175" s="573">
        <v>242989</v>
      </c>
      <c r="H175" s="566"/>
      <c r="I175" s="565">
        <v>243017</v>
      </c>
      <c r="J175" s="565">
        <v>243020</v>
      </c>
      <c r="K175" s="565">
        <v>243021</v>
      </c>
      <c r="L175" s="573">
        <v>242986</v>
      </c>
      <c r="M175" s="565">
        <v>243021</v>
      </c>
      <c r="N175" s="574" t="s">
        <v>813</v>
      </c>
      <c r="O175" s="568"/>
    </row>
    <row r="176" spans="1:15" s="569" customFormat="1">
      <c r="A176" s="560">
        <v>23</v>
      </c>
      <c r="B176" s="1336" t="s">
        <v>232</v>
      </c>
      <c r="C176" s="575" t="s">
        <v>814</v>
      </c>
      <c r="D176" s="563" t="s">
        <v>111</v>
      </c>
      <c r="E176" s="564">
        <v>1</v>
      </c>
      <c r="F176" s="564"/>
      <c r="G176" s="1314">
        <v>243004</v>
      </c>
      <c r="H176" s="1338"/>
      <c r="I176" s="1314">
        <v>243017</v>
      </c>
      <c r="J176" s="1314">
        <v>243020</v>
      </c>
      <c r="K176" s="1314">
        <v>243021</v>
      </c>
      <c r="L176" s="1314">
        <v>242972</v>
      </c>
      <c r="M176" s="576">
        <v>243021</v>
      </c>
      <c r="N176" s="576">
        <v>243025</v>
      </c>
      <c r="O176" s="568"/>
    </row>
    <row r="177" spans="1:14" s="569" customFormat="1">
      <c r="A177" s="560">
        <v>24</v>
      </c>
      <c r="B177" s="1337"/>
      <c r="C177" s="575" t="s">
        <v>815</v>
      </c>
      <c r="D177" s="570" t="s">
        <v>111</v>
      </c>
      <c r="E177" s="564">
        <v>1</v>
      </c>
      <c r="F177" s="564"/>
      <c r="G177" s="1315"/>
      <c r="H177" s="1339"/>
      <c r="I177" s="1315">
        <v>243017</v>
      </c>
      <c r="J177" s="1315"/>
      <c r="K177" s="1315"/>
      <c r="L177" s="1315">
        <v>242972</v>
      </c>
      <c r="M177" s="576">
        <v>243027</v>
      </c>
      <c r="N177" s="576">
        <v>243025</v>
      </c>
    </row>
    <row r="178" spans="1:14" s="569" customFormat="1" ht="26">
      <c r="A178" s="560">
        <v>25</v>
      </c>
      <c r="B178" s="561" t="s">
        <v>816</v>
      </c>
      <c r="C178" s="562" t="s">
        <v>817</v>
      </c>
      <c r="D178" s="570" t="s">
        <v>111</v>
      </c>
      <c r="E178" s="564">
        <v>1</v>
      </c>
      <c r="F178" s="564"/>
      <c r="G178" s="565">
        <v>243018</v>
      </c>
      <c r="H178" s="577"/>
      <c r="I178" s="565">
        <v>243033</v>
      </c>
      <c r="J178" s="565">
        <v>243040</v>
      </c>
      <c r="K178" s="565">
        <v>243047</v>
      </c>
      <c r="L178" s="565">
        <v>243017</v>
      </c>
      <c r="M178" s="565">
        <v>243063</v>
      </c>
      <c r="N178" s="565">
        <v>243069</v>
      </c>
    </row>
    <row r="179" spans="1:14" s="569" customFormat="1">
      <c r="A179" s="560">
        <v>26</v>
      </c>
      <c r="B179" s="561" t="s">
        <v>818</v>
      </c>
      <c r="C179" s="575" t="s">
        <v>819</v>
      </c>
      <c r="D179" s="563" t="s">
        <v>111</v>
      </c>
      <c r="E179" s="564"/>
      <c r="F179" s="564">
        <v>1</v>
      </c>
      <c r="G179" s="565">
        <v>243021</v>
      </c>
      <c r="H179" s="577"/>
      <c r="I179" s="565">
        <v>243033</v>
      </c>
      <c r="J179" s="565">
        <v>243059</v>
      </c>
      <c r="K179" s="565">
        <v>243060</v>
      </c>
      <c r="L179" s="565">
        <v>243011</v>
      </c>
      <c r="M179" s="565">
        <v>243080</v>
      </c>
      <c r="N179" s="565">
        <v>243081</v>
      </c>
    </row>
    <row r="180" spans="1:14" s="569" customFormat="1">
      <c r="A180" s="560">
        <v>27</v>
      </c>
      <c r="B180" s="561" t="s">
        <v>820</v>
      </c>
      <c r="C180" s="561" t="s">
        <v>821</v>
      </c>
      <c r="D180" s="570" t="s">
        <v>111</v>
      </c>
      <c r="E180" s="564">
        <v>1</v>
      </c>
      <c r="F180" s="564"/>
      <c r="G180" s="565">
        <v>243026</v>
      </c>
      <c r="H180" s="577"/>
      <c r="I180" s="565">
        <v>243033</v>
      </c>
      <c r="J180" s="565">
        <v>243061</v>
      </c>
      <c r="K180" s="565">
        <v>243062</v>
      </c>
      <c r="L180" s="565">
        <v>243020</v>
      </c>
      <c r="M180" s="565">
        <v>243104</v>
      </c>
      <c r="N180" s="571" t="s">
        <v>15</v>
      </c>
    </row>
    <row r="181" spans="1:14" ht="39">
      <c r="A181" s="176">
        <v>28</v>
      </c>
      <c r="B181" s="578" t="s">
        <v>822</v>
      </c>
      <c r="C181" s="237" t="s">
        <v>823</v>
      </c>
      <c r="D181" s="549" t="s">
        <v>123</v>
      </c>
      <c r="E181" s="542">
        <v>1</v>
      </c>
      <c r="F181" s="579"/>
      <c r="G181" s="522">
        <v>243028</v>
      </c>
      <c r="H181" s="580"/>
      <c r="I181" s="522">
        <v>243062</v>
      </c>
      <c r="J181" s="522">
        <v>243067</v>
      </c>
      <c r="K181" s="522">
        <v>243070</v>
      </c>
      <c r="L181" s="522">
        <v>243021</v>
      </c>
      <c r="M181" s="581">
        <v>243104</v>
      </c>
      <c r="N181" s="522">
        <v>243081</v>
      </c>
    </row>
    <row r="182" spans="1:14" ht="26">
      <c r="A182" s="582">
        <v>29</v>
      </c>
      <c r="B182" s="1303" t="s">
        <v>824</v>
      </c>
      <c r="C182" s="237" t="s">
        <v>825</v>
      </c>
      <c r="D182" s="549" t="s">
        <v>123</v>
      </c>
      <c r="E182" s="542">
        <v>1</v>
      </c>
      <c r="F182" s="579"/>
      <c r="G182" s="1328">
        <v>243031</v>
      </c>
      <c r="H182" s="1332" t="s">
        <v>826</v>
      </c>
      <c r="I182" s="1301">
        <v>243062</v>
      </c>
      <c r="J182" s="1301">
        <v>243067</v>
      </c>
      <c r="K182" s="1301">
        <v>243070</v>
      </c>
      <c r="L182" s="1328">
        <v>243020</v>
      </c>
      <c r="M182" s="1301">
        <v>243104</v>
      </c>
      <c r="N182" s="1301">
        <v>243081</v>
      </c>
    </row>
    <row r="183" spans="1:14" ht="39">
      <c r="A183" s="582">
        <v>30</v>
      </c>
      <c r="B183" s="1305"/>
      <c r="C183" s="578" t="s">
        <v>827</v>
      </c>
      <c r="D183" s="549" t="s">
        <v>123</v>
      </c>
      <c r="E183" s="542">
        <v>1</v>
      </c>
      <c r="F183" s="579"/>
      <c r="G183" s="1329"/>
      <c r="H183" s="1333"/>
      <c r="I183" s="1317"/>
      <c r="J183" s="1317"/>
      <c r="K183" s="1317"/>
      <c r="L183" s="1329"/>
      <c r="M183" s="1317"/>
      <c r="N183" s="1317"/>
    </row>
    <row r="184" spans="1:14" ht="26">
      <c r="A184" s="176">
        <v>31</v>
      </c>
      <c r="B184" s="578" t="s">
        <v>187</v>
      </c>
      <c r="C184" s="586" t="s">
        <v>828</v>
      </c>
      <c r="D184" s="549" t="s">
        <v>123</v>
      </c>
      <c r="E184" s="579"/>
      <c r="F184" s="542">
        <v>1</v>
      </c>
      <c r="G184" s="584">
        <v>243031</v>
      </c>
      <c r="H184" s="587" t="s">
        <v>800</v>
      </c>
      <c r="I184" s="522">
        <v>243066</v>
      </c>
      <c r="J184" s="522">
        <v>243074</v>
      </c>
      <c r="K184" s="522">
        <v>243074</v>
      </c>
      <c r="L184" s="522">
        <v>243020</v>
      </c>
      <c r="M184" s="522">
        <v>243080</v>
      </c>
      <c r="N184" s="522">
        <v>243081</v>
      </c>
    </row>
    <row r="185" spans="1:14" ht="52">
      <c r="A185" s="176">
        <v>32</v>
      </c>
      <c r="B185" s="237" t="s">
        <v>829</v>
      </c>
      <c r="C185" s="586" t="s">
        <v>830</v>
      </c>
      <c r="D185" s="549" t="s">
        <v>123</v>
      </c>
      <c r="E185" s="542">
        <v>1</v>
      </c>
      <c r="F185" s="542"/>
      <c r="G185" s="584">
        <v>243034</v>
      </c>
      <c r="H185" s="588" t="s">
        <v>831</v>
      </c>
      <c r="I185" s="522">
        <v>243066</v>
      </c>
      <c r="J185" s="522">
        <v>243074</v>
      </c>
      <c r="K185" s="522">
        <v>243074</v>
      </c>
      <c r="L185" s="522">
        <v>243020</v>
      </c>
      <c r="M185" s="522">
        <v>243104</v>
      </c>
      <c r="N185" s="531" t="s">
        <v>832</v>
      </c>
    </row>
    <row r="186" spans="1:14" ht="26">
      <c r="A186" s="176">
        <v>33</v>
      </c>
      <c r="B186" s="578" t="s">
        <v>833</v>
      </c>
      <c r="C186" s="589" t="s">
        <v>834</v>
      </c>
      <c r="D186" s="549" t="s">
        <v>123</v>
      </c>
      <c r="E186" s="579">
        <v>1</v>
      </c>
      <c r="F186" s="579"/>
      <c r="G186" s="554">
        <v>243048</v>
      </c>
      <c r="H186" s="580"/>
      <c r="I186" s="554">
        <v>243066</v>
      </c>
      <c r="J186" s="554">
        <v>243074</v>
      </c>
      <c r="K186" s="554">
        <v>243075</v>
      </c>
      <c r="L186" s="554">
        <v>243047</v>
      </c>
      <c r="M186" s="554">
        <v>243109</v>
      </c>
      <c r="N186" s="522">
        <v>243081</v>
      </c>
    </row>
    <row r="187" spans="1:14" ht="26">
      <c r="A187" s="582">
        <v>34</v>
      </c>
      <c r="B187" s="578" t="s">
        <v>232</v>
      </c>
      <c r="C187" s="589" t="s">
        <v>835</v>
      </c>
      <c r="D187" s="549" t="s">
        <v>123</v>
      </c>
      <c r="E187" s="579">
        <v>1</v>
      </c>
      <c r="F187" s="579"/>
      <c r="G187" s="554">
        <v>243049</v>
      </c>
      <c r="H187" s="590"/>
      <c r="I187" s="554">
        <v>243066</v>
      </c>
      <c r="J187" s="554">
        <v>243074</v>
      </c>
      <c r="K187" s="554">
        <v>243075</v>
      </c>
      <c r="L187" s="554">
        <v>243047</v>
      </c>
      <c r="M187" s="554">
        <v>243116</v>
      </c>
      <c r="N187" s="554">
        <v>243081</v>
      </c>
    </row>
    <row r="188" spans="1:14" s="592" customFormat="1" ht="39">
      <c r="A188" s="176">
        <v>35</v>
      </c>
      <c r="B188" s="1319" t="s">
        <v>413</v>
      </c>
      <c r="C188" s="591" t="s">
        <v>836</v>
      </c>
      <c r="D188" s="549" t="s">
        <v>123</v>
      </c>
      <c r="E188" s="542">
        <v>1</v>
      </c>
      <c r="F188" s="542"/>
      <c r="G188" s="522">
        <v>243055</v>
      </c>
      <c r="H188" s="1320" t="s">
        <v>837</v>
      </c>
      <c r="I188" s="1316">
        <v>243088</v>
      </c>
      <c r="J188" s="1316">
        <v>243095</v>
      </c>
      <c r="K188" s="1316">
        <v>243096</v>
      </c>
      <c r="L188" s="1318">
        <v>23903</v>
      </c>
      <c r="M188" s="1316">
        <v>243116</v>
      </c>
      <c r="N188" s="1316">
        <v>243103</v>
      </c>
    </row>
    <row r="189" spans="1:14" s="595" customFormat="1" ht="26">
      <c r="A189" s="593">
        <v>36</v>
      </c>
      <c r="B189" s="1319"/>
      <c r="C189" s="594" t="s">
        <v>838</v>
      </c>
      <c r="D189" s="549" t="s">
        <v>123</v>
      </c>
      <c r="E189" s="542">
        <v>1</v>
      </c>
      <c r="F189" s="288"/>
      <c r="G189" s="522">
        <v>243055</v>
      </c>
      <c r="H189" s="1320"/>
      <c r="I189" s="1316"/>
      <c r="J189" s="1316"/>
      <c r="K189" s="1316"/>
      <c r="L189" s="1318"/>
      <c r="M189" s="1316"/>
      <c r="N189" s="1316"/>
    </row>
    <row r="190" spans="1:14" s="595" customFormat="1">
      <c r="A190" s="593">
        <v>37</v>
      </c>
      <c r="B190" s="237" t="s">
        <v>187</v>
      </c>
      <c r="C190" s="594" t="s">
        <v>839</v>
      </c>
      <c r="D190" s="549" t="s">
        <v>123</v>
      </c>
      <c r="E190" s="542"/>
      <c r="F190" s="542">
        <v>1</v>
      </c>
      <c r="G190" s="522">
        <v>243067</v>
      </c>
      <c r="H190" s="593"/>
      <c r="I190" s="596">
        <v>243088</v>
      </c>
      <c r="J190" s="596">
        <v>243095</v>
      </c>
      <c r="K190" s="596">
        <v>243096</v>
      </c>
      <c r="L190" s="522">
        <v>23920</v>
      </c>
      <c r="M190" s="597">
        <v>243103</v>
      </c>
      <c r="N190" s="597">
        <v>243103</v>
      </c>
    </row>
    <row r="191" spans="1:14" s="595" customFormat="1">
      <c r="A191" s="593">
        <v>38</v>
      </c>
      <c r="B191" s="237" t="s">
        <v>840</v>
      </c>
      <c r="C191" s="594" t="s">
        <v>841</v>
      </c>
      <c r="D191" s="549" t="s">
        <v>123</v>
      </c>
      <c r="E191" s="542"/>
      <c r="F191" s="542">
        <v>1</v>
      </c>
      <c r="G191" s="522">
        <v>243068</v>
      </c>
      <c r="H191" s="593"/>
      <c r="I191" s="596">
        <v>243088</v>
      </c>
      <c r="J191" s="596">
        <v>243095</v>
      </c>
      <c r="K191" s="596">
        <v>243096</v>
      </c>
      <c r="L191" s="522">
        <v>23920</v>
      </c>
      <c r="M191" s="597">
        <v>243103</v>
      </c>
      <c r="N191" s="597">
        <v>243103</v>
      </c>
    </row>
    <row r="192" spans="1:14" ht="26">
      <c r="A192" s="598">
        <v>39</v>
      </c>
      <c r="B192" s="460" t="s">
        <v>842</v>
      </c>
      <c r="C192" s="599" t="s">
        <v>843</v>
      </c>
      <c r="D192" s="549" t="s">
        <v>123</v>
      </c>
      <c r="E192" s="600">
        <v>1</v>
      </c>
      <c r="F192" s="601"/>
      <c r="G192" s="555">
        <v>243068</v>
      </c>
      <c r="H192" s="602"/>
      <c r="I192" s="603">
        <v>243088</v>
      </c>
      <c r="J192" s="604"/>
      <c r="K192" s="174">
        <v>243116</v>
      </c>
      <c r="L192" s="603">
        <v>23927</v>
      </c>
      <c r="M192" s="605">
        <v>243122</v>
      </c>
      <c r="N192" s="606" t="s">
        <v>15</v>
      </c>
    </row>
    <row r="193" spans="1:15" ht="45" customHeight="1">
      <c r="A193" s="582">
        <v>40</v>
      </c>
      <c r="B193" s="237" t="s">
        <v>844</v>
      </c>
      <c r="C193" s="589" t="s">
        <v>845</v>
      </c>
      <c r="D193" s="549" t="s">
        <v>123</v>
      </c>
      <c r="E193" s="542">
        <v>1</v>
      </c>
      <c r="F193" s="607"/>
      <c r="G193" s="608">
        <v>23948</v>
      </c>
      <c r="H193" s="609"/>
      <c r="I193" s="609">
        <v>23959</v>
      </c>
      <c r="J193" s="174">
        <v>243108</v>
      </c>
      <c r="K193" s="174">
        <v>243110</v>
      </c>
      <c r="L193" s="554">
        <v>23944</v>
      </c>
      <c r="M193" s="174">
        <v>243115</v>
      </c>
      <c r="N193" s="610" t="s">
        <v>846</v>
      </c>
      <c r="O193" s="85"/>
    </row>
    <row r="194" spans="1:15" ht="26">
      <c r="A194" s="582">
        <v>41</v>
      </c>
      <c r="B194" s="1303" t="s">
        <v>818</v>
      </c>
      <c r="C194" s="589" t="s">
        <v>847</v>
      </c>
      <c r="D194" s="549" t="s">
        <v>123</v>
      </c>
      <c r="E194" s="542">
        <v>1</v>
      </c>
      <c r="F194" s="579"/>
      <c r="G194" s="1323">
        <v>23956</v>
      </c>
      <c r="H194" s="580"/>
      <c r="I194" s="609">
        <v>243088</v>
      </c>
      <c r="J194" s="174">
        <v>243108</v>
      </c>
      <c r="K194" s="174">
        <v>243110</v>
      </c>
      <c r="L194" s="1301">
        <v>23944</v>
      </c>
      <c r="M194" s="1301">
        <v>23976</v>
      </c>
      <c r="N194" s="1342" t="s">
        <v>15</v>
      </c>
      <c r="O194" s="85"/>
    </row>
    <row r="195" spans="1:15" ht="26">
      <c r="A195" s="582">
        <v>42</v>
      </c>
      <c r="B195" s="1305"/>
      <c r="C195" s="589" t="s">
        <v>848</v>
      </c>
      <c r="D195" s="549" t="s">
        <v>123</v>
      </c>
      <c r="E195" s="542">
        <v>1</v>
      </c>
      <c r="F195" s="579"/>
      <c r="G195" s="1325"/>
      <c r="H195" s="580"/>
      <c r="I195" s="609">
        <v>243088</v>
      </c>
      <c r="J195" s="174">
        <v>243108</v>
      </c>
      <c r="K195" s="174">
        <v>243110</v>
      </c>
      <c r="L195" s="1343"/>
      <c r="M195" s="1343"/>
      <c r="N195" s="1286"/>
      <c r="O195" s="85"/>
    </row>
    <row r="196" spans="1:15" ht="26">
      <c r="A196" s="176">
        <v>43</v>
      </c>
      <c r="B196" s="585" t="s">
        <v>164</v>
      </c>
      <c r="C196" s="586" t="s">
        <v>849</v>
      </c>
      <c r="D196" s="549" t="s">
        <v>123</v>
      </c>
      <c r="E196" s="542">
        <v>1</v>
      </c>
      <c r="F196" s="542"/>
      <c r="G196" s="522">
        <v>23942</v>
      </c>
      <c r="H196" s="290"/>
      <c r="I196" s="174">
        <v>243118</v>
      </c>
      <c r="J196" s="612" t="s">
        <v>15</v>
      </c>
      <c r="K196" s="174">
        <v>243126</v>
      </c>
      <c r="L196" s="522">
        <v>23941</v>
      </c>
      <c r="M196" s="605">
        <v>243129</v>
      </c>
      <c r="N196" s="613" t="s">
        <v>15</v>
      </c>
      <c r="O196" s="85"/>
    </row>
    <row r="197" spans="1:15" s="595" customFormat="1">
      <c r="A197" s="593">
        <v>44</v>
      </c>
      <c r="B197" s="524" t="s">
        <v>850</v>
      </c>
      <c r="C197" s="594" t="s">
        <v>851</v>
      </c>
      <c r="D197" s="549" t="s">
        <v>123</v>
      </c>
      <c r="E197" s="542"/>
      <c r="F197" s="542">
        <v>1</v>
      </c>
      <c r="G197" s="522">
        <v>23949</v>
      </c>
      <c r="H197" s="593"/>
      <c r="I197" s="174">
        <v>243118</v>
      </c>
      <c r="J197" s="614" t="s">
        <v>15</v>
      </c>
      <c r="K197" s="174">
        <v>243126</v>
      </c>
      <c r="L197" s="615"/>
      <c r="M197" s="605">
        <v>243129</v>
      </c>
      <c r="N197" s="613" t="s">
        <v>15</v>
      </c>
    </row>
    <row r="198" spans="1:15">
      <c r="A198" s="598">
        <v>45</v>
      </c>
      <c r="B198" s="616" t="s">
        <v>818</v>
      </c>
      <c r="C198" s="599" t="s">
        <v>852</v>
      </c>
      <c r="D198" s="549" t="s">
        <v>123</v>
      </c>
      <c r="E198" s="601"/>
      <c r="F198" s="600">
        <v>1</v>
      </c>
      <c r="G198" s="522">
        <v>23934</v>
      </c>
      <c r="H198" s="602"/>
      <c r="I198" s="603">
        <v>243118</v>
      </c>
      <c r="J198" s="603">
        <v>243123</v>
      </c>
      <c r="K198" s="174">
        <v>243124</v>
      </c>
      <c r="L198" s="554">
        <v>23927</v>
      </c>
      <c r="M198" s="605">
        <v>243129</v>
      </c>
      <c r="N198" s="613" t="s">
        <v>15</v>
      </c>
      <c r="O198" s="85"/>
    </row>
    <row r="199" spans="1:15" ht="26">
      <c r="A199" s="582">
        <v>46</v>
      </c>
      <c r="B199" s="583" t="s">
        <v>853</v>
      </c>
      <c r="C199" s="589" t="s">
        <v>854</v>
      </c>
      <c r="D199" s="549" t="s">
        <v>123</v>
      </c>
      <c r="E199" s="542">
        <v>1</v>
      </c>
      <c r="F199" s="579"/>
      <c r="G199" s="174">
        <v>243109</v>
      </c>
      <c r="H199" s="580"/>
      <c r="I199" s="174">
        <v>243118</v>
      </c>
      <c r="J199" s="174">
        <v>243150</v>
      </c>
      <c r="K199" s="174">
        <v>243152</v>
      </c>
      <c r="L199" s="554">
        <v>23948</v>
      </c>
      <c r="M199" s="174">
        <v>243152</v>
      </c>
      <c r="N199" s="613" t="s">
        <v>15</v>
      </c>
      <c r="O199" s="85"/>
    </row>
    <row r="200" spans="1:15" ht="26">
      <c r="A200" s="176">
        <v>47</v>
      </c>
      <c r="B200" s="237" t="s">
        <v>818</v>
      </c>
      <c r="C200" s="586" t="s">
        <v>855</v>
      </c>
      <c r="D200" s="549" t="s">
        <v>123</v>
      </c>
      <c r="E200" s="542">
        <v>1</v>
      </c>
      <c r="F200" s="542"/>
      <c r="G200" s="174">
        <v>243124</v>
      </c>
      <c r="H200" s="290"/>
      <c r="I200" s="174">
        <v>243150</v>
      </c>
      <c r="J200" s="174">
        <v>243158</v>
      </c>
      <c r="K200" s="174">
        <v>243159</v>
      </c>
      <c r="L200" s="174">
        <v>243108</v>
      </c>
      <c r="M200" s="526">
        <v>243170</v>
      </c>
      <c r="N200" s="613" t="s">
        <v>15</v>
      </c>
      <c r="O200" s="85"/>
    </row>
    <row r="201" spans="1:15" ht="26">
      <c r="A201" s="582">
        <v>48</v>
      </c>
      <c r="B201" s="524" t="s">
        <v>408</v>
      </c>
      <c r="C201" s="586" t="s">
        <v>856</v>
      </c>
      <c r="D201" s="617" t="s">
        <v>150</v>
      </c>
      <c r="E201" s="542"/>
      <c r="F201" s="542">
        <v>1</v>
      </c>
      <c r="G201" s="174">
        <v>243129</v>
      </c>
      <c r="H201" s="618"/>
      <c r="I201" s="174">
        <v>243150</v>
      </c>
      <c r="J201" s="174">
        <v>243160</v>
      </c>
      <c r="K201" s="526">
        <v>243164</v>
      </c>
      <c r="L201" s="174">
        <v>243124</v>
      </c>
      <c r="M201" s="526">
        <v>243170</v>
      </c>
      <c r="N201" s="613" t="s">
        <v>15</v>
      </c>
      <c r="O201" s="85" t="s">
        <v>857</v>
      </c>
    </row>
    <row r="202" spans="1:15" ht="26">
      <c r="A202" s="176">
        <v>49</v>
      </c>
      <c r="B202" s="524" t="s">
        <v>121</v>
      </c>
      <c r="C202" s="586" t="s">
        <v>858</v>
      </c>
      <c r="D202" s="617" t="s">
        <v>150</v>
      </c>
      <c r="E202" s="542">
        <v>1</v>
      </c>
      <c r="F202" s="542"/>
      <c r="G202" s="174">
        <v>243132</v>
      </c>
      <c r="H202" s="290" t="s">
        <v>859</v>
      </c>
      <c r="I202" s="174">
        <v>243150</v>
      </c>
      <c r="J202" s="526">
        <v>243173</v>
      </c>
      <c r="K202" s="526">
        <v>243173</v>
      </c>
      <c r="L202" s="174">
        <v>243124</v>
      </c>
      <c r="M202" s="526">
        <v>243185</v>
      </c>
      <c r="N202" s="613" t="s">
        <v>15</v>
      </c>
      <c r="O202" s="85"/>
    </row>
    <row r="203" spans="1:15" ht="26">
      <c r="A203" s="582">
        <v>50</v>
      </c>
      <c r="B203" s="1303" t="s">
        <v>860</v>
      </c>
      <c r="C203" s="586" t="s">
        <v>861</v>
      </c>
      <c r="D203" s="617" t="s">
        <v>150</v>
      </c>
      <c r="E203" s="542"/>
      <c r="F203" s="542">
        <v>1</v>
      </c>
      <c r="G203" s="1344">
        <v>23987</v>
      </c>
      <c r="H203" s="290" t="s">
        <v>862</v>
      </c>
      <c r="I203" s="174">
        <v>243150</v>
      </c>
      <c r="J203" s="174">
        <v>243160</v>
      </c>
      <c r="K203" s="526">
        <v>243166</v>
      </c>
      <c r="L203" s="1323">
        <v>23985</v>
      </c>
      <c r="M203" s="526">
        <v>243166</v>
      </c>
      <c r="N203" s="613" t="s">
        <v>15</v>
      </c>
      <c r="O203" s="85"/>
    </row>
    <row r="204" spans="1:15" ht="26">
      <c r="A204" s="598">
        <v>51</v>
      </c>
      <c r="B204" s="1305"/>
      <c r="C204" s="586" t="s">
        <v>863</v>
      </c>
      <c r="D204" s="617" t="s">
        <v>150</v>
      </c>
      <c r="E204" s="542">
        <v>1</v>
      </c>
      <c r="F204" s="542"/>
      <c r="G204" s="1345"/>
      <c r="H204" s="290" t="s">
        <v>864</v>
      </c>
      <c r="I204" s="174">
        <v>243150</v>
      </c>
      <c r="J204" s="174">
        <v>243160</v>
      </c>
      <c r="K204" s="526">
        <v>243166</v>
      </c>
      <c r="L204" s="1325"/>
      <c r="M204" s="526">
        <v>243166</v>
      </c>
      <c r="N204" s="613" t="s">
        <v>15</v>
      </c>
      <c r="O204" s="85"/>
    </row>
    <row r="205" spans="1:15" ht="26">
      <c r="A205" s="582">
        <v>52</v>
      </c>
      <c r="B205" s="1303" t="s">
        <v>842</v>
      </c>
      <c r="C205" s="599" t="s">
        <v>865</v>
      </c>
      <c r="D205" s="617" t="s">
        <v>150</v>
      </c>
      <c r="E205" s="542"/>
      <c r="F205" s="542">
        <v>1</v>
      </c>
      <c r="G205" s="1276">
        <v>243136</v>
      </c>
      <c r="H205" s="290" t="s">
        <v>866</v>
      </c>
      <c r="I205" s="1276">
        <v>243161</v>
      </c>
      <c r="J205" s="1276">
        <v>243178</v>
      </c>
      <c r="K205" s="1276">
        <v>243178</v>
      </c>
      <c r="L205" s="174">
        <v>243133</v>
      </c>
      <c r="M205" s="1276">
        <v>243187</v>
      </c>
      <c r="N205" s="1321" t="s">
        <v>15</v>
      </c>
      <c r="O205" s="85"/>
    </row>
    <row r="206" spans="1:15" ht="26">
      <c r="A206" s="176">
        <v>53</v>
      </c>
      <c r="B206" s="1305"/>
      <c r="C206" s="586" t="s">
        <v>867</v>
      </c>
      <c r="D206" s="617" t="s">
        <v>150</v>
      </c>
      <c r="E206" s="542">
        <v>1</v>
      </c>
      <c r="F206" s="542"/>
      <c r="G206" s="1277"/>
      <c r="H206" s="290" t="s">
        <v>868</v>
      </c>
      <c r="I206" s="1277"/>
      <c r="J206" s="1277"/>
      <c r="K206" s="1277"/>
      <c r="L206" s="174">
        <v>243133</v>
      </c>
      <c r="M206" s="1277"/>
      <c r="N206" s="1322"/>
      <c r="O206" s="85"/>
    </row>
    <row r="207" spans="1:15" ht="26">
      <c r="A207" s="582">
        <v>54</v>
      </c>
      <c r="B207" s="1346" t="s">
        <v>869</v>
      </c>
      <c r="C207" s="586" t="s">
        <v>870</v>
      </c>
      <c r="D207" s="617" t="s">
        <v>150</v>
      </c>
      <c r="E207" s="542"/>
      <c r="F207" s="542">
        <v>1</v>
      </c>
      <c r="G207" s="1344">
        <v>23991</v>
      </c>
      <c r="H207" s="290" t="s">
        <v>871</v>
      </c>
      <c r="I207" s="1276">
        <v>243173</v>
      </c>
      <c r="J207" s="1276">
        <v>243180</v>
      </c>
      <c r="K207" s="1276">
        <v>243180</v>
      </c>
      <c r="L207" s="1316">
        <v>243126</v>
      </c>
      <c r="M207" s="1276">
        <v>243185</v>
      </c>
      <c r="N207" s="1321" t="s">
        <v>15</v>
      </c>
      <c r="O207" s="85"/>
    </row>
    <row r="208" spans="1:15" ht="26">
      <c r="A208" s="598">
        <v>55</v>
      </c>
      <c r="B208" s="1346"/>
      <c r="C208" s="586" t="s">
        <v>872</v>
      </c>
      <c r="D208" s="617" t="s">
        <v>150</v>
      </c>
      <c r="E208" s="542"/>
      <c r="F208" s="542">
        <v>1</v>
      </c>
      <c r="G208" s="1345"/>
      <c r="H208" s="290" t="s">
        <v>873</v>
      </c>
      <c r="I208" s="1277"/>
      <c r="J208" s="1277"/>
      <c r="K208" s="1277"/>
      <c r="L208" s="1316"/>
      <c r="M208" s="1277"/>
      <c r="N208" s="1322"/>
      <c r="O208" s="85"/>
    </row>
    <row r="209" spans="1:14" s="85" customFormat="1" ht="26">
      <c r="A209" s="582">
        <v>56</v>
      </c>
      <c r="B209" s="1303" t="s">
        <v>133</v>
      </c>
      <c r="C209" s="237" t="s">
        <v>874</v>
      </c>
      <c r="D209" s="617" t="s">
        <v>150</v>
      </c>
      <c r="E209" s="542">
        <v>1</v>
      </c>
      <c r="F209" s="176"/>
      <c r="G209" s="1276">
        <v>243144</v>
      </c>
      <c r="H209" s="290" t="s">
        <v>875</v>
      </c>
      <c r="I209" s="1276">
        <v>243161</v>
      </c>
      <c r="J209" s="1276">
        <v>243187</v>
      </c>
      <c r="K209" s="1276">
        <v>243187</v>
      </c>
      <c r="L209" s="1276">
        <v>243137</v>
      </c>
      <c r="M209" s="1276">
        <v>243187</v>
      </c>
      <c r="N209" s="613" t="s">
        <v>15</v>
      </c>
    </row>
    <row r="210" spans="1:14" s="85" customFormat="1" ht="26">
      <c r="A210" s="176">
        <v>57</v>
      </c>
      <c r="B210" s="1304"/>
      <c r="C210" s="586" t="s">
        <v>876</v>
      </c>
      <c r="D210" s="617" t="s">
        <v>150</v>
      </c>
      <c r="E210" s="542">
        <v>1</v>
      </c>
      <c r="F210" s="176"/>
      <c r="G210" s="1302"/>
      <c r="H210" s="290" t="s">
        <v>877</v>
      </c>
      <c r="I210" s="1302"/>
      <c r="J210" s="1302"/>
      <c r="K210" s="1302"/>
      <c r="L210" s="1302"/>
      <c r="M210" s="1302"/>
      <c r="N210" s="613" t="s">
        <v>15</v>
      </c>
    </row>
    <row r="211" spans="1:14" s="85" customFormat="1" ht="26">
      <c r="A211" s="582">
        <v>58</v>
      </c>
      <c r="B211" s="1305"/>
      <c r="C211" s="237" t="s">
        <v>878</v>
      </c>
      <c r="D211" s="617" t="s">
        <v>150</v>
      </c>
      <c r="E211" s="542">
        <v>1</v>
      </c>
      <c r="F211" s="176"/>
      <c r="G211" s="1277"/>
      <c r="H211" s="290" t="s">
        <v>879</v>
      </c>
      <c r="I211" s="1277"/>
      <c r="J211" s="1277"/>
      <c r="K211" s="1277"/>
      <c r="L211" s="1277"/>
      <c r="M211" s="1277"/>
      <c r="N211" s="613" t="s">
        <v>15</v>
      </c>
    </row>
    <row r="212" spans="1:14" ht="26">
      <c r="A212" s="582">
        <v>59</v>
      </c>
      <c r="B212" s="524" t="s">
        <v>880</v>
      </c>
      <c r="C212" s="586" t="s">
        <v>881</v>
      </c>
      <c r="D212" s="617" t="s">
        <v>150</v>
      </c>
      <c r="E212" s="542">
        <v>1</v>
      </c>
      <c r="F212" s="542"/>
      <c r="G212" s="174">
        <v>243147</v>
      </c>
      <c r="H212" s="618" t="s">
        <v>882</v>
      </c>
      <c r="I212" s="174">
        <v>243161</v>
      </c>
      <c r="J212" s="174">
        <v>243194</v>
      </c>
      <c r="K212" s="174">
        <v>243194</v>
      </c>
      <c r="L212" s="174">
        <v>243146</v>
      </c>
      <c r="M212" s="174">
        <v>243202</v>
      </c>
      <c r="N212" s="613" t="s">
        <v>15</v>
      </c>
    </row>
    <row r="213" spans="1:14" ht="26">
      <c r="A213" s="176">
        <v>60</v>
      </c>
      <c r="B213" s="1350" t="s">
        <v>883</v>
      </c>
      <c r="C213" s="586" t="s">
        <v>884</v>
      </c>
      <c r="D213" s="617" t="s">
        <v>150</v>
      </c>
      <c r="E213" s="542"/>
      <c r="F213" s="542">
        <v>1</v>
      </c>
      <c r="G213" s="1323">
        <v>243154</v>
      </c>
      <c r="H213" s="1347"/>
      <c r="I213" s="1323">
        <v>243154</v>
      </c>
      <c r="J213" s="1323">
        <v>243157</v>
      </c>
      <c r="K213" s="1323">
        <v>243167</v>
      </c>
      <c r="L213" s="1276">
        <v>243140</v>
      </c>
      <c r="M213" s="1323">
        <v>243170</v>
      </c>
      <c r="N213" s="1306" t="s">
        <v>15</v>
      </c>
    </row>
    <row r="214" spans="1:14" ht="26">
      <c r="A214" s="582">
        <v>61</v>
      </c>
      <c r="B214" s="1351"/>
      <c r="C214" s="586" t="s">
        <v>885</v>
      </c>
      <c r="D214" s="617" t="s">
        <v>150</v>
      </c>
      <c r="E214" s="542"/>
      <c r="F214" s="542">
        <v>1</v>
      </c>
      <c r="G214" s="1324"/>
      <c r="H214" s="1348"/>
      <c r="I214" s="1324"/>
      <c r="J214" s="1324"/>
      <c r="K214" s="1324"/>
      <c r="L214" s="1302"/>
      <c r="M214" s="1324"/>
      <c r="N214" s="1307"/>
    </row>
    <row r="215" spans="1:14" ht="26">
      <c r="A215" s="582">
        <v>62</v>
      </c>
      <c r="B215" s="1351"/>
      <c r="C215" s="586" t="s">
        <v>886</v>
      </c>
      <c r="D215" s="617" t="s">
        <v>150</v>
      </c>
      <c r="E215" s="542"/>
      <c r="F215" s="542">
        <v>1</v>
      </c>
      <c r="G215" s="1324"/>
      <c r="H215" s="1348"/>
      <c r="I215" s="1324"/>
      <c r="J215" s="1324"/>
      <c r="K215" s="1324"/>
      <c r="L215" s="1302"/>
      <c r="M215" s="1324"/>
      <c r="N215" s="1307"/>
    </row>
    <row r="216" spans="1:14" ht="26">
      <c r="A216" s="176">
        <v>63</v>
      </c>
      <c r="B216" s="1351"/>
      <c r="C216" s="586" t="s">
        <v>887</v>
      </c>
      <c r="D216" s="617" t="s">
        <v>150</v>
      </c>
      <c r="E216" s="542"/>
      <c r="F216" s="542">
        <v>1</v>
      </c>
      <c r="G216" s="1324"/>
      <c r="H216" s="1348"/>
      <c r="I216" s="1324"/>
      <c r="J216" s="1324"/>
      <c r="K216" s="1324"/>
      <c r="L216" s="1302"/>
      <c r="M216" s="1324"/>
      <c r="N216" s="1307"/>
    </row>
    <row r="217" spans="1:14" ht="26">
      <c r="A217" s="582">
        <v>64</v>
      </c>
      <c r="B217" s="1352"/>
      <c r="C217" s="586" t="s">
        <v>888</v>
      </c>
      <c r="D217" s="617" t="s">
        <v>150</v>
      </c>
      <c r="E217" s="542"/>
      <c r="F217" s="542">
        <v>1</v>
      </c>
      <c r="G217" s="1325"/>
      <c r="H217" s="1349"/>
      <c r="I217" s="1325"/>
      <c r="J217" s="1325"/>
      <c r="K217" s="1325"/>
      <c r="L217" s="1277"/>
      <c r="M217" s="1325"/>
      <c r="N217" s="1286"/>
    </row>
    <row r="218" spans="1:14" s="85" customFormat="1" ht="39">
      <c r="A218" s="582">
        <v>65</v>
      </c>
      <c r="B218" s="237" t="s">
        <v>889</v>
      </c>
      <c r="C218" s="237" t="s">
        <v>890</v>
      </c>
      <c r="D218" s="617" t="s">
        <v>150</v>
      </c>
      <c r="E218" s="542">
        <v>1</v>
      </c>
      <c r="F218" s="176"/>
      <c r="G218" s="174">
        <v>243159</v>
      </c>
      <c r="H218" s="290" t="s">
        <v>891</v>
      </c>
      <c r="I218" s="174">
        <v>243187</v>
      </c>
      <c r="J218" s="174">
        <v>243195</v>
      </c>
      <c r="K218" s="174">
        <v>243195</v>
      </c>
      <c r="L218" s="174">
        <v>243158</v>
      </c>
      <c r="M218" s="174">
        <v>243202</v>
      </c>
      <c r="N218" s="613" t="s">
        <v>15</v>
      </c>
    </row>
    <row r="219" spans="1:14" s="85" customFormat="1" ht="39">
      <c r="A219" s="176">
        <v>66</v>
      </c>
      <c r="B219" s="237" t="s">
        <v>252</v>
      </c>
      <c r="C219" s="237" t="s">
        <v>892</v>
      </c>
      <c r="D219" s="617" t="s">
        <v>150</v>
      </c>
      <c r="E219" s="542">
        <v>1</v>
      </c>
      <c r="F219" s="176"/>
      <c r="G219" s="174">
        <v>243159</v>
      </c>
      <c r="H219" s="290" t="s">
        <v>893</v>
      </c>
      <c r="I219" s="174">
        <v>243187</v>
      </c>
      <c r="J219" s="174">
        <v>243195</v>
      </c>
      <c r="K219" s="174">
        <v>243195</v>
      </c>
      <c r="L219" s="174">
        <v>243158</v>
      </c>
      <c r="M219" s="174">
        <v>243202</v>
      </c>
      <c r="N219" s="613" t="s">
        <v>15</v>
      </c>
    </row>
    <row r="220" spans="1:14" s="85" customFormat="1" ht="39">
      <c r="A220" s="582">
        <v>67</v>
      </c>
      <c r="B220" s="237" t="s">
        <v>149</v>
      </c>
      <c r="C220" s="237" t="s">
        <v>894</v>
      </c>
      <c r="D220" s="617" t="s">
        <v>150</v>
      </c>
      <c r="E220" s="542">
        <v>1</v>
      </c>
      <c r="F220" s="176"/>
      <c r="G220" s="174">
        <v>243161</v>
      </c>
      <c r="H220" s="290" t="s">
        <v>895</v>
      </c>
      <c r="I220" s="174">
        <v>243187</v>
      </c>
      <c r="J220" s="174">
        <v>243201</v>
      </c>
      <c r="K220" s="174">
        <v>243201</v>
      </c>
      <c r="L220" s="174">
        <v>243159</v>
      </c>
      <c r="M220" s="174">
        <v>243201</v>
      </c>
      <c r="N220" s="613" t="s">
        <v>15</v>
      </c>
    </row>
    <row r="221" spans="1:14" s="85" customFormat="1" ht="26">
      <c r="A221" s="582">
        <v>68</v>
      </c>
      <c r="B221" s="237" t="s">
        <v>149</v>
      </c>
      <c r="C221" s="237" t="s">
        <v>896</v>
      </c>
      <c r="D221" s="617" t="s">
        <v>150</v>
      </c>
      <c r="E221" s="175"/>
      <c r="F221" s="542">
        <v>1</v>
      </c>
      <c r="G221" s="174">
        <v>243193</v>
      </c>
      <c r="H221" s="290" t="s">
        <v>897</v>
      </c>
      <c r="I221" s="174">
        <v>243195</v>
      </c>
      <c r="J221" s="174">
        <v>243224</v>
      </c>
      <c r="K221" s="174">
        <v>243224</v>
      </c>
      <c r="L221" s="174">
        <v>243193</v>
      </c>
      <c r="M221" s="174">
        <v>243228</v>
      </c>
      <c r="N221" s="613" t="s">
        <v>15</v>
      </c>
    </row>
    <row r="222" spans="1:14" s="85" customFormat="1" ht="26">
      <c r="A222" s="176">
        <v>69</v>
      </c>
      <c r="B222" s="237" t="s">
        <v>898</v>
      </c>
      <c r="C222" s="237" t="s">
        <v>899</v>
      </c>
      <c r="D222" s="617" t="s">
        <v>150</v>
      </c>
      <c r="E222" s="542">
        <v>1</v>
      </c>
      <c r="F222" s="176"/>
      <c r="G222" s="174">
        <v>243195</v>
      </c>
      <c r="H222" s="290" t="s">
        <v>900</v>
      </c>
      <c r="I222" s="174">
        <v>243202</v>
      </c>
      <c r="J222" s="174">
        <v>243237</v>
      </c>
      <c r="K222" s="174">
        <v>243237</v>
      </c>
      <c r="L222" s="174">
        <v>243187</v>
      </c>
      <c r="M222" s="174">
        <v>243242</v>
      </c>
      <c r="N222" s="78" t="s">
        <v>901</v>
      </c>
    </row>
    <row r="223" spans="1:14" ht="26">
      <c r="A223" s="582">
        <v>70</v>
      </c>
      <c r="B223" s="460" t="s">
        <v>842</v>
      </c>
      <c r="C223" s="199" t="s">
        <v>902</v>
      </c>
      <c r="D223" s="617" t="s">
        <v>150</v>
      </c>
      <c r="E223" s="542">
        <v>1</v>
      </c>
      <c r="F223" s="600"/>
      <c r="G223" s="174">
        <v>243193</v>
      </c>
      <c r="H223" s="290" t="s">
        <v>903</v>
      </c>
      <c r="I223" s="174">
        <v>243202</v>
      </c>
      <c r="J223" s="174">
        <v>243237</v>
      </c>
      <c r="K223" s="174">
        <v>243237</v>
      </c>
      <c r="L223" s="174">
        <v>243193</v>
      </c>
      <c r="M223" s="174">
        <v>243242</v>
      </c>
      <c r="N223" s="78" t="s">
        <v>901</v>
      </c>
    </row>
    <row r="224" spans="1:14" ht="39">
      <c r="A224" s="582">
        <v>71</v>
      </c>
      <c r="B224" s="237" t="s">
        <v>904</v>
      </c>
      <c r="C224" s="237" t="s">
        <v>905</v>
      </c>
      <c r="D224" s="617" t="s">
        <v>150</v>
      </c>
      <c r="E224" s="176"/>
      <c r="F224" s="542">
        <v>1</v>
      </c>
      <c r="G224" s="174">
        <v>243200</v>
      </c>
      <c r="H224" s="290" t="s">
        <v>906</v>
      </c>
      <c r="I224" s="174">
        <v>243202</v>
      </c>
      <c r="J224" s="174">
        <v>243237</v>
      </c>
      <c r="K224" s="174">
        <v>243237</v>
      </c>
      <c r="L224" s="174">
        <v>243196</v>
      </c>
      <c r="M224" s="174">
        <v>243242</v>
      </c>
      <c r="N224" s="79" t="s">
        <v>141</v>
      </c>
    </row>
    <row r="225" spans="1:14" s="85" customFormat="1" ht="39">
      <c r="A225" s="176">
        <v>72</v>
      </c>
      <c r="B225" s="237" t="s">
        <v>907</v>
      </c>
      <c r="C225" s="237" t="s">
        <v>908</v>
      </c>
      <c r="D225" s="617" t="s">
        <v>150</v>
      </c>
      <c r="E225" s="542">
        <v>1</v>
      </c>
      <c r="F225" s="175"/>
      <c r="G225" s="174">
        <v>243200</v>
      </c>
      <c r="H225" s="290" t="s">
        <v>909</v>
      </c>
      <c r="I225" s="174">
        <v>243202</v>
      </c>
      <c r="J225" s="174">
        <v>243241</v>
      </c>
      <c r="K225" s="174">
        <v>243241</v>
      </c>
      <c r="L225" s="174">
        <v>243196</v>
      </c>
      <c r="M225" s="174">
        <v>243242</v>
      </c>
      <c r="N225" s="79"/>
    </row>
    <row r="226" spans="1:14" ht="26">
      <c r="A226" s="582">
        <v>73</v>
      </c>
      <c r="B226" s="237" t="s">
        <v>910</v>
      </c>
      <c r="C226" s="586" t="s">
        <v>911</v>
      </c>
      <c r="D226" s="617" t="s">
        <v>150</v>
      </c>
      <c r="E226" s="542"/>
      <c r="F226" s="542">
        <v>1</v>
      </c>
      <c r="G226" s="174">
        <v>243214</v>
      </c>
      <c r="H226" s="290" t="s">
        <v>912</v>
      </c>
      <c r="I226" s="174">
        <v>243235</v>
      </c>
      <c r="J226" s="174">
        <v>243240</v>
      </c>
      <c r="K226" s="174">
        <v>243240</v>
      </c>
      <c r="L226" s="174">
        <v>243194</v>
      </c>
      <c r="M226" s="174">
        <v>243248</v>
      </c>
      <c r="N226" s="79"/>
    </row>
    <row r="227" spans="1:14" s="628" customFormat="1" ht="24">
      <c r="A227" s="622"/>
      <c r="B227" s="623"/>
      <c r="C227" s="624" t="s">
        <v>156</v>
      </c>
      <c r="D227" s="244"/>
      <c r="E227" s="625">
        <f>SUM(E154:E226)</f>
        <v>42</v>
      </c>
      <c r="F227" s="625">
        <f>COUNT(F154:F226)</f>
        <v>31</v>
      </c>
      <c r="G227" s="626"/>
      <c r="H227" s="627"/>
      <c r="I227" s="626"/>
      <c r="J227" s="244"/>
      <c r="K227" s="244"/>
      <c r="L227" s="244"/>
      <c r="M227" s="626"/>
      <c r="N227" s="626"/>
    </row>
    <row r="228" spans="1:14" s="633" customFormat="1" ht="24" customHeight="1">
      <c r="A228" s="1326" t="s">
        <v>913</v>
      </c>
      <c r="B228" s="1326"/>
      <c r="C228" s="1327"/>
      <c r="D228" s="629"/>
      <c r="E228" s="630"/>
      <c r="F228" s="630"/>
      <c r="G228" s="631"/>
      <c r="H228" s="632"/>
      <c r="I228" s="631"/>
      <c r="J228" s="629"/>
      <c r="K228" s="629"/>
      <c r="L228" s="629"/>
      <c r="M228" s="631"/>
      <c r="N228" s="631"/>
    </row>
    <row r="229" spans="1:14">
      <c r="A229" s="582">
        <v>1</v>
      </c>
      <c r="B229" s="237" t="s">
        <v>252</v>
      </c>
      <c r="C229" s="237" t="s">
        <v>914</v>
      </c>
      <c r="D229" s="78" t="s">
        <v>107</v>
      </c>
      <c r="E229" s="176">
        <v>0</v>
      </c>
      <c r="F229" s="542">
        <v>1</v>
      </c>
      <c r="G229" s="174">
        <v>243238</v>
      </c>
      <c r="H229" s="290" t="s">
        <v>915</v>
      </c>
      <c r="I229" s="174">
        <v>243243</v>
      </c>
      <c r="J229" s="78"/>
      <c r="K229" s="78"/>
      <c r="L229" s="174">
        <v>243216</v>
      </c>
      <c r="M229" s="79"/>
      <c r="N229" s="174">
        <v>243273</v>
      </c>
    </row>
    <row r="230" spans="1:14" ht="26">
      <c r="A230" s="176">
        <v>2</v>
      </c>
      <c r="B230" s="578" t="s">
        <v>916</v>
      </c>
      <c r="C230" s="578" t="s">
        <v>917</v>
      </c>
      <c r="D230" s="78" t="s">
        <v>107</v>
      </c>
      <c r="E230" s="579">
        <v>1</v>
      </c>
      <c r="F230" s="582">
        <v>0</v>
      </c>
      <c r="G230" s="174">
        <v>243241</v>
      </c>
      <c r="H230" s="580" t="s">
        <v>918</v>
      </c>
      <c r="I230" s="174">
        <v>243243</v>
      </c>
      <c r="J230" s="634"/>
      <c r="K230" s="634"/>
      <c r="L230" s="174">
        <v>243216</v>
      </c>
      <c r="M230" s="428"/>
      <c r="N230" s="174">
        <v>243277</v>
      </c>
    </row>
    <row r="231" spans="1:14" ht="26">
      <c r="A231" s="176">
        <v>3</v>
      </c>
      <c r="B231" s="237" t="s">
        <v>919</v>
      </c>
      <c r="C231" s="237" t="s">
        <v>920</v>
      </c>
      <c r="D231" s="78" t="s">
        <v>107</v>
      </c>
      <c r="E231" s="176">
        <v>0</v>
      </c>
      <c r="F231" s="542">
        <v>1</v>
      </c>
      <c r="G231" s="174">
        <v>243231</v>
      </c>
      <c r="H231" s="290" t="s">
        <v>921</v>
      </c>
      <c r="I231" s="174">
        <v>243243</v>
      </c>
      <c r="J231" s="78"/>
      <c r="K231" s="78"/>
      <c r="L231" s="174">
        <v>243216</v>
      </c>
      <c r="M231" s="79"/>
      <c r="N231" s="174">
        <v>243273</v>
      </c>
    </row>
    <row r="232" spans="1:14" s="641" customFormat="1" ht="52">
      <c r="A232" s="582">
        <v>4</v>
      </c>
      <c r="B232" s="635" t="s">
        <v>922</v>
      </c>
      <c r="C232" s="635" t="s">
        <v>923</v>
      </c>
      <c r="D232" s="78" t="s">
        <v>107</v>
      </c>
      <c r="E232" s="636">
        <v>1</v>
      </c>
      <c r="F232" s="636">
        <v>0</v>
      </c>
      <c r="G232" s="637">
        <v>243279</v>
      </c>
      <c r="H232" s="638" t="s">
        <v>924</v>
      </c>
      <c r="I232" s="639">
        <v>243297</v>
      </c>
      <c r="J232" s="164"/>
      <c r="K232" s="164"/>
      <c r="L232" s="637">
        <v>243256</v>
      </c>
      <c r="M232" s="637">
        <v>243354</v>
      </c>
      <c r="N232" s="640" t="s">
        <v>925</v>
      </c>
    </row>
    <row r="233" spans="1:14" s="200" customFormat="1" ht="28">
      <c r="A233" s="176">
        <v>5</v>
      </c>
      <c r="B233" s="325" t="s">
        <v>926</v>
      </c>
      <c r="C233" s="325" t="s">
        <v>927</v>
      </c>
      <c r="D233" s="78" t="s">
        <v>107</v>
      </c>
      <c r="E233" s="176">
        <v>0</v>
      </c>
      <c r="F233" s="542">
        <v>1</v>
      </c>
      <c r="G233" s="174">
        <v>243264</v>
      </c>
      <c r="H233" s="642" t="s">
        <v>928</v>
      </c>
      <c r="I233" s="174">
        <v>243271</v>
      </c>
      <c r="J233" s="643"/>
      <c r="K233" s="643"/>
      <c r="L233" s="174">
        <v>243259</v>
      </c>
      <c r="M233" s="174">
        <v>243320</v>
      </c>
      <c r="N233" s="644" t="s">
        <v>925</v>
      </c>
    </row>
    <row r="234" spans="1:14" s="200" customFormat="1" ht="42">
      <c r="A234" s="176">
        <v>6</v>
      </c>
      <c r="B234" s="237" t="s">
        <v>252</v>
      </c>
      <c r="C234" s="325" t="s">
        <v>929</v>
      </c>
      <c r="D234" s="78" t="s">
        <v>107</v>
      </c>
      <c r="E234" s="256">
        <v>1</v>
      </c>
      <c r="F234" s="176">
        <v>0</v>
      </c>
      <c r="G234" s="174">
        <v>243279</v>
      </c>
      <c r="H234" s="642" t="s">
        <v>930</v>
      </c>
      <c r="I234" s="645">
        <v>243297</v>
      </c>
      <c r="J234" s="643"/>
      <c r="K234" s="643"/>
      <c r="L234" s="174">
        <v>243259</v>
      </c>
      <c r="M234" s="174">
        <v>243331</v>
      </c>
      <c r="N234" s="644" t="s">
        <v>925</v>
      </c>
    </row>
    <row r="235" spans="1:14" s="200" customFormat="1" ht="42">
      <c r="A235" s="582">
        <v>7</v>
      </c>
      <c r="B235" s="325" t="s">
        <v>931</v>
      </c>
      <c r="C235" s="325" t="s">
        <v>932</v>
      </c>
      <c r="D235" s="78" t="s">
        <v>107</v>
      </c>
      <c r="E235" s="256">
        <v>1</v>
      </c>
      <c r="F235" s="176">
        <v>0</v>
      </c>
      <c r="G235" s="174">
        <v>243264</v>
      </c>
      <c r="H235" s="642" t="s">
        <v>933</v>
      </c>
      <c r="I235" s="174">
        <v>243271</v>
      </c>
      <c r="J235" s="643"/>
      <c r="K235" s="643"/>
      <c r="L235" s="174">
        <v>243262</v>
      </c>
      <c r="M235" s="174">
        <v>243300</v>
      </c>
      <c r="N235" s="644" t="s">
        <v>925</v>
      </c>
    </row>
    <row r="236" spans="1:14" s="193" customFormat="1" ht="48" hidden="1">
      <c r="A236" s="111"/>
      <c r="B236" s="186" t="s">
        <v>934</v>
      </c>
      <c r="C236" s="186" t="s">
        <v>935</v>
      </c>
      <c r="D236" s="187"/>
      <c r="E236" s="187">
        <v>0</v>
      </c>
      <c r="F236" s="188">
        <v>0</v>
      </c>
      <c r="G236" s="189" t="s">
        <v>936</v>
      </c>
      <c r="H236" s="190" t="s">
        <v>937</v>
      </c>
      <c r="I236" s="189"/>
      <c r="J236" s="187"/>
      <c r="K236" s="187"/>
      <c r="L236" s="191">
        <v>242898</v>
      </c>
      <c r="M236" s="192" t="s">
        <v>938</v>
      </c>
      <c r="N236" s="189"/>
    </row>
    <row r="237" spans="1:14" ht="52">
      <c r="A237" s="176">
        <v>8</v>
      </c>
      <c r="B237" s="237" t="s">
        <v>227</v>
      </c>
      <c r="C237" s="237" t="s">
        <v>939</v>
      </c>
      <c r="D237" s="78" t="s">
        <v>107</v>
      </c>
      <c r="E237" s="256">
        <v>1</v>
      </c>
      <c r="F237" s="176">
        <v>0</v>
      </c>
      <c r="G237" s="174">
        <v>243270</v>
      </c>
      <c r="H237" s="290" t="s">
        <v>940</v>
      </c>
      <c r="I237" s="174">
        <v>243278</v>
      </c>
      <c r="J237" s="78"/>
      <c r="K237" s="78"/>
      <c r="L237" s="174">
        <v>243269</v>
      </c>
      <c r="M237" s="174">
        <v>243319</v>
      </c>
      <c r="N237" s="644" t="s">
        <v>925</v>
      </c>
    </row>
    <row r="238" spans="1:14" ht="28">
      <c r="A238" s="582">
        <v>9</v>
      </c>
      <c r="B238" s="1256" t="s">
        <v>408</v>
      </c>
      <c r="C238" s="325" t="s">
        <v>941</v>
      </c>
      <c r="D238" s="78" t="s">
        <v>107</v>
      </c>
      <c r="E238" s="176">
        <v>0</v>
      </c>
      <c r="F238" s="256">
        <v>1</v>
      </c>
      <c r="G238" s="174">
        <v>243284</v>
      </c>
      <c r="H238" s="290" t="s">
        <v>942</v>
      </c>
      <c r="I238" s="645">
        <v>243297</v>
      </c>
      <c r="J238" s="78"/>
      <c r="K238" s="78"/>
      <c r="L238" s="174">
        <v>243269</v>
      </c>
      <c r="M238" s="1285" t="s">
        <v>943</v>
      </c>
      <c r="N238" s="644" t="s">
        <v>925</v>
      </c>
    </row>
    <row r="239" spans="1:14" ht="42">
      <c r="A239" s="176">
        <v>10</v>
      </c>
      <c r="B239" s="1257"/>
      <c r="C239" s="325" t="s">
        <v>944</v>
      </c>
      <c r="D239" s="78" t="s">
        <v>107</v>
      </c>
      <c r="E239" s="256">
        <v>1</v>
      </c>
      <c r="F239" s="256">
        <v>0</v>
      </c>
      <c r="G239" s="174">
        <v>243284</v>
      </c>
      <c r="H239" s="290" t="s">
        <v>945</v>
      </c>
      <c r="I239" s="645">
        <v>243297</v>
      </c>
      <c r="J239" s="78"/>
      <c r="K239" s="78"/>
      <c r="L239" s="174">
        <v>243272</v>
      </c>
      <c r="M239" s="1286"/>
      <c r="N239" s="644" t="s">
        <v>925</v>
      </c>
    </row>
    <row r="240" spans="1:14" ht="26">
      <c r="A240" s="176">
        <v>11</v>
      </c>
      <c r="B240" s="1303" t="s">
        <v>818</v>
      </c>
      <c r="C240" s="237" t="s">
        <v>946</v>
      </c>
      <c r="D240" s="78" t="s">
        <v>107</v>
      </c>
      <c r="E240" s="256">
        <v>1</v>
      </c>
      <c r="F240" s="176">
        <v>0</v>
      </c>
      <c r="G240" s="174">
        <v>243284</v>
      </c>
      <c r="H240" s="290" t="s">
        <v>947</v>
      </c>
      <c r="I240" s="645">
        <v>243297</v>
      </c>
      <c r="J240" s="78"/>
      <c r="K240" s="78"/>
      <c r="L240" s="1276">
        <v>243270</v>
      </c>
      <c r="M240" s="174">
        <v>243331</v>
      </c>
      <c r="N240" s="644" t="s">
        <v>925</v>
      </c>
    </row>
    <row r="241" spans="1:14 16381:16381" ht="39">
      <c r="A241" s="582">
        <v>12</v>
      </c>
      <c r="B241" s="1305"/>
      <c r="C241" s="237" t="s">
        <v>948</v>
      </c>
      <c r="D241" s="78" t="s">
        <v>107</v>
      </c>
      <c r="E241" s="256">
        <v>1</v>
      </c>
      <c r="F241" s="176">
        <v>0</v>
      </c>
      <c r="G241" s="174">
        <v>243284</v>
      </c>
      <c r="H241" s="461" t="s">
        <v>949</v>
      </c>
      <c r="I241" s="645">
        <v>243297</v>
      </c>
      <c r="J241" s="78"/>
      <c r="K241" s="78"/>
      <c r="L241" s="1277"/>
      <c r="M241" s="174">
        <v>243331</v>
      </c>
      <c r="N241" s="644" t="s">
        <v>925</v>
      </c>
      <c r="XFA241" s="85"/>
    </row>
    <row r="242" spans="1:14 16381:16381" s="200" customFormat="1" ht="39">
      <c r="A242" s="176">
        <v>13</v>
      </c>
      <c r="B242" s="591" t="s">
        <v>157</v>
      </c>
      <c r="C242" s="591" t="s">
        <v>950</v>
      </c>
      <c r="D242" s="78" t="s">
        <v>107</v>
      </c>
      <c r="E242" s="176">
        <v>0</v>
      </c>
      <c r="F242" s="256">
        <v>1</v>
      </c>
      <c r="G242" s="174">
        <v>243270</v>
      </c>
      <c r="H242" s="395" t="s">
        <v>951</v>
      </c>
      <c r="I242" s="174">
        <v>243273</v>
      </c>
      <c r="J242" s="1138"/>
      <c r="K242" s="1138"/>
      <c r="L242" s="174">
        <v>243268</v>
      </c>
      <c r="M242" s="174">
        <v>243319</v>
      </c>
      <c r="N242" s="644" t="s">
        <v>925</v>
      </c>
    </row>
    <row r="243" spans="1:14 16381:16381" ht="25">
      <c r="A243" s="582">
        <v>14</v>
      </c>
      <c r="B243" s="647" t="s">
        <v>952</v>
      </c>
      <c r="C243" s="647" t="s">
        <v>953</v>
      </c>
      <c r="D243" s="78" t="s">
        <v>107</v>
      </c>
      <c r="E243" s="176">
        <v>0</v>
      </c>
      <c r="F243" s="256">
        <v>1</v>
      </c>
      <c r="G243" s="174">
        <v>243278</v>
      </c>
      <c r="H243" s="290" t="s">
        <v>954</v>
      </c>
      <c r="I243" s="174">
        <v>243278</v>
      </c>
      <c r="J243" s="78"/>
      <c r="K243" s="78"/>
      <c r="L243" s="174">
        <v>243276</v>
      </c>
      <c r="M243" s="174">
        <v>243331</v>
      </c>
      <c r="N243" s="644" t="s">
        <v>925</v>
      </c>
      <c r="XFA243" s="85"/>
    </row>
    <row r="244" spans="1:14 16381:16381" ht="35.5">
      <c r="A244" s="176">
        <v>15</v>
      </c>
      <c r="B244" s="237" t="s">
        <v>955</v>
      </c>
      <c r="C244" s="647" t="s">
        <v>956</v>
      </c>
      <c r="D244" s="78" t="s">
        <v>107</v>
      </c>
      <c r="E244" s="256">
        <v>1</v>
      </c>
      <c r="F244" s="176">
        <v>0</v>
      </c>
      <c r="G244" s="174">
        <v>243285</v>
      </c>
      <c r="H244" s="290" t="s">
        <v>957</v>
      </c>
      <c r="I244" s="174">
        <v>243315</v>
      </c>
      <c r="J244" s="174">
        <v>243329</v>
      </c>
      <c r="K244" s="174">
        <v>243329</v>
      </c>
      <c r="L244" s="174">
        <v>243276</v>
      </c>
      <c r="M244" s="174">
        <v>243331</v>
      </c>
      <c r="N244" s="644" t="s">
        <v>925</v>
      </c>
      <c r="XFA244" s="85"/>
    </row>
    <row r="245" spans="1:14 16381:16381" ht="26">
      <c r="A245" s="176">
        <v>16</v>
      </c>
      <c r="B245" s="1256" t="s">
        <v>958</v>
      </c>
      <c r="C245" s="325" t="s">
        <v>959</v>
      </c>
      <c r="D245" s="78" t="s">
        <v>107</v>
      </c>
      <c r="E245" s="176">
        <v>0</v>
      </c>
      <c r="F245" s="256">
        <v>1</v>
      </c>
      <c r="G245" s="174">
        <v>243298</v>
      </c>
      <c r="H245" s="290" t="s">
        <v>960</v>
      </c>
      <c r="I245" s="174">
        <v>243315</v>
      </c>
      <c r="J245" s="174">
        <v>243334</v>
      </c>
      <c r="K245" s="174">
        <v>243334</v>
      </c>
      <c r="L245" s="174">
        <v>243292</v>
      </c>
      <c r="M245" s="174">
        <v>243334</v>
      </c>
      <c r="N245" s="644" t="s">
        <v>925</v>
      </c>
      <c r="XFA245" s="85"/>
    </row>
    <row r="246" spans="1:14 16381:16381" ht="50.5">
      <c r="A246" s="582">
        <v>17</v>
      </c>
      <c r="B246" s="1257"/>
      <c r="C246" s="647" t="s">
        <v>961</v>
      </c>
      <c r="D246" s="78" t="s">
        <v>107</v>
      </c>
      <c r="E246" s="256">
        <v>1</v>
      </c>
      <c r="F246" s="256">
        <v>0</v>
      </c>
      <c r="G246" s="174">
        <v>243298</v>
      </c>
      <c r="H246" s="290" t="s">
        <v>962</v>
      </c>
      <c r="I246" s="174">
        <v>243315</v>
      </c>
      <c r="J246" s="174">
        <v>243334</v>
      </c>
      <c r="K246" s="174">
        <v>243334</v>
      </c>
      <c r="L246" s="174">
        <v>243292</v>
      </c>
      <c r="M246" s="174">
        <v>243334</v>
      </c>
      <c r="N246" s="644" t="s">
        <v>925</v>
      </c>
      <c r="XFA246" s="85"/>
    </row>
    <row r="247" spans="1:14 16381:16381" s="199" customFormat="1">
      <c r="A247" s="176">
        <v>18</v>
      </c>
      <c r="B247" s="591" t="s">
        <v>285</v>
      </c>
      <c r="C247" s="591" t="s">
        <v>963</v>
      </c>
      <c r="D247" s="78" t="s">
        <v>107</v>
      </c>
      <c r="E247" s="176">
        <v>0</v>
      </c>
      <c r="F247" s="256">
        <v>1</v>
      </c>
      <c r="G247" s="174">
        <v>243286</v>
      </c>
      <c r="H247" s="290" t="s">
        <v>964</v>
      </c>
      <c r="I247" s="174">
        <v>243315</v>
      </c>
      <c r="J247" s="237"/>
      <c r="K247" s="237"/>
      <c r="L247" s="174">
        <v>243285</v>
      </c>
      <c r="M247" s="174">
        <v>243331</v>
      </c>
      <c r="N247" s="644" t="s">
        <v>925</v>
      </c>
    </row>
    <row r="248" spans="1:14 16381:16381" ht="26">
      <c r="A248" s="582">
        <v>19</v>
      </c>
      <c r="B248" s="237" t="s">
        <v>818</v>
      </c>
      <c r="C248" s="237" t="s">
        <v>965</v>
      </c>
      <c r="D248" s="78" t="s">
        <v>107</v>
      </c>
      <c r="E248" s="175">
        <v>0</v>
      </c>
      <c r="F248" s="256">
        <v>1</v>
      </c>
      <c r="G248" s="174">
        <v>243298</v>
      </c>
      <c r="H248" s="290" t="s">
        <v>966</v>
      </c>
      <c r="I248" s="174">
        <v>243315</v>
      </c>
      <c r="J248" s="174">
        <v>243334</v>
      </c>
      <c r="K248" s="174">
        <v>243334</v>
      </c>
      <c r="L248" s="174">
        <v>243290</v>
      </c>
      <c r="M248" s="174">
        <v>243334</v>
      </c>
      <c r="N248" s="644" t="s">
        <v>925</v>
      </c>
      <c r="XFA248" s="85"/>
    </row>
    <row r="249" spans="1:14 16381:16381" ht="39">
      <c r="A249" s="176">
        <v>20</v>
      </c>
      <c r="B249" s="237" t="s">
        <v>967</v>
      </c>
      <c r="C249" s="237" t="s">
        <v>968</v>
      </c>
      <c r="D249" s="78" t="s">
        <v>107</v>
      </c>
      <c r="E249" s="256">
        <v>1</v>
      </c>
      <c r="F249" s="176">
        <v>0</v>
      </c>
      <c r="G249" s="174">
        <v>243300</v>
      </c>
      <c r="H249" s="580" t="s">
        <v>969</v>
      </c>
      <c r="I249" s="174">
        <v>243315</v>
      </c>
      <c r="J249" s="174">
        <v>243343</v>
      </c>
      <c r="K249" s="174">
        <v>243343</v>
      </c>
      <c r="L249" s="174">
        <v>243290</v>
      </c>
      <c r="M249" s="174">
        <v>243343</v>
      </c>
      <c r="N249" s="644" t="s">
        <v>925</v>
      </c>
      <c r="XFA249" s="85"/>
    </row>
    <row r="250" spans="1:14 16381:16381" s="653" customFormat="1">
      <c r="A250" s="1287"/>
      <c r="B250" s="1288"/>
      <c r="C250" s="1289"/>
      <c r="D250" s="648" t="s">
        <v>107</v>
      </c>
      <c r="E250" s="648">
        <f>SUBTOTAL(9,E229:E249)</f>
        <v>11</v>
      </c>
      <c r="F250" s="648">
        <f>SUBTOTAL(9,F229:F249)</f>
        <v>9</v>
      </c>
      <c r="G250" s="649"/>
      <c r="H250" s="650"/>
      <c r="I250" s="649"/>
      <c r="J250" s="649"/>
      <c r="K250" s="649"/>
      <c r="L250" s="651"/>
      <c r="M250" s="649"/>
      <c r="N250" s="652"/>
      <c r="XFA250" s="197"/>
    </row>
    <row r="251" spans="1:14 16381:16381" ht="39">
      <c r="A251" s="176">
        <v>21</v>
      </c>
      <c r="B251" s="1303" t="s">
        <v>970</v>
      </c>
      <c r="C251" s="237" t="s">
        <v>971</v>
      </c>
      <c r="D251" s="78"/>
      <c r="E251" s="256">
        <v>1</v>
      </c>
      <c r="F251" s="176">
        <v>0</v>
      </c>
      <c r="G251" s="174">
        <v>243305</v>
      </c>
      <c r="H251" s="461" t="s">
        <v>972</v>
      </c>
      <c r="I251" s="174">
        <v>243329</v>
      </c>
      <c r="J251" s="174">
        <v>243348</v>
      </c>
      <c r="K251" s="174">
        <v>243348</v>
      </c>
      <c r="L251" s="1276">
        <v>243301</v>
      </c>
      <c r="M251" s="174">
        <v>243354</v>
      </c>
      <c r="N251" s="644" t="s">
        <v>925</v>
      </c>
      <c r="XFA251" s="85"/>
    </row>
    <row r="252" spans="1:14 16381:16381" ht="39">
      <c r="A252" s="582">
        <v>22</v>
      </c>
      <c r="B252" s="1304"/>
      <c r="C252" s="237" t="s">
        <v>973</v>
      </c>
      <c r="D252" s="78"/>
      <c r="E252" s="256">
        <v>1</v>
      </c>
      <c r="F252" s="176">
        <v>0</v>
      </c>
      <c r="G252" s="174">
        <v>243305</v>
      </c>
      <c r="H252" s="461" t="s">
        <v>974</v>
      </c>
      <c r="I252" s="174">
        <v>243329</v>
      </c>
      <c r="J252" s="174">
        <v>243348</v>
      </c>
      <c r="K252" s="174">
        <v>243348</v>
      </c>
      <c r="L252" s="1277"/>
      <c r="M252" s="174">
        <v>243354</v>
      </c>
      <c r="N252" s="644" t="s">
        <v>925</v>
      </c>
      <c r="XFA252" s="85"/>
    </row>
    <row r="253" spans="1:14 16381:16381" ht="26">
      <c r="A253" s="176">
        <v>23</v>
      </c>
      <c r="B253" s="591" t="s">
        <v>157</v>
      </c>
      <c r="C253" s="237" t="s">
        <v>975</v>
      </c>
      <c r="D253" s="78"/>
      <c r="E253" s="256">
        <v>1</v>
      </c>
      <c r="F253" s="176">
        <v>0</v>
      </c>
      <c r="G253" s="174">
        <v>243312</v>
      </c>
      <c r="H253" s="290" t="s">
        <v>976</v>
      </c>
      <c r="I253" s="174">
        <v>243315</v>
      </c>
      <c r="J253" s="174">
        <v>243329</v>
      </c>
      <c r="K253" s="174">
        <v>243329</v>
      </c>
      <c r="L253" s="174">
        <v>243301</v>
      </c>
      <c r="M253" s="174">
        <v>243331</v>
      </c>
      <c r="N253" s="644" t="s">
        <v>925</v>
      </c>
      <c r="XFA253" s="85"/>
    </row>
    <row r="254" spans="1:14 16381:16381" s="660" customFormat="1" ht="28">
      <c r="A254" s="654">
        <v>24</v>
      </c>
      <c r="B254" s="1256" t="s">
        <v>252</v>
      </c>
      <c r="C254" s="655" t="s">
        <v>977</v>
      </c>
      <c r="D254" s="656"/>
      <c r="E254" s="654">
        <v>0</v>
      </c>
      <c r="F254" s="657">
        <v>1</v>
      </c>
      <c r="G254" s="473">
        <v>243335</v>
      </c>
      <c r="H254" s="658" t="s">
        <v>978</v>
      </c>
      <c r="I254" s="473">
        <v>243339</v>
      </c>
      <c r="J254" s="473">
        <v>243343</v>
      </c>
      <c r="K254" s="473">
        <v>243343</v>
      </c>
      <c r="L254" s="473">
        <v>243301</v>
      </c>
      <c r="M254" s="473">
        <v>243346</v>
      </c>
      <c r="N254" s="659" t="s">
        <v>925</v>
      </c>
      <c r="XFA254" s="253"/>
    </row>
    <row r="255" spans="1:14 16381:16381" ht="28">
      <c r="A255" s="176">
        <v>25</v>
      </c>
      <c r="B255" s="1257"/>
      <c r="C255" s="661" t="s">
        <v>979</v>
      </c>
      <c r="D255" s="634"/>
      <c r="E255" s="582">
        <v>0</v>
      </c>
      <c r="F255" s="256">
        <v>1</v>
      </c>
      <c r="G255" s="174">
        <v>243335</v>
      </c>
      <c r="H255" s="580" t="s">
        <v>980</v>
      </c>
      <c r="I255" s="174">
        <v>243339</v>
      </c>
      <c r="J255" s="174">
        <v>243343</v>
      </c>
      <c r="K255" s="174">
        <v>243343</v>
      </c>
      <c r="L255" s="174">
        <v>243328</v>
      </c>
      <c r="M255" s="174">
        <v>243346</v>
      </c>
      <c r="N255" s="644" t="s">
        <v>925</v>
      </c>
      <c r="XFA255" s="85"/>
    </row>
    <row r="256" spans="1:14 16381:16381" ht="26">
      <c r="A256" s="176">
        <v>26</v>
      </c>
      <c r="B256" s="1319" t="s">
        <v>981</v>
      </c>
      <c r="C256" s="237" t="s">
        <v>982</v>
      </c>
      <c r="D256" s="78"/>
      <c r="E256" s="256">
        <v>1</v>
      </c>
      <c r="F256" s="176">
        <v>0</v>
      </c>
      <c r="G256" s="1276">
        <v>243319</v>
      </c>
      <c r="H256" s="580" t="s">
        <v>983</v>
      </c>
      <c r="I256" s="174">
        <v>243327</v>
      </c>
      <c r="J256" s="174">
        <v>243364</v>
      </c>
      <c r="K256" s="174">
        <v>243364</v>
      </c>
      <c r="L256" s="1276">
        <v>243284</v>
      </c>
      <c r="M256" s="174">
        <v>243367</v>
      </c>
      <c r="N256" s="644" t="s">
        <v>925</v>
      </c>
      <c r="XFA256" s="85">
        <f>SUM(A256:XEZ256)</f>
        <v>1460052</v>
      </c>
    </row>
    <row r="257" spans="1:14 16381:16381" ht="39">
      <c r="A257" s="582">
        <v>27</v>
      </c>
      <c r="B257" s="1319"/>
      <c r="C257" s="237" t="s">
        <v>984</v>
      </c>
      <c r="D257" s="78"/>
      <c r="E257" s="256">
        <v>1</v>
      </c>
      <c r="F257" s="176">
        <v>0</v>
      </c>
      <c r="G257" s="1302"/>
      <c r="H257" s="580" t="s">
        <v>985</v>
      </c>
      <c r="I257" s="174">
        <v>243327</v>
      </c>
      <c r="J257" s="174">
        <v>243364</v>
      </c>
      <c r="K257" s="174">
        <v>243364</v>
      </c>
      <c r="L257" s="1302"/>
      <c r="M257" s="174">
        <v>243367</v>
      </c>
      <c r="N257" s="644" t="s">
        <v>925</v>
      </c>
      <c r="XFA257" s="85"/>
    </row>
    <row r="258" spans="1:14 16381:16381" ht="39">
      <c r="A258" s="176">
        <v>28</v>
      </c>
      <c r="B258" s="1319"/>
      <c r="C258" s="237" t="s">
        <v>986</v>
      </c>
      <c r="D258" s="78"/>
      <c r="E258" s="256">
        <v>1</v>
      </c>
      <c r="F258" s="176">
        <v>0</v>
      </c>
      <c r="G258" s="1302"/>
      <c r="H258" s="580" t="s">
        <v>987</v>
      </c>
      <c r="I258" s="174">
        <v>243327</v>
      </c>
      <c r="J258" s="174">
        <v>243364</v>
      </c>
      <c r="K258" s="174">
        <v>243364</v>
      </c>
      <c r="L258" s="1302"/>
      <c r="M258" s="174">
        <v>243367</v>
      </c>
      <c r="N258" s="644" t="s">
        <v>925</v>
      </c>
      <c r="XFA258" s="85"/>
    </row>
    <row r="259" spans="1:14 16381:16381" ht="39">
      <c r="A259" s="582">
        <v>29</v>
      </c>
      <c r="B259" s="1319"/>
      <c r="C259" s="237" t="s">
        <v>988</v>
      </c>
      <c r="D259" s="78"/>
      <c r="E259" s="256">
        <v>1</v>
      </c>
      <c r="F259" s="176">
        <v>0</v>
      </c>
      <c r="G259" s="1277"/>
      <c r="H259" s="580" t="s">
        <v>989</v>
      </c>
      <c r="I259" s="174">
        <v>243327</v>
      </c>
      <c r="J259" s="174">
        <v>243364</v>
      </c>
      <c r="K259" s="174">
        <v>243364</v>
      </c>
      <c r="L259" s="1277"/>
      <c r="M259" s="174">
        <v>243367</v>
      </c>
      <c r="N259" s="644" t="s">
        <v>925</v>
      </c>
      <c r="XFA259" s="85"/>
    </row>
    <row r="260" spans="1:14 16381:16381" ht="52">
      <c r="A260" s="176">
        <v>30</v>
      </c>
      <c r="B260" s="325" t="s">
        <v>173</v>
      </c>
      <c r="C260" s="325" t="s">
        <v>990</v>
      </c>
      <c r="D260" s="78"/>
      <c r="E260" s="256">
        <v>1</v>
      </c>
      <c r="F260" s="176">
        <v>0</v>
      </c>
      <c r="G260" s="283" t="s">
        <v>991</v>
      </c>
      <c r="H260" s="580" t="s">
        <v>992</v>
      </c>
      <c r="I260" s="174">
        <v>243329</v>
      </c>
      <c r="J260" s="174">
        <v>243370</v>
      </c>
      <c r="K260" s="174">
        <v>243370</v>
      </c>
      <c r="L260" s="174">
        <v>243315</v>
      </c>
      <c r="M260" s="174">
        <v>243376</v>
      </c>
      <c r="N260" s="644" t="s">
        <v>925</v>
      </c>
      <c r="XFA260" s="85"/>
    </row>
    <row r="261" spans="1:14 16381:16381" ht="31.5">
      <c r="A261" s="176">
        <v>31</v>
      </c>
      <c r="B261" s="325" t="s">
        <v>993</v>
      </c>
      <c r="C261" s="325" t="s">
        <v>994</v>
      </c>
      <c r="D261" s="78"/>
      <c r="E261" s="256">
        <v>1</v>
      </c>
      <c r="F261" s="176">
        <v>0</v>
      </c>
      <c r="G261" s="79" t="s">
        <v>995</v>
      </c>
      <c r="H261" s="290" t="s">
        <v>996</v>
      </c>
      <c r="I261" s="174">
        <v>243362</v>
      </c>
      <c r="J261" s="174">
        <v>243381</v>
      </c>
      <c r="K261" s="174">
        <v>243381</v>
      </c>
      <c r="L261" s="174">
        <v>243320</v>
      </c>
      <c r="M261" s="174">
        <v>243385</v>
      </c>
      <c r="N261" s="310" t="s">
        <v>997</v>
      </c>
      <c r="XFA261" s="85"/>
    </row>
    <row r="262" spans="1:14 16381:16381" s="294" customFormat="1" ht="56">
      <c r="A262" s="582">
        <v>32</v>
      </c>
      <c r="B262" s="662" t="s">
        <v>245</v>
      </c>
      <c r="C262" s="662" t="s">
        <v>998</v>
      </c>
      <c r="D262" s="289"/>
      <c r="E262" s="288">
        <v>1</v>
      </c>
      <c r="F262" s="288">
        <v>0</v>
      </c>
      <c r="G262" s="174">
        <v>243332</v>
      </c>
      <c r="H262" s="580" t="s">
        <v>999</v>
      </c>
      <c r="I262" s="174">
        <v>243362</v>
      </c>
      <c r="J262" s="289"/>
      <c r="K262" s="289"/>
      <c r="L262" s="174">
        <v>243325</v>
      </c>
      <c r="M262" s="174">
        <v>243368</v>
      </c>
      <c r="N262" s="663" t="s">
        <v>1000</v>
      </c>
    </row>
    <row r="263" spans="1:14 16381:16381" s="209" customFormat="1" ht="43">
      <c r="A263" s="176">
        <v>33</v>
      </c>
      <c r="B263" s="225" t="s">
        <v>1001</v>
      </c>
      <c r="C263" s="226" t="s">
        <v>1002</v>
      </c>
      <c r="D263" s="78"/>
      <c r="E263" s="176">
        <v>0</v>
      </c>
      <c r="F263" s="256">
        <v>1</v>
      </c>
      <c r="G263" s="174">
        <v>243334</v>
      </c>
      <c r="H263" s="290" t="s">
        <v>1003</v>
      </c>
      <c r="I263" s="174">
        <v>243362</v>
      </c>
      <c r="J263" s="78"/>
      <c r="K263" s="78"/>
      <c r="L263" s="174">
        <v>243329</v>
      </c>
      <c r="M263" s="174">
        <v>243382</v>
      </c>
      <c r="N263" s="663" t="s">
        <v>1000</v>
      </c>
      <c r="XFA263" s="78"/>
    </row>
    <row r="264" spans="1:14 16381:16381" s="209" customFormat="1" ht="28">
      <c r="A264" s="582">
        <v>34</v>
      </c>
      <c r="B264" s="1256" t="s">
        <v>1004</v>
      </c>
      <c r="C264" s="325" t="s">
        <v>1005</v>
      </c>
      <c r="D264" s="643"/>
      <c r="E264" s="176">
        <v>0</v>
      </c>
      <c r="F264" s="256">
        <v>1</v>
      </c>
      <c r="G264" s="263">
        <v>243343</v>
      </c>
      <c r="H264" s="290" t="s">
        <v>1006</v>
      </c>
      <c r="I264" s="174">
        <v>243362</v>
      </c>
      <c r="J264" s="174">
        <v>243385</v>
      </c>
      <c r="K264" s="78"/>
      <c r="L264" s="1276">
        <v>243335</v>
      </c>
      <c r="M264" s="174">
        <v>243385</v>
      </c>
      <c r="N264" s="663" t="s">
        <v>1000</v>
      </c>
      <c r="XFA264" s="78"/>
    </row>
    <row r="265" spans="1:14 16381:16381" s="209" customFormat="1" ht="28">
      <c r="A265" s="176">
        <v>35</v>
      </c>
      <c r="B265" s="1257"/>
      <c r="C265" s="325" t="s">
        <v>1007</v>
      </c>
      <c r="D265" s="78"/>
      <c r="E265" s="176">
        <v>0</v>
      </c>
      <c r="F265" s="256">
        <v>1</v>
      </c>
      <c r="G265" s="263">
        <v>243343</v>
      </c>
      <c r="H265" s="461" t="s">
        <v>1008</v>
      </c>
      <c r="I265" s="174">
        <v>243362</v>
      </c>
      <c r="J265" s="174">
        <v>243385</v>
      </c>
      <c r="K265" s="78"/>
      <c r="L265" s="1277"/>
      <c r="M265" s="174">
        <v>243385</v>
      </c>
      <c r="N265" s="663" t="s">
        <v>1000</v>
      </c>
      <c r="XFA265" s="78"/>
    </row>
    <row r="266" spans="1:14 16381:16381" ht="26">
      <c r="A266" s="176">
        <v>36</v>
      </c>
      <c r="B266" s="1256" t="s">
        <v>1009</v>
      </c>
      <c r="C266" s="325" t="s">
        <v>1010</v>
      </c>
      <c r="D266" s="1285"/>
      <c r="E266" s="176">
        <v>0</v>
      </c>
      <c r="F266" s="256">
        <v>1</v>
      </c>
      <c r="G266" s="174">
        <v>243360</v>
      </c>
      <c r="H266" s="461" t="s">
        <v>1011</v>
      </c>
      <c r="I266" s="174">
        <v>243371</v>
      </c>
      <c r="J266" s="78"/>
      <c r="K266" s="78"/>
      <c r="L266" s="1276">
        <v>243335</v>
      </c>
      <c r="M266" s="174">
        <v>243403</v>
      </c>
      <c r="N266" s="663" t="s">
        <v>1012</v>
      </c>
      <c r="XFA266" s="85"/>
    </row>
    <row r="267" spans="1:14 16381:16381" ht="26">
      <c r="A267" s="582">
        <v>37</v>
      </c>
      <c r="B267" s="1278"/>
      <c r="C267" s="325" t="s">
        <v>1013</v>
      </c>
      <c r="D267" s="1307"/>
      <c r="E267" s="176">
        <v>0</v>
      </c>
      <c r="F267" s="256">
        <v>1</v>
      </c>
      <c r="G267" s="174">
        <v>243360</v>
      </c>
      <c r="H267" s="461" t="s">
        <v>1014</v>
      </c>
      <c r="I267" s="174">
        <v>243371</v>
      </c>
      <c r="J267" s="78"/>
      <c r="K267" s="78"/>
      <c r="L267" s="1302"/>
      <c r="M267" s="174">
        <v>243403</v>
      </c>
      <c r="N267" s="663" t="s">
        <v>1012</v>
      </c>
      <c r="XFA267" s="85"/>
    </row>
    <row r="268" spans="1:14 16381:16381" ht="26">
      <c r="A268" s="176">
        <v>38</v>
      </c>
      <c r="B268" s="1257"/>
      <c r="C268" s="325" t="s">
        <v>1015</v>
      </c>
      <c r="D268" s="1286"/>
      <c r="E268" s="582">
        <v>0</v>
      </c>
      <c r="F268" s="256">
        <v>1</v>
      </c>
      <c r="G268" s="174">
        <v>243360</v>
      </c>
      <c r="H268" s="461" t="s">
        <v>1016</v>
      </c>
      <c r="I268" s="174">
        <v>243371</v>
      </c>
      <c r="J268" s="634"/>
      <c r="K268" s="634"/>
      <c r="L268" s="1277"/>
      <c r="M268" s="174">
        <v>243403</v>
      </c>
      <c r="N268" s="663" t="s">
        <v>1012</v>
      </c>
      <c r="XFA268" s="85"/>
    </row>
    <row r="269" spans="1:14 16381:16381" s="209" customFormat="1" ht="28">
      <c r="A269" s="582">
        <v>39</v>
      </c>
      <c r="B269" s="1312" t="s">
        <v>829</v>
      </c>
      <c r="C269" s="325" t="s">
        <v>1017</v>
      </c>
      <c r="D269" s="1285"/>
      <c r="E269" s="256">
        <v>1</v>
      </c>
      <c r="F269" s="176">
        <v>0</v>
      </c>
      <c r="G269" s="174">
        <v>243361</v>
      </c>
      <c r="H269" s="664" t="s">
        <v>1018</v>
      </c>
      <c r="I269" s="174">
        <v>243376</v>
      </c>
      <c r="J269" s="78"/>
      <c r="K269" s="78"/>
      <c r="L269" s="1276">
        <v>243354</v>
      </c>
      <c r="M269" s="174">
        <v>243403</v>
      </c>
      <c r="N269" s="79"/>
      <c r="XFA269" s="78"/>
    </row>
    <row r="270" spans="1:14 16381:16381" s="209" customFormat="1" ht="42">
      <c r="A270" s="176">
        <v>40</v>
      </c>
      <c r="B270" s="1313"/>
      <c r="C270" s="325" t="s">
        <v>1019</v>
      </c>
      <c r="D270" s="1286"/>
      <c r="E270" s="256">
        <v>1</v>
      </c>
      <c r="F270" s="176">
        <v>0</v>
      </c>
      <c r="G270" s="174">
        <v>243361</v>
      </c>
      <c r="H270" s="664" t="s">
        <v>1020</v>
      </c>
      <c r="I270" s="174">
        <v>243376</v>
      </c>
      <c r="J270" s="78"/>
      <c r="K270" s="78"/>
      <c r="L270" s="1277"/>
      <c r="M270" s="174">
        <v>243403</v>
      </c>
      <c r="N270" s="79"/>
      <c r="XFA270" s="78"/>
    </row>
    <row r="271" spans="1:14 16381:16381" s="209" customFormat="1" ht="42">
      <c r="A271" s="176">
        <v>41</v>
      </c>
      <c r="B271" s="1310" t="s">
        <v>1021</v>
      </c>
      <c r="C271" s="655" t="s">
        <v>1022</v>
      </c>
      <c r="D271" s="1308"/>
      <c r="E271" s="657">
        <v>1</v>
      </c>
      <c r="F271" s="545">
        <v>0</v>
      </c>
      <c r="G271" s="1276">
        <v>243368</v>
      </c>
      <c r="H271" s="290" t="s">
        <v>1023</v>
      </c>
      <c r="I271" s="174">
        <v>243376</v>
      </c>
      <c r="J271" s="78"/>
      <c r="K271" s="78"/>
      <c r="L271" s="1276">
        <v>243367</v>
      </c>
      <c r="M271" s="174">
        <v>243424</v>
      </c>
      <c r="N271" s="79"/>
      <c r="XFA271" s="78"/>
    </row>
    <row r="272" spans="1:14 16381:16381" s="209" customFormat="1" ht="42">
      <c r="A272" s="582">
        <v>42</v>
      </c>
      <c r="B272" s="1311"/>
      <c r="C272" s="655" t="s">
        <v>1024</v>
      </c>
      <c r="D272" s="1309"/>
      <c r="E272" s="545">
        <v>0</v>
      </c>
      <c r="F272" s="657">
        <v>1</v>
      </c>
      <c r="G272" s="1277"/>
      <c r="H272" s="290" t="s">
        <v>1025</v>
      </c>
      <c r="I272" s="174">
        <v>243376</v>
      </c>
      <c r="J272" s="78"/>
      <c r="K272" s="78"/>
      <c r="L272" s="1277"/>
      <c r="M272" s="174">
        <v>243424</v>
      </c>
      <c r="N272" s="79"/>
      <c r="XFA272" s="78"/>
    </row>
    <row r="273" spans="1:14 16381:16381" s="209" customFormat="1" ht="42">
      <c r="A273" s="176">
        <v>43</v>
      </c>
      <c r="B273" s="1256" t="s">
        <v>118</v>
      </c>
      <c r="C273" s="325" t="s">
        <v>1026</v>
      </c>
      <c r="D273" s="1285"/>
      <c r="E273" s="256">
        <v>1</v>
      </c>
      <c r="F273" s="176">
        <v>0</v>
      </c>
      <c r="G273" s="1276">
        <v>243371</v>
      </c>
      <c r="H273" s="290" t="s">
        <v>1027</v>
      </c>
      <c r="I273" s="174">
        <v>243376</v>
      </c>
      <c r="J273" s="78"/>
      <c r="K273" s="78"/>
      <c r="L273" s="1276">
        <v>243367</v>
      </c>
      <c r="M273" s="174">
        <v>243424</v>
      </c>
      <c r="N273" s="79"/>
      <c r="XFA273" s="78"/>
    </row>
    <row r="274" spans="1:14 16381:16381" s="209" customFormat="1" ht="42">
      <c r="A274" s="582">
        <v>44</v>
      </c>
      <c r="B274" s="1257"/>
      <c r="C274" s="325" t="s">
        <v>1028</v>
      </c>
      <c r="D274" s="1286"/>
      <c r="E274" s="256">
        <v>1</v>
      </c>
      <c r="F274" s="176">
        <v>0</v>
      </c>
      <c r="G274" s="1277"/>
      <c r="H274" s="290" t="s">
        <v>1029</v>
      </c>
      <c r="I274" s="174">
        <v>243376</v>
      </c>
      <c r="J274" s="78"/>
      <c r="K274" s="78"/>
      <c r="L274" s="1277"/>
      <c r="M274" s="174">
        <v>243424</v>
      </c>
      <c r="N274" s="79"/>
      <c r="XFA274" s="78"/>
    </row>
    <row r="275" spans="1:14 16381:16381" s="209" customFormat="1" ht="56">
      <c r="A275" s="176">
        <v>45</v>
      </c>
      <c r="B275" s="325" t="s">
        <v>1030</v>
      </c>
      <c r="C275" s="325" t="s">
        <v>1031</v>
      </c>
      <c r="D275" s="78"/>
      <c r="E275" s="256">
        <v>1</v>
      </c>
      <c r="F275" s="176">
        <v>0</v>
      </c>
      <c r="G275" s="174">
        <v>243376</v>
      </c>
      <c r="H275" s="290" t="s">
        <v>1032</v>
      </c>
      <c r="I275" s="174">
        <v>243396</v>
      </c>
      <c r="J275" s="78"/>
      <c r="K275" s="78"/>
      <c r="L275" s="174">
        <v>243362</v>
      </c>
      <c r="M275" s="174">
        <v>243424</v>
      </c>
      <c r="N275" s="663" t="s">
        <v>1012</v>
      </c>
      <c r="XFA275" s="78"/>
    </row>
    <row r="276" spans="1:14 16381:16381" s="209" customFormat="1" ht="26">
      <c r="A276" s="176">
        <v>46</v>
      </c>
      <c r="B276" s="1256" t="s">
        <v>168</v>
      </c>
      <c r="C276" s="325" t="s">
        <v>1033</v>
      </c>
      <c r="D276" s="1285" t="s">
        <v>1034</v>
      </c>
      <c r="E276" s="176">
        <v>0</v>
      </c>
      <c r="F276" s="256">
        <v>1</v>
      </c>
      <c r="G276" s="174">
        <v>243376</v>
      </c>
      <c r="H276" s="664" t="s">
        <v>1035</v>
      </c>
      <c r="I276" s="174">
        <v>243396</v>
      </c>
      <c r="J276" s="78"/>
      <c r="K276" s="78"/>
      <c r="L276" s="1276">
        <v>243362</v>
      </c>
      <c r="M276" s="174">
        <v>243403</v>
      </c>
      <c r="N276" s="79"/>
      <c r="XFA276" s="78"/>
    </row>
    <row r="277" spans="1:14 16381:16381" s="209" customFormat="1" ht="26">
      <c r="A277" s="582">
        <v>47</v>
      </c>
      <c r="B277" s="1257"/>
      <c r="C277" s="325" t="s">
        <v>1037</v>
      </c>
      <c r="D277" s="1286"/>
      <c r="E277" s="176">
        <v>0</v>
      </c>
      <c r="F277" s="256">
        <v>1</v>
      </c>
      <c r="G277" s="174">
        <v>243376</v>
      </c>
      <c r="H277" s="664" t="s">
        <v>1038</v>
      </c>
      <c r="I277" s="174">
        <v>243396</v>
      </c>
      <c r="J277" s="78"/>
      <c r="K277" s="78"/>
      <c r="L277" s="1277"/>
      <c r="M277" s="174">
        <v>243403</v>
      </c>
      <c r="N277" s="79"/>
      <c r="XFA277" s="78"/>
    </row>
    <row r="278" spans="1:14 16381:16381" s="209" customFormat="1" ht="42">
      <c r="A278" s="176">
        <v>48</v>
      </c>
      <c r="B278" s="534" t="s">
        <v>192</v>
      </c>
      <c r="C278" s="325" t="s">
        <v>1039</v>
      </c>
      <c r="D278" s="78"/>
      <c r="E278" s="256">
        <v>1</v>
      </c>
      <c r="F278" s="176">
        <v>0</v>
      </c>
      <c r="G278" s="174">
        <v>243376</v>
      </c>
      <c r="H278" s="290" t="s">
        <v>1040</v>
      </c>
      <c r="I278" s="174">
        <v>243396</v>
      </c>
      <c r="J278" s="78"/>
      <c r="K278" s="78"/>
      <c r="L278" s="174">
        <v>243362</v>
      </c>
      <c r="M278" s="174">
        <v>243424</v>
      </c>
      <c r="N278" s="79"/>
      <c r="XFA278" s="78"/>
    </row>
    <row r="279" spans="1:14 16381:16381" s="209" customFormat="1" ht="42">
      <c r="A279" s="582">
        <v>49</v>
      </c>
      <c r="B279" s="325" t="s">
        <v>164</v>
      </c>
      <c r="C279" s="325" t="s">
        <v>1041</v>
      </c>
      <c r="D279" s="1285" t="s">
        <v>1042</v>
      </c>
      <c r="E279" s="176">
        <v>1</v>
      </c>
      <c r="F279" s="176">
        <v>0</v>
      </c>
      <c r="G279" s="174">
        <v>243385</v>
      </c>
      <c r="H279" s="290" t="s">
        <v>1043</v>
      </c>
      <c r="I279" s="1301">
        <v>243412</v>
      </c>
      <c r="J279" s="78"/>
      <c r="K279" s="78"/>
      <c r="L279" s="174">
        <v>243383</v>
      </c>
      <c r="M279" s="174">
        <v>243430</v>
      </c>
      <c r="N279" s="79"/>
      <c r="XFA279" s="78"/>
    </row>
    <row r="280" spans="1:14 16381:16381" s="209" customFormat="1" ht="42">
      <c r="A280" s="176">
        <v>50</v>
      </c>
      <c r="B280" s="325" t="s">
        <v>164</v>
      </c>
      <c r="C280" s="325" t="s">
        <v>1044</v>
      </c>
      <c r="D280" s="1286"/>
      <c r="E280" s="256">
        <v>1</v>
      </c>
      <c r="F280" s="176">
        <v>0</v>
      </c>
      <c r="G280" s="174">
        <v>243392</v>
      </c>
      <c r="H280" s="290" t="s">
        <v>1045</v>
      </c>
      <c r="I280" s="1286"/>
      <c r="J280" s="78"/>
      <c r="K280" s="78"/>
      <c r="L280" s="174">
        <v>243389</v>
      </c>
      <c r="M280" s="174">
        <v>243430</v>
      </c>
      <c r="N280" s="79"/>
      <c r="XFA280" s="78"/>
    </row>
    <row r="281" spans="1:14 16381:16381" s="660" customFormat="1" ht="28">
      <c r="A281" s="545">
        <v>51</v>
      </c>
      <c r="B281" s="665" t="s">
        <v>187</v>
      </c>
      <c r="C281" s="665" t="s">
        <v>1046</v>
      </c>
      <c r="D281" s="472" t="s">
        <v>1047</v>
      </c>
      <c r="E281" s="657">
        <v>1</v>
      </c>
      <c r="F281" s="471">
        <v>0</v>
      </c>
      <c r="G281" s="473">
        <v>243392</v>
      </c>
      <c r="H281" s="666" t="s">
        <v>1048</v>
      </c>
      <c r="I281" s="1301">
        <v>243413</v>
      </c>
      <c r="J281" s="1301">
        <v>24272</v>
      </c>
      <c r="K281" s="468"/>
      <c r="L281" s="473">
        <v>243391</v>
      </c>
      <c r="M281" s="473">
        <v>243445</v>
      </c>
      <c r="N281" s="472"/>
      <c r="XFA281" s="253"/>
    </row>
    <row r="282" spans="1:14 16381:16381" s="209" customFormat="1" ht="42">
      <c r="A282" s="582">
        <v>52</v>
      </c>
      <c r="B282" s="325" t="s">
        <v>1049</v>
      </c>
      <c r="C282" s="325" t="s">
        <v>1050</v>
      </c>
      <c r="D282" s="110" t="s">
        <v>1047</v>
      </c>
      <c r="E282" s="256">
        <v>1</v>
      </c>
      <c r="F282" s="176">
        <v>0</v>
      </c>
      <c r="G282" s="174">
        <v>243402</v>
      </c>
      <c r="H282" s="290" t="s">
        <v>1051</v>
      </c>
      <c r="I282" s="1286"/>
      <c r="J282" s="1286"/>
      <c r="K282" s="78"/>
      <c r="L282" s="174">
        <v>243395</v>
      </c>
      <c r="M282" s="174">
        <v>243430</v>
      </c>
      <c r="N282" s="79"/>
      <c r="XFA282" s="78"/>
    </row>
    <row r="283" spans="1:14 16381:16381" ht="14.15" customHeight="1">
      <c r="A283" s="1287"/>
      <c r="B283" s="1288"/>
      <c r="C283" s="1289"/>
      <c r="D283" s="667" t="s">
        <v>111</v>
      </c>
      <c r="E283" s="648">
        <f>SUBTOTAL(9,E251:E282)</f>
        <v>21</v>
      </c>
      <c r="F283" s="648">
        <f>SUBTOTAL(9,F251:F282)</f>
        <v>11</v>
      </c>
      <c r="G283" s="649"/>
      <c r="H283" s="668"/>
      <c r="I283" s="667"/>
      <c r="J283" s="667"/>
      <c r="K283" s="669"/>
      <c r="L283" s="649"/>
      <c r="M283" s="649"/>
      <c r="N283" s="648"/>
      <c r="XFA283" s="85"/>
    </row>
    <row r="284" spans="1:14 16381:16381" s="677" customFormat="1" ht="14.5" customHeight="1">
      <c r="A284" s="1368" t="s">
        <v>1052</v>
      </c>
      <c r="B284" s="1369"/>
      <c r="C284" s="1369"/>
      <c r="D284" s="1370"/>
      <c r="E284" s="670">
        <f>E283+E250</f>
        <v>32</v>
      </c>
      <c r="F284" s="670">
        <f>F283+F250</f>
        <v>20</v>
      </c>
      <c r="G284" s="671"/>
      <c r="H284" s="672"/>
      <c r="I284" s="673"/>
      <c r="J284" s="673"/>
      <c r="K284" s="674"/>
      <c r="L284" s="671"/>
      <c r="M284" s="671"/>
      <c r="N284" s="675"/>
      <c r="XFA284" s="676"/>
    </row>
    <row r="285" spans="1:14 16381:16381" ht="26">
      <c r="A285" s="176">
        <v>53</v>
      </c>
      <c r="B285" s="325" t="s">
        <v>136</v>
      </c>
      <c r="C285" s="325" t="s">
        <v>1053</v>
      </c>
      <c r="D285" s="79" t="s">
        <v>1054</v>
      </c>
      <c r="E285" s="256"/>
      <c r="F285" s="256">
        <v>1</v>
      </c>
      <c r="G285" s="174">
        <v>243403</v>
      </c>
      <c r="H285" s="290" t="s">
        <v>1055</v>
      </c>
      <c r="I285" s="79"/>
      <c r="J285" s="78"/>
      <c r="K285" s="78"/>
      <c r="L285" s="174">
        <v>243399</v>
      </c>
      <c r="M285" s="174">
        <v>243445</v>
      </c>
      <c r="N285" s="79"/>
      <c r="XFA285" s="85"/>
    </row>
    <row r="286" spans="1:14 16381:16381" ht="28">
      <c r="A286" s="176">
        <v>54</v>
      </c>
      <c r="B286" s="325" t="s">
        <v>173</v>
      </c>
      <c r="C286" s="325" t="s">
        <v>1056</v>
      </c>
      <c r="D286" s="110" t="s">
        <v>1047</v>
      </c>
      <c r="E286" s="256">
        <v>1</v>
      </c>
      <c r="F286" s="176"/>
      <c r="G286" s="174">
        <v>243404</v>
      </c>
      <c r="H286" s="290" t="s">
        <v>1057</v>
      </c>
      <c r="I286" s="174">
        <v>243424</v>
      </c>
      <c r="J286" s="174">
        <v>243430</v>
      </c>
      <c r="K286" s="78"/>
      <c r="L286" s="174">
        <v>243398</v>
      </c>
      <c r="M286" s="174">
        <v>243445</v>
      </c>
      <c r="N286" s="79"/>
      <c r="XFA286" s="85"/>
    </row>
    <row r="287" spans="1:14 16381:16381" ht="28">
      <c r="A287" s="176">
        <v>55</v>
      </c>
      <c r="B287" s="325" t="s">
        <v>1058</v>
      </c>
      <c r="C287" s="325" t="s">
        <v>1059</v>
      </c>
      <c r="D287" s="197" t="s">
        <v>1054</v>
      </c>
      <c r="E287" s="256"/>
      <c r="F287" s="256">
        <v>1</v>
      </c>
      <c r="G287" s="174">
        <v>243417</v>
      </c>
      <c r="H287" s="290" t="s">
        <v>1060</v>
      </c>
      <c r="I287" s="79"/>
      <c r="J287" s="78"/>
      <c r="K287" s="78"/>
      <c r="L287" s="174">
        <v>243405</v>
      </c>
      <c r="M287" s="174">
        <v>243468</v>
      </c>
      <c r="N287" s="79"/>
      <c r="XFA287" s="85"/>
    </row>
    <row r="288" spans="1:14 16381:16381" ht="28">
      <c r="A288" s="176">
        <v>56</v>
      </c>
      <c r="B288" s="325" t="s">
        <v>1058</v>
      </c>
      <c r="C288" s="325" t="s">
        <v>1061</v>
      </c>
      <c r="D288" s="79" t="s">
        <v>1054</v>
      </c>
      <c r="E288" s="256">
        <v>1</v>
      </c>
      <c r="F288" s="176"/>
      <c r="G288" s="174">
        <v>243417</v>
      </c>
      <c r="H288" s="290" t="s">
        <v>1062</v>
      </c>
      <c r="I288" s="79"/>
      <c r="J288" s="78"/>
      <c r="K288" s="78"/>
      <c r="L288" s="174">
        <v>243405</v>
      </c>
      <c r="M288" s="174">
        <v>243468</v>
      </c>
      <c r="N288" s="79"/>
      <c r="XFA288" s="85"/>
    </row>
    <row r="289" spans="1:14" ht="26">
      <c r="A289" s="176">
        <v>57</v>
      </c>
      <c r="B289" s="661" t="s">
        <v>315</v>
      </c>
      <c r="C289" s="325" t="s">
        <v>1063</v>
      </c>
      <c r="D289" s="79" t="s">
        <v>1047</v>
      </c>
      <c r="E289" s="256"/>
      <c r="F289" s="256">
        <v>1</v>
      </c>
      <c r="G289" s="174">
        <v>243417</v>
      </c>
      <c r="H289" s="290" t="s">
        <v>1064</v>
      </c>
      <c r="I289" s="174">
        <v>243437</v>
      </c>
      <c r="J289" s="174">
        <v>243444</v>
      </c>
      <c r="K289" s="78"/>
      <c r="L289" s="174">
        <v>243405</v>
      </c>
      <c r="M289" s="174">
        <v>243452</v>
      </c>
      <c r="N289" s="79"/>
    </row>
    <row r="290" spans="1:14" ht="28">
      <c r="A290" s="176">
        <v>58</v>
      </c>
      <c r="B290" s="325" t="s">
        <v>142</v>
      </c>
      <c r="C290" s="325" t="s">
        <v>1065</v>
      </c>
      <c r="D290" s="79" t="s">
        <v>1047</v>
      </c>
      <c r="E290" s="176"/>
      <c r="F290" s="256">
        <v>1</v>
      </c>
      <c r="G290" s="174">
        <v>243441</v>
      </c>
      <c r="H290" s="290" t="s">
        <v>1066</v>
      </c>
      <c r="I290" s="174">
        <v>243453</v>
      </c>
      <c r="J290" s="174">
        <v>243455</v>
      </c>
      <c r="K290" s="78"/>
      <c r="L290" s="174">
        <v>243438</v>
      </c>
      <c r="M290" s="174">
        <v>243459</v>
      </c>
      <c r="N290" s="663" t="s">
        <v>1012</v>
      </c>
    </row>
    <row r="291" spans="1:14" s="209" customFormat="1" ht="42">
      <c r="A291" s="176">
        <v>59</v>
      </c>
      <c r="B291" s="325" t="s">
        <v>252</v>
      </c>
      <c r="C291" s="325" t="s">
        <v>1067</v>
      </c>
      <c r="D291" s="79" t="s">
        <v>1054</v>
      </c>
      <c r="E291" s="256">
        <v>1</v>
      </c>
      <c r="F291" s="176"/>
      <c r="G291" s="174">
        <v>243437</v>
      </c>
      <c r="H291" s="290" t="s">
        <v>1068</v>
      </c>
      <c r="I291" s="79"/>
      <c r="J291" s="174">
        <v>243481</v>
      </c>
      <c r="K291" s="78"/>
      <c r="L291" s="174">
        <v>243399</v>
      </c>
      <c r="M291" s="174">
        <v>243493</v>
      </c>
      <c r="N291" s="663" t="s">
        <v>1012</v>
      </c>
    </row>
    <row r="292" spans="1:14" ht="39.5">
      <c r="A292" s="176">
        <v>60</v>
      </c>
      <c r="B292" s="325" t="s">
        <v>1069</v>
      </c>
      <c r="C292" s="325" t="s">
        <v>1070</v>
      </c>
      <c r="D292" s="79" t="s">
        <v>1034</v>
      </c>
      <c r="E292" s="256">
        <v>1</v>
      </c>
      <c r="F292" s="176"/>
      <c r="G292" s="174">
        <v>243444</v>
      </c>
      <c r="H292" s="290" t="s">
        <v>1071</v>
      </c>
      <c r="I292" s="174">
        <v>243456</v>
      </c>
      <c r="J292" s="174">
        <v>243488</v>
      </c>
      <c r="K292" s="78"/>
      <c r="L292" s="174">
        <v>243427</v>
      </c>
      <c r="M292" s="174">
        <v>243492</v>
      </c>
      <c r="N292" s="663" t="s">
        <v>1012</v>
      </c>
    </row>
    <row r="293" spans="1:14" ht="28">
      <c r="A293" s="176">
        <v>61</v>
      </c>
      <c r="B293" s="325" t="s">
        <v>1072</v>
      </c>
      <c r="C293" s="325" t="s">
        <v>1073</v>
      </c>
      <c r="D293" s="79" t="s">
        <v>1047</v>
      </c>
      <c r="E293" s="678">
        <v>1</v>
      </c>
      <c r="F293" s="176"/>
      <c r="G293" s="174">
        <v>243447</v>
      </c>
      <c r="H293" s="290" t="s">
        <v>1074</v>
      </c>
      <c r="I293" s="174">
        <v>243461</v>
      </c>
      <c r="J293" s="78"/>
      <c r="K293" s="78"/>
      <c r="L293" s="174">
        <v>243444</v>
      </c>
      <c r="M293" s="174">
        <v>243481</v>
      </c>
      <c r="N293" s="663" t="s">
        <v>1012</v>
      </c>
    </row>
    <row r="294" spans="1:14" ht="28">
      <c r="A294" s="176">
        <v>62</v>
      </c>
      <c r="B294" s="1256" t="s">
        <v>415</v>
      </c>
      <c r="C294" s="325" t="s">
        <v>1075</v>
      </c>
      <c r="D294" s="1285" t="s">
        <v>1034</v>
      </c>
      <c r="E294" s="678">
        <v>1</v>
      </c>
      <c r="F294" s="176"/>
      <c r="G294" s="174">
        <v>243452</v>
      </c>
      <c r="H294" s="290" t="s">
        <v>1076</v>
      </c>
      <c r="I294" s="174">
        <v>243487</v>
      </c>
      <c r="J294" s="78"/>
      <c r="K294" s="78"/>
      <c r="L294" s="174">
        <v>243451</v>
      </c>
      <c r="M294" s="174">
        <v>243500</v>
      </c>
      <c r="N294" s="663" t="s">
        <v>1012</v>
      </c>
    </row>
    <row r="295" spans="1:14" ht="65">
      <c r="A295" s="176">
        <v>63</v>
      </c>
      <c r="B295" s="1257"/>
      <c r="C295" s="679" t="s">
        <v>1077</v>
      </c>
      <c r="D295" s="1286"/>
      <c r="E295" s="678"/>
      <c r="F295" s="678">
        <v>1</v>
      </c>
      <c r="G295" s="174">
        <v>243473</v>
      </c>
      <c r="H295" s="290" t="s">
        <v>1078</v>
      </c>
      <c r="I295" s="174">
        <v>243487</v>
      </c>
      <c r="J295" s="634"/>
      <c r="K295" s="634"/>
      <c r="L295" s="174">
        <v>243445</v>
      </c>
      <c r="M295" s="174">
        <v>243500</v>
      </c>
      <c r="N295" s="663" t="s">
        <v>1012</v>
      </c>
    </row>
    <row r="296" spans="1:14" ht="28">
      <c r="A296" s="176">
        <v>64</v>
      </c>
      <c r="B296" s="325" t="s">
        <v>309</v>
      </c>
      <c r="C296" s="325" t="s">
        <v>1079</v>
      </c>
      <c r="D296" s="643" t="s">
        <v>1034</v>
      </c>
      <c r="E296" s="176"/>
      <c r="F296" s="678">
        <v>1</v>
      </c>
      <c r="G296" s="174">
        <v>243507</v>
      </c>
      <c r="H296" s="642" t="s">
        <v>1080</v>
      </c>
      <c r="I296" s="174">
        <v>243521</v>
      </c>
      <c r="J296" s="78"/>
      <c r="K296" s="78"/>
      <c r="L296" s="174">
        <v>243473</v>
      </c>
      <c r="M296" s="619">
        <v>243536</v>
      </c>
      <c r="N296" s="663" t="s">
        <v>1012</v>
      </c>
    </row>
    <row r="297" spans="1:14" ht="28">
      <c r="A297" s="176">
        <v>65</v>
      </c>
      <c r="B297" s="325" t="s">
        <v>396</v>
      </c>
      <c r="C297" s="325" t="s">
        <v>1081</v>
      </c>
      <c r="D297" s="78" t="s">
        <v>1034</v>
      </c>
      <c r="E297" s="256"/>
      <c r="F297" s="678">
        <v>1</v>
      </c>
      <c r="G297" s="79" t="s">
        <v>1082</v>
      </c>
      <c r="H297" s="290" t="s">
        <v>1083</v>
      </c>
      <c r="I297" s="174">
        <v>243495</v>
      </c>
      <c r="J297" s="78"/>
      <c r="K297" s="78"/>
      <c r="L297" s="79" t="s">
        <v>1084</v>
      </c>
      <c r="M297" s="174">
        <v>243521</v>
      </c>
      <c r="N297" s="663" t="s">
        <v>1012</v>
      </c>
    </row>
    <row r="298" spans="1:14" s="85" customFormat="1" ht="28">
      <c r="A298" s="176">
        <v>66</v>
      </c>
      <c r="B298" s="680" t="s">
        <v>325</v>
      </c>
      <c r="C298" s="680" t="s">
        <v>1085</v>
      </c>
      <c r="D298" s="78" t="s">
        <v>1042</v>
      </c>
      <c r="E298" s="176"/>
      <c r="F298" s="582">
        <v>1</v>
      </c>
      <c r="G298" s="526">
        <v>243490</v>
      </c>
      <c r="H298" s="290" t="s">
        <v>1086</v>
      </c>
      <c r="I298" s="79"/>
      <c r="J298" s="78"/>
      <c r="K298" s="78"/>
      <c r="L298" s="526">
        <v>243481</v>
      </c>
      <c r="M298" s="619">
        <v>243549</v>
      </c>
      <c r="N298" s="644" t="s">
        <v>1087</v>
      </c>
    </row>
    <row r="299" spans="1:14" ht="39">
      <c r="A299" s="176">
        <v>67</v>
      </c>
      <c r="B299" s="325" t="s">
        <v>1021</v>
      </c>
      <c r="C299" s="325" t="s">
        <v>1088</v>
      </c>
      <c r="D299" s="681" t="s">
        <v>1034</v>
      </c>
      <c r="E299" s="682"/>
      <c r="F299" s="678">
        <v>1</v>
      </c>
      <c r="G299" s="174">
        <v>243515</v>
      </c>
      <c r="H299" s="290" t="s">
        <v>1089</v>
      </c>
      <c r="I299" s="174">
        <v>243553</v>
      </c>
      <c r="J299" s="78"/>
      <c r="K299" s="78"/>
      <c r="L299" s="174">
        <v>243509</v>
      </c>
      <c r="M299" s="619">
        <v>243577</v>
      </c>
      <c r="N299" s="79" t="s">
        <v>1090</v>
      </c>
    </row>
    <row r="300" spans="1:14" s="85" customFormat="1" ht="28">
      <c r="A300" s="176">
        <v>68</v>
      </c>
      <c r="B300" s="1256" t="s">
        <v>274</v>
      </c>
      <c r="C300" s="325" t="s">
        <v>1091</v>
      </c>
      <c r="D300" s="643" t="s">
        <v>1047</v>
      </c>
      <c r="E300" s="176"/>
      <c r="F300" s="678">
        <v>1</v>
      </c>
      <c r="G300" s="174">
        <v>243489</v>
      </c>
      <c r="H300" s="642" t="s">
        <v>1092</v>
      </c>
      <c r="I300" s="79" t="s">
        <v>1093</v>
      </c>
      <c r="J300" s="78"/>
      <c r="K300" s="78"/>
      <c r="L300" s="174">
        <v>243488</v>
      </c>
      <c r="M300" s="174">
        <v>243521</v>
      </c>
      <c r="N300" s="644" t="s">
        <v>1087</v>
      </c>
    </row>
    <row r="301" spans="1:14" s="85" customFormat="1" ht="28">
      <c r="A301" s="176">
        <v>69</v>
      </c>
      <c r="B301" s="1257"/>
      <c r="C301" s="325" t="s">
        <v>1094</v>
      </c>
      <c r="D301" s="643" t="s">
        <v>1047</v>
      </c>
      <c r="E301" s="176"/>
      <c r="F301" s="678">
        <v>1</v>
      </c>
      <c r="G301" s="174">
        <v>243489</v>
      </c>
      <c r="H301" s="642" t="s">
        <v>1095</v>
      </c>
      <c r="I301" s="79"/>
      <c r="J301" s="78"/>
      <c r="K301" s="78"/>
      <c r="L301" s="174">
        <v>243488</v>
      </c>
      <c r="M301" s="174">
        <v>243521</v>
      </c>
      <c r="N301" s="644" t="s">
        <v>1087</v>
      </c>
    </row>
    <row r="302" spans="1:14" s="689" customFormat="1" ht="14.5">
      <c r="A302" s="1287"/>
      <c r="B302" s="1288"/>
      <c r="C302" s="1289"/>
      <c r="D302" s="683" t="s">
        <v>123</v>
      </c>
      <c r="E302" s="648">
        <f>SUBTOTAL(9,E285:E301)</f>
        <v>6</v>
      </c>
      <c r="F302" s="648">
        <f>SUBTOTAL(9,F285:F301)</f>
        <v>11</v>
      </c>
      <c r="G302" s="684"/>
      <c r="H302" s="685">
        <f>6+11+32+20</f>
        <v>69</v>
      </c>
      <c r="I302" s="686"/>
      <c r="J302" s="687"/>
      <c r="K302" s="687"/>
      <c r="L302" s="684"/>
      <c r="M302" s="684"/>
      <c r="N302" s="688"/>
    </row>
    <row r="303" spans="1:14" ht="26">
      <c r="A303" s="176">
        <v>70</v>
      </c>
      <c r="B303" s="325" t="s">
        <v>128</v>
      </c>
      <c r="C303" s="325" t="s">
        <v>1096</v>
      </c>
      <c r="D303" s="643" t="s">
        <v>1047</v>
      </c>
      <c r="E303" s="176"/>
      <c r="F303" s="678">
        <v>1</v>
      </c>
      <c r="G303" s="174">
        <v>243508</v>
      </c>
      <c r="H303" s="290" t="s">
        <v>1097</v>
      </c>
      <c r="I303" s="79"/>
      <c r="J303" s="78"/>
      <c r="K303" s="78"/>
      <c r="L303" s="174">
        <v>243495</v>
      </c>
      <c r="M303" s="619">
        <v>243553</v>
      </c>
      <c r="N303" s="644" t="s">
        <v>1087</v>
      </c>
    </row>
    <row r="304" spans="1:14" s="11" customFormat="1" ht="14.5" hidden="1">
      <c r="A304" s="111"/>
      <c r="B304" s="271"/>
      <c r="C304" s="271"/>
      <c r="D304" s="272"/>
      <c r="E304" s="272">
        <f>SUBTOTAL(9,E284:E303)</f>
        <v>38</v>
      </c>
      <c r="F304" s="272">
        <f>SUBTOTAL(9,F284:F303)</f>
        <v>32</v>
      </c>
      <c r="G304" s="295"/>
      <c r="H304" s="104"/>
      <c r="I304" s="102"/>
      <c r="J304" s="53"/>
      <c r="K304" s="53"/>
      <c r="L304" s="121"/>
      <c r="M304" s="102"/>
      <c r="N304" s="12"/>
    </row>
    <row r="305" spans="1:14" s="696" customFormat="1" ht="70">
      <c r="A305" s="682">
        <v>71</v>
      </c>
      <c r="B305" s="690" t="s">
        <v>1098</v>
      </c>
      <c r="C305" s="690" t="s">
        <v>1099</v>
      </c>
      <c r="D305" s="691" t="s">
        <v>1042</v>
      </c>
      <c r="E305" s="692">
        <v>1</v>
      </c>
      <c r="F305" s="692"/>
      <c r="G305" s="693">
        <v>243504</v>
      </c>
      <c r="H305" s="642" t="s">
        <v>1100</v>
      </c>
      <c r="I305" s="694"/>
      <c r="J305" s="695"/>
      <c r="K305" s="695"/>
      <c r="L305" s="693">
        <v>243495</v>
      </c>
      <c r="M305" s="619">
        <v>243536</v>
      </c>
      <c r="N305" s="644" t="s">
        <v>1087</v>
      </c>
    </row>
    <row r="306" spans="1:14" s="85" customFormat="1" ht="28">
      <c r="A306" s="176">
        <v>72</v>
      </c>
      <c r="B306" s="226" t="s">
        <v>1101</v>
      </c>
      <c r="C306" s="226" t="s">
        <v>1102</v>
      </c>
      <c r="D306" s="643" t="s">
        <v>1047</v>
      </c>
      <c r="E306" s="582"/>
      <c r="F306" s="678">
        <v>1</v>
      </c>
      <c r="G306" s="174">
        <v>243511</v>
      </c>
      <c r="H306" s="642" t="s">
        <v>1103</v>
      </c>
      <c r="I306" s="428"/>
      <c r="J306" s="634"/>
      <c r="K306" s="634"/>
      <c r="L306" s="174">
        <v>243488</v>
      </c>
      <c r="M306" s="619">
        <v>243536</v>
      </c>
      <c r="N306" s="644" t="s">
        <v>1087</v>
      </c>
    </row>
    <row r="307" spans="1:14" s="699" customFormat="1" ht="26">
      <c r="A307" s="697">
        <v>73</v>
      </c>
      <c r="B307" s="690" t="s">
        <v>214</v>
      </c>
      <c r="C307" s="690" t="s">
        <v>1104</v>
      </c>
      <c r="D307" s="691" t="s">
        <v>1042</v>
      </c>
      <c r="E307" s="692"/>
      <c r="F307" s="692">
        <v>1</v>
      </c>
      <c r="G307" s="693">
        <v>243514</v>
      </c>
      <c r="H307" s="290" t="s">
        <v>1105</v>
      </c>
      <c r="I307" s="698"/>
      <c r="J307" s="691"/>
      <c r="K307" s="691"/>
      <c r="L307" s="693">
        <v>243495</v>
      </c>
      <c r="M307" s="619">
        <v>243549</v>
      </c>
      <c r="N307" s="644" t="s">
        <v>1087</v>
      </c>
    </row>
    <row r="308" spans="1:14" s="200" customFormat="1" ht="29">
      <c r="A308" s="1139">
        <v>74</v>
      </c>
      <c r="B308" s="226" t="s">
        <v>1106</v>
      </c>
      <c r="C308" s="226" t="s">
        <v>1107</v>
      </c>
      <c r="D308" s="681" t="s">
        <v>1047</v>
      </c>
      <c r="E308" s="582">
        <v>1</v>
      </c>
      <c r="F308" s="678"/>
      <c r="G308" s="174">
        <v>243503</v>
      </c>
      <c r="H308" s="700" t="s">
        <v>1108</v>
      </c>
      <c r="I308" s="701"/>
      <c r="J308" s="681"/>
      <c r="K308" s="681"/>
      <c r="L308" s="174">
        <v>243501</v>
      </c>
      <c r="M308" s="619">
        <v>243549</v>
      </c>
      <c r="N308" s="644" t="s">
        <v>1087</v>
      </c>
    </row>
    <row r="309" spans="1:14" s="200" customFormat="1" ht="42">
      <c r="A309" s="1139">
        <v>75</v>
      </c>
      <c r="B309" s="1256" t="s">
        <v>408</v>
      </c>
      <c r="C309" s="325" t="s">
        <v>1109</v>
      </c>
      <c r="D309" s="681" t="s">
        <v>1034</v>
      </c>
      <c r="E309" s="582">
        <v>1</v>
      </c>
      <c r="F309" s="678"/>
      <c r="G309" s="174">
        <v>243518</v>
      </c>
      <c r="H309" s="700" t="s">
        <v>1110</v>
      </c>
      <c r="I309" s="174">
        <v>243553</v>
      </c>
      <c r="J309" s="681"/>
      <c r="K309" s="681"/>
      <c r="L309" s="174">
        <v>243514</v>
      </c>
      <c r="M309" s="619">
        <v>243577</v>
      </c>
      <c r="N309" s="644" t="s">
        <v>1087</v>
      </c>
    </row>
    <row r="310" spans="1:14" s="200" customFormat="1" ht="42">
      <c r="A310" s="1139">
        <v>76</v>
      </c>
      <c r="B310" s="1257"/>
      <c r="C310" s="325" t="s">
        <v>1111</v>
      </c>
      <c r="D310" s="681" t="s">
        <v>1034</v>
      </c>
      <c r="E310" s="582">
        <v>1</v>
      </c>
      <c r="F310" s="678"/>
      <c r="G310" s="174">
        <v>243518</v>
      </c>
      <c r="H310" s="700" t="s">
        <v>1112</v>
      </c>
      <c r="I310" s="174">
        <v>243553</v>
      </c>
      <c r="J310" s="681"/>
      <c r="K310" s="681"/>
      <c r="L310" s="174">
        <v>243514</v>
      </c>
      <c r="M310" s="619">
        <v>243577</v>
      </c>
      <c r="N310" s="644" t="s">
        <v>1087</v>
      </c>
    </row>
    <row r="311" spans="1:14" ht="29.15" customHeight="1">
      <c r="A311" s="176">
        <v>77</v>
      </c>
      <c r="B311" s="1256" t="s">
        <v>315</v>
      </c>
      <c r="C311" s="325" t="s">
        <v>1113</v>
      </c>
      <c r="D311" s="681" t="s">
        <v>1034</v>
      </c>
      <c r="E311" s="176"/>
      <c r="F311" s="678">
        <v>1</v>
      </c>
      <c r="G311" s="174">
        <v>243522</v>
      </c>
      <c r="H311" s="700" t="s">
        <v>1114</v>
      </c>
      <c r="I311" s="174">
        <v>243553</v>
      </c>
      <c r="J311" s="78"/>
      <c r="K311" s="78"/>
      <c r="L311" s="174">
        <v>243503</v>
      </c>
      <c r="M311" s="619">
        <v>243577</v>
      </c>
      <c r="N311" s="644" t="s">
        <v>1087</v>
      </c>
    </row>
    <row r="312" spans="1:14" ht="41.5" customHeight="1">
      <c r="A312" s="176">
        <v>78</v>
      </c>
      <c r="B312" s="1257"/>
      <c r="C312" s="325" t="s">
        <v>1115</v>
      </c>
      <c r="D312" s="681" t="s">
        <v>1034</v>
      </c>
      <c r="E312" s="176"/>
      <c r="F312" s="678">
        <v>1</v>
      </c>
      <c r="G312" s="174">
        <v>243522</v>
      </c>
      <c r="H312" s="700" t="s">
        <v>1116</v>
      </c>
      <c r="I312" s="174">
        <v>243553</v>
      </c>
      <c r="J312" s="78"/>
      <c r="K312" s="78"/>
      <c r="L312" s="174">
        <v>243503</v>
      </c>
      <c r="M312" s="619">
        <v>243577</v>
      </c>
      <c r="N312" s="644" t="s">
        <v>1087</v>
      </c>
    </row>
    <row r="313" spans="1:14" ht="41.5" customHeight="1">
      <c r="A313" s="176">
        <v>79</v>
      </c>
      <c r="B313" s="325" t="s">
        <v>1117</v>
      </c>
      <c r="C313" s="325" t="s">
        <v>1118</v>
      </c>
      <c r="D313" s="681" t="s">
        <v>1034</v>
      </c>
      <c r="E313" s="678">
        <v>1</v>
      </c>
      <c r="F313" s="176"/>
      <c r="G313" s="174">
        <v>243524</v>
      </c>
      <c r="H313" s="700" t="s">
        <v>1119</v>
      </c>
      <c r="I313" s="174">
        <v>243553</v>
      </c>
      <c r="J313" s="78"/>
      <c r="K313" s="78"/>
      <c r="L313" s="174">
        <v>243509</v>
      </c>
      <c r="M313" s="619">
        <v>243577</v>
      </c>
      <c r="N313" s="644" t="s">
        <v>1087</v>
      </c>
    </row>
    <row r="314" spans="1:14" ht="44.15" customHeight="1">
      <c r="A314" s="176">
        <v>80</v>
      </c>
      <c r="B314" s="1256" t="s">
        <v>1120</v>
      </c>
      <c r="C314" s="325" t="s">
        <v>1121</v>
      </c>
      <c r="D314" s="681" t="s">
        <v>1047</v>
      </c>
      <c r="E314" s="678">
        <v>1</v>
      </c>
      <c r="F314" s="176"/>
      <c r="G314" s="619">
        <v>243537</v>
      </c>
      <c r="H314" s="700" t="s">
        <v>1122</v>
      </c>
      <c r="I314" s="174">
        <v>243560</v>
      </c>
      <c r="J314" s="78"/>
      <c r="K314" s="78"/>
      <c r="L314" s="174">
        <v>243509</v>
      </c>
      <c r="M314" s="619">
        <v>243586</v>
      </c>
      <c r="N314" s="644" t="s">
        <v>1087</v>
      </c>
    </row>
    <row r="315" spans="1:14" ht="44.15" customHeight="1">
      <c r="A315" s="176">
        <v>81</v>
      </c>
      <c r="B315" s="1257"/>
      <c r="C315" s="325" t="s">
        <v>1123</v>
      </c>
      <c r="D315" s="681" t="s">
        <v>1047</v>
      </c>
      <c r="E315" s="678">
        <v>1</v>
      </c>
      <c r="F315" s="176"/>
      <c r="G315" s="619">
        <v>243537</v>
      </c>
      <c r="H315" s="700" t="s">
        <v>1124</v>
      </c>
      <c r="I315" s="174">
        <v>243560</v>
      </c>
      <c r="J315" s="78"/>
      <c r="K315" s="78"/>
      <c r="L315" s="174">
        <v>243530</v>
      </c>
      <c r="M315" s="619">
        <v>243586</v>
      </c>
      <c r="N315" s="644" t="s">
        <v>1087</v>
      </c>
    </row>
    <row r="316" spans="1:14" ht="42">
      <c r="A316" s="176">
        <v>82</v>
      </c>
      <c r="B316" s="1256" t="s">
        <v>1125</v>
      </c>
      <c r="C316" s="325" t="s">
        <v>1126</v>
      </c>
      <c r="D316" s="78" t="s">
        <v>1042</v>
      </c>
      <c r="E316" s="678">
        <v>1</v>
      </c>
      <c r="F316" s="176"/>
      <c r="G316" s="619">
        <v>243538</v>
      </c>
      <c r="H316" s="700" t="s">
        <v>1127</v>
      </c>
      <c r="I316" s="79"/>
      <c r="J316" s="78"/>
      <c r="K316" s="78"/>
      <c r="L316" s="174">
        <v>243530</v>
      </c>
      <c r="M316" s="619">
        <v>243586</v>
      </c>
      <c r="N316" s="644" t="s">
        <v>1087</v>
      </c>
    </row>
    <row r="317" spans="1:14" ht="36" customHeight="1">
      <c r="A317" s="176">
        <v>83</v>
      </c>
      <c r="B317" s="1257"/>
      <c r="C317" s="226" t="s">
        <v>1128</v>
      </c>
      <c r="D317" s="634" t="s">
        <v>1042</v>
      </c>
      <c r="E317" s="678"/>
      <c r="F317" s="678">
        <v>1</v>
      </c>
      <c r="G317" s="619">
        <v>243538</v>
      </c>
      <c r="H317" s="700" t="s">
        <v>1129</v>
      </c>
      <c r="I317" s="428"/>
      <c r="J317" s="634"/>
      <c r="K317" s="634"/>
      <c r="L317" s="619">
        <v>243536</v>
      </c>
      <c r="M317" s="619">
        <v>243586</v>
      </c>
      <c r="N317" s="644" t="s">
        <v>1087</v>
      </c>
    </row>
    <row r="318" spans="1:14" ht="42">
      <c r="A318" s="176">
        <v>84</v>
      </c>
      <c r="B318" s="226" t="s">
        <v>183</v>
      </c>
      <c r="C318" s="226" t="s">
        <v>1130</v>
      </c>
      <c r="D318" s="634" t="s">
        <v>1047</v>
      </c>
      <c r="E318" s="678">
        <v>1</v>
      </c>
      <c r="F318" s="582"/>
      <c r="G318" s="619">
        <v>243536</v>
      </c>
      <c r="H318" s="700" t="s">
        <v>1131</v>
      </c>
      <c r="I318" s="174">
        <v>243560</v>
      </c>
      <c r="J318" s="634"/>
      <c r="K318" s="634"/>
      <c r="L318" s="619">
        <v>243530</v>
      </c>
      <c r="M318" s="619">
        <v>243586</v>
      </c>
      <c r="N318" s="644" t="s">
        <v>1087</v>
      </c>
    </row>
    <row r="319" spans="1:14" ht="46.5" customHeight="1">
      <c r="A319" s="176">
        <v>85</v>
      </c>
      <c r="B319" s="325" t="s">
        <v>164</v>
      </c>
      <c r="C319" s="325" t="s">
        <v>1132</v>
      </c>
      <c r="D319" s="643" t="s">
        <v>1034</v>
      </c>
      <c r="E319" s="176"/>
      <c r="F319" s="678">
        <v>1</v>
      </c>
      <c r="G319" s="619">
        <v>243537</v>
      </c>
      <c r="H319" s="700" t="s">
        <v>1133</v>
      </c>
      <c r="I319" s="174">
        <v>243567</v>
      </c>
      <c r="J319" s="78"/>
      <c r="K319" s="78"/>
      <c r="L319" s="619">
        <v>243530</v>
      </c>
      <c r="M319" s="619">
        <v>243586</v>
      </c>
      <c r="N319" s="644" t="s">
        <v>1087</v>
      </c>
    </row>
    <row r="320" spans="1:14" ht="46.5" customHeight="1">
      <c r="A320" s="582">
        <v>86</v>
      </c>
      <c r="B320" s="226" t="s">
        <v>1134</v>
      </c>
      <c r="C320" s="226" t="s">
        <v>1135</v>
      </c>
      <c r="D320" s="634" t="s">
        <v>1042</v>
      </c>
      <c r="E320" s="678">
        <v>1</v>
      </c>
      <c r="F320" s="582"/>
      <c r="G320" s="619">
        <v>243538</v>
      </c>
      <c r="H320" s="700" t="s">
        <v>1136</v>
      </c>
      <c r="I320" s="428"/>
      <c r="J320" s="634"/>
      <c r="K320" s="634"/>
      <c r="L320" s="619">
        <v>243536</v>
      </c>
      <c r="M320" s="619">
        <v>243586</v>
      </c>
      <c r="N320" s="644" t="s">
        <v>1087</v>
      </c>
    </row>
    <row r="321" spans="1:14" ht="47.15" customHeight="1">
      <c r="A321" s="176">
        <v>87</v>
      </c>
      <c r="B321" s="325" t="s">
        <v>309</v>
      </c>
      <c r="C321" s="325" t="s">
        <v>1137</v>
      </c>
      <c r="D321" s="643" t="s">
        <v>1047</v>
      </c>
      <c r="E321" s="176"/>
      <c r="F321" s="678">
        <v>1</v>
      </c>
      <c r="G321" s="619">
        <v>243538</v>
      </c>
      <c r="H321" s="700" t="s">
        <v>1138</v>
      </c>
      <c r="I321" s="174">
        <v>243570</v>
      </c>
      <c r="J321" s="78"/>
      <c r="K321" s="78"/>
      <c r="L321" s="619">
        <v>243536</v>
      </c>
      <c r="M321" s="619">
        <v>243586</v>
      </c>
      <c r="N321" s="644" t="s">
        <v>1087</v>
      </c>
    </row>
    <row r="322" spans="1:14" ht="29">
      <c r="A322" s="582">
        <v>88</v>
      </c>
      <c r="B322" s="226" t="s">
        <v>153</v>
      </c>
      <c r="C322" s="226" t="s">
        <v>1139</v>
      </c>
      <c r="D322" s="681" t="s">
        <v>1042</v>
      </c>
      <c r="E322" s="582"/>
      <c r="F322" s="678">
        <v>1</v>
      </c>
      <c r="G322" s="619">
        <v>243543</v>
      </c>
      <c r="H322" s="700" t="s">
        <v>1140</v>
      </c>
      <c r="I322" s="79"/>
      <c r="J322" s="78"/>
      <c r="K322" s="78"/>
      <c r="L322" s="619">
        <v>243538</v>
      </c>
      <c r="M322" s="174">
        <v>243586</v>
      </c>
      <c r="N322" s="644" t="s">
        <v>1087</v>
      </c>
    </row>
    <row r="323" spans="1:14" ht="29">
      <c r="A323" s="459">
        <v>89</v>
      </c>
      <c r="B323" s="226" t="s">
        <v>955</v>
      </c>
      <c r="C323" s="226" t="s">
        <v>1141</v>
      </c>
      <c r="D323" s="681" t="s">
        <v>1142</v>
      </c>
      <c r="E323" s="582"/>
      <c r="F323" s="678">
        <v>1</v>
      </c>
      <c r="G323" s="619">
        <v>243550</v>
      </c>
      <c r="H323" s="700" t="s">
        <v>1143</v>
      </c>
      <c r="I323" s="174">
        <v>243574</v>
      </c>
      <c r="J323" s="109"/>
      <c r="K323" s="109"/>
      <c r="L323" s="619">
        <v>243536</v>
      </c>
      <c r="M323" s="619">
        <v>243620</v>
      </c>
      <c r="N323" s="644" t="s">
        <v>1087</v>
      </c>
    </row>
    <row r="324" spans="1:14" ht="29">
      <c r="A324" s="1140">
        <v>90</v>
      </c>
      <c r="B324" s="1256" t="s">
        <v>187</v>
      </c>
      <c r="C324" s="226" t="s">
        <v>1144</v>
      </c>
      <c r="D324" s="1299" t="s">
        <v>1142</v>
      </c>
      <c r="E324" s="582"/>
      <c r="F324" s="582">
        <v>1</v>
      </c>
      <c r="G324" s="619">
        <v>243550</v>
      </c>
      <c r="H324" s="700" t="s">
        <v>1145</v>
      </c>
      <c r="I324" s="174">
        <v>243574</v>
      </c>
      <c r="J324" s="78"/>
      <c r="K324" s="78"/>
      <c r="L324" s="619">
        <v>243545</v>
      </c>
      <c r="M324" s="619">
        <v>243620</v>
      </c>
      <c r="N324" s="644" t="s">
        <v>1087</v>
      </c>
    </row>
    <row r="325" spans="1:14" ht="24.65" customHeight="1">
      <c r="A325" s="1139">
        <v>91</v>
      </c>
      <c r="B325" s="1257"/>
      <c r="C325" s="325" t="s">
        <v>1146</v>
      </c>
      <c r="D325" s="1300"/>
      <c r="E325" s="176"/>
      <c r="F325" s="176">
        <v>1</v>
      </c>
      <c r="G325" s="174">
        <v>243550</v>
      </c>
      <c r="H325" s="700" t="s">
        <v>1147</v>
      </c>
      <c r="I325" s="174">
        <v>243574</v>
      </c>
      <c r="J325" s="78"/>
      <c r="K325" s="78"/>
      <c r="L325" s="619">
        <v>243545</v>
      </c>
      <c r="M325" s="619">
        <v>243620</v>
      </c>
      <c r="N325" s="644" t="s">
        <v>1087</v>
      </c>
    </row>
    <row r="326" spans="1:14" ht="31.5" customHeight="1">
      <c r="A326" s="1140">
        <v>92</v>
      </c>
      <c r="B326" s="226" t="s">
        <v>399</v>
      </c>
      <c r="C326" s="226" t="s">
        <v>1148</v>
      </c>
      <c r="D326" s="643" t="s">
        <v>1142</v>
      </c>
      <c r="E326" s="582"/>
      <c r="F326" s="678">
        <v>1</v>
      </c>
      <c r="G326" s="619">
        <v>243552</v>
      </c>
      <c r="H326" s="700" t="s">
        <v>1149</v>
      </c>
      <c r="I326" s="174">
        <v>243574</v>
      </c>
      <c r="J326" s="78"/>
      <c r="K326" s="78"/>
      <c r="L326" s="619">
        <v>243550</v>
      </c>
      <c r="M326" s="619">
        <v>243620</v>
      </c>
      <c r="N326" s="644" t="s">
        <v>1087</v>
      </c>
    </row>
    <row r="327" spans="1:14" ht="29.5" customHeight="1">
      <c r="A327" s="1141">
        <v>94</v>
      </c>
      <c r="B327" s="325" t="s">
        <v>958</v>
      </c>
      <c r="C327" s="325" t="s">
        <v>1150</v>
      </c>
      <c r="D327" s="681" t="s">
        <v>1151</v>
      </c>
      <c r="E327" s="176"/>
      <c r="F327" s="256">
        <v>1</v>
      </c>
      <c r="G327" s="619">
        <v>243552</v>
      </c>
      <c r="H327" s="700" t="s">
        <v>1152</v>
      </c>
      <c r="I327" s="79"/>
      <c r="J327" s="78"/>
      <c r="K327" s="78"/>
      <c r="L327" s="619">
        <v>243550</v>
      </c>
      <c r="M327" s="619">
        <v>243620</v>
      </c>
      <c r="N327" s="644" t="s">
        <v>1087</v>
      </c>
    </row>
    <row r="328" spans="1:14" s="294" customFormat="1" ht="29">
      <c r="A328" s="395">
        <v>93</v>
      </c>
      <c r="B328" s="662" t="s">
        <v>408</v>
      </c>
      <c r="C328" s="662" t="s">
        <v>1153</v>
      </c>
      <c r="D328" s="702" t="s">
        <v>1142</v>
      </c>
      <c r="E328" s="288"/>
      <c r="F328" s="288">
        <v>1</v>
      </c>
      <c r="G328" s="619">
        <v>243556</v>
      </c>
      <c r="H328" s="700" t="s">
        <v>1154</v>
      </c>
      <c r="I328" s="174">
        <v>243574</v>
      </c>
      <c r="J328" s="289"/>
      <c r="K328" s="289"/>
      <c r="L328" s="174">
        <v>243550</v>
      </c>
      <c r="M328" s="619">
        <v>243620</v>
      </c>
      <c r="N328" s="663" t="s">
        <v>1012</v>
      </c>
    </row>
    <row r="329" spans="1:14" s="78" customFormat="1" ht="29">
      <c r="A329" s="176">
        <v>95</v>
      </c>
      <c r="B329" s="1298" t="s">
        <v>420</v>
      </c>
      <c r="C329" s="325" t="s">
        <v>1155</v>
      </c>
      <c r="D329" s="1299" t="s">
        <v>1151</v>
      </c>
      <c r="E329" s="256"/>
      <c r="F329" s="256">
        <v>1</v>
      </c>
      <c r="G329" s="619">
        <v>243552</v>
      </c>
      <c r="H329" s="700" t="s">
        <v>1156</v>
      </c>
      <c r="I329" s="79"/>
      <c r="L329" s="619">
        <v>243538</v>
      </c>
      <c r="M329" s="619">
        <v>243620</v>
      </c>
      <c r="N329" s="644" t="s">
        <v>1087</v>
      </c>
    </row>
    <row r="330" spans="1:14" s="78" customFormat="1" ht="28" customHeight="1">
      <c r="A330" s="176">
        <v>96</v>
      </c>
      <c r="B330" s="1298"/>
      <c r="C330" s="325" t="s">
        <v>1157</v>
      </c>
      <c r="D330" s="1300"/>
      <c r="E330" s="256"/>
      <c r="F330" s="256">
        <v>1</v>
      </c>
      <c r="G330" s="619">
        <v>243552</v>
      </c>
      <c r="H330" s="700" t="s">
        <v>1158</v>
      </c>
      <c r="I330" s="79"/>
      <c r="L330" s="619">
        <v>243538</v>
      </c>
      <c r="M330" s="619">
        <v>243620</v>
      </c>
      <c r="N330" s="644" t="s">
        <v>1087</v>
      </c>
    </row>
    <row r="331" spans="1:14" ht="29">
      <c r="A331" s="176">
        <v>97</v>
      </c>
      <c r="B331" s="325" t="s">
        <v>375</v>
      </c>
      <c r="C331" s="325" t="s">
        <v>1159</v>
      </c>
      <c r="D331" s="289" t="s">
        <v>1151</v>
      </c>
      <c r="E331" s="256"/>
      <c r="F331" s="678">
        <v>1</v>
      </c>
      <c r="G331" s="619">
        <v>243556</v>
      </c>
      <c r="H331" s="700" t="s">
        <v>1160</v>
      </c>
      <c r="I331" s="197"/>
      <c r="J331" s="78"/>
      <c r="K331" s="78"/>
      <c r="L331" s="174">
        <v>243530</v>
      </c>
      <c r="M331" s="619">
        <v>243620</v>
      </c>
      <c r="N331" s="644" t="s">
        <v>1087</v>
      </c>
    </row>
    <row r="332" spans="1:14" ht="29">
      <c r="A332" s="176">
        <v>98</v>
      </c>
      <c r="B332" s="661" t="s">
        <v>128</v>
      </c>
      <c r="C332" s="226" t="s">
        <v>1161</v>
      </c>
      <c r="D332" s="681" t="s">
        <v>1151</v>
      </c>
      <c r="E332" s="582"/>
      <c r="F332" s="678">
        <v>1</v>
      </c>
      <c r="G332" s="619">
        <v>243559</v>
      </c>
      <c r="H332" s="700" t="s">
        <v>1162</v>
      </c>
      <c r="I332" s="79"/>
      <c r="J332" s="78"/>
      <c r="K332" s="78"/>
      <c r="L332" s="619">
        <v>243536</v>
      </c>
      <c r="M332" s="619">
        <v>243620</v>
      </c>
      <c r="N332" s="644" t="s">
        <v>1087</v>
      </c>
    </row>
    <row r="333" spans="1:14" s="713" customFormat="1" ht="28" customHeight="1">
      <c r="A333" s="1142">
        <v>99</v>
      </c>
      <c r="B333" s="1296" t="s">
        <v>807</v>
      </c>
      <c r="C333" s="704" t="s">
        <v>1163</v>
      </c>
      <c r="D333" s="705" t="s">
        <v>1047</v>
      </c>
      <c r="E333" s="706"/>
      <c r="F333" s="706">
        <v>1</v>
      </c>
      <c r="G333" s="707">
        <v>243565</v>
      </c>
      <c r="H333" s="708" t="s">
        <v>1164</v>
      </c>
      <c r="I333" s="709"/>
      <c r="J333" s="710"/>
      <c r="K333" s="710"/>
      <c r="L333" s="1290">
        <v>243560</v>
      </c>
      <c r="M333" s="711">
        <v>243620</v>
      </c>
      <c r="N333" s="712" t="s">
        <v>1087</v>
      </c>
    </row>
    <row r="334" spans="1:14" s="713" customFormat="1" ht="29">
      <c r="A334" s="1142">
        <v>100</v>
      </c>
      <c r="B334" s="1296"/>
      <c r="C334" s="1014" t="s">
        <v>1165</v>
      </c>
      <c r="D334" s="705" t="s">
        <v>1047</v>
      </c>
      <c r="E334" s="706"/>
      <c r="F334" s="706">
        <v>1</v>
      </c>
      <c r="G334" s="707">
        <v>243565</v>
      </c>
      <c r="H334" s="708" t="s">
        <v>1166</v>
      </c>
      <c r="I334" s="709"/>
      <c r="J334" s="710"/>
      <c r="K334" s="710"/>
      <c r="L334" s="1291"/>
      <c r="M334" s="711">
        <v>243620</v>
      </c>
      <c r="N334" s="712" t="s">
        <v>1087</v>
      </c>
    </row>
    <row r="335" spans="1:14" s="713" customFormat="1" ht="31" customHeight="1">
      <c r="A335" s="1142">
        <v>101</v>
      </c>
      <c r="B335" s="1297"/>
      <c r="C335" s="714" t="s">
        <v>1167</v>
      </c>
      <c r="D335" s="715" t="s">
        <v>1047</v>
      </c>
      <c r="E335" s="706"/>
      <c r="F335" s="706">
        <v>1</v>
      </c>
      <c r="G335" s="707">
        <v>243565</v>
      </c>
      <c r="H335" s="708" t="s">
        <v>1168</v>
      </c>
      <c r="I335" s="709"/>
      <c r="J335" s="710"/>
      <c r="K335" s="710"/>
      <c r="L335" s="1292"/>
      <c r="M335" s="711">
        <v>243620</v>
      </c>
      <c r="N335" s="712" t="s">
        <v>1087</v>
      </c>
    </row>
    <row r="336" spans="1:14" ht="42.65" customHeight="1">
      <c r="A336" s="1139">
        <v>102</v>
      </c>
      <c r="B336" s="325" t="s">
        <v>1169</v>
      </c>
      <c r="C336" s="646" t="s">
        <v>1170</v>
      </c>
      <c r="D336" s="643" t="s">
        <v>1151</v>
      </c>
      <c r="E336" s="176">
        <v>1</v>
      </c>
      <c r="F336" s="582"/>
      <c r="G336" s="619">
        <v>243566</v>
      </c>
      <c r="H336" s="700" t="s">
        <v>1171</v>
      </c>
      <c r="I336" s="79"/>
      <c r="J336" s="78"/>
      <c r="K336" s="78"/>
      <c r="L336" s="619">
        <v>243563</v>
      </c>
      <c r="M336" s="619">
        <v>243621</v>
      </c>
      <c r="N336" s="644" t="s">
        <v>1087</v>
      </c>
    </row>
    <row r="337" spans="1:14" ht="29">
      <c r="A337" s="1139">
        <v>103</v>
      </c>
      <c r="B337" s="1256" t="s">
        <v>342</v>
      </c>
      <c r="C337" s="325" t="s">
        <v>1172</v>
      </c>
      <c r="D337" s="643" t="s">
        <v>1142</v>
      </c>
      <c r="E337" s="176"/>
      <c r="F337" s="256">
        <v>1</v>
      </c>
      <c r="G337" s="174">
        <v>243566</v>
      </c>
      <c r="H337" s="700" t="s">
        <v>1173</v>
      </c>
      <c r="I337" s="79"/>
      <c r="J337" s="78"/>
      <c r="K337" s="78"/>
      <c r="L337" s="619">
        <v>243545</v>
      </c>
      <c r="M337" s="619">
        <v>243620</v>
      </c>
      <c r="N337" s="644" t="s">
        <v>1087</v>
      </c>
    </row>
    <row r="338" spans="1:14" ht="29">
      <c r="A338" s="1140">
        <v>104</v>
      </c>
      <c r="B338" s="1257"/>
      <c r="C338" s="226" t="s">
        <v>1174</v>
      </c>
      <c r="D338" s="643" t="s">
        <v>1142</v>
      </c>
      <c r="E338" s="582"/>
      <c r="F338" s="678">
        <v>1</v>
      </c>
      <c r="G338" s="174">
        <v>243566</v>
      </c>
      <c r="H338" s="700" t="s">
        <v>1175</v>
      </c>
      <c r="I338" s="79"/>
      <c r="J338" s="78"/>
      <c r="K338" s="78"/>
      <c r="L338" s="619">
        <v>243545</v>
      </c>
      <c r="M338" s="619">
        <v>243620</v>
      </c>
      <c r="N338" s="644" t="s">
        <v>1087</v>
      </c>
    </row>
    <row r="339" spans="1:14" ht="28" customHeight="1">
      <c r="A339" s="395">
        <v>105</v>
      </c>
      <c r="B339" s="1293" t="s">
        <v>408</v>
      </c>
      <c r="C339" s="662" t="s">
        <v>1176</v>
      </c>
      <c r="D339" s="702" t="s">
        <v>1047</v>
      </c>
      <c r="E339" s="288"/>
      <c r="F339" s="717">
        <v>1</v>
      </c>
      <c r="G339" s="174">
        <v>243566</v>
      </c>
      <c r="H339" s="700" t="s">
        <v>1177</v>
      </c>
      <c r="I339" s="290"/>
      <c r="J339" s="289"/>
      <c r="K339" s="289"/>
      <c r="L339" s="174">
        <v>243558</v>
      </c>
      <c r="M339" s="619">
        <v>243620</v>
      </c>
      <c r="N339" s="659" t="s">
        <v>1087</v>
      </c>
    </row>
    <row r="340" spans="1:14" ht="28" customHeight="1">
      <c r="A340" s="395">
        <v>106</v>
      </c>
      <c r="B340" s="1294"/>
      <c r="C340" s="662" t="s">
        <v>1178</v>
      </c>
      <c r="D340" s="702" t="s">
        <v>1047</v>
      </c>
      <c r="E340" s="288"/>
      <c r="F340" s="717">
        <v>1</v>
      </c>
      <c r="G340" s="174">
        <v>243566</v>
      </c>
      <c r="H340" s="700" t="s">
        <v>1179</v>
      </c>
      <c r="I340" s="290"/>
      <c r="J340" s="289"/>
      <c r="K340" s="289"/>
      <c r="L340" s="174">
        <v>243558</v>
      </c>
      <c r="M340" s="619">
        <v>243620</v>
      </c>
      <c r="N340" s="659" t="s">
        <v>1087</v>
      </c>
    </row>
    <row r="341" spans="1:14" ht="28" customHeight="1">
      <c r="A341" s="718">
        <v>107</v>
      </c>
      <c r="B341" s="1294"/>
      <c r="C341" s="716" t="s">
        <v>1180</v>
      </c>
      <c r="D341" s="703" t="s">
        <v>1047</v>
      </c>
      <c r="E341" s="717"/>
      <c r="F341" s="717">
        <v>1</v>
      </c>
      <c r="G341" s="174">
        <v>243566</v>
      </c>
      <c r="H341" s="700" t="s">
        <v>1181</v>
      </c>
      <c r="I341" s="580"/>
      <c r="J341" s="719"/>
      <c r="K341" s="719"/>
      <c r="L341" s="619">
        <v>243558</v>
      </c>
      <c r="M341" s="619">
        <v>243620</v>
      </c>
      <c r="N341" s="659" t="s">
        <v>1087</v>
      </c>
    </row>
    <row r="342" spans="1:14" ht="28" customHeight="1">
      <c r="A342" s="718">
        <v>108</v>
      </c>
      <c r="B342" s="1294"/>
      <c r="C342" s="716" t="s">
        <v>1182</v>
      </c>
      <c r="D342" s="703" t="s">
        <v>1047</v>
      </c>
      <c r="E342" s="717"/>
      <c r="F342" s="717">
        <v>1</v>
      </c>
      <c r="G342" s="174">
        <v>243566</v>
      </c>
      <c r="H342" s="700" t="s">
        <v>1183</v>
      </c>
      <c r="I342" s="290"/>
      <c r="J342" s="289"/>
      <c r="K342" s="289"/>
      <c r="L342" s="619">
        <v>243558</v>
      </c>
      <c r="M342" s="619">
        <v>243620</v>
      </c>
      <c r="N342" s="659" t="s">
        <v>1087</v>
      </c>
    </row>
    <row r="343" spans="1:14" ht="29">
      <c r="A343" s="1140">
        <v>109</v>
      </c>
      <c r="B343" s="226" t="s">
        <v>1058</v>
      </c>
      <c r="C343" s="226" t="s">
        <v>1184</v>
      </c>
      <c r="D343" s="643" t="s">
        <v>1151</v>
      </c>
      <c r="E343" s="582"/>
      <c r="F343" s="582">
        <v>1</v>
      </c>
      <c r="G343" s="619">
        <v>243570</v>
      </c>
      <c r="H343" s="700" t="s">
        <v>1185</v>
      </c>
      <c r="I343" s="428"/>
      <c r="J343" s="634"/>
      <c r="K343" s="634"/>
      <c r="L343" s="619">
        <v>243559</v>
      </c>
      <c r="M343" s="619">
        <v>243620</v>
      </c>
      <c r="N343" s="644" t="s">
        <v>1087</v>
      </c>
    </row>
    <row r="344" spans="1:14" ht="29">
      <c r="A344" s="1139">
        <v>110</v>
      </c>
      <c r="B344" s="720" t="s">
        <v>267</v>
      </c>
      <c r="C344" s="325" t="s">
        <v>1186</v>
      </c>
      <c r="D344" s="643" t="s">
        <v>1142</v>
      </c>
      <c r="E344" s="176"/>
      <c r="F344" s="176">
        <v>1</v>
      </c>
      <c r="G344" s="619">
        <v>243574</v>
      </c>
      <c r="H344" s="700" t="s">
        <v>1187</v>
      </c>
      <c r="I344" s="721">
        <v>45251</v>
      </c>
      <c r="J344" s="78"/>
      <c r="K344" s="78"/>
      <c r="L344" s="174">
        <v>243551</v>
      </c>
      <c r="M344" s="619">
        <v>243620</v>
      </c>
      <c r="N344" s="644" t="s">
        <v>1087</v>
      </c>
    </row>
    <row r="345" spans="1:14" ht="61.5" customHeight="1">
      <c r="A345" s="1139">
        <v>111</v>
      </c>
      <c r="B345" s="720" t="s">
        <v>267</v>
      </c>
      <c r="C345" s="325" t="s">
        <v>1188</v>
      </c>
      <c r="D345" s="643" t="s">
        <v>1142</v>
      </c>
      <c r="E345" s="176"/>
      <c r="F345" s="176">
        <v>1</v>
      </c>
      <c r="G345" s="619">
        <v>243580</v>
      </c>
      <c r="H345" s="700" t="s">
        <v>1189</v>
      </c>
      <c r="I345" s="721">
        <v>45254</v>
      </c>
      <c r="J345" s="78"/>
      <c r="K345" s="78"/>
      <c r="L345" s="619">
        <v>243566</v>
      </c>
      <c r="M345" s="619">
        <v>243620</v>
      </c>
      <c r="N345" s="644" t="s">
        <v>1087</v>
      </c>
    </row>
    <row r="346" spans="1:14" ht="29.5" customHeight="1">
      <c r="A346" s="1139">
        <v>112</v>
      </c>
      <c r="B346" s="1138" t="s">
        <v>408</v>
      </c>
      <c r="C346" s="325" t="s">
        <v>1190</v>
      </c>
      <c r="D346" s="643" t="s">
        <v>1047</v>
      </c>
      <c r="E346" s="176"/>
      <c r="F346" s="176">
        <v>1</v>
      </c>
      <c r="G346" s="619">
        <v>243574</v>
      </c>
      <c r="H346" s="700" t="s">
        <v>1191</v>
      </c>
      <c r="I346" s="722">
        <v>45268</v>
      </c>
      <c r="J346" s="78"/>
      <c r="K346" s="78"/>
      <c r="L346" s="619">
        <v>243574</v>
      </c>
      <c r="M346" s="619">
        <v>243620</v>
      </c>
      <c r="N346" s="644" t="s">
        <v>1087</v>
      </c>
    </row>
    <row r="347" spans="1:14" ht="46" customHeight="1">
      <c r="A347" s="1139">
        <v>113</v>
      </c>
      <c r="B347" s="325" t="s">
        <v>142</v>
      </c>
      <c r="C347" s="325" t="s">
        <v>1192</v>
      </c>
      <c r="D347" s="643" t="s">
        <v>1034</v>
      </c>
      <c r="E347" s="1139"/>
      <c r="F347" s="1139">
        <v>1</v>
      </c>
      <c r="G347" s="462" t="s">
        <v>1193</v>
      </c>
      <c r="H347" s="700" t="s">
        <v>1194</v>
      </c>
      <c r="I347" s="721">
        <v>45272</v>
      </c>
      <c r="J347" s="78"/>
      <c r="K347" s="78"/>
      <c r="L347" s="174" t="s">
        <v>1195</v>
      </c>
      <c r="M347" s="619">
        <v>243620</v>
      </c>
      <c r="N347" s="644" t="s">
        <v>1087</v>
      </c>
    </row>
    <row r="348" spans="1:14" ht="52" customHeight="1">
      <c r="A348" s="1139">
        <v>114</v>
      </c>
      <c r="B348" s="325" t="s">
        <v>413</v>
      </c>
      <c r="C348" s="325" t="s">
        <v>1196</v>
      </c>
      <c r="D348" s="643" t="s">
        <v>1034</v>
      </c>
      <c r="E348" s="1139">
        <v>1</v>
      </c>
      <c r="F348" s="176"/>
      <c r="G348" s="462" t="s">
        <v>1197</v>
      </c>
      <c r="H348" s="700" t="s">
        <v>1198</v>
      </c>
      <c r="I348" s="723">
        <v>45272</v>
      </c>
      <c r="J348" s="109"/>
      <c r="K348" s="109"/>
      <c r="L348" s="620" t="s">
        <v>1195</v>
      </c>
      <c r="M348" s="619">
        <v>243620</v>
      </c>
      <c r="N348" s="644" t="s">
        <v>1087</v>
      </c>
    </row>
    <row r="349" spans="1:14" ht="29">
      <c r="A349" s="1140">
        <v>115</v>
      </c>
      <c r="B349" s="226" t="s">
        <v>415</v>
      </c>
      <c r="C349" s="226" t="s">
        <v>1199</v>
      </c>
      <c r="D349" s="681" t="s">
        <v>1142</v>
      </c>
      <c r="E349" s="582"/>
      <c r="F349" s="582">
        <v>1</v>
      </c>
      <c r="G349" s="174">
        <v>243563</v>
      </c>
      <c r="H349" s="700" t="s">
        <v>1200</v>
      </c>
      <c r="I349" s="724">
        <v>45267</v>
      </c>
      <c r="J349" s="634"/>
      <c r="K349" s="634"/>
      <c r="L349" s="619">
        <v>243550</v>
      </c>
      <c r="M349" s="619">
        <v>243620</v>
      </c>
      <c r="N349" s="644" t="s">
        <v>1087</v>
      </c>
    </row>
    <row r="350" spans="1:14" ht="29">
      <c r="A350" s="1140">
        <v>117</v>
      </c>
      <c r="B350" s="226" t="s">
        <v>133</v>
      </c>
      <c r="C350" s="226" t="s">
        <v>1201</v>
      </c>
      <c r="D350" s="681" t="s">
        <v>1142</v>
      </c>
      <c r="E350" s="582"/>
      <c r="F350" s="582">
        <v>1</v>
      </c>
      <c r="G350" s="174">
        <v>243563</v>
      </c>
      <c r="H350" s="700" t="s">
        <v>1202</v>
      </c>
      <c r="I350" s="724">
        <v>45267</v>
      </c>
      <c r="J350" s="634"/>
      <c r="K350" s="634"/>
      <c r="L350" s="619">
        <v>243558</v>
      </c>
      <c r="M350" s="619">
        <v>243620</v>
      </c>
      <c r="N350" s="644" t="s">
        <v>1087</v>
      </c>
    </row>
    <row r="351" spans="1:14" ht="78.650000000000006" customHeight="1">
      <c r="A351" s="1140">
        <v>116</v>
      </c>
      <c r="B351" s="226" t="s">
        <v>315</v>
      </c>
      <c r="C351" s="226" t="s">
        <v>1203</v>
      </c>
      <c r="D351" s="681" t="s">
        <v>1142</v>
      </c>
      <c r="E351" s="582"/>
      <c r="F351" s="582">
        <v>1</v>
      </c>
      <c r="G351" s="619">
        <v>243573</v>
      </c>
      <c r="H351" s="700" t="s">
        <v>1204</v>
      </c>
      <c r="I351" s="724">
        <v>45267</v>
      </c>
      <c r="J351" s="634"/>
      <c r="K351" s="634"/>
      <c r="L351" s="619">
        <v>243558</v>
      </c>
      <c r="M351" s="619">
        <v>243620</v>
      </c>
      <c r="N351" s="644" t="s">
        <v>1087</v>
      </c>
    </row>
    <row r="352" spans="1:14" ht="26">
      <c r="A352" s="1139">
        <v>118</v>
      </c>
      <c r="B352" s="1143" t="s">
        <v>1205</v>
      </c>
      <c r="C352" s="725" t="s">
        <v>1206</v>
      </c>
      <c r="D352" s="726" t="s">
        <v>1047</v>
      </c>
      <c r="E352" s="517"/>
      <c r="F352" s="517">
        <v>1</v>
      </c>
      <c r="G352" s="727">
        <v>243580</v>
      </c>
      <c r="H352" s="728" t="s">
        <v>1207</v>
      </c>
      <c r="I352" s="729">
        <v>45268</v>
      </c>
      <c r="J352" s="482"/>
      <c r="K352" s="482"/>
      <c r="L352" s="727">
        <v>243579</v>
      </c>
      <c r="M352" s="727">
        <v>243620</v>
      </c>
      <c r="N352" s="730" t="s">
        <v>1087</v>
      </c>
    </row>
    <row r="353" spans="1:14" s="740" customFormat="1" ht="18" customHeight="1">
      <c r="A353" s="731"/>
      <c r="B353" s="732"/>
      <c r="C353" s="732"/>
      <c r="D353" s="733" t="s">
        <v>150</v>
      </c>
      <c r="E353" s="734">
        <f>SUBTOTAL(9,E303:E352)</f>
        <v>12</v>
      </c>
      <c r="F353" s="734">
        <f>SUBTOTAL(9,F303:F352)</f>
        <v>37</v>
      </c>
      <c r="G353" s="735"/>
      <c r="H353" s="736"/>
      <c r="I353" s="737"/>
      <c r="J353" s="738"/>
      <c r="K353" s="738"/>
      <c r="L353" s="735"/>
      <c r="M353" s="735"/>
      <c r="N353" s="739"/>
    </row>
    <row r="354" spans="1:14" ht="26.5" customHeight="1">
      <c r="A354" s="1282" t="s">
        <v>1208</v>
      </c>
      <c r="B354" s="1283"/>
      <c r="C354" s="1283"/>
      <c r="D354" s="1284"/>
      <c r="E354" s="741">
        <f>E353+E302+E283+E250</f>
        <v>50</v>
      </c>
      <c r="F354" s="741">
        <f>F353+F302+F283+F250</f>
        <v>68</v>
      </c>
      <c r="G354" s="742"/>
      <c r="H354" s="290"/>
      <c r="I354" s="743"/>
      <c r="J354" s="744"/>
      <c r="K354" s="744"/>
      <c r="L354" s="742"/>
      <c r="M354" s="742"/>
      <c r="N354" s="745"/>
    </row>
    <row r="355" spans="1:14" ht="26.5" customHeight="1">
      <c r="A355" s="1279" t="s">
        <v>1209</v>
      </c>
      <c r="B355" s="1280"/>
      <c r="C355" s="1281"/>
      <c r="D355" s="746"/>
      <c r="E355" s="747"/>
      <c r="F355" s="747"/>
      <c r="G355" s="748"/>
      <c r="H355" s="749"/>
      <c r="I355" s="750"/>
      <c r="J355" s="243"/>
      <c r="K355" s="243"/>
      <c r="L355" s="748"/>
      <c r="M355" s="748"/>
      <c r="N355" s="751"/>
    </row>
    <row r="356" spans="1:14" ht="51.65" customHeight="1">
      <c r="A356" s="1139">
        <v>1</v>
      </c>
      <c r="B356" s="1256" t="s">
        <v>168</v>
      </c>
      <c r="C356" s="226" t="s">
        <v>1210</v>
      </c>
      <c r="D356" s="681" t="s">
        <v>1142</v>
      </c>
      <c r="E356" s="582">
        <v>1</v>
      </c>
      <c r="F356" s="678"/>
      <c r="G356" s="619">
        <v>243581</v>
      </c>
      <c r="H356" s="290" t="s">
        <v>1211</v>
      </c>
      <c r="I356" s="79"/>
      <c r="J356" s="78"/>
      <c r="K356" s="78"/>
      <c r="L356" s="174">
        <v>243552</v>
      </c>
      <c r="M356" s="619">
        <v>243634</v>
      </c>
      <c r="N356" s="644" t="s">
        <v>1087</v>
      </c>
    </row>
    <row r="357" spans="1:14" ht="49.5" customHeight="1">
      <c r="A357" s="1139">
        <v>2</v>
      </c>
      <c r="B357" s="1257"/>
      <c r="C357" s="325" t="s">
        <v>1212</v>
      </c>
      <c r="D357" s="752" t="s">
        <v>1142</v>
      </c>
      <c r="E357" s="753"/>
      <c r="F357" s="754">
        <v>1</v>
      </c>
      <c r="G357" s="755">
        <v>243581</v>
      </c>
      <c r="H357" s="290" t="s">
        <v>1213</v>
      </c>
      <c r="I357" s="79"/>
      <c r="J357" s="78"/>
      <c r="K357" s="78"/>
      <c r="L357" s="174">
        <v>243566</v>
      </c>
      <c r="M357" s="619">
        <v>243634</v>
      </c>
      <c r="N357" s="644" t="s">
        <v>1087</v>
      </c>
    </row>
    <row r="358" spans="1:14" s="200" customFormat="1" ht="26">
      <c r="A358" s="1139">
        <v>3</v>
      </c>
      <c r="B358" s="325" t="s">
        <v>1214</v>
      </c>
      <c r="C358" s="325" t="s">
        <v>1215</v>
      </c>
      <c r="D358" s="752" t="s">
        <v>1142</v>
      </c>
      <c r="E358" s="753"/>
      <c r="F358" s="754">
        <v>1</v>
      </c>
      <c r="G358" s="755">
        <v>243586</v>
      </c>
      <c r="H358" s="290" t="s">
        <v>1216</v>
      </c>
      <c r="I358" s="462"/>
      <c r="J358" s="643"/>
      <c r="K358" s="643"/>
      <c r="L358" s="619">
        <v>243570</v>
      </c>
      <c r="M358" s="619">
        <v>243634</v>
      </c>
      <c r="N358" s="644" t="s">
        <v>1087</v>
      </c>
    </row>
    <row r="359" spans="1:14" ht="26">
      <c r="A359" s="1139">
        <v>4</v>
      </c>
      <c r="B359" s="1256" t="s">
        <v>214</v>
      </c>
      <c r="C359" s="325" t="s">
        <v>1217</v>
      </c>
      <c r="D359" s="382" t="s">
        <v>1151</v>
      </c>
      <c r="E359" s="176"/>
      <c r="F359" s="582">
        <v>1</v>
      </c>
      <c r="G359" s="174">
        <v>243587</v>
      </c>
      <c r="H359" s="290" t="s">
        <v>1218</v>
      </c>
      <c r="I359" s="79"/>
      <c r="J359" s="78"/>
      <c r="K359" s="78"/>
      <c r="L359" s="1295">
        <v>243567</v>
      </c>
      <c r="M359" s="619">
        <v>243634</v>
      </c>
      <c r="N359" s="644" t="s">
        <v>1087</v>
      </c>
    </row>
    <row r="360" spans="1:14" ht="26">
      <c r="A360" s="1139">
        <v>5</v>
      </c>
      <c r="B360" s="1278"/>
      <c r="C360" s="325" t="s">
        <v>1219</v>
      </c>
      <c r="D360" s="382" t="s">
        <v>1151</v>
      </c>
      <c r="E360" s="176"/>
      <c r="F360" s="582">
        <v>1</v>
      </c>
      <c r="G360" s="174">
        <v>243587</v>
      </c>
      <c r="H360" s="290" t="s">
        <v>1220</v>
      </c>
      <c r="I360" s="79"/>
      <c r="J360" s="78"/>
      <c r="K360" s="78"/>
      <c r="L360" s="1295"/>
      <c r="M360" s="619">
        <v>243634</v>
      </c>
      <c r="N360" s="644" t="s">
        <v>1087</v>
      </c>
    </row>
    <row r="361" spans="1:14" ht="26">
      <c r="A361" s="1139">
        <v>6</v>
      </c>
      <c r="B361" s="1278"/>
      <c r="C361" s="325" t="s">
        <v>1221</v>
      </c>
      <c r="D361" s="382" t="s">
        <v>1151</v>
      </c>
      <c r="E361" s="176"/>
      <c r="F361" s="582">
        <v>1</v>
      </c>
      <c r="G361" s="174">
        <v>243587</v>
      </c>
      <c r="H361" s="290" t="s">
        <v>1222</v>
      </c>
      <c r="I361" s="79"/>
      <c r="J361" s="78"/>
      <c r="K361" s="78"/>
      <c r="L361" s="1295"/>
      <c r="M361" s="619">
        <v>243634</v>
      </c>
      <c r="N361" s="644" t="s">
        <v>1087</v>
      </c>
    </row>
    <row r="362" spans="1:14" ht="26">
      <c r="A362" s="1139">
        <v>7</v>
      </c>
      <c r="B362" s="1278"/>
      <c r="C362" s="325" t="s">
        <v>1223</v>
      </c>
      <c r="D362" s="382" t="s">
        <v>1151</v>
      </c>
      <c r="E362" s="176"/>
      <c r="F362" s="582">
        <v>1</v>
      </c>
      <c r="G362" s="174">
        <v>243587</v>
      </c>
      <c r="H362" s="290" t="s">
        <v>1224</v>
      </c>
      <c r="I362" s="79"/>
      <c r="J362" s="78"/>
      <c r="K362" s="78"/>
      <c r="L362" s="1295"/>
      <c r="M362" s="619">
        <v>243634</v>
      </c>
      <c r="N362" s="644" t="s">
        <v>1087</v>
      </c>
    </row>
    <row r="363" spans="1:14" ht="26">
      <c r="A363" s="1139">
        <v>8</v>
      </c>
      <c r="B363" s="1278"/>
      <c r="C363" s="325" t="s">
        <v>1225</v>
      </c>
      <c r="D363" s="382" t="s">
        <v>1151</v>
      </c>
      <c r="E363" s="176"/>
      <c r="F363" s="582">
        <v>1</v>
      </c>
      <c r="G363" s="174">
        <v>243587</v>
      </c>
      <c r="H363" s="290" t="s">
        <v>1226</v>
      </c>
      <c r="I363" s="79"/>
      <c r="J363" s="78"/>
      <c r="K363" s="78"/>
      <c r="L363" s="1295"/>
      <c r="M363" s="619">
        <v>243634</v>
      </c>
      <c r="N363" s="644" t="s">
        <v>1087</v>
      </c>
    </row>
    <row r="364" spans="1:14" ht="26">
      <c r="A364" s="1140">
        <v>9</v>
      </c>
      <c r="B364" s="1278"/>
      <c r="C364" s="226" t="s">
        <v>1227</v>
      </c>
      <c r="D364" s="756" t="s">
        <v>1151</v>
      </c>
      <c r="E364" s="582"/>
      <c r="F364" s="582">
        <v>1</v>
      </c>
      <c r="G364" s="174">
        <v>243587</v>
      </c>
      <c r="H364" s="290" t="s">
        <v>1228</v>
      </c>
      <c r="I364" s="79"/>
      <c r="J364" s="78"/>
      <c r="K364" s="78"/>
      <c r="L364" s="1295"/>
      <c r="M364" s="619">
        <v>243634</v>
      </c>
      <c r="N364" s="644" t="s">
        <v>1087</v>
      </c>
    </row>
    <row r="365" spans="1:14" ht="26">
      <c r="A365" s="1139">
        <v>10</v>
      </c>
      <c r="B365" s="325" t="s">
        <v>390</v>
      </c>
      <c r="C365" s="325" t="s">
        <v>1229</v>
      </c>
      <c r="D365" s="643" t="s">
        <v>1142</v>
      </c>
      <c r="E365" s="176"/>
      <c r="F365" s="176">
        <v>1</v>
      </c>
      <c r="G365" s="174">
        <v>243587</v>
      </c>
      <c r="H365" s="290" t="s">
        <v>1230</v>
      </c>
      <c r="I365" s="110"/>
      <c r="J365" s="109"/>
      <c r="K365" s="109"/>
      <c r="L365" s="621">
        <v>243578</v>
      </c>
      <c r="M365" s="619">
        <v>243634</v>
      </c>
      <c r="N365" s="644" t="s">
        <v>1087</v>
      </c>
    </row>
    <row r="366" spans="1:14" ht="44.5" customHeight="1">
      <c r="A366" s="1139">
        <v>11</v>
      </c>
      <c r="B366" s="325" t="s">
        <v>164</v>
      </c>
      <c r="C366" s="325" t="s">
        <v>1231</v>
      </c>
      <c r="D366" s="643" t="s">
        <v>1142</v>
      </c>
      <c r="E366" s="176"/>
      <c r="F366" s="1139">
        <v>1</v>
      </c>
      <c r="G366" s="174">
        <v>243588</v>
      </c>
      <c r="H366" s="290" t="s">
        <v>1232</v>
      </c>
      <c r="I366" s="79"/>
      <c r="J366" s="78"/>
      <c r="K366" s="78"/>
      <c r="L366" s="619">
        <v>243580</v>
      </c>
      <c r="M366" s="619">
        <v>243634</v>
      </c>
      <c r="N366" s="644" t="s">
        <v>1087</v>
      </c>
    </row>
    <row r="367" spans="1:14" ht="28">
      <c r="A367" s="1139">
        <v>12</v>
      </c>
      <c r="B367" s="325" t="s">
        <v>201</v>
      </c>
      <c r="C367" s="325" t="s">
        <v>1233</v>
      </c>
      <c r="D367" s="643" t="s">
        <v>1142</v>
      </c>
      <c r="E367" s="176"/>
      <c r="F367" s="1139">
        <v>1</v>
      </c>
      <c r="G367" s="174">
        <v>243594</v>
      </c>
      <c r="H367" s="290" t="s">
        <v>1234</v>
      </c>
      <c r="I367" s="79"/>
      <c r="J367" s="78"/>
      <c r="K367" s="78"/>
      <c r="L367" s="619">
        <v>243580</v>
      </c>
      <c r="M367" s="619">
        <v>243634</v>
      </c>
      <c r="N367" s="644" t="s">
        <v>1087</v>
      </c>
    </row>
    <row r="368" spans="1:14" ht="30.65" customHeight="1">
      <c r="A368" s="1139">
        <v>13</v>
      </c>
      <c r="B368" s="1256" t="s">
        <v>121</v>
      </c>
      <c r="C368" s="325" t="s">
        <v>1235</v>
      </c>
      <c r="D368" s="382" t="s">
        <v>1151</v>
      </c>
      <c r="E368" s="176"/>
      <c r="F368" s="1139">
        <v>1</v>
      </c>
      <c r="G368" s="174">
        <v>243594</v>
      </c>
      <c r="H368" s="544" t="s">
        <v>1236</v>
      </c>
      <c r="I368" s="79"/>
      <c r="J368" s="78"/>
      <c r="K368" s="78"/>
      <c r="L368" s="1276">
        <v>243580</v>
      </c>
      <c r="M368" s="619">
        <v>243649</v>
      </c>
      <c r="N368" s="644" t="s">
        <v>1087</v>
      </c>
    </row>
    <row r="369" spans="1:14" ht="49" customHeight="1">
      <c r="A369" s="176">
        <v>14</v>
      </c>
      <c r="B369" s="1257"/>
      <c r="C369" s="325" t="s">
        <v>1237</v>
      </c>
      <c r="D369" s="382" t="s">
        <v>1151</v>
      </c>
      <c r="E369" s="1139">
        <v>1</v>
      </c>
      <c r="F369" s="256"/>
      <c r="G369" s="174">
        <v>243594</v>
      </c>
      <c r="H369" s="544" t="s">
        <v>1238</v>
      </c>
      <c r="I369" s="79"/>
      <c r="J369" s="78"/>
      <c r="K369" s="78"/>
      <c r="L369" s="1277"/>
      <c r="M369" s="174">
        <v>243290</v>
      </c>
      <c r="N369" s="644" t="s">
        <v>1087</v>
      </c>
    </row>
    <row r="370" spans="1:14" ht="31.5" customHeight="1">
      <c r="A370" s="1139">
        <v>15</v>
      </c>
      <c r="B370" s="1256" t="s">
        <v>168</v>
      </c>
      <c r="C370" s="325" t="s">
        <v>1239</v>
      </c>
      <c r="D370" s="643" t="s">
        <v>1142</v>
      </c>
      <c r="E370" s="176"/>
      <c r="F370" s="1139">
        <v>1</v>
      </c>
      <c r="G370" s="174">
        <v>243595</v>
      </c>
      <c r="H370" s="544" t="s">
        <v>1240</v>
      </c>
      <c r="I370" s="79"/>
      <c r="J370" s="78"/>
      <c r="K370" s="78"/>
      <c r="L370" s="1276">
        <v>243585</v>
      </c>
      <c r="M370" s="174">
        <v>243290</v>
      </c>
      <c r="N370" s="644" t="s">
        <v>1087</v>
      </c>
    </row>
    <row r="371" spans="1:14" ht="31.5" customHeight="1">
      <c r="A371" s="1139">
        <v>16</v>
      </c>
      <c r="B371" s="1257"/>
      <c r="C371" s="325" t="s">
        <v>1241</v>
      </c>
      <c r="D371" s="643" t="s">
        <v>1142</v>
      </c>
      <c r="E371" s="176"/>
      <c r="F371" s="1139">
        <v>1</v>
      </c>
      <c r="G371" s="174">
        <v>243595</v>
      </c>
      <c r="H371" s="544" t="s">
        <v>1242</v>
      </c>
      <c r="I371" s="79"/>
      <c r="J371" s="78"/>
      <c r="K371" s="78"/>
      <c r="L371" s="1277"/>
      <c r="M371" s="174">
        <v>243290</v>
      </c>
      <c r="N371" s="644" t="s">
        <v>1087</v>
      </c>
    </row>
    <row r="372" spans="1:14" ht="53.15" customHeight="1">
      <c r="A372" s="1139">
        <v>17</v>
      </c>
      <c r="B372" s="325" t="s">
        <v>325</v>
      </c>
      <c r="C372" s="325" t="s">
        <v>1243</v>
      </c>
      <c r="D372" s="382" t="s">
        <v>1151</v>
      </c>
      <c r="E372" s="176"/>
      <c r="F372" s="1139">
        <v>1</v>
      </c>
      <c r="G372" s="174">
        <v>243599</v>
      </c>
      <c r="H372" s="544" t="s">
        <v>1244</v>
      </c>
      <c r="I372" s="79"/>
      <c r="J372" s="78"/>
      <c r="K372" s="78"/>
      <c r="L372" s="619">
        <v>243579</v>
      </c>
      <c r="M372" s="174">
        <v>243290</v>
      </c>
      <c r="N372" s="644" t="s">
        <v>1087</v>
      </c>
    </row>
    <row r="373" spans="1:14" ht="28">
      <c r="A373" s="1144">
        <v>18</v>
      </c>
      <c r="B373" s="325" t="s">
        <v>267</v>
      </c>
      <c r="C373" s="325" t="s">
        <v>1245</v>
      </c>
      <c r="D373" s="382" t="s">
        <v>1151</v>
      </c>
      <c r="E373" s="176"/>
      <c r="F373" s="1139">
        <v>1</v>
      </c>
      <c r="G373" s="174">
        <v>243601</v>
      </c>
      <c r="H373" s="544" t="s">
        <v>1246</v>
      </c>
      <c r="I373" s="79"/>
      <c r="J373" s="78"/>
      <c r="K373" s="78"/>
      <c r="L373" s="619">
        <v>243586</v>
      </c>
      <c r="M373" s="174">
        <v>243290</v>
      </c>
      <c r="N373" s="644" t="s">
        <v>1087</v>
      </c>
    </row>
    <row r="374" spans="1:14" ht="31.5" customHeight="1">
      <c r="A374" s="1139">
        <v>19</v>
      </c>
      <c r="B374" s="325" t="s">
        <v>1247</v>
      </c>
      <c r="C374" s="466" t="s">
        <v>1248</v>
      </c>
      <c r="D374" s="757" t="s">
        <v>1151</v>
      </c>
      <c r="E374" s="456"/>
      <c r="F374" s="1139">
        <v>1</v>
      </c>
      <c r="G374" s="174">
        <v>243602</v>
      </c>
      <c r="H374" s="290" t="s">
        <v>1249</v>
      </c>
      <c r="I374" s="456"/>
      <c r="J374" s="456"/>
      <c r="K374" s="758"/>
      <c r="L374" s="174">
        <v>243599</v>
      </c>
      <c r="M374" s="174">
        <v>243290</v>
      </c>
      <c r="N374" s="644" t="s">
        <v>1087</v>
      </c>
    </row>
    <row r="375" spans="1:14" ht="31.5" customHeight="1">
      <c r="A375" s="1139">
        <v>20</v>
      </c>
      <c r="B375" s="325" t="s">
        <v>122</v>
      </c>
      <c r="C375" s="325" t="s">
        <v>1250</v>
      </c>
      <c r="D375" s="643" t="s">
        <v>1034</v>
      </c>
      <c r="E375" s="176"/>
      <c r="F375" s="1139">
        <v>1</v>
      </c>
      <c r="G375" s="174">
        <v>243609</v>
      </c>
      <c r="H375" s="290" t="s">
        <v>1251</v>
      </c>
      <c r="I375" s="79"/>
      <c r="J375" s="78"/>
      <c r="K375" s="78"/>
      <c r="L375" s="174">
        <v>243608</v>
      </c>
      <c r="M375" s="619">
        <v>243634</v>
      </c>
      <c r="N375" s="644" t="s">
        <v>1087</v>
      </c>
    </row>
    <row r="376" spans="1:14" ht="31.5" customHeight="1">
      <c r="A376" s="1139">
        <v>21</v>
      </c>
      <c r="B376" s="325" t="s">
        <v>122</v>
      </c>
      <c r="C376" s="325" t="s">
        <v>1252</v>
      </c>
      <c r="D376" s="643" t="s">
        <v>1034</v>
      </c>
      <c r="E376" s="176"/>
      <c r="F376" s="1139">
        <v>1</v>
      </c>
      <c r="G376" s="174">
        <v>243609</v>
      </c>
      <c r="H376" s="290" t="s">
        <v>1253</v>
      </c>
      <c r="I376" s="79"/>
      <c r="J376" s="78"/>
      <c r="K376" s="78"/>
      <c r="L376" s="174">
        <v>243608</v>
      </c>
      <c r="M376" s="619">
        <v>243634</v>
      </c>
      <c r="N376" s="644" t="s">
        <v>1087</v>
      </c>
    </row>
    <row r="377" spans="1:14" ht="26">
      <c r="A377" s="1139">
        <v>22</v>
      </c>
      <c r="B377" s="325" t="s">
        <v>136</v>
      </c>
      <c r="C377" s="325" t="s">
        <v>1254</v>
      </c>
      <c r="D377" s="643" t="s">
        <v>1142</v>
      </c>
      <c r="E377" s="176"/>
      <c r="F377" s="1139">
        <v>1</v>
      </c>
      <c r="G377" s="174">
        <v>243606</v>
      </c>
      <c r="H377" s="290" t="s">
        <v>1255</v>
      </c>
      <c r="I377" s="79"/>
      <c r="J377" s="78"/>
      <c r="K377" s="78"/>
      <c r="L377" s="174">
        <v>243599</v>
      </c>
      <c r="M377" s="174">
        <v>243290</v>
      </c>
      <c r="N377" s="644" t="s">
        <v>1087</v>
      </c>
    </row>
    <row r="378" spans="1:14" ht="31.5" customHeight="1">
      <c r="A378" s="1139">
        <v>23</v>
      </c>
      <c r="B378" s="1256" t="s">
        <v>408</v>
      </c>
      <c r="C378" s="325" t="s">
        <v>1256</v>
      </c>
      <c r="D378" s="643" t="s">
        <v>1142</v>
      </c>
      <c r="E378" s="176"/>
      <c r="F378" s="1139">
        <v>1</v>
      </c>
      <c r="G378" s="174">
        <v>243606</v>
      </c>
      <c r="H378" s="290" t="s">
        <v>1257</v>
      </c>
      <c r="I378" s="79"/>
      <c r="J378" s="78"/>
      <c r="K378" s="78"/>
      <c r="L378" s="174">
        <v>243595</v>
      </c>
      <c r="M378" s="174">
        <v>243290</v>
      </c>
      <c r="N378" s="644" t="s">
        <v>1087</v>
      </c>
    </row>
    <row r="379" spans="1:14" ht="31.5" customHeight="1">
      <c r="A379" s="1139">
        <v>24</v>
      </c>
      <c r="B379" s="1257"/>
      <c r="C379" s="325" t="s">
        <v>1258</v>
      </c>
      <c r="D379" s="643" t="s">
        <v>1142</v>
      </c>
      <c r="E379" s="176"/>
      <c r="F379" s="1139">
        <v>1</v>
      </c>
      <c r="G379" s="174">
        <v>243606</v>
      </c>
      <c r="H379" s="290" t="s">
        <v>1259</v>
      </c>
      <c r="I379" s="79"/>
      <c r="J379" s="78"/>
      <c r="K379" s="78"/>
      <c r="L379" s="174">
        <v>243595</v>
      </c>
      <c r="M379" s="174">
        <v>243290</v>
      </c>
      <c r="N379" s="644" t="s">
        <v>1087</v>
      </c>
    </row>
    <row r="380" spans="1:14" ht="31.5" customHeight="1">
      <c r="A380" s="1139">
        <v>25</v>
      </c>
      <c r="B380" s="1256" t="s">
        <v>232</v>
      </c>
      <c r="C380" s="325" t="s">
        <v>1260</v>
      </c>
      <c r="D380" s="643" t="s">
        <v>1034</v>
      </c>
      <c r="E380" s="176"/>
      <c r="F380" s="1139">
        <v>1</v>
      </c>
      <c r="G380" s="174">
        <v>243608</v>
      </c>
      <c r="H380" s="290" t="s">
        <v>1261</v>
      </c>
      <c r="I380" s="619">
        <v>243644</v>
      </c>
      <c r="J380" s="78"/>
      <c r="K380" s="78"/>
      <c r="L380" s="619">
        <v>243578</v>
      </c>
      <c r="M380" s="174">
        <v>243290</v>
      </c>
      <c r="N380" s="1258" t="s">
        <v>1087</v>
      </c>
    </row>
    <row r="381" spans="1:14" ht="31.5" customHeight="1">
      <c r="A381" s="1139">
        <v>26</v>
      </c>
      <c r="B381" s="1278"/>
      <c r="C381" s="325" t="s">
        <v>1262</v>
      </c>
      <c r="D381" s="643" t="s">
        <v>1034</v>
      </c>
      <c r="E381" s="176"/>
      <c r="F381" s="1139">
        <v>1</v>
      </c>
      <c r="G381" s="174">
        <v>243608</v>
      </c>
      <c r="H381" s="290" t="s">
        <v>1263</v>
      </c>
      <c r="I381" s="619">
        <v>243644</v>
      </c>
      <c r="J381" s="78"/>
      <c r="K381" s="78"/>
      <c r="L381" s="1276">
        <v>243601</v>
      </c>
      <c r="M381" s="174">
        <v>243290</v>
      </c>
      <c r="N381" s="1259"/>
    </row>
    <row r="382" spans="1:14" ht="31.5" customHeight="1">
      <c r="A382" s="1139">
        <v>27</v>
      </c>
      <c r="B382" s="1257"/>
      <c r="C382" s="325" t="s">
        <v>1264</v>
      </c>
      <c r="D382" s="643" t="s">
        <v>1034</v>
      </c>
      <c r="E382" s="1139">
        <v>1</v>
      </c>
      <c r="F382" s="176"/>
      <c r="G382" s="174">
        <v>243608</v>
      </c>
      <c r="H382" s="290" t="s">
        <v>1265</v>
      </c>
      <c r="I382" s="619">
        <v>243644</v>
      </c>
      <c r="J382" s="78"/>
      <c r="K382" s="78"/>
      <c r="L382" s="1277"/>
      <c r="M382" s="174">
        <v>243290</v>
      </c>
      <c r="N382" s="1260"/>
    </row>
    <row r="383" spans="1:14" ht="28">
      <c r="A383" s="1139">
        <v>28</v>
      </c>
      <c r="B383" s="325" t="s">
        <v>1266</v>
      </c>
      <c r="C383" s="325" t="s">
        <v>1267</v>
      </c>
      <c r="D383" s="643" t="s">
        <v>1268</v>
      </c>
      <c r="E383" s="1139">
        <v>1</v>
      </c>
      <c r="F383" s="176"/>
      <c r="G383" s="174">
        <v>243609</v>
      </c>
      <c r="H383" s="290" t="s">
        <v>1269</v>
      </c>
      <c r="I383" s="79"/>
      <c r="J383" s="78"/>
      <c r="K383" s="78"/>
      <c r="L383" s="78"/>
      <c r="M383" s="174">
        <v>243290</v>
      </c>
      <c r="N383" s="644" t="s">
        <v>1087</v>
      </c>
    </row>
    <row r="384" spans="1:14" ht="26">
      <c r="A384" s="1139">
        <v>29</v>
      </c>
      <c r="B384" s="325" t="s">
        <v>844</v>
      </c>
      <c r="C384" s="325" t="s">
        <v>1270</v>
      </c>
      <c r="D384" s="643" t="s">
        <v>1268</v>
      </c>
      <c r="E384" s="176"/>
      <c r="F384" s="1139">
        <v>1</v>
      </c>
      <c r="G384" s="174">
        <v>243613</v>
      </c>
      <c r="H384" s="290" t="s">
        <v>1271</v>
      </c>
      <c r="I384" s="79"/>
      <c r="J384" s="78"/>
      <c r="K384" s="78"/>
      <c r="L384" s="174">
        <v>243606</v>
      </c>
      <c r="M384" s="174">
        <v>243290</v>
      </c>
      <c r="N384" s="644" t="s">
        <v>1087</v>
      </c>
    </row>
    <row r="385" spans="1:14" ht="28">
      <c r="A385" s="1145">
        <v>30</v>
      </c>
      <c r="B385" s="759" t="s">
        <v>252</v>
      </c>
      <c r="C385" s="759" t="s">
        <v>1272</v>
      </c>
      <c r="D385" s="760" t="s">
        <v>1142</v>
      </c>
      <c r="E385" s="545"/>
      <c r="F385" s="545">
        <v>1</v>
      </c>
      <c r="G385" s="473">
        <v>243614</v>
      </c>
      <c r="H385" s="666" t="s">
        <v>1273</v>
      </c>
      <c r="I385" s="472"/>
      <c r="J385" s="468"/>
      <c r="K385" s="468"/>
      <c r="L385" s="761">
        <v>243558</v>
      </c>
      <c r="M385" s="473">
        <v>243302</v>
      </c>
      <c r="N385" s="659" t="s">
        <v>1087</v>
      </c>
    </row>
    <row r="386" spans="1:14" s="85" customFormat="1" ht="61.5" customHeight="1">
      <c r="A386" s="1139">
        <v>31</v>
      </c>
      <c r="B386" s="1138" t="s">
        <v>1274</v>
      </c>
      <c r="C386" s="325" t="s">
        <v>1275</v>
      </c>
      <c r="D386" s="643" t="s">
        <v>1142</v>
      </c>
      <c r="E386" s="176"/>
      <c r="F386" s="1139">
        <v>1</v>
      </c>
      <c r="G386" s="174">
        <v>243614</v>
      </c>
      <c r="H386" s="290" t="s">
        <v>1276</v>
      </c>
      <c r="I386" s="79"/>
      <c r="J386" s="78"/>
      <c r="K386" s="78"/>
      <c r="L386" s="619">
        <v>243578</v>
      </c>
      <c r="M386" s="174">
        <v>243302</v>
      </c>
      <c r="N386" s="644" t="s">
        <v>1087</v>
      </c>
    </row>
    <row r="387" spans="1:14" s="85" customFormat="1" ht="34.5" customHeight="1">
      <c r="A387" s="1139">
        <v>32</v>
      </c>
      <c r="B387" s="762" t="s">
        <v>1277</v>
      </c>
      <c r="C387" s="325" t="s">
        <v>1278</v>
      </c>
      <c r="D387" s="643" t="s">
        <v>1142</v>
      </c>
      <c r="E387" s="1139">
        <v>1</v>
      </c>
      <c r="F387" s="176"/>
      <c r="G387" s="174">
        <v>243621</v>
      </c>
      <c r="H387" s="290" t="s">
        <v>1279</v>
      </c>
      <c r="I387" s="79"/>
      <c r="J387" s="78"/>
      <c r="K387" s="78"/>
      <c r="L387" s="174">
        <v>243609</v>
      </c>
      <c r="M387" s="174">
        <v>243304</v>
      </c>
      <c r="N387" s="644" t="s">
        <v>1087</v>
      </c>
    </row>
    <row r="388" spans="1:14" s="85" customFormat="1" ht="36.65" customHeight="1">
      <c r="A388" s="1139">
        <v>33</v>
      </c>
      <c r="B388" s="762" t="s">
        <v>399</v>
      </c>
      <c r="C388" s="325" t="s">
        <v>1280</v>
      </c>
      <c r="D388" s="643" t="s">
        <v>1142</v>
      </c>
      <c r="E388" s="1139">
        <v>1</v>
      </c>
      <c r="F388" s="176"/>
      <c r="G388" s="174">
        <v>243621</v>
      </c>
      <c r="H388" s="290" t="s">
        <v>1281</v>
      </c>
      <c r="I388" s="79"/>
      <c r="J388" s="78"/>
      <c r="K388" s="78"/>
      <c r="L388" s="174">
        <v>243609</v>
      </c>
      <c r="M388" s="174">
        <v>243304</v>
      </c>
      <c r="N388" s="644" t="s">
        <v>1087</v>
      </c>
    </row>
    <row r="389" spans="1:14" s="85" customFormat="1" ht="33.65" customHeight="1">
      <c r="A389" s="1139">
        <v>34</v>
      </c>
      <c r="B389" s="762" t="s">
        <v>399</v>
      </c>
      <c r="C389" s="325" t="s">
        <v>1282</v>
      </c>
      <c r="D389" s="643" t="s">
        <v>1142</v>
      </c>
      <c r="E389" s="1139">
        <v>1</v>
      </c>
      <c r="F389" s="176"/>
      <c r="G389" s="174">
        <v>243621</v>
      </c>
      <c r="H389" s="290" t="s">
        <v>1283</v>
      </c>
      <c r="I389" s="79"/>
      <c r="J389" s="78"/>
      <c r="K389" s="78"/>
      <c r="L389" s="174">
        <v>243609</v>
      </c>
      <c r="M389" s="174">
        <v>243304</v>
      </c>
      <c r="N389" s="644" t="s">
        <v>1087</v>
      </c>
    </row>
    <row r="390" spans="1:14" s="85" customFormat="1" ht="33.65" customHeight="1">
      <c r="A390" s="1146">
        <v>35</v>
      </c>
      <c r="B390" s="763" t="s">
        <v>1169</v>
      </c>
      <c r="C390" s="646" t="s">
        <v>1284</v>
      </c>
      <c r="D390" s="464" t="s">
        <v>1142</v>
      </c>
      <c r="E390" s="1146"/>
      <c r="F390" s="1139">
        <v>1</v>
      </c>
      <c r="G390" s="174">
        <v>243626</v>
      </c>
      <c r="H390" s="290" t="s">
        <v>1285</v>
      </c>
      <c r="I390" s="79"/>
      <c r="J390" s="78"/>
      <c r="K390" s="78"/>
      <c r="L390" s="174">
        <v>243258</v>
      </c>
      <c r="M390" s="174">
        <v>243304</v>
      </c>
      <c r="N390" s="644" t="s">
        <v>1087</v>
      </c>
    </row>
    <row r="391" spans="1:14" s="85" customFormat="1" ht="28">
      <c r="A391" s="1146">
        <v>36</v>
      </c>
      <c r="B391" s="763" t="s">
        <v>153</v>
      </c>
      <c r="C391" s="763" t="s">
        <v>1286</v>
      </c>
      <c r="D391" s="464" t="s">
        <v>1142</v>
      </c>
      <c r="E391" s="1139">
        <v>1</v>
      </c>
      <c r="F391" s="459"/>
      <c r="G391" s="174">
        <v>243628</v>
      </c>
      <c r="H391" s="290" t="s">
        <v>1287</v>
      </c>
      <c r="I391" s="79"/>
      <c r="J391" s="78"/>
      <c r="K391" s="78"/>
      <c r="L391" s="174">
        <v>243262</v>
      </c>
      <c r="M391" s="174">
        <v>243306</v>
      </c>
      <c r="N391" s="644" t="s">
        <v>1087</v>
      </c>
    </row>
    <row r="392" spans="1:14" s="85" customFormat="1" ht="42">
      <c r="A392" s="1146">
        <v>37</v>
      </c>
      <c r="B392" s="763" t="s">
        <v>164</v>
      </c>
      <c r="C392" s="646" t="s">
        <v>1288</v>
      </c>
      <c r="D392" s="464" t="s">
        <v>1142</v>
      </c>
      <c r="E392" s="1139">
        <v>1</v>
      </c>
      <c r="F392" s="459"/>
      <c r="G392" s="174">
        <v>243630</v>
      </c>
      <c r="H392" s="290" t="s">
        <v>1289</v>
      </c>
      <c r="I392" s="79"/>
      <c r="J392" s="78"/>
      <c r="K392" s="78"/>
      <c r="L392" s="174">
        <v>243264</v>
      </c>
      <c r="M392" s="174">
        <v>243302</v>
      </c>
      <c r="N392" s="644" t="s">
        <v>1087</v>
      </c>
    </row>
    <row r="393" spans="1:14" s="85" customFormat="1" ht="33.65" customHeight="1">
      <c r="A393" s="1146">
        <v>38</v>
      </c>
      <c r="B393" s="763" t="s">
        <v>221</v>
      </c>
      <c r="C393" s="646" t="s">
        <v>1290</v>
      </c>
      <c r="D393" s="764" t="s">
        <v>1034</v>
      </c>
      <c r="E393" s="1146"/>
      <c r="F393" s="1139">
        <v>1</v>
      </c>
      <c r="G393" s="174">
        <v>243636</v>
      </c>
      <c r="H393" s="290" t="s">
        <v>1291</v>
      </c>
      <c r="I393" s="619">
        <v>243649</v>
      </c>
      <c r="J393" s="78"/>
      <c r="K393" s="78"/>
      <c r="L393" s="174">
        <v>243263</v>
      </c>
      <c r="M393" s="174">
        <v>243330</v>
      </c>
      <c r="N393" s="644" t="s">
        <v>1087</v>
      </c>
    </row>
    <row r="394" spans="1:14" s="85" customFormat="1" ht="33.65" customHeight="1">
      <c r="A394" s="1146">
        <v>39</v>
      </c>
      <c r="B394" s="1256" t="s">
        <v>1125</v>
      </c>
      <c r="C394" s="646" t="s">
        <v>1292</v>
      </c>
      <c r="D394" s="464" t="s">
        <v>1034</v>
      </c>
      <c r="E394" s="1146"/>
      <c r="F394" s="1146">
        <v>1</v>
      </c>
      <c r="G394" s="174">
        <v>243636</v>
      </c>
      <c r="H394" s="290" t="s">
        <v>1293</v>
      </c>
      <c r="I394" s="619">
        <v>243649</v>
      </c>
      <c r="J394" s="78"/>
      <c r="K394" s="78"/>
      <c r="L394" s="1276">
        <v>243269</v>
      </c>
      <c r="M394" s="174">
        <v>243330</v>
      </c>
      <c r="N394" s="644" t="s">
        <v>1087</v>
      </c>
    </row>
    <row r="395" spans="1:14" s="85" customFormat="1" ht="33.65" customHeight="1">
      <c r="A395" s="1146">
        <v>40</v>
      </c>
      <c r="B395" s="1257"/>
      <c r="C395" s="646" t="s">
        <v>1294</v>
      </c>
      <c r="D395" s="464" t="s">
        <v>1034</v>
      </c>
      <c r="E395" s="1146"/>
      <c r="F395" s="1146">
        <v>1</v>
      </c>
      <c r="G395" s="174">
        <v>243636</v>
      </c>
      <c r="H395" s="290" t="s">
        <v>1295</v>
      </c>
      <c r="I395" s="619">
        <v>243649</v>
      </c>
      <c r="J395" s="78"/>
      <c r="K395" s="78"/>
      <c r="L395" s="1277"/>
      <c r="M395" s="174">
        <v>243330</v>
      </c>
      <c r="N395" s="644" t="s">
        <v>1087</v>
      </c>
    </row>
    <row r="396" spans="1:14" s="85" customFormat="1" ht="28">
      <c r="A396" s="1146">
        <v>41</v>
      </c>
      <c r="B396" s="763" t="s">
        <v>153</v>
      </c>
      <c r="C396" s="646" t="s">
        <v>1296</v>
      </c>
      <c r="D396" s="765" t="s">
        <v>1034</v>
      </c>
      <c r="E396" s="1146">
        <v>1</v>
      </c>
      <c r="F396" s="459"/>
      <c r="G396" s="174">
        <v>243643</v>
      </c>
      <c r="H396" s="290" t="s">
        <v>1297</v>
      </c>
      <c r="I396" s="619">
        <v>243649</v>
      </c>
      <c r="J396" s="78"/>
      <c r="K396" s="78"/>
      <c r="L396" s="174"/>
      <c r="M396" s="174">
        <v>243333</v>
      </c>
      <c r="N396" s="644" t="s">
        <v>1087</v>
      </c>
    </row>
    <row r="397" spans="1:14" s="85" customFormat="1" ht="33.65" customHeight="1">
      <c r="A397" s="1146">
        <v>42</v>
      </c>
      <c r="B397" s="1256" t="s">
        <v>1298</v>
      </c>
      <c r="C397" s="646" t="s">
        <v>1299</v>
      </c>
      <c r="D397" s="765" t="s">
        <v>1034</v>
      </c>
      <c r="E397" s="1146">
        <v>1</v>
      </c>
      <c r="F397" s="459"/>
      <c r="G397" s="174">
        <v>243641</v>
      </c>
      <c r="H397" s="290" t="s">
        <v>1300</v>
      </c>
      <c r="I397" s="619">
        <v>243644</v>
      </c>
      <c r="J397" s="78"/>
      <c r="K397" s="78"/>
      <c r="M397" s="174">
        <v>243302</v>
      </c>
      <c r="N397" s="644" t="s">
        <v>1087</v>
      </c>
    </row>
    <row r="398" spans="1:14" s="85" customFormat="1" ht="33.65" customHeight="1">
      <c r="A398" s="1146">
        <v>43</v>
      </c>
      <c r="B398" s="1257"/>
      <c r="C398" s="646" t="s">
        <v>1301</v>
      </c>
      <c r="D398" s="765" t="s">
        <v>1034</v>
      </c>
      <c r="E398" s="1146"/>
      <c r="F398" s="1146">
        <v>1</v>
      </c>
      <c r="G398" s="174">
        <v>243641</v>
      </c>
      <c r="H398" s="290" t="s">
        <v>1302</v>
      </c>
      <c r="I398" s="619">
        <v>243644</v>
      </c>
      <c r="J398" s="78"/>
      <c r="K398" s="78"/>
      <c r="L398" s="174"/>
      <c r="M398" s="174">
        <v>243302</v>
      </c>
      <c r="N398" s="644" t="s">
        <v>1087</v>
      </c>
    </row>
    <row r="399" spans="1:14" s="85" customFormat="1" ht="28">
      <c r="A399" s="1146">
        <v>44</v>
      </c>
      <c r="B399" s="763" t="s">
        <v>173</v>
      </c>
      <c r="C399" s="646" t="s">
        <v>1303</v>
      </c>
      <c r="D399" s="765" t="s">
        <v>1034</v>
      </c>
      <c r="E399" s="1146"/>
      <c r="F399" s="1146">
        <v>1</v>
      </c>
      <c r="G399" s="174">
        <v>243648</v>
      </c>
      <c r="H399" s="290" t="s">
        <v>1304</v>
      </c>
      <c r="I399" s="174">
        <v>243670</v>
      </c>
      <c r="J399" s="78"/>
      <c r="K399" s="78"/>
      <c r="L399" s="174"/>
      <c r="M399" s="174">
        <v>243302</v>
      </c>
      <c r="N399" s="644" t="s">
        <v>1087</v>
      </c>
    </row>
    <row r="400" spans="1:14" s="85" customFormat="1" ht="76" customHeight="1">
      <c r="A400" s="1146">
        <v>45</v>
      </c>
      <c r="B400" s="763" t="s">
        <v>1305</v>
      </c>
      <c r="C400" s="646" t="s">
        <v>1306</v>
      </c>
      <c r="D400" s="765" t="s">
        <v>1034</v>
      </c>
      <c r="E400" s="1146"/>
      <c r="F400" s="1139">
        <v>1</v>
      </c>
      <c r="G400" s="174">
        <v>243637</v>
      </c>
      <c r="H400" s="290" t="s">
        <v>1307</v>
      </c>
      <c r="I400" s="174">
        <v>243670</v>
      </c>
      <c r="J400" s="78"/>
      <c r="K400" s="78"/>
      <c r="L400" s="174">
        <v>243264</v>
      </c>
      <c r="M400" s="174">
        <v>243302</v>
      </c>
      <c r="N400" s="644" t="s">
        <v>1087</v>
      </c>
    </row>
    <row r="401" spans="1:14" s="85" customFormat="1" ht="39" customHeight="1">
      <c r="A401" s="1146">
        <v>46</v>
      </c>
      <c r="B401" s="720" t="s">
        <v>408</v>
      </c>
      <c r="C401" s="646" t="s">
        <v>1308</v>
      </c>
      <c r="D401" s="765" t="s">
        <v>1034</v>
      </c>
      <c r="E401" s="1146"/>
      <c r="F401" s="1146">
        <v>1</v>
      </c>
      <c r="G401" s="174">
        <v>243650</v>
      </c>
      <c r="H401" s="290" t="s">
        <v>1309</v>
      </c>
      <c r="I401" s="174">
        <v>243670</v>
      </c>
      <c r="J401" s="78"/>
      <c r="K401" s="78"/>
      <c r="L401" s="174">
        <v>243280</v>
      </c>
      <c r="M401" s="174">
        <v>243340</v>
      </c>
      <c r="N401" s="644" t="s">
        <v>1087</v>
      </c>
    </row>
    <row r="402" spans="1:14" s="85" customFormat="1" ht="33.65" customHeight="1">
      <c r="A402" s="1146">
        <v>47</v>
      </c>
      <c r="B402" s="1256" t="s">
        <v>408</v>
      </c>
      <c r="C402" s="766" t="s">
        <v>1310</v>
      </c>
      <c r="D402" s="765" t="s">
        <v>1034</v>
      </c>
      <c r="E402" s="1146">
        <v>1</v>
      </c>
      <c r="F402" s="459"/>
      <c r="G402" s="174">
        <v>243650</v>
      </c>
      <c r="H402" s="290" t="s">
        <v>1311</v>
      </c>
      <c r="I402" s="174">
        <v>243670</v>
      </c>
      <c r="J402" s="78"/>
      <c r="K402" s="78"/>
      <c r="L402" s="174">
        <v>243280</v>
      </c>
      <c r="M402" s="174">
        <v>243340</v>
      </c>
      <c r="N402" s="644" t="s">
        <v>1087</v>
      </c>
    </row>
    <row r="403" spans="1:14" s="85" customFormat="1" ht="31.5" customHeight="1">
      <c r="A403" s="1146">
        <v>48</v>
      </c>
      <c r="B403" s="1257"/>
      <c r="C403" s="766" t="s">
        <v>1312</v>
      </c>
      <c r="D403" s="765" t="s">
        <v>1034</v>
      </c>
      <c r="E403" s="1146">
        <v>1</v>
      </c>
      <c r="F403" s="459"/>
      <c r="G403" s="174">
        <v>243650</v>
      </c>
      <c r="H403" s="290" t="s">
        <v>1313</v>
      </c>
      <c r="I403" s="174">
        <v>243670</v>
      </c>
      <c r="J403" s="78"/>
      <c r="K403" s="78"/>
      <c r="L403" s="174">
        <v>243280</v>
      </c>
      <c r="M403" s="174">
        <v>243340</v>
      </c>
      <c r="N403" s="644" t="s">
        <v>1087</v>
      </c>
    </row>
    <row r="404" spans="1:14" s="78" customFormat="1" ht="39.65" customHeight="1">
      <c r="A404" s="176">
        <v>49</v>
      </c>
      <c r="B404" s="211" t="s">
        <v>399</v>
      </c>
      <c r="C404" s="211" t="s">
        <v>1314</v>
      </c>
      <c r="D404" s="765" t="s">
        <v>1034</v>
      </c>
      <c r="E404" s="256"/>
      <c r="F404" s="1139">
        <v>1</v>
      </c>
      <c r="G404" s="174">
        <v>243661</v>
      </c>
      <c r="H404" s="290" t="s">
        <v>1315</v>
      </c>
      <c r="I404" s="174">
        <v>243670</v>
      </c>
      <c r="L404" s="174">
        <v>243290</v>
      </c>
      <c r="M404" s="174">
        <v>243340</v>
      </c>
      <c r="N404" s="644" t="s">
        <v>1087</v>
      </c>
    </row>
    <row r="405" spans="1:14" s="85" customFormat="1" ht="26">
      <c r="A405" s="459">
        <v>50</v>
      </c>
      <c r="B405" s="211" t="s">
        <v>157</v>
      </c>
      <c r="C405" s="211" t="s">
        <v>1316</v>
      </c>
      <c r="D405" s="765" t="s">
        <v>1034</v>
      </c>
      <c r="E405" s="1139"/>
      <c r="F405" s="1139">
        <v>1</v>
      </c>
      <c r="G405" s="174">
        <v>243663</v>
      </c>
      <c r="H405" s="290" t="s">
        <v>1317</v>
      </c>
      <c r="I405" s="174">
        <v>243670</v>
      </c>
      <c r="J405" s="109"/>
      <c r="K405" s="109"/>
      <c r="L405" s="174">
        <v>243298</v>
      </c>
      <c r="M405" s="174">
        <v>243365</v>
      </c>
      <c r="N405" s="469"/>
    </row>
    <row r="406" spans="1:14" s="85" customFormat="1" ht="26">
      <c r="A406" s="459">
        <v>51</v>
      </c>
      <c r="B406" s="211" t="s">
        <v>149</v>
      </c>
      <c r="C406" s="211" t="s">
        <v>1318</v>
      </c>
      <c r="D406" s="765" t="s">
        <v>1034</v>
      </c>
      <c r="E406" s="767"/>
      <c r="F406" s="1139">
        <v>1</v>
      </c>
      <c r="G406" s="174">
        <v>243668</v>
      </c>
      <c r="H406" s="290" t="s">
        <v>1319</v>
      </c>
      <c r="I406" s="174">
        <v>243670</v>
      </c>
      <c r="J406" s="109"/>
      <c r="K406" s="109"/>
      <c r="L406" s="174">
        <v>243300</v>
      </c>
      <c r="M406" s="174">
        <v>243365</v>
      </c>
      <c r="N406" s="644" t="s">
        <v>1087</v>
      </c>
    </row>
    <row r="407" spans="1:14" s="244" customFormat="1" ht="14.5">
      <c r="A407" s="768"/>
      <c r="B407" s="769" t="s">
        <v>1320</v>
      </c>
      <c r="C407" s="769"/>
      <c r="D407" s="770"/>
      <c r="E407" s="771">
        <f>SUBTOTAL(9,E356:E406)</f>
        <v>13</v>
      </c>
      <c r="F407" s="771">
        <f>SUBTOTAL(9,F356:F406)</f>
        <v>38</v>
      </c>
      <c r="G407" s="772"/>
      <c r="H407" s="749"/>
      <c r="I407" s="772"/>
      <c r="J407" s="773"/>
      <c r="K407" s="773"/>
      <c r="L407" s="772"/>
      <c r="M407" s="772"/>
      <c r="N407" s="751"/>
    </row>
    <row r="408" spans="1:14" s="85" customFormat="1" ht="26">
      <c r="A408" s="176">
        <v>52</v>
      </c>
      <c r="B408" s="1261" t="s">
        <v>844</v>
      </c>
      <c r="C408" s="211" t="s">
        <v>1321</v>
      </c>
      <c r="D408" s="774" t="s">
        <v>1142</v>
      </c>
      <c r="E408" s="256"/>
      <c r="F408" s="1139">
        <v>1</v>
      </c>
      <c r="G408" s="174">
        <v>243670</v>
      </c>
      <c r="H408" s="290" t="s">
        <v>1322</v>
      </c>
      <c r="I408" s="79"/>
      <c r="J408" s="78"/>
      <c r="K408" s="78"/>
      <c r="L408" s="174">
        <v>243296</v>
      </c>
      <c r="M408" s="174">
        <v>243365</v>
      </c>
      <c r="N408" s="644" t="s">
        <v>1087</v>
      </c>
    </row>
    <row r="409" spans="1:14" s="85" customFormat="1" ht="26">
      <c r="A409" s="176">
        <v>53</v>
      </c>
      <c r="B409" s="1261"/>
      <c r="C409" s="211" t="s">
        <v>1323</v>
      </c>
      <c r="D409" s="774" t="s">
        <v>1142</v>
      </c>
      <c r="E409" s="256"/>
      <c r="F409" s="1139">
        <v>1</v>
      </c>
      <c r="G409" s="174">
        <v>243670</v>
      </c>
      <c r="H409" s="290" t="s">
        <v>1324</v>
      </c>
      <c r="I409" s="79"/>
      <c r="J409" s="78"/>
      <c r="K409" s="78"/>
      <c r="L409" s="174">
        <v>243296</v>
      </c>
      <c r="M409" s="174">
        <v>243365</v>
      </c>
      <c r="N409" s="644" t="s">
        <v>1087</v>
      </c>
    </row>
    <row r="410" spans="1:14" s="85" customFormat="1" ht="25.5" customHeight="1">
      <c r="A410" s="176">
        <v>54</v>
      </c>
      <c r="B410" s="1261"/>
      <c r="C410" s="211" t="s">
        <v>1325</v>
      </c>
      <c r="D410" s="774" t="s">
        <v>1142</v>
      </c>
      <c r="E410" s="256"/>
      <c r="F410" s="1139">
        <v>1</v>
      </c>
      <c r="G410" s="174">
        <v>243670</v>
      </c>
      <c r="H410" s="290" t="s">
        <v>1326</v>
      </c>
      <c r="I410" s="79"/>
      <c r="J410" s="78"/>
      <c r="K410" s="78"/>
      <c r="L410" s="174">
        <v>243296</v>
      </c>
      <c r="M410" s="174">
        <v>243365</v>
      </c>
      <c r="N410" s="644" t="s">
        <v>1087</v>
      </c>
    </row>
    <row r="411" spans="1:14" s="199" customFormat="1" ht="29">
      <c r="A411" s="459">
        <v>55</v>
      </c>
      <c r="B411" s="1147" t="s">
        <v>1327</v>
      </c>
      <c r="C411" s="1138" t="s">
        <v>1328</v>
      </c>
      <c r="D411" s="775" t="s">
        <v>1142</v>
      </c>
      <c r="E411" s="1140">
        <v>1</v>
      </c>
      <c r="F411" s="1139"/>
      <c r="G411" s="776">
        <v>243695</v>
      </c>
      <c r="H411" s="288" t="s">
        <v>1329</v>
      </c>
      <c r="I411" s="460"/>
      <c r="J411" s="460"/>
      <c r="K411" s="460"/>
      <c r="L411" s="776">
        <v>243318</v>
      </c>
      <c r="M411" s="776">
        <v>243365</v>
      </c>
      <c r="N411" s="644" t="s">
        <v>1087</v>
      </c>
    </row>
    <row r="412" spans="1:14" s="85" customFormat="1" ht="69.650000000000006" customHeight="1">
      <c r="A412" s="459">
        <v>56</v>
      </c>
      <c r="B412" s="211" t="s">
        <v>1305</v>
      </c>
      <c r="C412" s="211" t="s">
        <v>1330</v>
      </c>
      <c r="D412" s="774" t="s">
        <v>1034</v>
      </c>
      <c r="E412" s="78"/>
      <c r="F412" s="1140">
        <v>1</v>
      </c>
      <c r="G412" s="174">
        <v>243699</v>
      </c>
      <c r="H412" s="290" t="s">
        <v>1331</v>
      </c>
      <c r="I412" s="174">
        <v>243710</v>
      </c>
      <c r="J412" s="109"/>
      <c r="K412" s="109"/>
      <c r="L412" s="174">
        <v>243318</v>
      </c>
      <c r="M412" s="174">
        <v>243321</v>
      </c>
      <c r="N412" s="644" t="s">
        <v>1087</v>
      </c>
    </row>
    <row r="413" spans="1:14" s="346" customFormat="1" ht="13.5" hidden="1" customHeight="1">
      <c r="A413" s="1148"/>
      <c r="B413" s="338" t="s">
        <v>1332</v>
      </c>
      <c r="C413" s="339" t="s">
        <v>1333</v>
      </c>
      <c r="D413" s="340"/>
      <c r="E413" s="1149">
        <v>1</v>
      </c>
      <c r="F413" s="341"/>
      <c r="G413" s="342" t="s">
        <v>1334</v>
      </c>
      <c r="H413" s="343"/>
      <c r="I413" s="343"/>
      <c r="J413" s="344"/>
      <c r="K413" s="344"/>
      <c r="L413" s="345">
        <v>243280</v>
      </c>
      <c r="M413" s="343"/>
      <c r="N413" s="343"/>
    </row>
    <row r="414" spans="1:14" s="206" customFormat="1" ht="29">
      <c r="A414" s="1030">
        <v>57</v>
      </c>
      <c r="B414" s="1262" t="s">
        <v>1335</v>
      </c>
      <c r="C414" s="1031" t="s">
        <v>1336</v>
      </c>
      <c r="D414" s="164" t="s">
        <v>1034</v>
      </c>
      <c r="E414" s="1150">
        <v>1</v>
      </c>
      <c r="F414" s="164"/>
      <c r="G414" s="637">
        <v>243699</v>
      </c>
      <c r="H414" s="638" t="s">
        <v>1337</v>
      </c>
      <c r="I414" s="637">
        <v>243727</v>
      </c>
      <c r="J414" s="1032"/>
      <c r="K414" s="1032"/>
      <c r="L414" s="1265">
        <v>243334</v>
      </c>
      <c r="M414" s="637">
        <v>243753</v>
      </c>
      <c r="N414" s="640" t="s">
        <v>1087</v>
      </c>
    </row>
    <row r="415" spans="1:14" s="206" customFormat="1" ht="29">
      <c r="A415" s="1030">
        <v>58</v>
      </c>
      <c r="B415" s="1263"/>
      <c r="C415" s="1033" t="s">
        <v>1338</v>
      </c>
      <c r="D415" s="164" t="s">
        <v>1034</v>
      </c>
      <c r="E415" s="1151">
        <v>1</v>
      </c>
      <c r="F415" s="1152"/>
      <c r="G415" s="637">
        <v>243699</v>
      </c>
      <c r="H415" s="638" t="s">
        <v>1339</v>
      </c>
      <c r="I415" s="637">
        <v>243727</v>
      </c>
      <c r="J415" s="1032"/>
      <c r="K415" s="1032"/>
      <c r="L415" s="1266"/>
      <c r="M415" s="637">
        <v>243753</v>
      </c>
      <c r="N415" s="640" t="s">
        <v>1087</v>
      </c>
    </row>
    <row r="416" spans="1:14" s="206" customFormat="1" ht="29">
      <c r="A416" s="1030">
        <v>59</v>
      </c>
      <c r="B416" s="1263"/>
      <c r="C416" s="1033" t="s">
        <v>1340</v>
      </c>
      <c r="D416" s="164" t="s">
        <v>1034</v>
      </c>
      <c r="E416" s="1151">
        <v>1</v>
      </c>
      <c r="F416" s="1152"/>
      <c r="G416" s="637">
        <v>243699</v>
      </c>
      <c r="H416" s="638" t="s">
        <v>1341</v>
      </c>
      <c r="I416" s="637">
        <v>243727</v>
      </c>
      <c r="J416" s="1032"/>
      <c r="K416" s="1032"/>
      <c r="L416" s="1266"/>
      <c r="M416" s="637">
        <v>243753</v>
      </c>
      <c r="N416" s="640" t="s">
        <v>1087</v>
      </c>
    </row>
    <row r="417" spans="1:14" s="206" customFormat="1" ht="29">
      <c r="A417" s="1030">
        <v>60</v>
      </c>
      <c r="B417" s="1263"/>
      <c r="C417" s="1033" t="s">
        <v>1342</v>
      </c>
      <c r="D417" s="164" t="s">
        <v>1034</v>
      </c>
      <c r="E417" s="1151">
        <v>1</v>
      </c>
      <c r="F417" s="1152"/>
      <c r="G417" s="637">
        <v>243699</v>
      </c>
      <c r="H417" s="638" t="s">
        <v>1343</v>
      </c>
      <c r="I417" s="637">
        <v>243727</v>
      </c>
      <c r="J417" s="1032"/>
      <c r="K417" s="1032"/>
      <c r="L417" s="1266"/>
      <c r="M417" s="637">
        <v>243753</v>
      </c>
      <c r="N417" s="640" t="s">
        <v>1087</v>
      </c>
    </row>
    <row r="418" spans="1:14" s="206" customFormat="1" ht="29">
      <c r="A418" s="1030">
        <v>61</v>
      </c>
      <c r="B418" s="1264"/>
      <c r="C418" s="1033" t="s">
        <v>1344</v>
      </c>
      <c r="D418" s="164" t="s">
        <v>1034</v>
      </c>
      <c r="E418" s="1151">
        <v>1</v>
      </c>
      <c r="F418" s="1152"/>
      <c r="G418" s="637">
        <v>243699</v>
      </c>
      <c r="H418" s="638" t="s">
        <v>1345</v>
      </c>
      <c r="I418" s="637">
        <v>243727</v>
      </c>
      <c r="J418" s="1032"/>
      <c r="K418" s="1032"/>
      <c r="L418" s="1267"/>
      <c r="M418" s="637">
        <v>243753</v>
      </c>
      <c r="N418" s="640" t="s">
        <v>1087</v>
      </c>
    </row>
    <row r="419" spans="1:14" s="85" customFormat="1" ht="44.5" customHeight="1">
      <c r="A419" s="459">
        <v>62</v>
      </c>
      <c r="B419" s="211" t="s">
        <v>955</v>
      </c>
      <c r="C419" s="211" t="s">
        <v>1346</v>
      </c>
      <c r="D419" s="774" t="s">
        <v>1034</v>
      </c>
      <c r="E419" s="1140"/>
      <c r="F419" s="1140">
        <v>1</v>
      </c>
      <c r="G419" s="174">
        <v>243703</v>
      </c>
      <c r="H419" s="290" t="s">
        <v>1347</v>
      </c>
      <c r="I419" s="174">
        <v>243745</v>
      </c>
      <c r="J419" s="109"/>
      <c r="K419" s="109"/>
      <c r="L419" s="174">
        <v>243327</v>
      </c>
      <c r="M419" s="174">
        <v>243753</v>
      </c>
      <c r="N419" s="644" t="s">
        <v>1087</v>
      </c>
    </row>
    <row r="420" spans="1:14" s="85" customFormat="1" ht="29">
      <c r="A420" s="459">
        <v>63</v>
      </c>
      <c r="B420" s="211" t="s">
        <v>1348</v>
      </c>
      <c r="C420" s="643" t="s">
        <v>1349</v>
      </c>
      <c r="D420" s="774" t="s">
        <v>1142</v>
      </c>
      <c r="E420" s="1140">
        <v>1</v>
      </c>
      <c r="F420" s="1139"/>
      <c r="G420" s="174">
        <v>243711</v>
      </c>
      <c r="H420" s="290" t="s">
        <v>1350</v>
      </c>
      <c r="I420" s="174">
        <v>243745</v>
      </c>
      <c r="J420" s="109"/>
      <c r="K420" s="109"/>
      <c r="L420" s="174">
        <v>243332</v>
      </c>
      <c r="M420" s="174">
        <v>243762</v>
      </c>
      <c r="N420" s="644" t="s">
        <v>1087</v>
      </c>
    </row>
    <row r="421" spans="1:14" s="85" customFormat="1" ht="26">
      <c r="A421" s="459">
        <v>64</v>
      </c>
      <c r="B421" s="211" t="s">
        <v>315</v>
      </c>
      <c r="C421" s="211" t="s">
        <v>1351</v>
      </c>
      <c r="D421" s="774" t="s">
        <v>1151</v>
      </c>
      <c r="E421" s="1140"/>
      <c r="F421" s="1140">
        <v>1</v>
      </c>
      <c r="G421" s="174">
        <v>243712</v>
      </c>
      <c r="H421" s="290" t="s">
        <v>1352</v>
      </c>
      <c r="I421" s="174">
        <v>243745</v>
      </c>
      <c r="J421" s="109"/>
      <c r="K421" s="109"/>
      <c r="L421" s="174">
        <v>243337</v>
      </c>
      <c r="M421" s="174">
        <v>243762</v>
      </c>
      <c r="N421" s="644" t="s">
        <v>1087</v>
      </c>
    </row>
    <row r="422" spans="1:14" s="286" customFormat="1" ht="31" customHeight="1">
      <c r="A422" s="393">
        <v>65</v>
      </c>
      <c r="B422" s="394" t="s">
        <v>227</v>
      </c>
      <c r="C422" s="394" t="s">
        <v>1353</v>
      </c>
      <c r="D422" s="433" t="s">
        <v>1142</v>
      </c>
      <c r="E422" s="718">
        <v>1</v>
      </c>
      <c r="F422" s="395"/>
      <c r="G422" s="597">
        <v>243713</v>
      </c>
      <c r="H422" s="288" t="s">
        <v>1354</v>
      </c>
      <c r="I422" s="597">
        <v>243745</v>
      </c>
      <c r="J422" s="396"/>
      <c r="K422" s="396"/>
      <c r="L422" s="597">
        <v>243345</v>
      </c>
      <c r="M422" s="597">
        <v>243762</v>
      </c>
      <c r="N422" s="644" t="s">
        <v>1087</v>
      </c>
    </row>
    <row r="423" spans="1:14" s="85" customFormat="1" ht="43.5">
      <c r="A423" s="459">
        <v>66</v>
      </c>
      <c r="B423" s="643" t="s">
        <v>1355</v>
      </c>
      <c r="C423" s="211" t="s">
        <v>1356</v>
      </c>
      <c r="D423" s="777" t="s">
        <v>1142</v>
      </c>
      <c r="E423" s="1140">
        <v>1</v>
      </c>
      <c r="F423" s="1139"/>
      <c r="G423" s="174">
        <v>243753</v>
      </c>
      <c r="H423" s="288" t="s">
        <v>1357</v>
      </c>
      <c r="I423" s="597">
        <v>243774</v>
      </c>
      <c r="J423" s="109"/>
      <c r="K423" s="109"/>
      <c r="L423" s="174">
        <v>243345</v>
      </c>
      <c r="M423" s="597">
        <v>243800</v>
      </c>
      <c r="N423" s="644" t="s">
        <v>1087</v>
      </c>
    </row>
    <row r="424" spans="1:14" s="85" customFormat="1" ht="29.15" customHeight="1">
      <c r="A424" s="828">
        <v>67</v>
      </c>
      <c r="B424" s="1274" t="s">
        <v>1358</v>
      </c>
      <c r="C424" s="856" t="s">
        <v>1359</v>
      </c>
      <c r="D424" s="804" t="s">
        <v>1142</v>
      </c>
      <c r="E424" s="1153">
        <v>1</v>
      </c>
      <c r="F424" s="1154"/>
      <c r="G424" s="857">
        <v>243755</v>
      </c>
      <c r="H424" s="858" t="s">
        <v>1360</v>
      </c>
      <c r="I424" s="859">
        <v>243774</v>
      </c>
      <c r="J424" s="860"/>
      <c r="K424" s="860"/>
      <c r="L424" s="857">
        <v>243755</v>
      </c>
      <c r="M424" s="859">
        <v>243800</v>
      </c>
      <c r="N424" s="861" t="s">
        <v>1087</v>
      </c>
    </row>
    <row r="425" spans="1:14" s="85" customFormat="1" ht="29">
      <c r="A425" s="828">
        <v>68</v>
      </c>
      <c r="B425" s="1275"/>
      <c r="C425" s="856" t="s">
        <v>1361</v>
      </c>
      <c r="D425" s="804" t="s">
        <v>1142</v>
      </c>
      <c r="E425" s="1153">
        <v>1</v>
      </c>
      <c r="F425" s="1154"/>
      <c r="G425" s="857">
        <v>243755</v>
      </c>
      <c r="H425" s="858" t="s">
        <v>1362</v>
      </c>
      <c r="I425" s="859">
        <v>243774</v>
      </c>
      <c r="J425" s="860"/>
      <c r="K425" s="860"/>
      <c r="L425" s="857">
        <v>243755</v>
      </c>
      <c r="M425" s="859">
        <v>243800</v>
      </c>
      <c r="N425" s="861" t="s">
        <v>1087</v>
      </c>
    </row>
    <row r="426" spans="1:14" s="85" customFormat="1" ht="51.65" customHeight="1">
      <c r="A426" s="459">
        <v>69</v>
      </c>
      <c r="B426" s="211" t="s">
        <v>136</v>
      </c>
      <c r="C426" s="643" t="s">
        <v>1363</v>
      </c>
      <c r="D426" s="774" t="s">
        <v>1142</v>
      </c>
      <c r="E426" s="1140">
        <v>1</v>
      </c>
      <c r="F426" s="1139"/>
      <c r="G426" s="174">
        <v>243758</v>
      </c>
      <c r="H426" s="288" t="s">
        <v>1364</v>
      </c>
      <c r="I426" s="597">
        <v>243774</v>
      </c>
      <c r="J426" s="109"/>
      <c r="K426" s="109"/>
      <c r="L426" s="174">
        <v>243752</v>
      </c>
      <c r="M426" s="597">
        <v>243780</v>
      </c>
      <c r="N426" s="644" t="s">
        <v>1087</v>
      </c>
    </row>
    <row r="427" spans="1:14" s="85" customFormat="1" ht="29.15" customHeight="1">
      <c r="A427" s="459">
        <v>70</v>
      </c>
      <c r="B427" s="463" t="s">
        <v>299</v>
      </c>
      <c r="C427" s="643" t="s">
        <v>1365</v>
      </c>
      <c r="D427" s="774" t="s">
        <v>1142</v>
      </c>
      <c r="E427" s="1140">
        <v>1</v>
      </c>
      <c r="F427" s="1139"/>
      <c r="G427" s="174">
        <v>243761</v>
      </c>
      <c r="H427" s="288" t="s">
        <v>1366</v>
      </c>
      <c r="I427" s="597">
        <v>243782</v>
      </c>
      <c r="J427" s="109"/>
      <c r="K427" s="109"/>
      <c r="L427" s="174">
        <v>243759</v>
      </c>
      <c r="M427" s="597">
        <v>243780</v>
      </c>
      <c r="N427" s="644" t="s">
        <v>1087</v>
      </c>
    </row>
    <row r="428" spans="1:14" s="85" customFormat="1" ht="48" customHeight="1">
      <c r="A428" s="459">
        <v>71</v>
      </c>
      <c r="B428" s="1272" t="s">
        <v>192</v>
      </c>
      <c r="C428" s="643" t="s">
        <v>1367</v>
      </c>
      <c r="D428" s="774" t="s">
        <v>1142</v>
      </c>
      <c r="E428" s="1140">
        <v>1</v>
      </c>
      <c r="F428" s="1139"/>
      <c r="G428" s="174">
        <v>243762</v>
      </c>
      <c r="H428" s="461" t="s">
        <v>1368</v>
      </c>
      <c r="I428" s="597">
        <v>243782</v>
      </c>
      <c r="J428" s="109"/>
      <c r="K428" s="109"/>
      <c r="L428" s="778"/>
      <c r="M428" s="597">
        <v>243780</v>
      </c>
      <c r="N428" s="644" t="s">
        <v>1087</v>
      </c>
    </row>
    <row r="429" spans="1:14" s="85" customFormat="1" ht="43.5">
      <c r="A429" s="459">
        <v>72</v>
      </c>
      <c r="B429" s="1273"/>
      <c r="C429" s="643" t="s">
        <v>1369</v>
      </c>
      <c r="D429" s="774" t="s">
        <v>1142</v>
      </c>
      <c r="E429" s="1140">
        <v>1</v>
      </c>
      <c r="F429" s="1139"/>
      <c r="G429" s="174">
        <v>243762</v>
      </c>
      <c r="H429" s="461" t="s">
        <v>1370</v>
      </c>
      <c r="I429" s="597">
        <v>243782</v>
      </c>
      <c r="J429" s="109"/>
      <c r="K429" s="109"/>
      <c r="L429" s="778"/>
      <c r="M429" s="597">
        <v>243780</v>
      </c>
      <c r="N429" s="644" t="s">
        <v>1087</v>
      </c>
    </row>
    <row r="430" spans="1:14" s="789" customFormat="1" ht="23.5" customHeight="1">
      <c r="A430" s="779"/>
      <c r="B430" s="780" t="s">
        <v>1371</v>
      </c>
      <c r="C430" s="781"/>
      <c r="D430" s="782"/>
      <c r="E430" s="783">
        <f>SUBTOTAL(9,E408:E429)</f>
        <v>15</v>
      </c>
      <c r="F430" s="784">
        <f>SUBTOTAL(9,F408:F429)</f>
        <v>6</v>
      </c>
      <c r="G430" s="785"/>
      <c r="H430" s="779"/>
      <c r="I430" s="786"/>
      <c r="J430" s="771"/>
      <c r="K430" s="771"/>
      <c r="L430" s="787"/>
      <c r="M430" s="786"/>
      <c r="N430" s="788"/>
    </row>
    <row r="431" spans="1:14" s="789" customFormat="1" ht="23.5" customHeight="1">
      <c r="A431" s="779"/>
      <c r="B431" s="780" t="s">
        <v>1372</v>
      </c>
      <c r="C431" s="781"/>
      <c r="D431" s="782"/>
      <c r="E431" s="783">
        <f>E407+E430</f>
        <v>28</v>
      </c>
      <c r="F431" s="784">
        <f>F407+F430</f>
        <v>44</v>
      </c>
      <c r="G431" s="785"/>
      <c r="H431" s="779">
        <f>E431+F431</f>
        <v>72</v>
      </c>
      <c r="I431" s="786"/>
      <c r="J431" s="771"/>
      <c r="K431" s="771"/>
      <c r="L431" s="787"/>
      <c r="M431" s="786"/>
      <c r="N431" s="788"/>
    </row>
    <row r="432" spans="1:14" s="85" customFormat="1" ht="52" customHeight="1">
      <c r="A432" s="459">
        <v>73</v>
      </c>
      <c r="B432" s="1270" t="s">
        <v>1373</v>
      </c>
      <c r="C432" s="643" t="s">
        <v>1374</v>
      </c>
      <c r="D432" s="774" t="s">
        <v>1151</v>
      </c>
      <c r="E432" s="1140">
        <v>1</v>
      </c>
      <c r="G432" s="174">
        <v>243758</v>
      </c>
      <c r="H432" s="461" t="s">
        <v>1375</v>
      </c>
      <c r="I432" s="109"/>
      <c r="J432" s="109"/>
      <c r="K432" s="109"/>
      <c r="L432" s="174">
        <v>243753</v>
      </c>
      <c r="M432" s="174">
        <v>243803</v>
      </c>
      <c r="N432" s="644" t="s">
        <v>1087</v>
      </c>
    </row>
    <row r="433" spans="1:14" s="85" customFormat="1" ht="29">
      <c r="A433" s="459">
        <v>74</v>
      </c>
      <c r="B433" s="1271"/>
      <c r="C433" s="643" t="s">
        <v>1376</v>
      </c>
      <c r="D433" s="774" t="s">
        <v>1151</v>
      </c>
      <c r="E433" s="1140">
        <v>1</v>
      </c>
      <c r="G433" s="174">
        <v>243758</v>
      </c>
      <c r="H433" s="461" t="s">
        <v>1377</v>
      </c>
      <c r="I433" s="109"/>
      <c r="J433" s="109"/>
      <c r="K433" s="109"/>
      <c r="L433" s="174">
        <v>243753</v>
      </c>
      <c r="M433" s="174">
        <v>243803</v>
      </c>
      <c r="N433" s="644" t="s">
        <v>1087</v>
      </c>
    </row>
    <row r="434" spans="1:14" s="85" customFormat="1" ht="26">
      <c r="A434" s="85">
        <v>75</v>
      </c>
      <c r="B434" s="463" t="s">
        <v>187</v>
      </c>
      <c r="C434" s="643" t="s">
        <v>839</v>
      </c>
      <c r="D434" s="790" t="s">
        <v>1142</v>
      </c>
      <c r="E434" s="1140"/>
      <c r="F434" s="1139">
        <v>1</v>
      </c>
      <c r="G434" s="174">
        <v>243768</v>
      </c>
      <c r="H434" s="461" t="s">
        <v>1378</v>
      </c>
      <c r="I434" s="109"/>
      <c r="J434" s="109"/>
      <c r="K434" s="109"/>
      <c r="L434" s="174">
        <v>243758</v>
      </c>
      <c r="M434" s="174">
        <v>243838</v>
      </c>
      <c r="N434" s="644" t="s">
        <v>1087</v>
      </c>
    </row>
    <row r="435" spans="1:14" s="801" customFormat="1" ht="29">
      <c r="A435" s="791">
        <v>76</v>
      </c>
      <c r="B435" s="792" t="s">
        <v>279</v>
      </c>
      <c r="C435" s="793" t="s">
        <v>1379</v>
      </c>
      <c r="D435" s="794" t="s">
        <v>1142</v>
      </c>
      <c r="E435" s="795">
        <v>0</v>
      </c>
      <c r="F435" s="796"/>
      <c r="G435" s="797">
        <v>243780</v>
      </c>
      <c r="H435" s="798"/>
      <c r="I435" s="799"/>
      <c r="J435" s="799"/>
      <c r="K435" s="799"/>
      <c r="L435" s="800"/>
      <c r="M435" s="799"/>
      <c r="N435" s="799"/>
    </row>
    <row r="436" spans="1:14" s="85" customFormat="1" ht="51" customHeight="1">
      <c r="A436" s="459">
        <v>76</v>
      </c>
      <c r="B436" s="802" t="s">
        <v>1305</v>
      </c>
      <c r="C436" s="802" t="s">
        <v>1380</v>
      </c>
      <c r="D436" s="790" t="s">
        <v>1142</v>
      </c>
      <c r="E436" s="1140"/>
      <c r="F436" s="1140">
        <v>1</v>
      </c>
      <c r="G436" s="174">
        <v>243780</v>
      </c>
      <c r="H436" s="611" t="s">
        <v>1381</v>
      </c>
      <c r="I436" s="109"/>
      <c r="J436" s="109"/>
      <c r="K436" s="109"/>
      <c r="L436" s="174">
        <v>243761</v>
      </c>
      <c r="M436" s="174">
        <v>243838</v>
      </c>
      <c r="N436" s="644" t="s">
        <v>1087</v>
      </c>
    </row>
    <row r="437" spans="1:14" s="29" customFormat="1" ht="29" hidden="1">
      <c r="A437" s="298"/>
      <c r="B437" s="1268" t="s">
        <v>842</v>
      </c>
      <c r="C437" s="372" t="s">
        <v>1382</v>
      </c>
      <c r="D437" s="366"/>
      <c r="E437" s="367">
        <v>1</v>
      </c>
      <c r="F437" s="368"/>
      <c r="G437" s="369" t="s">
        <v>1383</v>
      </c>
      <c r="H437" s="369" t="s">
        <v>1384</v>
      </c>
      <c r="I437" s="370"/>
      <c r="J437" s="370"/>
      <c r="K437" s="370"/>
      <c r="L437" s="371">
        <v>243752</v>
      </c>
      <c r="M437" s="17"/>
      <c r="N437" s="17"/>
    </row>
    <row r="438" spans="1:14" s="85" customFormat="1" ht="45.65" customHeight="1">
      <c r="A438" s="459">
        <v>77</v>
      </c>
      <c r="B438" s="1269"/>
      <c r="C438" s="643" t="s">
        <v>1385</v>
      </c>
      <c r="D438" s="790" t="s">
        <v>1142</v>
      </c>
      <c r="E438" s="1140">
        <v>1</v>
      </c>
      <c r="F438" s="1139"/>
      <c r="G438" s="174">
        <v>243782</v>
      </c>
      <c r="H438" s="461" t="s">
        <v>1386</v>
      </c>
      <c r="I438" s="109"/>
      <c r="J438" s="109"/>
      <c r="K438" s="109"/>
      <c r="L438" s="174">
        <v>243752</v>
      </c>
      <c r="M438" s="174">
        <v>243838</v>
      </c>
      <c r="N438" s="644" t="s">
        <v>1087</v>
      </c>
    </row>
    <row r="439" spans="1:14" s="85" customFormat="1" ht="41.15" customHeight="1">
      <c r="A439" s="459">
        <v>79</v>
      </c>
      <c r="B439" s="463" t="s">
        <v>818</v>
      </c>
      <c r="C439" s="643" t="s">
        <v>1387</v>
      </c>
      <c r="D439" s="790" t="s">
        <v>1151</v>
      </c>
      <c r="E439" s="1139"/>
      <c r="F439" s="1139">
        <v>1</v>
      </c>
      <c r="G439" s="174">
        <v>243787</v>
      </c>
      <c r="H439" s="461" t="s">
        <v>1388</v>
      </c>
      <c r="I439" s="109"/>
      <c r="J439" s="109"/>
      <c r="K439" s="109"/>
      <c r="L439" s="174">
        <v>243780</v>
      </c>
      <c r="M439" s="174">
        <v>243838</v>
      </c>
      <c r="N439" s="644" t="s">
        <v>1087</v>
      </c>
    </row>
    <row r="440" spans="1:14" s="414" customFormat="1" ht="29" hidden="1">
      <c r="A440" s="409"/>
      <c r="B440" s="415" t="s">
        <v>1389</v>
      </c>
      <c r="C440" s="410" t="s">
        <v>1390</v>
      </c>
      <c r="D440" s="411"/>
      <c r="E440" s="416">
        <v>1</v>
      </c>
      <c r="F440" s="416"/>
      <c r="G440" s="417" t="s">
        <v>1391</v>
      </c>
      <c r="H440" s="412" t="s">
        <v>1392</v>
      </c>
      <c r="I440" s="413"/>
      <c r="J440" s="413"/>
      <c r="K440" s="413"/>
      <c r="L440" s="418"/>
      <c r="M440" s="413"/>
      <c r="N440" s="413"/>
    </row>
    <row r="441" spans="1:14" s="85" customFormat="1" ht="45.65" customHeight="1">
      <c r="A441" s="459">
        <v>79</v>
      </c>
      <c r="B441" s="463" t="s">
        <v>245</v>
      </c>
      <c r="C441" s="464" t="s">
        <v>1393</v>
      </c>
      <c r="D441" s="790" t="s">
        <v>1151</v>
      </c>
      <c r="E441" s="1139">
        <v>1</v>
      </c>
      <c r="F441" s="1146"/>
      <c r="G441" s="174">
        <v>243789</v>
      </c>
      <c r="H441" s="461" t="s">
        <v>1394</v>
      </c>
      <c r="I441" s="109"/>
      <c r="J441" s="109" t="s">
        <v>1395</v>
      </c>
      <c r="K441" s="109"/>
      <c r="L441" s="174">
        <v>243782</v>
      </c>
      <c r="M441" s="174">
        <v>243838</v>
      </c>
      <c r="N441" s="644" t="s">
        <v>1087</v>
      </c>
    </row>
    <row r="442" spans="1:14" s="85" customFormat="1" ht="41.15" customHeight="1">
      <c r="A442" s="459">
        <v>80</v>
      </c>
      <c r="B442" s="463" t="s">
        <v>252</v>
      </c>
      <c r="C442" s="464" t="s">
        <v>1396</v>
      </c>
      <c r="D442" s="790" t="s">
        <v>1151</v>
      </c>
      <c r="E442" s="1146"/>
      <c r="F442" s="1139">
        <v>1</v>
      </c>
      <c r="G442" s="174">
        <v>243796</v>
      </c>
      <c r="H442" s="461" t="s">
        <v>1397</v>
      </c>
      <c r="I442" s="109"/>
      <c r="J442" s="109"/>
      <c r="K442" s="109"/>
      <c r="L442" s="174">
        <v>243796</v>
      </c>
      <c r="M442" s="174">
        <v>243838</v>
      </c>
      <c r="N442" s="644" t="s">
        <v>1087</v>
      </c>
    </row>
    <row r="443" spans="1:14" s="843" customFormat="1" ht="29">
      <c r="A443" s="836">
        <v>0</v>
      </c>
      <c r="B443" s="837" t="s">
        <v>279</v>
      </c>
      <c r="C443" s="838" t="s">
        <v>1398</v>
      </c>
      <c r="D443" s="839" t="s">
        <v>1142</v>
      </c>
      <c r="E443" s="1155">
        <v>0</v>
      </c>
      <c r="F443" s="1156"/>
      <c r="G443" s="840" t="s">
        <v>1399</v>
      </c>
      <c r="H443" s="841" t="s">
        <v>1400</v>
      </c>
      <c r="I443" s="1253" t="s">
        <v>1401</v>
      </c>
      <c r="J443" s="1254"/>
      <c r="K443" s="1255"/>
      <c r="L443" s="840" t="s">
        <v>1399</v>
      </c>
      <c r="M443" s="842"/>
      <c r="N443" s="842"/>
    </row>
    <row r="444" spans="1:14" s="85" customFormat="1" ht="35.5" customHeight="1">
      <c r="A444" s="459">
        <v>81</v>
      </c>
      <c r="B444" s="78" t="s">
        <v>1058</v>
      </c>
      <c r="C444" s="460" t="s">
        <v>1402</v>
      </c>
      <c r="D444" s="774" t="s">
        <v>1142</v>
      </c>
      <c r="E444" s="1139">
        <v>1</v>
      </c>
      <c r="F444" s="459"/>
      <c r="G444" s="174">
        <v>243825</v>
      </c>
      <c r="H444" s="461" t="s">
        <v>1403</v>
      </c>
      <c r="I444" s="110"/>
      <c r="J444" s="109"/>
      <c r="K444" s="109"/>
      <c r="L444" s="174">
        <v>243815</v>
      </c>
      <c r="M444" s="174">
        <v>243867</v>
      </c>
      <c r="N444" s="644" t="s">
        <v>1087</v>
      </c>
    </row>
    <row r="445" spans="1:14" s="85" customFormat="1" ht="54.65" customHeight="1">
      <c r="A445" s="459">
        <v>82</v>
      </c>
      <c r="B445" s="463" t="s">
        <v>142</v>
      </c>
      <c r="C445" s="464" t="s">
        <v>1404</v>
      </c>
      <c r="D445" s="790" t="s">
        <v>1142</v>
      </c>
      <c r="E445" s="1139"/>
      <c r="F445" s="1139">
        <v>1</v>
      </c>
      <c r="G445" s="302" t="s">
        <v>1405</v>
      </c>
      <c r="H445" s="461" t="s">
        <v>1406</v>
      </c>
      <c r="I445" s="109"/>
      <c r="J445" s="109"/>
      <c r="K445" s="109"/>
      <c r="L445" s="302" t="s">
        <v>1407</v>
      </c>
      <c r="M445" s="174">
        <v>243867</v>
      </c>
      <c r="N445" s="644" t="s">
        <v>1087</v>
      </c>
    </row>
    <row r="446" spans="1:14" s="85" customFormat="1" ht="29">
      <c r="A446" s="459">
        <v>83</v>
      </c>
      <c r="B446" s="463" t="s">
        <v>824</v>
      </c>
      <c r="C446" s="464" t="s">
        <v>1408</v>
      </c>
      <c r="D446" s="844" t="s">
        <v>1042</v>
      </c>
      <c r="E446" s="1139">
        <v>1</v>
      </c>
      <c r="F446" s="1146"/>
      <c r="G446" s="174">
        <v>243835</v>
      </c>
      <c r="H446" s="505" t="s">
        <v>1409</v>
      </c>
      <c r="I446" s="597">
        <v>243858</v>
      </c>
      <c r="J446" s="597"/>
      <c r="K446" s="109"/>
      <c r="L446" s="174">
        <v>243823</v>
      </c>
      <c r="M446" s="174">
        <v>243874</v>
      </c>
      <c r="N446" s="109"/>
    </row>
    <row r="447" spans="1:14" s="85" customFormat="1" ht="26">
      <c r="A447" s="459">
        <v>84</v>
      </c>
      <c r="B447" s="78" t="s">
        <v>1410</v>
      </c>
      <c r="C447" s="460" t="s">
        <v>1411</v>
      </c>
      <c r="D447" s="844" t="s">
        <v>1042</v>
      </c>
      <c r="E447" s="1139">
        <v>1</v>
      </c>
      <c r="F447" s="459"/>
      <c r="G447" s="174">
        <v>243835</v>
      </c>
      <c r="H447" s="505" t="s">
        <v>1412</v>
      </c>
      <c r="I447" s="597">
        <v>243858</v>
      </c>
      <c r="J447" s="109"/>
      <c r="K447" s="109"/>
      <c r="L447" s="174">
        <v>243831</v>
      </c>
      <c r="M447" s="174">
        <v>243873</v>
      </c>
      <c r="N447" s="644" t="s">
        <v>1087</v>
      </c>
    </row>
    <row r="448" spans="1:14" s="85" customFormat="1" ht="26">
      <c r="A448" s="459">
        <v>85</v>
      </c>
      <c r="B448" s="78" t="s">
        <v>1413</v>
      </c>
      <c r="C448" s="460" t="s">
        <v>1414</v>
      </c>
      <c r="D448" s="844" t="s">
        <v>1042</v>
      </c>
      <c r="E448" s="1139">
        <v>1</v>
      </c>
      <c r="F448" s="459"/>
      <c r="G448" s="174">
        <v>243838</v>
      </c>
      <c r="H448" s="461" t="s">
        <v>1415</v>
      </c>
      <c r="I448" s="597">
        <v>243858</v>
      </c>
      <c r="J448" s="109"/>
      <c r="K448" s="109"/>
      <c r="L448" s="174">
        <v>243831</v>
      </c>
      <c r="M448" s="174">
        <v>243870</v>
      </c>
      <c r="N448" s="644" t="s">
        <v>1087</v>
      </c>
    </row>
    <row r="449" spans="1:14" ht="48.65" customHeight="1">
      <c r="A449" s="176">
        <v>86</v>
      </c>
      <c r="B449" s="237" t="s">
        <v>214</v>
      </c>
      <c r="C449" s="237" t="s">
        <v>1416</v>
      </c>
      <c r="D449" s="774" t="s">
        <v>1417</v>
      </c>
      <c r="E449" s="176"/>
      <c r="F449" s="462">
        <v>1</v>
      </c>
      <c r="G449" s="174">
        <v>243859</v>
      </c>
      <c r="H449" s="461" t="s">
        <v>1418</v>
      </c>
      <c r="I449" s="79"/>
      <c r="J449" s="78"/>
      <c r="K449" s="78"/>
      <c r="L449" s="174" t="s">
        <v>1419</v>
      </c>
      <c r="M449" s="174">
        <v>243888</v>
      </c>
      <c r="N449" s="644" t="s">
        <v>1087</v>
      </c>
    </row>
    <row r="450" spans="1:14" s="85" customFormat="1" ht="26">
      <c r="A450" s="459">
        <v>87</v>
      </c>
      <c r="B450" s="78" t="s">
        <v>1420</v>
      </c>
      <c r="C450" s="460" t="s">
        <v>1421</v>
      </c>
      <c r="D450" s="844" t="s">
        <v>1417</v>
      </c>
      <c r="E450" s="1139">
        <v>1</v>
      </c>
      <c r="F450" s="78"/>
      <c r="G450" s="174">
        <v>243849</v>
      </c>
      <c r="H450" s="461" t="s">
        <v>1422</v>
      </c>
      <c r="I450" s="110"/>
      <c r="J450" s="109"/>
      <c r="K450" s="109"/>
      <c r="L450" s="174">
        <v>243832</v>
      </c>
      <c r="M450" s="174">
        <v>243891</v>
      </c>
      <c r="N450" s="644" t="s">
        <v>1087</v>
      </c>
    </row>
    <row r="451" spans="1:14" s="85" customFormat="1" ht="43" customHeight="1">
      <c r="A451" s="459">
        <v>88</v>
      </c>
      <c r="B451" s="211" t="s">
        <v>958</v>
      </c>
      <c r="C451" s="211" t="s">
        <v>1423</v>
      </c>
      <c r="D451" s="844" t="s">
        <v>1417</v>
      </c>
      <c r="E451" s="459"/>
      <c r="F451" s="462">
        <v>1</v>
      </c>
      <c r="G451" s="174">
        <v>243845</v>
      </c>
      <c r="H451" s="461" t="s">
        <v>1424</v>
      </c>
      <c r="I451" s="110"/>
      <c r="J451" s="109"/>
      <c r="K451" s="109"/>
      <c r="L451" s="174">
        <v>243838</v>
      </c>
      <c r="M451" s="174">
        <v>243891</v>
      </c>
      <c r="N451" s="644" t="s">
        <v>1087</v>
      </c>
    </row>
    <row r="452" spans="1:14" ht="34.5" customHeight="1">
      <c r="A452" s="176">
        <v>89</v>
      </c>
      <c r="B452" s="237" t="s">
        <v>142</v>
      </c>
      <c r="C452" s="237" t="s">
        <v>1425</v>
      </c>
      <c r="D452" s="844" t="s">
        <v>1417</v>
      </c>
      <c r="E452" s="176"/>
      <c r="F452" s="462">
        <v>1</v>
      </c>
      <c r="G452" s="79" t="s">
        <v>1426</v>
      </c>
      <c r="H452" s="461" t="s">
        <v>1427</v>
      </c>
      <c r="I452" s="79"/>
      <c r="J452" s="78"/>
      <c r="K452" s="78"/>
      <c r="L452" s="79" t="s">
        <v>1082</v>
      </c>
      <c r="M452" s="174">
        <v>243891</v>
      </c>
      <c r="N452" s="644" t="s">
        <v>1087</v>
      </c>
    </row>
    <row r="453" spans="1:14" s="85" customFormat="1" ht="52">
      <c r="A453" s="459">
        <v>90</v>
      </c>
      <c r="B453" s="78" t="s">
        <v>262</v>
      </c>
      <c r="C453" s="460" t="s">
        <v>1428</v>
      </c>
      <c r="D453" s="774" t="s">
        <v>1042</v>
      </c>
      <c r="E453" s="1146"/>
      <c r="F453" s="1139">
        <v>1</v>
      </c>
      <c r="G453" s="174" t="s">
        <v>1429</v>
      </c>
      <c r="H453" s="461" t="s">
        <v>1430</v>
      </c>
      <c r="I453" s="597">
        <v>243880</v>
      </c>
      <c r="J453" s="597">
        <v>243886</v>
      </c>
      <c r="K453" s="78"/>
      <c r="L453" s="174">
        <v>243832</v>
      </c>
      <c r="M453" s="174">
        <v>243891</v>
      </c>
      <c r="N453" s="644" t="s">
        <v>1087</v>
      </c>
    </row>
    <row r="454" spans="1:14" ht="57" customHeight="1">
      <c r="A454" s="176">
        <v>91</v>
      </c>
      <c r="B454" s="237" t="s">
        <v>183</v>
      </c>
      <c r="C454" s="237" t="s">
        <v>1431</v>
      </c>
      <c r="D454" s="774" t="s">
        <v>1042</v>
      </c>
      <c r="E454" s="176"/>
      <c r="F454" s="462">
        <v>1</v>
      </c>
      <c r="G454" s="174">
        <v>243865</v>
      </c>
      <c r="H454" s="461" t="s">
        <v>1432</v>
      </c>
      <c r="I454" s="597">
        <v>243880</v>
      </c>
      <c r="J454" s="597">
        <v>243886</v>
      </c>
      <c r="K454" s="78"/>
      <c r="L454" s="174">
        <v>243852</v>
      </c>
      <c r="M454" s="174">
        <v>243891</v>
      </c>
      <c r="N454" s="644" t="s">
        <v>1087</v>
      </c>
    </row>
    <row r="455" spans="1:14" ht="26">
      <c r="A455" s="176">
        <v>92</v>
      </c>
      <c r="B455" s="237" t="s">
        <v>390</v>
      </c>
      <c r="C455" s="237" t="s">
        <v>1433</v>
      </c>
      <c r="D455" s="774" t="s">
        <v>1042</v>
      </c>
      <c r="E455" s="176"/>
      <c r="F455" s="462">
        <v>1</v>
      </c>
      <c r="G455" s="174">
        <v>243865</v>
      </c>
      <c r="H455" s="461" t="s">
        <v>1434</v>
      </c>
      <c r="I455" s="597">
        <v>243880</v>
      </c>
      <c r="J455" s="597">
        <v>243886</v>
      </c>
      <c r="K455" s="78"/>
      <c r="L455" s="174">
        <v>243857</v>
      </c>
      <c r="M455" s="174">
        <v>243891</v>
      </c>
      <c r="N455" s="644" t="s">
        <v>1087</v>
      </c>
    </row>
    <row r="456" spans="1:14" s="789" customFormat="1" ht="23.5" customHeight="1">
      <c r="A456" s="779"/>
      <c r="B456" s="780" t="s">
        <v>1435</v>
      </c>
      <c r="C456" s="781"/>
      <c r="D456" s="782"/>
      <c r="E456" s="783">
        <f>SUBTOTAL(9,E432:E455)</f>
        <v>9</v>
      </c>
      <c r="F456" s="784">
        <f>SUBTOTAL(9,F432:F455)</f>
        <v>11</v>
      </c>
      <c r="G456" s="785"/>
      <c r="H456" s="779"/>
      <c r="I456" s="786"/>
      <c r="J456" s="771"/>
      <c r="K456" s="771"/>
      <c r="L456" s="787"/>
      <c r="M456" s="786"/>
      <c r="N456" s="788"/>
    </row>
    <row r="457" spans="1:14" s="789" customFormat="1" ht="23.5" customHeight="1">
      <c r="A457" s="779"/>
      <c r="B457" s="780" t="s">
        <v>1436</v>
      </c>
      <c r="C457" s="781"/>
      <c r="D457" s="782"/>
      <c r="E457" s="783">
        <f>E431+E456</f>
        <v>37</v>
      </c>
      <c r="F457" s="783">
        <f>F431+F456</f>
        <v>55</v>
      </c>
      <c r="G457" s="785"/>
      <c r="H457" s="779">
        <f>E457+F457</f>
        <v>92</v>
      </c>
      <c r="I457" s="786"/>
      <c r="J457" s="771"/>
      <c r="K457" s="771"/>
      <c r="L457" s="787"/>
      <c r="M457" s="786"/>
      <c r="N457" s="788"/>
    </row>
    <row r="458" spans="1:14" s="816" customFormat="1" ht="26">
      <c r="A458" s="810">
        <v>93</v>
      </c>
      <c r="B458" s="811" t="s">
        <v>1413</v>
      </c>
      <c r="C458" s="811" t="s">
        <v>1437</v>
      </c>
      <c r="D458" s="812" t="s">
        <v>1042</v>
      </c>
      <c r="E458" s="813">
        <v>1</v>
      </c>
      <c r="F458" s="810"/>
      <c r="G458" s="814">
        <v>243871</v>
      </c>
      <c r="H458" s="461" t="s">
        <v>1438</v>
      </c>
      <c r="I458" s="815"/>
      <c r="J458" s="812"/>
      <c r="K458" s="812"/>
      <c r="L458" s="814">
        <v>243866</v>
      </c>
      <c r="M458" s="174">
        <v>243912</v>
      </c>
      <c r="N458" s="644" t="s">
        <v>1087</v>
      </c>
    </row>
    <row r="459" spans="1:14" s="816" customFormat="1" ht="26">
      <c r="A459" s="810">
        <v>94</v>
      </c>
      <c r="B459" s="811" t="s">
        <v>309</v>
      </c>
      <c r="C459" s="811" t="s">
        <v>1439</v>
      </c>
      <c r="D459" s="812" t="s">
        <v>1042</v>
      </c>
      <c r="E459" s="810"/>
      <c r="F459" s="813">
        <v>1</v>
      </c>
      <c r="G459" s="815" t="s">
        <v>1440</v>
      </c>
      <c r="H459" s="461" t="s">
        <v>1441</v>
      </c>
      <c r="I459" s="815"/>
      <c r="J459" s="812"/>
      <c r="K459" s="812"/>
      <c r="L459" s="817" t="s">
        <v>1442</v>
      </c>
      <c r="M459" s="174">
        <v>243912</v>
      </c>
      <c r="N459" s="644" t="s">
        <v>1087</v>
      </c>
    </row>
    <row r="460" spans="1:14" s="816" customFormat="1" ht="44.15" customHeight="1">
      <c r="A460" s="810">
        <v>95</v>
      </c>
      <c r="B460" s="818" t="s">
        <v>128</v>
      </c>
      <c r="C460" s="811" t="s">
        <v>1443</v>
      </c>
      <c r="D460" s="812" t="s">
        <v>1042</v>
      </c>
      <c r="E460" s="810"/>
      <c r="F460" s="813">
        <v>1</v>
      </c>
      <c r="G460" s="814">
        <v>243873</v>
      </c>
      <c r="H460" s="461" t="s">
        <v>1444</v>
      </c>
      <c r="I460" s="815"/>
      <c r="J460" s="812"/>
      <c r="K460" s="812"/>
      <c r="L460" s="819" t="s">
        <v>1445</v>
      </c>
      <c r="M460" s="174">
        <v>243912</v>
      </c>
      <c r="N460" s="644" t="s">
        <v>1087</v>
      </c>
    </row>
    <row r="461" spans="1:14" s="855" customFormat="1" ht="42" customHeight="1">
      <c r="A461" s="810">
        <v>96</v>
      </c>
      <c r="B461" s="846" t="s">
        <v>279</v>
      </c>
      <c r="C461" s="847" t="s">
        <v>1446</v>
      </c>
      <c r="D461" s="848" t="s">
        <v>1042</v>
      </c>
      <c r="E461" s="849">
        <v>1</v>
      </c>
      <c r="F461" s="850"/>
      <c r="G461" s="851" t="s">
        <v>1447</v>
      </c>
      <c r="H461" s="852" t="s">
        <v>1448</v>
      </c>
      <c r="I461" s="853"/>
      <c r="J461" s="853"/>
      <c r="K461" s="848"/>
      <c r="L461" s="854" t="s">
        <v>1449</v>
      </c>
      <c r="M461" s="853" t="s">
        <v>1450</v>
      </c>
      <c r="N461" s="853" t="s">
        <v>1451</v>
      </c>
    </row>
    <row r="462" spans="1:14" ht="26">
      <c r="A462" s="810">
        <v>97</v>
      </c>
      <c r="B462" s="237" t="s">
        <v>1452</v>
      </c>
      <c r="C462" s="237" t="s">
        <v>1453</v>
      </c>
      <c r="D462" s="78" t="s">
        <v>1142</v>
      </c>
      <c r="E462" s="462">
        <v>1</v>
      </c>
      <c r="F462" s="176"/>
      <c r="G462" s="174">
        <v>243880</v>
      </c>
      <c r="H462" s="461" t="s">
        <v>1454</v>
      </c>
      <c r="I462" s="79"/>
      <c r="J462" s="78"/>
      <c r="K462" s="78"/>
      <c r="L462" s="174">
        <v>243872</v>
      </c>
      <c r="M462" s="174">
        <v>243922</v>
      </c>
      <c r="N462" s="644" t="s">
        <v>1087</v>
      </c>
    </row>
    <row r="463" spans="1:14" s="85" customFormat="1" ht="55" customHeight="1">
      <c r="A463" s="810">
        <v>98</v>
      </c>
      <c r="B463" s="78" t="s">
        <v>402</v>
      </c>
      <c r="C463" s="460" t="s">
        <v>1455</v>
      </c>
      <c r="D463" s="109" t="s">
        <v>1142</v>
      </c>
      <c r="E463" s="459"/>
      <c r="F463" s="462">
        <v>1</v>
      </c>
      <c r="G463" s="174">
        <v>243886</v>
      </c>
      <c r="H463" s="461" t="s">
        <v>1456</v>
      </c>
      <c r="J463" s="109"/>
      <c r="K463" s="109"/>
      <c r="L463" s="174">
        <v>243850</v>
      </c>
      <c r="M463" s="121">
        <v>243926</v>
      </c>
      <c r="N463" s="644" t="s">
        <v>1087</v>
      </c>
    </row>
    <row r="464" spans="1:14" ht="75" customHeight="1">
      <c r="A464" s="810">
        <v>99</v>
      </c>
      <c r="B464" s="237" t="s">
        <v>258</v>
      </c>
      <c r="C464" s="237" t="s">
        <v>1457</v>
      </c>
      <c r="D464" s="78" t="s">
        <v>1142</v>
      </c>
      <c r="E464" s="462">
        <v>1</v>
      </c>
      <c r="F464" s="176"/>
      <c r="G464" s="174">
        <v>243886</v>
      </c>
      <c r="H464" s="461" t="s">
        <v>1458</v>
      </c>
      <c r="I464" s="79"/>
      <c r="J464" s="78"/>
      <c r="K464" s="78"/>
      <c r="L464" s="174">
        <v>243878</v>
      </c>
      <c r="M464" s="174">
        <v>243922</v>
      </c>
      <c r="N464" s="644" t="s">
        <v>1087</v>
      </c>
    </row>
    <row r="465" spans="1:14" ht="53.5" customHeight="1">
      <c r="A465" s="810">
        <v>100</v>
      </c>
      <c r="B465" s="237" t="s">
        <v>299</v>
      </c>
      <c r="C465" s="237" t="s">
        <v>1459</v>
      </c>
      <c r="D465" s="78" t="s">
        <v>1047</v>
      </c>
      <c r="E465" s="176"/>
      <c r="F465" s="462">
        <v>1</v>
      </c>
      <c r="G465" s="174">
        <v>243893</v>
      </c>
      <c r="H465" s="461" t="s">
        <v>1460</v>
      </c>
      <c r="I465" s="174">
        <v>243902</v>
      </c>
      <c r="J465" s="174">
        <v>243909</v>
      </c>
      <c r="K465" s="78"/>
      <c r="L465" s="174">
        <v>243892</v>
      </c>
      <c r="M465" s="174">
        <v>243912</v>
      </c>
      <c r="N465" s="644" t="s">
        <v>1087</v>
      </c>
    </row>
    <row r="466" spans="1:14" ht="48" customHeight="1">
      <c r="A466" s="810">
        <v>101</v>
      </c>
      <c r="B466" s="237" t="s">
        <v>1461</v>
      </c>
      <c r="C466" s="237" t="s">
        <v>1462</v>
      </c>
      <c r="D466" s="78" t="s">
        <v>1047</v>
      </c>
      <c r="E466" s="176"/>
      <c r="F466" s="462">
        <v>1</v>
      </c>
      <c r="G466" s="174">
        <v>243895</v>
      </c>
      <c r="H466" s="461" t="s">
        <v>1463</v>
      </c>
      <c r="I466" s="174">
        <v>243902</v>
      </c>
      <c r="J466" s="174">
        <v>243915</v>
      </c>
      <c r="K466" s="78"/>
      <c r="L466" s="174">
        <v>243888</v>
      </c>
      <c r="M466" s="174">
        <v>243915</v>
      </c>
      <c r="N466" s="644" t="s">
        <v>1087</v>
      </c>
    </row>
    <row r="467" spans="1:14" ht="26">
      <c r="A467" s="810">
        <v>102</v>
      </c>
      <c r="B467" s="1357" t="s">
        <v>1464</v>
      </c>
      <c r="C467" s="237" t="s">
        <v>1465</v>
      </c>
      <c r="D467" s="78" t="s">
        <v>1047</v>
      </c>
      <c r="E467" s="462">
        <v>1</v>
      </c>
      <c r="F467" s="176"/>
      <c r="G467" s="174">
        <v>243898</v>
      </c>
      <c r="H467" s="461" t="s">
        <v>1466</v>
      </c>
      <c r="I467" s="174">
        <v>243902</v>
      </c>
      <c r="J467" s="174">
        <v>243909</v>
      </c>
      <c r="K467" s="78"/>
      <c r="L467" s="1233">
        <v>243891</v>
      </c>
      <c r="M467" s="174">
        <v>243919</v>
      </c>
      <c r="N467" s="644" t="s">
        <v>1087</v>
      </c>
    </row>
    <row r="468" spans="1:14" ht="26">
      <c r="A468" s="810">
        <v>103</v>
      </c>
      <c r="B468" s="1358"/>
      <c r="C468" s="237" t="s">
        <v>1467</v>
      </c>
      <c r="D468" s="78" t="s">
        <v>1047</v>
      </c>
      <c r="E468" s="462">
        <v>1</v>
      </c>
      <c r="F468" s="176"/>
      <c r="G468" s="174">
        <v>243898</v>
      </c>
      <c r="H468" s="461" t="s">
        <v>1468</v>
      </c>
      <c r="I468" s="174">
        <v>243902</v>
      </c>
      <c r="J468" s="174">
        <v>243909</v>
      </c>
      <c r="K468" s="78"/>
      <c r="L468" s="1235"/>
      <c r="M468" s="174">
        <v>243919</v>
      </c>
      <c r="N468" s="644" t="s">
        <v>1087</v>
      </c>
    </row>
    <row r="469" spans="1:14" ht="26">
      <c r="A469" s="810">
        <v>104</v>
      </c>
      <c r="B469" s="578" t="s">
        <v>1469</v>
      </c>
      <c r="C469" s="578" t="s">
        <v>1470</v>
      </c>
      <c r="D469" s="160" t="s">
        <v>1047</v>
      </c>
      <c r="E469" s="701">
        <v>1</v>
      </c>
      <c r="F469" s="582"/>
      <c r="G469" s="619">
        <v>243907</v>
      </c>
      <c r="H469" s="461" t="s">
        <v>1471</v>
      </c>
      <c r="I469" s="174">
        <v>243930</v>
      </c>
      <c r="J469" s="634"/>
      <c r="K469" s="634"/>
      <c r="L469" s="619">
        <v>243892</v>
      </c>
      <c r="M469" s="174">
        <v>45616</v>
      </c>
      <c r="N469" s="644" t="s">
        <v>1087</v>
      </c>
    </row>
    <row r="470" spans="1:14" s="821" customFormat="1" ht="52.5" customHeight="1">
      <c r="A470" s="810">
        <v>105</v>
      </c>
      <c r="B470" s="862" t="s">
        <v>413</v>
      </c>
      <c r="C470" s="862" t="s">
        <v>1472</v>
      </c>
      <c r="D470" s="965" t="s">
        <v>1034</v>
      </c>
      <c r="E470" s="111"/>
      <c r="F470" s="111">
        <v>1</v>
      </c>
      <c r="G470" s="69">
        <v>243902</v>
      </c>
      <c r="H470" s="461" t="s">
        <v>1473</v>
      </c>
      <c r="I470" s="174">
        <v>243933</v>
      </c>
      <c r="J470" s="174">
        <v>243942</v>
      </c>
      <c r="K470" s="104"/>
      <c r="L470" s="121">
        <v>243895</v>
      </c>
      <c r="M470" s="174">
        <v>45623</v>
      </c>
      <c r="N470" s="644" t="s">
        <v>1087</v>
      </c>
    </row>
    <row r="471" spans="1:14" s="199" customFormat="1" ht="41.25" customHeight="1">
      <c r="A471" s="810">
        <v>106</v>
      </c>
      <c r="B471" s="155" t="s">
        <v>153</v>
      </c>
      <c r="C471" s="155" t="s">
        <v>1474</v>
      </c>
      <c r="D471" s="155" t="s">
        <v>1047</v>
      </c>
      <c r="E471" s="111">
        <v>1</v>
      </c>
      <c r="F471" s="111"/>
      <c r="G471" s="619">
        <v>243921</v>
      </c>
      <c r="H471" s="461" t="s">
        <v>1475</v>
      </c>
      <c r="I471" s="111"/>
      <c r="J471" s="155"/>
      <c r="K471" s="155"/>
      <c r="L471" s="1359" t="s">
        <v>1476</v>
      </c>
      <c r="M471" s="174">
        <v>45623</v>
      </c>
      <c r="N471" s="644" t="s">
        <v>1087</v>
      </c>
    </row>
    <row r="472" spans="1:14" s="199" customFormat="1" ht="41.25" customHeight="1">
      <c r="A472" s="810">
        <v>107</v>
      </c>
      <c r="B472" s="155" t="s">
        <v>153</v>
      </c>
      <c r="C472" s="867" t="s">
        <v>1477</v>
      </c>
      <c r="D472" s="155" t="s">
        <v>1047</v>
      </c>
      <c r="E472" s="111">
        <v>1</v>
      </c>
      <c r="F472" s="111"/>
      <c r="G472" s="619">
        <v>243921</v>
      </c>
      <c r="H472" s="461" t="s">
        <v>1478</v>
      </c>
      <c r="I472" s="111"/>
      <c r="J472" s="155"/>
      <c r="K472" s="155"/>
      <c r="L472" s="1360"/>
      <c r="M472" s="174">
        <v>45623</v>
      </c>
      <c r="N472" s="644" t="s">
        <v>1087</v>
      </c>
    </row>
    <row r="473" spans="1:14" s="199" customFormat="1" ht="41.25" customHeight="1">
      <c r="A473" s="810">
        <v>108</v>
      </c>
      <c r="B473" s="155" t="s">
        <v>153</v>
      </c>
      <c r="C473" s="867" t="s">
        <v>1479</v>
      </c>
      <c r="D473" s="155" t="s">
        <v>1047</v>
      </c>
      <c r="E473" s="111">
        <v>1</v>
      </c>
      <c r="F473" s="111"/>
      <c r="G473" s="619">
        <v>243921</v>
      </c>
      <c r="H473" s="461" t="s">
        <v>1480</v>
      </c>
      <c r="I473" s="111"/>
      <c r="J473" s="155"/>
      <c r="K473" s="155"/>
      <c r="L473" s="1361"/>
      <c r="M473" s="174">
        <v>45623</v>
      </c>
      <c r="N473" s="644" t="s">
        <v>1087</v>
      </c>
    </row>
    <row r="474" spans="1:14" s="133" customFormat="1" ht="39">
      <c r="A474" s="810">
        <v>109</v>
      </c>
      <c r="B474" s="868" t="s">
        <v>420</v>
      </c>
      <c r="C474" s="966" t="s">
        <v>1481</v>
      </c>
      <c r="D474" s="155" t="s">
        <v>1482</v>
      </c>
      <c r="E474" s="111">
        <v>1</v>
      </c>
      <c r="F474" s="111"/>
      <c r="G474" s="969" t="s">
        <v>1483</v>
      </c>
      <c r="H474" s="461" t="s">
        <v>1484</v>
      </c>
      <c r="I474" s="121">
        <v>243955</v>
      </c>
      <c r="J474" s="155"/>
      <c r="K474" s="155"/>
      <c r="L474" s="866">
        <v>243930</v>
      </c>
      <c r="M474" s="174">
        <v>45638</v>
      </c>
      <c r="N474" s="644" t="s">
        <v>1087</v>
      </c>
    </row>
    <row r="475" spans="1:14" s="111" customFormat="1" ht="27.65" customHeight="1">
      <c r="A475" s="810">
        <v>110</v>
      </c>
      <c r="B475" s="148" t="s">
        <v>125</v>
      </c>
      <c r="C475" s="140" t="s">
        <v>1485</v>
      </c>
      <c r="D475" s="140" t="s">
        <v>1417</v>
      </c>
      <c r="E475" s="111">
        <v>1</v>
      </c>
      <c r="G475" s="619">
        <v>243919</v>
      </c>
      <c r="H475" s="461" t="s">
        <v>1486</v>
      </c>
      <c r="L475" s="121">
        <v>243920</v>
      </c>
      <c r="M475" s="174">
        <v>45638</v>
      </c>
      <c r="N475" s="644" t="s">
        <v>1087</v>
      </c>
    </row>
    <row r="476" spans="1:14" s="111" customFormat="1" ht="28" customHeight="1">
      <c r="A476" s="810">
        <v>111</v>
      </c>
      <c r="B476" s="148" t="s">
        <v>125</v>
      </c>
      <c r="C476" s="967" t="s">
        <v>1487</v>
      </c>
      <c r="D476" s="140" t="s">
        <v>1417</v>
      </c>
      <c r="E476" s="111">
        <v>1</v>
      </c>
      <c r="G476" s="619">
        <v>243919</v>
      </c>
      <c r="H476" s="461" t="s">
        <v>1488</v>
      </c>
      <c r="L476" s="121">
        <v>243920</v>
      </c>
      <c r="M476" s="174">
        <v>45638</v>
      </c>
      <c r="N476" s="644" t="s">
        <v>1087</v>
      </c>
    </row>
    <row r="477" spans="1:14" s="133" customFormat="1" ht="35.25" customHeight="1">
      <c r="A477" s="845">
        <v>112</v>
      </c>
      <c r="B477" s="868" t="s">
        <v>304</v>
      </c>
      <c r="C477" s="868" t="s">
        <v>1489</v>
      </c>
      <c r="D477" s="155" t="s">
        <v>1482</v>
      </c>
      <c r="E477" s="111"/>
      <c r="F477" s="111">
        <v>1</v>
      </c>
      <c r="G477" s="608" t="s">
        <v>1490</v>
      </c>
      <c r="H477" s="461" t="s">
        <v>1491</v>
      </c>
      <c r="I477" s="121">
        <v>243955</v>
      </c>
      <c r="J477" s="155"/>
      <c r="K477" s="155"/>
      <c r="L477" s="866">
        <v>243928</v>
      </c>
      <c r="M477" s="174">
        <v>45638</v>
      </c>
      <c r="N477" s="644" t="s">
        <v>1087</v>
      </c>
    </row>
    <row r="478" spans="1:14" s="133" customFormat="1" ht="20.5" customHeight="1">
      <c r="A478" s="1362">
        <f>13+15+9+13</f>
        <v>50</v>
      </c>
      <c r="B478" s="1363"/>
      <c r="C478" s="953" t="s">
        <v>150</v>
      </c>
      <c r="D478" s="950"/>
      <c r="E478" s="954">
        <f>SUBTOTAL(9,E458:E477)</f>
        <v>13</v>
      </c>
      <c r="F478" s="955">
        <f>SUBTOTAL(9,F458:F477)</f>
        <v>7</v>
      </c>
      <c r="G478" s="298"/>
      <c r="H478" s="870"/>
      <c r="I478" s="298"/>
      <c r="J478" s="158"/>
      <c r="K478" s="158"/>
      <c r="L478" s="158"/>
      <c r="M478" s="298"/>
      <c r="N478" s="298"/>
    </row>
    <row r="479" spans="1:14" s="133" customFormat="1" ht="20.5" customHeight="1">
      <c r="A479" s="1364"/>
      <c r="B479" s="1365"/>
      <c r="C479" s="956" t="s">
        <v>1492</v>
      </c>
      <c r="D479" s="957"/>
      <c r="E479" s="893">
        <f>E478+E456</f>
        <v>22</v>
      </c>
      <c r="F479" s="893">
        <f>F478+F456</f>
        <v>18</v>
      </c>
      <c r="G479" s="298"/>
      <c r="H479" s="870"/>
      <c r="I479" s="298"/>
      <c r="J479" s="158"/>
      <c r="K479" s="158"/>
      <c r="L479" s="158"/>
      <c r="M479" s="298"/>
      <c r="N479" s="298"/>
    </row>
    <row r="480" spans="1:14" s="974" customFormat="1" ht="20.5" customHeight="1">
      <c r="A480" s="1364"/>
      <c r="B480" s="1365"/>
      <c r="C480" s="971" t="s">
        <v>1493</v>
      </c>
      <c r="D480" s="972"/>
      <c r="E480" s="973">
        <f>13+37</f>
        <v>50</v>
      </c>
      <c r="F480" s="973">
        <f>7+55</f>
        <v>62</v>
      </c>
      <c r="G480" s="970">
        <f>50+62</f>
        <v>112</v>
      </c>
      <c r="H480" s="970"/>
      <c r="I480" s="970"/>
      <c r="J480" s="972"/>
      <c r="K480" s="972"/>
      <c r="L480" s="972"/>
      <c r="M480" s="970"/>
      <c r="N480" s="970"/>
    </row>
    <row r="481" spans="1:14" s="975" customFormat="1" ht="42" customHeight="1">
      <c r="A481" s="1355" t="s">
        <v>1494</v>
      </c>
      <c r="B481" s="1356"/>
      <c r="C481" s="1356"/>
      <c r="D481" s="1356"/>
      <c r="E481" s="1356"/>
      <c r="F481" s="1356"/>
      <c r="G481" s="1356"/>
      <c r="H481" s="1356"/>
      <c r="I481" s="1356"/>
      <c r="J481" s="1356"/>
      <c r="K481" s="1356"/>
      <c r="L481" s="1356"/>
      <c r="M481" s="1356"/>
      <c r="N481" s="1356"/>
    </row>
    <row r="482" spans="1:14" s="133" customFormat="1" ht="39" customHeight="1">
      <c r="A482" s="298">
        <v>1</v>
      </c>
      <c r="B482" s="1353" t="s">
        <v>1169</v>
      </c>
      <c r="C482" s="892" t="s">
        <v>1495</v>
      </c>
      <c r="D482" s="158" t="s">
        <v>1047</v>
      </c>
      <c r="E482" s="111">
        <v>1</v>
      </c>
      <c r="F482" s="298"/>
      <c r="G482" s="121">
        <v>243965</v>
      </c>
      <c r="H482" s="461" t="s">
        <v>1496</v>
      </c>
      <c r="I482" s="298"/>
      <c r="J482" s="158"/>
      <c r="K482" s="158"/>
      <c r="L482" s="866">
        <v>243941</v>
      </c>
      <c r="M482" s="174">
        <v>45678</v>
      </c>
      <c r="N482" s="644" t="s">
        <v>1087</v>
      </c>
    </row>
    <row r="483" spans="1:14" s="133" customFormat="1" ht="34" customHeight="1">
      <c r="A483" s="298">
        <v>2</v>
      </c>
      <c r="B483" s="1354"/>
      <c r="C483" s="892" t="s">
        <v>1497</v>
      </c>
      <c r="D483" s="158" t="s">
        <v>1047</v>
      </c>
      <c r="E483" s="111">
        <v>1</v>
      </c>
      <c r="F483" s="298"/>
      <c r="G483" s="121">
        <v>243965</v>
      </c>
      <c r="H483" s="461" t="s">
        <v>1498</v>
      </c>
      <c r="I483" s="298"/>
      <c r="J483" s="158"/>
      <c r="K483" s="158"/>
      <c r="L483" s="866">
        <v>243941</v>
      </c>
      <c r="M483" s="174">
        <v>45678</v>
      </c>
      <c r="N483" s="644" t="s">
        <v>1087</v>
      </c>
    </row>
    <row r="484" spans="1:14" s="133" customFormat="1" ht="26">
      <c r="A484" s="298">
        <v>3</v>
      </c>
      <c r="B484" s="871" t="s">
        <v>1499</v>
      </c>
      <c r="C484" s="871" t="s">
        <v>1500</v>
      </c>
      <c r="D484" s="158" t="s">
        <v>1047</v>
      </c>
      <c r="E484" s="111"/>
      <c r="F484" s="111">
        <v>1</v>
      </c>
      <c r="G484" s="121">
        <v>243971</v>
      </c>
      <c r="H484" s="461" t="s">
        <v>1501</v>
      </c>
      <c r="I484" s="298"/>
      <c r="J484" s="158"/>
      <c r="K484" s="158"/>
      <c r="L484" s="121">
        <v>243969</v>
      </c>
      <c r="M484" s="174">
        <v>45678</v>
      </c>
      <c r="N484" s="644" t="s">
        <v>1087</v>
      </c>
    </row>
    <row r="485" spans="1:14" s="133" customFormat="1" ht="50.15" customHeight="1">
      <c r="A485" s="298">
        <v>4</v>
      </c>
      <c r="B485" s="1136" t="s">
        <v>1469</v>
      </c>
      <c r="C485" s="871" t="s">
        <v>1502</v>
      </c>
      <c r="D485" s="158" t="s">
        <v>1047</v>
      </c>
      <c r="E485" s="111"/>
      <c r="F485" s="111">
        <v>1</v>
      </c>
      <c r="G485" s="121">
        <v>243972</v>
      </c>
      <c r="H485" s="461" t="s">
        <v>1503</v>
      </c>
      <c r="I485" s="298"/>
      <c r="J485" s="158"/>
      <c r="K485" s="158"/>
      <c r="L485" s="121">
        <v>243971</v>
      </c>
      <c r="M485" s="174">
        <v>45678</v>
      </c>
      <c r="N485" s="644" t="s">
        <v>1087</v>
      </c>
    </row>
    <row r="486" spans="1:14" s="133" customFormat="1" ht="26">
      <c r="A486" s="298">
        <v>5</v>
      </c>
      <c r="B486" s="871" t="s">
        <v>128</v>
      </c>
      <c r="C486" s="871" t="s">
        <v>1504</v>
      </c>
      <c r="D486" s="158" t="s">
        <v>1047</v>
      </c>
      <c r="E486" s="111"/>
      <c r="F486" s="111">
        <v>1</v>
      </c>
      <c r="G486" s="121">
        <v>243975</v>
      </c>
      <c r="H486" s="869" t="s">
        <v>1505</v>
      </c>
      <c r="I486" s="976"/>
      <c r="J486" s="158"/>
      <c r="K486" s="158"/>
      <c r="L486" s="121">
        <v>243963</v>
      </c>
      <c r="M486" s="174">
        <v>45687</v>
      </c>
      <c r="N486" s="644" t="s">
        <v>1087</v>
      </c>
    </row>
    <row r="487" spans="1:14" s="133" customFormat="1" ht="26">
      <c r="A487" s="298">
        <v>6</v>
      </c>
      <c r="B487" s="155" t="s">
        <v>192</v>
      </c>
      <c r="C487" s="871" t="s">
        <v>1506</v>
      </c>
      <c r="D487" s="158" t="s">
        <v>1047</v>
      </c>
      <c r="E487" s="111">
        <v>1</v>
      </c>
      <c r="F487" s="298"/>
      <c r="G487" s="121">
        <v>243979</v>
      </c>
      <c r="H487" s="869" t="s">
        <v>1507</v>
      </c>
      <c r="I487" s="298"/>
      <c r="J487" s="158"/>
      <c r="K487" s="158"/>
      <c r="L487" s="121">
        <v>243963</v>
      </c>
      <c r="M487" s="174">
        <v>45687</v>
      </c>
      <c r="N487" s="644" t="s">
        <v>1087</v>
      </c>
    </row>
    <row r="488" spans="1:14" s="133" customFormat="1" ht="26">
      <c r="A488" s="298">
        <v>7</v>
      </c>
      <c r="B488" s="871" t="s">
        <v>1508</v>
      </c>
      <c r="C488" s="871" t="s">
        <v>1509</v>
      </c>
      <c r="D488" s="158" t="s">
        <v>1047</v>
      </c>
      <c r="E488" s="111">
        <v>1</v>
      </c>
      <c r="F488" s="298"/>
      <c r="G488" s="121">
        <v>243978</v>
      </c>
      <c r="H488" s="870" t="s">
        <v>1510</v>
      </c>
      <c r="I488" s="298"/>
      <c r="J488" s="158"/>
      <c r="K488" s="158"/>
      <c r="L488" s="121">
        <v>243978</v>
      </c>
      <c r="M488" s="174">
        <v>45687</v>
      </c>
      <c r="N488" s="644" t="s">
        <v>1087</v>
      </c>
    </row>
    <row r="489" spans="1:14" s="133" customFormat="1" ht="39.65" customHeight="1">
      <c r="A489" s="298">
        <v>8</v>
      </c>
      <c r="B489" s="871" t="s">
        <v>227</v>
      </c>
      <c r="C489" s="892" t="s">
        <v>1511</v>
      </c>
      <c r="D489" s="158" t="s">
        <v>1047</v>
      </c>
      <c r="E489" s="111"/>
      <c r="F489" s="111">
        <v>1</v>
      </c>
      <c r="G489" s="121">
        <v>243989</v>
      </c>
      <c r="H489" s="869" t="s">
        <v>1512</v>
      </c>
      <c r="I489" s="298"/>
      <c r="J489" s="158"/>
      <c r="K489" s="158"/>
      <c r="L489" s="121">
        <v>243985</v>
      </c>
      <c r="M489" s="174">
        <v>45687</v>
      </c>
      <c r="N489" s="644" t="s">
        <v>1087</v>
      </c>
    </row>
    <row r="490" spans="1:14" s="133" customFormat="1" ht="31.5" customHeight="1">
      <c r="A490" s="298">
        <v>9</v>
      </c>
      <c r="B490" s="871" t="s">
        <v>142</v>
      </c>
      <c r="C490" s="871" t="s">
        <v>1513</v>
      </c>
      <c r="D490" s="158" t="s">
        <v>1047</v>
      </c>
      <c r="E490" s="111"/>
      <c r="F490" s="105">
        <v>1</v>
      </c>
      <c r="G490" s="121">
        <v>243998</v>
      </c>
      <c r="H490" s="870" t="s">
        <v>1514</v>
      </c>
      <c r="I490" s="298"/>
      <c r="J490" s="158"/>
      <c r="K490" s="158"/>
      <c r="L490" s="121">
        <v>243992</v>
      </c>
      <c r="M490" s="121">
        <v>45701</v>
      </c>
      <c r="N490" s="644" t="s">
        <v>1087</v>
      </c>
    </row>
    <row r="491" spans="1:14" s="133" customFormat="1" ht="30" customHeight="1">
      <c r="A491" s="298">
        <v>10</v>
      </c>
      <c r="B491" s="871" t="s">
        <v>408</v>
      </c>
      <c r="C491" s="871" t="s">
        <v>1515</v>
      </c>
      <c r="D491" s="158" t="s">
        <v>1047</v>
      </c>
      <c r="E491" s="111"/>
      <c r="F491" s="111">
        <v>1</v>
      </c>
      <c r="G491" s="121">
        <v>244000</v>
      </c>
      <c r="H491" s="870" t="s">
        <v>1516</v>
      </c>
      <c r="I491" s="298"/>
      <c r="J491" s="158"/>
      <c r="K491" s="158"/>
      <c r="L491" s="121">
        <v>243992</v>
      </c>
      <c r="M491" s="121">
        <v>45701</v>
      </c>
      <c r="N491" s="644" t="s">
        <v>1087</v>
      </c>
    </row>
    <row r="492" spans="1:14" s="133" customFormat="1" ht="31" customHeight="1">
      <c r="A492" s="298">
        <v>11</v>
      </c>
      <c r="B492" s="868" t="s">
        <v>337</v>
      </c>
      <c r="C492" s="868" t="s">
        <v>1517</v>
      </c>
      <c r="D492" s="155" t="s">
        <v>1034</v>
      </c>
      <c r="E492" s="111">
        <v>1</v>
      </c>
      <c r="F492" s="111"/>
      <c r="G492" s="121">
        <v>243999</v>
      </c>
      <c r="H492" s="869" t="s">
        <v>1518</v>
      </c>
      <c r="I492" s="121">
        <v>244013</v>
      </c>
      <c r="J492" s="155"/>
      <c r="K492" s="155"/>
      <c r="L492" s="121">
        <v>243992</v>
      </c>
      <c r="M492" s="121">
        <v>45701</v>
      </c>
      <c r="N492" s="644" t="s">
        <v>1087</v>
      </c>
    </row>
    <row r="493" spans="1:14" s="133" customFormat="1" ht="70" customHeight="1">
      <c r="A493" s="298">
        <v>12</v>
      </c>
      <c r="B493" s="1011" t="s">
        <v>413</v>
      </c>
      <c r="C493" s="1012" t="s">
        <v>1519</v>
      </c>
      <c r="D493" s="1012" t="s">
        <v>1034</v>
      </c>
      <c r="E493" s="870"/>
      <c r="F493" s="1013">
        <v>1</v>
      </c>
      <c r="G493" s="866">
        <v>244004</v>
      </c>
      <c r="H493" s="869" t="s">
        <v>1520</v>
      </c>
      <c r="I493" s="121">
        <v>244013</v>
      </c>
      <c r="J493" s="158"/>
      <c r="K493" s="158"/>
      <c r="L493" s="121">
        <v>244004</v>
      </c>
      <c r="M493" s="121">
        <v>45701</v>
      </c>
      <c r="N493" s="644" t="s">
        <v>1087</v>
      </c>
    </row>
    <row r="494" spans="1:14" s="133" customFormat="1" ht="69.650000000000006" customHeight="1">
      <c r="A494" s="298">
        <v>13</v>
      </c>
      <c r="B494" s="892" t="s">
        <v>1521</v>
      </c>
      <c r="C494" s="892" t="s">
        <v>1522</v>
      </c>
      <c r="D494" s="1012" t="s">
        <v>1034</v>
      </c>
      <c r="E494" s="105">
        <v>1</v>
      </c>
      <c r="F494" s="298"/>
      <c r="G494" s="121">
        <v>244010</v>
      </c>
      <c r="H494" s="1054" t="s">
        <v>1523</v>
      </c>
      <c r="I494" s="121">
        <v>244013</v>
      </c>
      <c r="J494" s="158"/>
      <c r="K494" s="158"/>
      <c r="L494" s="121">
        <v>244010</v>
      </c>
      <c r="M494" s="121">
        <v>45706</v>
      </c>
      <c r="N494" s="644" t="s">
        <v>1087</v>
      </c>
    </row>
    <row r="495" spans="1:14" s="133" customFormat="1" ht="24.65" customHeight="1">
      <c r="A495" s="298">
        <v>14</v>
      </c>
      <c r="B495" s="978" t="s">
        <v>1524</v>
      </c>
      <c r="C495" s="871" t="s">
        <v>1525</v>
      </c>
      <c r="D495" s="158" t="s">
        <v>1047</v>
      </c>
      <c r="E495" s="111">
        <v>1</v>
      </c>
      <c r="F495" s="298"/>
      <c r="G495" s="121">
        <v>244010</v>
      </c>
      <c r="H495" s="870" t="s">
        <v>1526</v>
      </c>
      <c r="I495" s="298"/>
      <c r="J495" s="158"/>
      <c r="K495" s="158"/>
      <c r="L495" s="121">
        <v>243992</v>
      </c>
      <c r="M495" s="121">
        <v>45701</v>
      </c>
      <c r="N495" s="644" t="s">
        <v>1087</v>
      </c>
    </row>
    <row r="496" spans="1:14" s="133" customFormat="1" ht="26">
      <c r="A496" s="298"/>
      <c r="B496" s="155" t="s">
        <v>1527</v>
      </c>
      <c r="C496" s="868" t="s">
        <v>1528</v>
      </c>
      <c r="D496" s="1065" t="s">
        <v>1047</v>
      </c>
      <c r="E496" s="111"/>
      <c r="F496" s="111">
        <v>1</v>
      </c>
      <c r="G496" s="121">
        <v>244028</v>
      </c>
      <c r="H496" s="870" t="s">
        <v>1529</v>
      </c>
      <c r="J496" s="155"/>
      <c r="K496" s="155"/>
      <c r="L496" s="121">
        <v>244028</v>
      </c>
      <c r="M496" s="121">
        <v>45729</v>
      </c>
      <c r="N496" s="644" t="s">
        <v>1087</v>
      </c>
    </row>
    <row r="497" spans="1:14" s="133" customFormat="1" ht="26">
      <c r="A497" s="298"/>
      <c r="B497" s="155" t="s">
        <v>1527</v>
      </c>
      <c r="C497" s="966" t="s">
        <v>1530</v>
      </c>
      <c r="D497" s="1065" t="s">
        <v>1047</v>
      </c>
      <c r="E497" s="111"/>
      <c r="F497" s="111">
        <v>1</v>
      </c>
      <c r="G497" s="121">
        <v>244028</v>
      </c>
      <c r="H497" s="870" t="s">
        <v>1531</v>
      </c>
      <c r="I497" s="111"/>
      <c r="J497" s="155"/>
      <c r="K497" s="155"/>
      <c r="L497" s="121">
        <v>244028</v>
      </c>
      <c r="M497" s="121">
        <v>45729</v>
      </c>
      <c r="N497" s="644" t="s">
        <v>1087</v>
      </c>
    </row>
    <row r="498" spans="1:14" s="133" customFormat="1" ht="26">
      <c r="A498" s="298"/>
      <c r="B498" s="155" t="s">
        <v>1527</v>
      </c>
      <c r="C498" s="966" t="s">
        <v>1532</v>
      </c>
      <c r="D498" s="1065" t="s">
        <v>1047</v>
      </c>
      <c r="E498" s="111"/>
      <c r="F498" s="111">
        <v>1</v>
      </c>
      <c r="G498" s="121">
        <v>244028</v>
      </c>
      <c r="H498" s="870" t="s">
        <v>1533</v>
      </c>
      <c r="I498" s="111"/>
      <c r="J498" s="155"/>
      <c r="K498" s="155"/>
      <c r="L498" s="121">
        <v>244028</v>
      </c>
      <c r="M498" s="121">
        <v>45729</v>
      </c>
      <c r="N498" s="644" t="s">
        <v>1087</v>
      </c>
    </row>
    <row r="499" spans="1:14" s="133" customFormat="1" ht="69.650000000000006" customHeight="1">
      <c r="A499" s="298"/>
      <c r="B499" s="1028" t="s">
        <v>149</v>
      </c>
      <c r="C499" s="966" t="s">
        <v>1534</v>
      </c>
      <c r="D499" s="1065" t="s">
        <v>1047</v>
      </c>
      <c r="E499" s="111"/>
      <c r="F499" s="111">
        <v>1</v>
      </c>
      <c r="G499" s="121">
        <v>244034</v>
      </c>
      <c r="H499" s="870" t="s">
        <v>1535</v>
      </c>
      <c r="I499" s="111"/>
      <c r="J499" s="155"/>
      <c r="K499" s="155"/>
      <c r="L499" s="121">
        <v>244032</v>
      </c>
      <c r="M499" s="121">
        <v>45729</v>
      </c>
      <c r="N499" s="644" t="s">
        <v>1087</v>
      </c>
    </row>
    <row r="500" spans="1:14" s="133" customFormat="1" ht="31" customHeight="1">
      <c r="A500" s="298"/>
      <c r="B500" s="978" t="s">
        <v>1536</v>
      </c>
      <c r="C500" s="892" t="s">
        <v>1537</v>
      </c>
      <c r="D500" s="1065" t="s">
        <v>1047</v>
      </c>
      <c r="E500" s="111"/>
      <c r="F500" s="105">
        <v>1</v>
      </c>
      <c r="G500" s="121">
        <v>244039</v>
      </c>
      <c r="H500" s="870" t="s">
        <v>1538</v>
      </c>
      <c r="I500" s="298"/>
      <c r="J500" s="158"/>
      <c r="K500" s="158"/>
      <c r="L500" s="121">
        <v>244020</v>
      </c>
      <c r="M500" s="121">
        <v>45729</v>
      </c>
      <c r="N500" s="644" t="s">
        <v>1087</v>
      </c>
    </row>
    <row r="501" spans="1:14" s="1087" customFormat="1" ht="20.149999999999999" customHeight="1">
      <c r="A501" s="1081"/>
      <c r="B501" s="1366" t="s">
        <v>1539</v>
      </c>
      <c r="C501" s="1367"/>
      <c r="D501" s="1082"/>
      <c r="E501" s="1081">
        <f>SUBTOTAL(9,E482:E500)</f>
        <v>7</v>
      </c>
      <c r="F501" s="1081">
        <f>SUBTOTAL(9,F482:F500)</f>
        <v>12</v>
      </c>
      <c r="G501" s="1083"/>
      <c r="H501" s="1084"/>
      <c r="I501" s="1081"/>
      <c r="J501" s="1085"/>
      <c r="K501" s="1085"/>
      <c r="L501" s="1083"/>
      <c r="M501" s="1083"/>
      <c r="N501" s="1086"/>
    </row>
    <row r="502" spans="1:14" s="133" customFormat="1" ht="26">
      <c r="A502" s="298"/>
      <c r="B502" s="892" t="s">
        <v>192</v>
      </c>
      <c r="C502" s="871" t="s">
        <v>1540</v>
      </c>
      <c r="D502" s="155" t="s">
        <v>1047</v>
      </c>
      <c r="E502" s="298"/>
      <c r="F502" s="111">
        <v>1</v>
      </c>
      <c r="G502" s="121">
        <v>244039</v>
      </c>
      <c r="H502" s="870" t="s">
        <v>1541</v>
      </c>
      <c r="I502" s="298"/>
      <c r="J502" s="158"/>
      <c r="K502" s="158"/>
      <c r="L502" s="121">
        <v>244026</v>
      </c>
      <c r="M502" s="121">
        <v>45758</v>
      </c>
      <c r="N502" s="644" t="s">
        <v>1087</v>
      </c>
    </row>
    <row r="503" spans="1:14" s="133" customFormat="1" ht="26">
      <c r="A503" s="298"/>
      <c r="B503" s="892" t="s">
        <v>337</v>
      </c>
      <c r="C503" s="871" t="s">
        <v>1542</v>
      </c>
      <c r="D503" s="155" t="s">
        <v>1047</v>
      </c>
      <c r="E503" s="111">
        <v>1</v>
      </c>
      <c r="F503" s="111"/>
      <c r="G503" s="121">
        <v>244053</v>
      </c>
      <c r="H503" s="870" t="s">
        <v>1543</v>
      </c>
      <c r="I503" s="298"/>
      <c r="J503" s="158"/>
      <c r="K503" s="158"/>
      <c r="L503" s="121">
        <v>244050</v>
      </c>
      <c r="M503" s="121">
        <v>45757</v>
      </c>
      <c r="N503" s="298"/>
    </row>
    <row r="504" spans="1:14" s="133" customFormat="1" ht="26">
      <c r="A504" s="298"/>
      <c r="B504" s="892" t="s">
        <v>1544</v>
      </c>
      <c r="C504" s="892" t="s">
        <v>1545</v>
      </c>
      <c r="D504" s="155" t="s">
        <v>1047</v>
      </c>
      <c r="E504" s="111">
        <v>1</v>
      </c>
      <c r="F504" s="111"/>
      <c r="G504" s="121">
        <v>244055</v>
      </c>
      <c r="H504" s="870" t="s">
        <v>1546</v>
      </c>
      <c r="I504" s="298"/>
      <c r="J504" s="158"/>
      <c r="K504" s="158"/>
      <c r="L504" s="121">
        <v>244046</v>
      </c>
      <c r="M504" s="121">
        <v>45758</v>
      </c>
      <c r="N504" s="644" t="s">
        <v>1087</v>
      </c>
    </row>
    <row r="505" spans="1:14" s="133" customFormat="1" ht="26">
      <c r="A505" s="298"/>
      <c r="B505" s="892" t="s">
        <v>173</v>
      </c>
      <c r="C505" s="892" t="s">
        <v>1547</v>
      </c>
      <c r="D505" s="155" t="s">
        <v>1047</v>
      </c>
      <c r="E505" s="111">
        <v>1</v>
      </c>
      <c r="F505" s="111"/>
      <c r="G505" s="121">
        <v>244063</v>
      </c>
      <c r="H505" s="870" t="s">
        <v>1548</v>
      </c>
      <c r="I505" s="298"/>
      <c r="J505" s="158"/>
      <c r="K505" s="158"/>
      <c r="L505" s="121">
        <v>244049</v>
      </c>
      <c r="M505" s="121">
        <v>45758</v>
      </c>
      <c r="N505" s="644" t="s">
        <v>1087</v>
      </c>
    </row>
    <row r="506" spans="1:14" s="133" customFormat="1" ht="32.15" customHeight="1">
      <c r="A506" s="298"/>
      <c r="B506" s="892" t="s">
        <v>1549</v>
      </c>
      <c r="C506" s="871" t="s">
        <v>1550</v>
      </c>
      <c r="D506" s="158" t="s">
        <v>1047</v>
      </c>
      <c r="E506" s="298"/>
      <c r="F506" s="111">
        <v>1</v>
      </c>
      <c r="G506" s="121">
        <v>244068</v>
      </c>
      <c r="H506" s="1013" t="s">
        <v>1551</v>
      </c>
      <c r="I506" s="298"/>
      <c r="J506" s="158"/>
      <c r="K506" s="158"/>
      <c r="L506" s="121" t="s">
        <v>1552</v>
      </c>
      <c r="M506" s="69">
        <v>244112</v>
      </c>
      <c r="N506" s="644" t="s">
        <v>1087</v>
      </c>
    </row>
    <row r="507" spans="1:14" s="133" customFormat="1" ht="33" customHeight="1">
      <c r="A507" s="298"/>
      <c r="B507" s="892" t="s">
        <v>1549</v>
      </c>
      <c r="C507" s="871" t="s">
        <v>1553</v>
      </c>
      <c r="D507" s="158" t="s">
        <v>1047</v>
      </c>
      <c r="E507" s="298"/>
      <c r="F507" s="111">
        <v>1</v>
      </c>
      <c r="G507" s="121">
        <v>244068</v>
      </c>
      <c r="H507" s="1013" t="s">
        <v>1554</v>
      </c>
      <c r="I507" s="298"/>
      <c r="J507" s="158"/>
      <c r="K507" s="158"/>
      <c r="L507" s="121" t="s">
        <v>1552</v>
      </c>
      <c r="M507" s="69">
        <v>244112</v>
      </c>
      <c r="N507" s="644" t="s">
        <v>1087</v>
      </c>
    </row>
    <row r="508" spans="1:14" s="133" customFormat="1" ht="29.15" customHeight="1">
      <c r="A508" s="298"/>
      <c r="B508" s="892" t="s">
        <v>1536</v>
      </c>
      <c r="C508" s="966" t="s">
        <v>1555</v>
      </c>
      <c r="D508" s="155" t="s">
        <v>1047</v>
      </c>
      <c r="E508" s="111">
        <v>1</v>
      </c>
      <c r="F508" s="111"/>
      <c r="G508" s="121">
        <v>244069</v>
      </c>
      <c r="H508" s="1013" t="s">
        <v>1556</v>
      </c>
      <c r="I508" s="111"/>
      <c r="J508" s="155"/>
      <c r="K508" s="155"/>
      <c r="L508" s="121" t="s">
        <v>1557</v>
      </c>
      <c r="M508" s="69">
        <v>244112</v>
      </c>
      <c r="N508" s="644" t="s">
        <v>1087</v>
      </c>
    </row>
    <row r="509" spans="1:14" s="133" customFormat="1" ht="26">
      <c r="A509" s="298"/>
      <c r="B509" s="892" t="s">
        <v>1558</v>
      </c>
      <c r="C509" s="871" t="s">
        <v>1559</v>
      </c>
      <c r="D509" s="158" t="s">
        <v>1047</v>
      </c>
      <c r="E509" s="298"/>
      <c r="F509" s="111">
        <v>1</v>
      </c>
      <c r="G509" s="121">
        <v>244070</v>
      </c>
      <c r="H509" s="1013" t="s">
        <v>1560</v>
      </c>
      <c r="I509" s="298"/>
      <c r="J509" s="158"/>
      <c r="K509" s="158"/>
      <c r="L509" s="121" t="s">
        <v>1561</v>
      </c>
      <c r="M509" s="69">
        <v>244112</v>
      </c>
      <c r="N509" s="644" t="s">
        <v>1087</v>
      </c>
    </row>
    <row r="510" spans="1:14" s="133" customFormat="1" ht="48" customHeight="1">
      <c r="A510" s="298"/>
      <c r="B510" s="953" t="s">
        <v>1562</v>
      </c>
      <c r="C510" s="953" t="s">
        <v>1563</v>
      </c>
      <c r="D510" s="158" t="s">
        <v>1047</v>
      </c>
      <c r="E510" s="954">
        <v>1</v>
      </c>
      <c r="F510" s="954"/>
      <c r="G510" s="295">
        <v>244074</v>
      </c>
      <c r="H510" s="1013" t="s">
        <v>1564</v>
      </c>
      <c r="I510" s="955"/>
      <c r="J510" s="950"/>
      <c r="K510" s="950"/>
      <c r="L510" s="295" t="s">
        <v>1565</v>
      </c>
      <c r="M510" s="69">
        <v>244112</v>
      </c>
      <c r="N510" s="644" t="s">
        <v>1087</v>
      </c>
    </row>
    <row r="511" spans="1:14" ht="26">
      <c r="A511" s="176"/>
      <c r="B511" s="140" t="s">
        <v>1566</v>
      </c>
      <c r="C511" s="140" t="s">
        <v>1567</v>
      </c>
      <c r="D511" s="158" t="s">
        <v>1047</v>
      </c>
      <c r="E511" s="176"/>
      <c r="F511" s="111">
        <v>1</v>
      </c>
      <c r="G511" s="121">
        <v>244077</v>
      </c>
      <c r="H511" s="1013" t="s">
        <v>1568</v>
      </c>
      <c r="I511" s="79"/>
      <c r="J511" s="78"/>
      <c r="K511" s="78"/>
      <c r="L511" s="121" t="s">
        <v>1569</v>
      </c>
      <c r="M511" s="69">
        <v>244112</v>
      </c>
      <c r="N511" s="644" t="s">
        <v>1087</v>
      </c>
    </row>
    <row r="512" spans="1:14" s="133" customFormat="1" ht="26">
      <c r="A512" s="298"/>
      <c r="B512" s="76" t="s">
        <v>1570</v>
      </c>
      <c r="C512" s="966" t="s">
        <v>1571</v>
      </c>
      <c r="D512" s="158" t="s">
        <v>1047</v>
      </c>
      <c r="E512" s="111">
        <v>1</v>
      </c>
      <c r="F512" s="111"/>
      <c r="G512" s="121">
        <v>244078</v>
      </c>
      <c r="H512" s="1013" t="s">
        <v>1572</v>
      </c>
      <c r="I512" s="111"/>
      <c r="J512" s="155"/>
      <c r="K512" s="155"/>
      <c r="L512" s="121" t="s">
        <v>1573</v>
      </c>
      <c r="M512" s="69">
        <v>244112</v>
      </c>
      <c r="N512" s="644" t="s">
        <v>1087</v>
      </c>
    </row>
    <row r="513" spans="1:14" s="133" customFormat="1" ht="39">
      <c r="A513" s="111"/>
      <c r="B513" s="966" t="s">
        <v>258</v>
      </c>
      <c r="C513" s="966" t="s">
        <v>1574</v>
      </c>
      <c r="D513" s="158" t="s">
        <v>1047</v>
      </c>
      <c r="E513" s="111">
        <v>1</v>
      </c>
      <c r="F513" s="111"/>
      <c r="G513" s="121">
        <v>244091</v>
      </c>
      <c r="H513" s="1013" t="s">
        <v>1575</v>
      </c>
      <c r="I513" s="111"/>
      <c r="J513" s="155"/>
      <c r="K513" s="155"/>
      <c r="L513" s="121" t="s">
        <v>1576</v>
      </c>
      <c r="M513" s="69">
        <v>244112</v>
      </c>
      <c r="N513" s="644" t="s">
        <v>1087</v>
      </c>
    </row>
    <row r="514" spans="1:14" s="133" customFormat="1" ht="41.15" customHeight="1">
      <c r="A514" s="157"/>
      <c r="B514" s="868" t="s">
        <v>1577</v>
      </c>
      <c r="C514" s="966" t="s">
        <v>1578</v>
      </c>
      <c r="D514" s="1077" t="s">
        <v>1047</v>
      </c>
      <c r="E514" s="111">
        <v>1</v>
      </c>
      <c r="F514" s="111"/>
      <c r="G514" s="954" t="s">
        <v>1579</v>
      </c>
      <c r="H514" s="1013" t="s">
        <v>1580</v>
      </c>
      <c r="I514" s="111"/>
      <c r="J514" s="155"/>
      <c r="K514" s="155"/>
      <c r="L514" s="111" t="s">
        <v>1579</v>
      </c>
      <c r="M514" s="69">
        <v>244130</v>
      </c>
      <c r="N514" s="977"/>
    </row>
    <row r="515" spans="1:14" s="133" customFormat="1" ht="26">
      <c r="A515" s="111"/>
      <c r="B515" s="868" t="s">
        <v>1581</v>
      </c>
      <c r="C515" s="966" t="s">
        <v>1582</v>
      </c>
      <c r="D515" s="1077" t="s">
        <v>1047</v>
      </c>
      <c r="E515" s="111">
        <v>1</v>
      </c>
      <c r="F515" s="111"/>
      <c r="G515" s="121">
        <v>244085</v>
      </c>
      <c r="H515" s="1013" t="s">
        <v>1583</v>
      </c>
      <c r="I515" s="111"/>
      <c r="J515" s="155"/>
      <c r="K515" s="155"/>
      <c r="L515" s="121" t="s">
        <v>1584</v>
      </c>
      <c r="M515" s="69">
        <v>244130</v>
      </c>
      <c r="N515" s="644" t="s">
        <v>1087</v>
      </c>
    </row>
    <row r="516" spans="1:14" s="133" customFormat="1" ht="39">
      <c r="A516" s="111"/>
      <c r="B516" s="868" t="s">
        <v>133</v>
      </c>
      <c r="C516" s="966" t="s">
        <v>1585</v>
      </c>
      <c r="D516" s="1077" t="s">
        <v>1047</v>
      </c>
      <c r="E516" s="111">
        <v>1</v>
      </c>
      <c r="F516" s="111"/>
      <c r="G516" s="121">
        <v>244111</v>
      </c>
      <c r="H516" s="1013" t="s">
        <v>1586</v>
      </c>
      <c r="I516" s="111"/>
      <c r="J516" s="155"/>
      <c r="K516" s="155"/>
      <c r="L516" s="121">
        <v>244104</v>
      </c>
      <c r="M516" s="69">
        <v>244130</v>
      </c>
      <c r="N516" s="111"/>
    </row>
    <row r="517" spans="1:14" s="133" customFormat="1" ht="46" customHeight="1">
      <c r="A517" s="111"/>
      <c r="B517" s="868" t="s">
        <v>1587</v>
      </c>
      <c r="C517" s="966" t="s">
        <v>1588</v>
      </c>
      <c r="D517" s="155" t="s">
        <v>1047</v>
      </c>
      <c r="E517" s="111"/>
      <c r="F517" s="111">
        <v>1</v>
      </c>
      <c r="G517" s="121">
        <v>244118</v>
      </c>
      <c r="H517" s="1013"/>
      <c r="I517" s="111"/>
      <c r="J517" s="155"/>
      <c r="K517" s="155"/>
      <c r="L517" s="121">
        <v>244104</v>
      </c>
      <c r="M517" s="111"/>
      <c r="N517" s="111"/>
    </row>
    <row r="518" spans="1:14" s="29" customFormat="1" ht="46.5" customHeight="1">
      <c r="A518" s="105"/>
      <c r="B518" s="1101" t="s">
        <v>1125</v>
      </c>
      <c r="C518" s="966" t="s">
        <v>1589</v>
      </c>
      <c r="D518" s="104" t="s">
        <v>1047</v>
      </c>
      <c r="E518" s="105">
        <v>1</v>
      </c>
      <c r="F518" s="105"/>
      <c r="G518" s="121">
        <v>244118</v>
      </c>
      <c r="H518" s="196"/>
      <c r="I518" s="105"/>
      <c r="J518" s="104"/>
      <c r="K518" s="104"/>
      <c r="L518" s="121">
        <v>244117</v>
      </c>
      <c r="M518" s="105"/>
      <c r="N518" s="105"/>
    </row>
    <row r="519" spans="1:14" s="253" customFormat="1" ht="26">
      <c r="A519" s="328"/>
      <c r="B519" s="1133" t="s">
        <v>1590</v>
      </c>
      <c r="C519" s="1133" t="s">
        <v>1591</v>
      </c>
      <c r="D519" s="1133" t="s">
        <v>1047</v>
      </c>
      <c r="E519" s="21">
        <v>1</v>
      </c>
      <c r="F519" s="1134"/>
      <c r="G519" s="295">
        <v>244119</v>
      </c>
      <c r="H519" s="666"/>
      <c r="I519" s="1134"/>
      <c r="J519" s="1133"/>
      <c r="K519" s="1133"/>
      <c r="L519" s="295">
        <v>244118</v>
      </c>
      <c r="M519" s="1134"/>
      <c r="N519" s="1134"/>
    </row>
    <row r="520" spans="1:14" s="199" customFormat="1" ht="31" customHeight="1">
      <c r="A520" s="176"/>
      <c r="B520" s="1079" t="s">
        <v>1592</v>
      </c>
      <c r="C520" s="237" t="s">
        <v>1593</v>
      </c>
      <c r="D520" s="237" t="s">
        <v>1047</v>
      </c>
      <c r="E520" s="111">
        <v>1</v>
      </c>
      <c r="G520" s="121">
        <v>244124</v>
      </c>
      <c r="H520" s="296"/>
      <c r="I520" s="237"/>
      <c r="J520" s="237"/>
      <c r="K520" s="237"/>
      <c r="L520" s="1080" t="s">
        <v>1594</v>
      </c>
      <c r="M520" s="237"/>
      <c r="N520" s="237"/>
    </row>
    <row r="521" spans="1:14" s="1074" customFormat="1" ht="40.5" customHeight="1">
      <c r="A521" s="1013"/>
      <c r="B521" s="1012" t="s">
        <v>1169</v>
      </c>
      <c r="C521" s="1012" t="s">
        <v>1595</v>
      </c>
      <c r="D521" s="1012"/>
      <c r="E521" s="298">
        <v>1</v>
      </c>
      <c r="F521" s="1012"/>
      <c r="G521" s="870" t="s">
        <v>1596</v>
      </c>
      <c r="H521" s="1102" t="s">
        <v>1597</v>
      </c>
      <c r="I521" s="870"/>
      <c r="J521" s="1012"/>
      <c r="K521" s="1012"/>
      <c r="L521" s="1100">
        <v>244068</v>
      </c>
      <c r="M521" s="1103"/>
      <c r="N521" s="1012"/>
    </row>
    <row r="522" spans="1:14" s="27" customFormat="1" ht="29">
      <c r="A522" s="88"/>
      <c r="B522" s="1136" t="s">
        <v>192</v>
      </c>
      <c r="C522" s="63" t="s">
        <v>1598</v>
      </c>
      <c r="D522" s="2"/>
      <c r="E522" s="111">
        <v>1</v>
      </c>
      <c r="F522" s="121"/>
      <c r="G522" s="15" t="s">
        <v>1599</v>
      </c>
      <c r="I522" s="15"/>
      <c r="J522" s="15"/>
      <c r="K522" s="19"/>
      <c r="L522" s="121">
        <v>244075</v>
      </c>
      <c r="N522" s="106"/>
    </row>
    <row r="523" spans="1:14" s="133" customFormat="1" ht="26">
      <c r="A523" s="111"/>
      <c r="B523" s="868" t="s">
        <v>1120</v>
      </c>
      <c r="C523" s="966" t="s">
        <v>1600</v>
      </c>
      <c r="D523" s="155"/>
      <c r="E523" s="111">
        <v>1</v>
      </c>
      <c r="F523" s="111"/>
      <c r="G523" s="111" t="s">
        <v>1599</v>
      </c>
      <c r="H523" s="1013"/>
      <c r="I523" s="111"/>
      <c r="J523" s="155"/>
      <c r="K523" s="155"/>
      <c r="L523" s="121">
        <v>244092</v>
      </c>
      <c r="M523" s="111"/>
      <c r="N523" s="111"/>
    </row>
    <row r="524" spans="1:14" s="133" customFormat="1" ht="32.15" customHeight="1">
      <c r="A524" s="111"/>
      <c r="B524" s="868" t="s">
        <v>402</v>
      </c>
      <c r="C524" s="966" t="s">
        <v>1601</v>
      </c>
      <c r="D524" s="155"/>
      <c r="E524" s="111">
        <v>1</v>
      </c>
      <c r="F524" s="111"/>
      <c r="G524" s="111" t="s">
        <v>1599</v>
      </c>
      <c r="H524" s="1013"/>
      <c r="I524" s="111"/>
      <c r="J524" s="155"/>
      <c r="K524" s="155"/>
      <c r="L524" s="121">
        <v>244120</v>
      </c>
      <c r="M524" s="111"/>
      <c r="N524" s="111"/>
    </row>
    <row r="525" spans="1:14" ht="19.5" customHeight="1">
      <c r="A525" s="176"/>
      <c r="B525" s="237"/>
      <c r="C525" s="237"/>
      <c r="D525" s="78"/>
      <c r="E525" s="176"/>
      <c r="F525" s="176"/>
      <c r="G525" s="79"/>
      <c r="H525" s="290"/>
      <c r="I525" s="79"/>
      <c r="J525" s="78"/>
      <c r="K525" s="78"/>
      <c r="L525" s="78"/>
      <c r="M525" s="79"/>
      <c r="N525" s="79"/>
    </row>
    <row r="526" spans="1:14" s="199" customFormat="1" ht="21.65" customHeight="1">
      <c r="A526" s="176"/>
      <c r="B526" s="1079"/>
      <c r="C526" s="237"/>
      <c r="D526" s="237"/>
      <c r="E526" s="176"/>
      <c r="F526" s="176"/>
      <c r="G526" s="597"/>
      <c r="H526" s="296"/>
      <c r="I526" s="237"/>
      <c r="J526" s="237"/>
      <c r="K526" s="237"/>
      <c r="L526" s="1080"/>
      <c r="M526" s="237"/>
      <c r="N526" s="237"/>
    </row>
    <row r="527" spans="1:14" s="199" customFormat="1" ht="22.5" customHeight="1">
      <c r="A527" s="176"/>
      <c r="B527" s="872"/>
      <c r="C527" s="237"/>
      <c r="D527" s="237"/>
      <c r="E527" s="176"/>
      <c r="F527" s="176"/>
      <c r="G527" s="256"/>
      <c r="H527" s="296"/>
      <c r="I527" s="237"/>
      <c r="J527" s="237"/>
      <c r="K527" s="237"/>
      <c r="L527" s="1080"/>
      <c r="M527" s="237"/>
      <c r="N527" s="237"/>
    </row>
    <row r="528" spans="1:14" s="199" customFormat="1" ht="20.149999999999999" customHeight="1">
      <c r="A528" s="176"/>
      <c r="B528" s="872"/>
      <c r="C528" s="237"/>
      <c r="D528" s="237"/>
      <c r="E528" s="176"/>
      <c r="F528" s="176"/>
      <c r="G528" s="256"/>
      <c r="H528" s="296"/>
      <c r="I528" s="237"/>
      <c r="J528" s="237"/>
      <c r="K528" s="237"/>
      <c r="L528" s="1080"/>
      <c r="M528" s="237"/>
      <c r="N528" s="237"/>
    </row>
    <row r="529" spans="1:14" s="85" customFormat="1">
      <c r="A529" s="175"/>
      <c r="B529" s="199"/>
      <c r="C529" s="803"/>
      <c r="E529" s="175"/>
      <c r="F529" s="175"/>
      <c r="G529" s="197"/>
      <c r="H529" s="544"/>
      <c r="I529" s="197"/>
      <c r="M529" s="197"/>
      <c r="N529" s="197"/>
    </row>
    <row r="530" spans="1:14" s="85" customFormat="1">
      <c r="A530" s="175"/>
      <c r="B530" s="199"/>
      <c r="C530" s="803"/>
      <c r="E530" s="175"/>
      <c r="F530" s="175"/>
      <c r="G530" s="197"/>
      <c r="H530" s="544"/>
      <c r="I530" s="197"/>
      <c r="M530" s="197"/>
      <c r="N530" s="197"/>
    </row>
    <row r="531" spans="1:14" s="85" customFormat="1">
      <c r="A531" s="175"/>
      <c r="B531" s="199"/>
      <c r="C531" s="199"/>
      <c r="E531" s="175"/>
      <c r="F531" s="175"/>
      <c r="G531" s="197"/>
      <c r="H531" s="544"/>
      <c r="I531" s="197"/>
      <c r="M531" s="197"/>
      <c r="N531" s="197"/>
    </row>
    <row r="533" spans="1:14" s="85" customFormat="1">
      <c r="A533" s="175"/>
      <c r="B533" s="199"/>
      <c r="C533" s="199"/>
      <c r="E533" s="175"/>
      <c r="F533" s="197">
        <f>71-44</f>
        <v>27</v>
      </c>
      <c r="G533" s="197"/>
      <c r="H533" s="544"/>
      <c r="I533" s="197"/>
      <c r="M533" s="197"/>
      <c r="N533" s="197"/>
    </row>
    <row r="534" spans="1:14" s="85" customFormat="1">
      <c r="A534" s="175"/>
      <c r="B534" s="199"/>
      <c r="C534" s="199"/>
      <c r="E534" s="175"/>
      <c r="F534" s="175"/>
      <c r="G534" s="197"/>
      <c r="H534" s="544"/>
      <c r="I534" s="197"/>
      <c r="M534" s="197"/>
      <c r="N534" s="197"/>
    </row>
    <row r="539" spans="1:14" s="133" customFormat="1" ht="20.5" customHeight="1">
      <c r="A539" s="298"/>
      <c r="B539" s="986" t="s">
        <v>279</v>
      </c>
      <c r="C539" s="986" t="s">
        <v>1602</v>
      </c>
      <c r="D539" s="986"/>
      <c r="E539" s="987">
        <v>1</v>
      </c>
      <c r="F539" s="985"/>
      <c r="G539" s="985" t="s">
        <v>1603</v>
      </c>
      <c r="H539" s="870"/>
      <c r="I539" s="298"/>
      <c r="J539" s="158"/>
      <c r="K539" s="158"/>
      <c r="L539" s="158"/>
      <c r="M539" s="298"/>
      <c r="N539" s="985" t="s">
        <v>1604</v>
      </c>
    </row>
  </sheetData>
  <mergeCells count="158">
    <mergeCell ref="B238:B239"/>
    <mergeCell ref="B482:B483"/>
    <mergeCell ref="A481:N481"/>
    <mergeCell ref="B467:B468"/>
    <mergeCell ref="L467:L468"/>
    <mergeCell ref="L471:L473"/>
    <mergeCell ref="A478:B480"/>
    <mergeCell ref="B501:C501"/>
    <mergeCell ref="L240:L241"/>
    <mergeCell ref="D266:D268"/>
    <mergeCell ref="D269:D270"/>
    <mergeCell ref="L273:L274"/>
    <mergeCell ref="B266:B268"/>
    <mergeCell ref="A250:C250"/>
    <mergeCell ref="B240:B241"/>
    <mergeCell ref="L256:L259"/>
    <mergeCell ref="G256:G259"/>
    <mergeCell ref="B264:B265"/>
    <mergeCell ref="B251:B252"/>
    <mergeCell ref="L251:L252"/>
    <mergeCell ref="B245:B246"/>
    <mergeCell ref="B256:B259"/>
    <mergeCell ref="I281:I282"/>
    <mergeCell ref="I279:I280"/>
    <mergeCell ref="J156:J157"/>
    <mergeCell ref="N156:N157"/>
    <mergeCell ref="K156:K157"/>
    <mergeCell ref="L156:L157"/>
    <mergeCell ref="M156:M157"/>
    <mergeCell ref="N194:N195"/>
    <mergeCell ref="L194:L195"/>
    <mergeCell ref="B205:B206"/>
    <mergeCell ref="K207:K208"/>
    <mergeCell ref="G205:G206"/>
    <mergeCell ref="J205:J206"/>
    <mergeCell ref="K205:K206"/>
    <mergeCell ref="G203:G204"/>
    <mergeCell ref="J207:J208"/>
    <mergeCell ref="M194:M195"/>
    <mergeCell ref="I205:I206"/>
    <mergeCell ref="B203:B204"/>
    <mergeCell ref="B207:B208"/>
    <mergeCell ref="G207:G208"/>
    <mergeCell ref="I207:I208"/>
    <mergeCell ref="B194:B195"/>
    <mergeCell ref="G194:G195"/>
    <mergeCell ref="L203:L204"/>
    <mergeCell ref="M205:M206"/>
    <mergeCell ref="I156:I157"/>
    <mergeCell ref="H182:H183"/>
    <mergeCell ref="I182:I183"/>
    <mergeCell ref="B156:B157"/>
    <mergeCell ref="B176:B177"/>
    <mergeCell ref="G176:G177"/>
    <mergeCell ref="H176:H177"/>
    <mergeCell ref="G156:G157"/>
    <mergeCell ref="H156:H157"/>
    <mergeCell ref="I176:I177"/>
    <mergeCell ref="M182:M183"/>
    <mergeCell ref="L182:L183"/>
    <mergeCell ref="J182:J183"/>
    <mergeCell ref="K182:K183"/>
    <mergeCell ref="K188:K189"/>
    <mergeCell ref="M188:M189"/>
    <mergeCell ref="J188:J189"/>
    <mergeCell ref="B182:B183"/>
    <mergeCell ref="G182:G183"/>
    <mergeCell ref="J176:J177"/>
    <mergeCell ref="K176:K177"/>
    <mergeCell ref="L176:L177"/>
    <mergeCell ref="L264:L265"/>
    <mergeCell ref="B294:B295"/>
    <mergeCell ref="A302:C302"/>
    <mergeCell ref="N188:N189"/>
    <mergeCell ref="N182:N183"/>
    <mergeCell ref="L188:L189"/>
    <mergeCell ref="B188:B189"/>
    <mergeCell ref="H188:H189"/>
    <mergeCell ref="I188:I189"/>
    <mergeCell ref="N205:N206"/>
    <mergeCell ref="L209:L211"/>
    <mergeCell ref="M209:M211"/>
    <mergeCell ref="L207:L208"/>
    <mergeCell ref="M207:M208"/>
    <mergeCell ref="N207:N208"/>
    <mergeCell ref="M238:M239"/>
    <mergeCell ref="G209:G211"/>
    <mergeCell ref="M213:M217"/>
    <mergeCell ref="B254:B255"/>
    <mergeCell ref="A228:C228"/>
    <mergeCell ref="K213:K217"/>
    <mergeCell ref="L213:L217"/>
    <mergeCell ref="B209:B211"/>
    <mergeCell ref="N213:N217"/>
    <mergeCell ref="L271:L272"/>
    <mergeCell ref="G271:G272"/>
    <mergeCell ref="B273:B274"/>
    <mergeCell ref="B276:B277"/>
    <mergeCell ref="D271:D272"/>
    <mergeCell ref="D273:D274"/>
    <mergeCell ref="L266:L268"/>
    <mergeCell ref="B271:B272"/>
    <mergeCell ref="L269:L270"/>
    <mergeCell ref="B269:B270"/>
    <mergeCell ref="L276:L277"/>
    <mergeCell ref="G273:G274"/>
    <mergeCell ref="J209:J211"/>
    <mergeCell ref="I209:I211"/>
    <mergeCell ref="I213:I217"/>
    <mergeCell ref="K209:K211"/>
    <mergeCell ref="H213:H217"/>
    <mergeCell ref="J213:J217"/>
    <mergeCell ref="B213:B217"/>
    <mergeCell ref="G213:G217"/>
    <mergeCell ref="D276:D277"/>
    <mergeCell ref="D279:D280"/>
    <mergeCell ref="B309:B310"/>
    <mergeCell ref="A283:C283"/>
    <mergeCell ref="L333:L335"/>
    <mergeCell ref="B339:B342"/>
    <mergeCell ref="B359:B364"/>
    <mergeCell ref="L359:L364"/>
    <mergeCell ref="B337:B338"/>
    <mergeCell ref="B333:B335"/>
    <mergeCell ref="B329:B330"/>
    <mergeCell ref="D294:D295"/>
    <mergeCell ref="B314:B315"/>
    <mergeCell ref="B311:B312"/>
    <mergeCell ref="B316:B317"/>
    <mergeCell ref="B324:B325"/>
    <mergeCell ref="B300:B301"/>
    <mergeCell ref="D324:D325"/>
    <mergeCell ref="J281:J282"/>
    <mergeCell ref="D329:D330"/>
    <mergeCell ref="A284:D284"/>
    <mergeCell ref="B368:B369"/>
    <mergeCell ref="B356:B357"/>
    <mergeCell ref="L381:L382"/>
    <mergeCell ref="B380:B382"/>
    <mergeCell ref="B378:B379"/>
    <mergeCell ref="A355:C355"/>
    <mergeCell ref="A354:D354"/>
    <mergeCell ref="L368:L369"/>
    <mergeCell ref="L370:L371"/>
    <mergeCell ref="I443:K443"/>
    <mergeCell ref="B370:B371"/>
    <mergeCell ref="B397:B398"/>
    <mergeCell ref="N380:N382"/>
    <mergeCell ref="B408:B410"/>
    <mergeCell ref="B402:B403"/>
    <mergeCell ref="B414:B418"/>
    <mergeCell ref="L414:L418"/>
    <mergeCell ref="B437:B438"/>
    <mergeCell ref="B432:B433"/>
    <mergeCell ref="B428:B429"/>
    <mergeCell ref="B424:B425"/>
    <mergeCell ref="B394:B395"/>
    <mergeCell ref="L394:L395"/>
  </mergeCells>
  <phoneticPr fontId="28" type="noConversion"/>
  <hyperlinks>
    <hyperlink ref="O161" r:id="rId1"/>
    <hyperlink ref="O155" r:id="rId2"/>
    <hyperlink ref="O162" r:id="rId3"/>
    <hyperlink ref="O159" r:id="rId4"/>
    <hyperlink ref="O156" r:id="rId5"/>
    <hyperlink ref="O157" r:id="rId6"/>
  </hyperlinks>
  <pageMargins left="0.23622047244094491" right="0.23622047244094491" top="0.15748031496062992" bottom="0.15748031496062992" header="0.31496062992125984" footer="0.31496062992125984"/>
  <pageSetup paperSize="9" orientation="landscape" r:id="rId7"/>
  <headerFooter>
    <oddFooter xml:space="preserve">&amp;L&amp;"Calibri"&amp;11&amp;K000000_x000D_&amp;1#&amp;"Tahoma"&amp;12&amp;KC0C0C0 SEC Classification : ใช้ภายใน (Internal) </oddFooter>
  </headerFooter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BC805"/>
  <sheetViews>
    <sheetView zoomScale="85" zoomScaleNormal="85" workbookViewId="0">
      <pane ySplit="1" topLeftCell="A656" activePane="bottomLeft" state="frozen"/>
      <selection pane="bottomLeft" activeCell="F683" sqref="F683"/>
    </sheetView>
  </sheetViews>
  <sheetFormatPr defaultColWidth="9" defaultRowHeight="46.5" customHeight="1"/>
  <cols>
    <col min="1" max="1" width="5.7265625" style="9" customWidth="1"/>
    <col min="2" max="2" width="45" style="897" customWidth="1"/>
    <col min="3" max="3" width="6.453125" style="9" customWidth="1"/>
    <col min="4" max="4" width="6.90625" style="9" customWidth="1"/>
    <col min="5" max="5" width="43.90625" style="72" customWidth="1"/>
    <col min="6" max="6" width="20" style="9" customWidth="1"/>
    <col min="7" max="7" width="15.08984375" style="9" customWidth="1"/>
    <col min="8" max="8" width="13.08984375" style="9" customWidth="1"/>
    <col min="9" max="9" width="0.6328125" style="9" hidden="1" customWidth="1"/>
    <col min="10" max="10" width="18.90625" style="9" customWidth="1"/>
    <col min="11" max="11" width="16.08984375" style="9" customWidth="1"/>
    <col min="12" max="12" width="9.26953125" style="9" customWidth="1"/>
    <col min="13" max="13" width="26.08984375" style="9" customWidth="1"/>
    <col min="14" max="14" width="28.90625" style="9" customWidth="1"/>
    <col min="15" max="16384" width="9" style="9"/>
  </cols>
  <sheetData>
    <row r="1" spans="1:12" ht="51.75" customHeight="1">
      <c r="A1" s="32" t="s">
        <v>0</v>
      </c>
      <c r="B1" s="1226" t="s">
        <v>1605</v>
      </c>
      <c r="C1" s="32" t="s">
        <v>1606</v>
      </c>
      <c r="D1" s="32" t="s">
        <v>1607</v>
      </c>
      <c r="E1" s="903" t="s">
        <v>1608</v>
      </c>
      <c r="F1" s="32" t="s">
        <v>1609</v>
      </c>
      <c r="G1" s="32" t="s">
        <v>1610</v>
      </c>
      <c r="H1" s="32" t="s">
        <v>1611</v>
      </c>
      <c r="I1" s="32" t="s">
        <v>1612</v>
      </c>
      <c r="J1" s="32" t="s">
        <v>1613</v>
      </c>
      <c r="K1" s="32" t="s">
        <v>1614</v>
      </c>
      <c r="L1" s="32" t="s">
        <v>1615</v>
      </c>
    </row>
    <row r="2" spans="1:12" ht="46.5" customHeight="1">
      <c r="A2" s="15">
        <v>1</v>
      </c>
      <c r="B2" s="1157" t="s">
        <v>1616</v>
      </c>
      <c r="C2" s="2" t="s">
        <v>15</v>
      </c>
      <c r="D2" s="3"/>
      <c r="E2" s="63" t="s">
        <v>1617</v>
      </c>
      <c r="F2" s="16">
        <v>241436</v>
      </c>
      <c r="G2" s="105" t="s">
        <v>450</v>
      </c>
      <c r="H2" s="16">
        <v>241793</v>
      </c>
      <c r="I2" s="15" t="s">
        <v>23</v>
      </c>
      <c r="J2" s="105" t="s">
        <v>1618</v>
      </c>
      <c r="K2" s="15" t="s">
        <v>23</v>
      </c>
      <c r="L2" s="15" t="s">
        <v>23</v>
      </c>
    </row>
    <row r="3" spans="1:12" ht="46.5" customHeight="1">
      <c r="A3" s="15">
        <f t="shared" ref="A3:A65" si="0">A2+1</f>
        <v>2</v>
      </c>
      <c r="B3" s="1157" t="s">
        <v>547</v>
      </c>
      <c r="C3" s="2"/>
      <c r="D3" s="2" t="s">
        <v>15</v>
      </c>
      <c r="E3" s="63" t="s">
        <v>1619</v>
      </c>
      <c r="F3" s="16">
        <v>241801</v>
      </c>
      <c r="G3" s="105" t="s">
        <v>450</v>
      </c>
      <c r="H3" s="16">
        <v>241793</v>
      </c>
      <c r="I3" s="15" t="s">
        <v>23</v>
      </c>
      <c r="J3" s="15" t="s">
        <v>23</v>
      </c>
      <c r="K3" s="16">
        <v>241820</v>
      </c>
      <c r="L3" s="16">
        <v>241808</v>
      </c>
    </row>
    <row r="4" spans="1:12" ht="46.5" customHeight="1">
      <c r="A4" s="15">
        <f t="shared" si="0"/>
        <v>3</v>
      </c>
      <c r="B4" s="1157" t="s">
        <v>1620</v>
      </c>
      <c r="C4" s="2" t="s">
        <v>15</v>
      </c>
      <c r="D4" s="3"/>
      <c r="E4" s="63" t="s">
        <v>1621</v>
      </c>
      <c r="F4" s="16">
        <v>241803</v>
      </c>
      <c r="G4" s="105" t="s">
        <v>1622</v>
      </c>
      <c r="H4" s="16">
        <v>241794</v>
      </c>
      <c r="I4" s="15" t="s">
        <v>23</v>
      </c>
      <c r="J4" s="105" t="s">
        <v>1618</v>
      </c>
      <c r="K4" s="16">
        <v>241820</v>
      </c>
      <c r="L4" s="16">
        <v>241808</v>
      </c>
    </row>
    <row r="5" spans="1:12" ht="46.5" customHeight="1">
      <c r="A5" s="150"/>
      <c r="B5" s="1158" t="s">
        <v>149</v>
      </c>
      <c r="C5" s="151"/>
      <c r="D5" s="151" t="s">
        <v>15</v>
      </c>
      <c r="E5" s="904" t="s">
        <v>1623</v>
      </c>
      <c r="F5" s="43">
        <v>241806</v>
      </c>
      <c r="G5" s="42"/>
      <c r="H5" s="43"/>
      <c r="I5" s="150"/>
      <c r="J5" s="42"/>
      <c r="K5" s="43"/>
      <c r="L5" s="43"/>
    </row>
    <row r="6" spans="1:12" ht="46.5" customHeight="1">
      <c r="A6" s="15">
        <f>A4+1</f>
        <v>4</v>
      </c>
      <c r="B6" s="1136" t="s">
        <v>99</v>
      </c>
      <c r="C6" s="2" t="s">
        <v>15</v>
      </c>
      <c r="D6" s="3"/>
      <c r="E6" s="63" t="s">
        <v>1624</v>
      </c>
      <c r="F6" s="16">
        <v>241808</v>
      </c>
      <c r="G6" s="105" t="s">
        <v>456</v>
      </c>
      <c r="H6" s="16">
        <v>241794</v>
      </c>
      <c r="I6" s="15" t="s">
        <v>23</v>
      </c>
      <c r="J6" s="105" t="s">
        <v>1618</v>
      </c>
      <c r="K6" s="16">
        <v>241820</v>
      </c>
      <c r="L6" s="16">
        <v>241808</v>
      </c>
    </row>
    <row r="7" spans="1:12" ht="46.5" customHeight="1">
      <c r="A7" s="15">
        <f t="shared" si="0"/>
        <v>5</v>
      </c>
      <c r="B7" s="1159" t="s">
        <v>474</v>
      </c>
      <c r="C7" s="2" t="s">
        <v>15</v>
      </c>
      <c r="D7" s="3"/>
      <c r="E7" s="63" t="s">
        <v>1625</v>
      </c>
      <c r="F7" s="16">
        <v>241808</v>
      </c>
      <c r="G7" s="105" t="s">
        <v>456</v>
      </c>
      <c r="H7" s="16">
        <v>241794</v>
      </c>
      <c r="I7" s="15" t="s">
        <v>23</v>
      </c>
      <c r="J7" s="105" t="s">
        <v>1618</v>
      </c>
      <c r="K7" s="16">
        <v>241820</v>
      </c>
      <c r="L7" s="16">
        <v>241808</v>
      </c>
    </row>
    <row r="8" spans="1:12" ht="46.5" customHeight="1">
      <c r="A8" s="15">
        <f t="shared" si="0"/>
        <v>6</v>
      </c>
      <c r="B8" s="1159" t="s">
        <v>526</v>
      </c>
      <c r="C8" s="2"/>
      <c r="D8" s="2" t="s">
        <v>15</v>
      </c>
      <c r="E8" s="63" t="s">
        <v>1626</v>
      </c>
      <c r="F8" s="16">
        <v>241810</v>
      </c>
      <c r="G8" s="105" t="s">
        <v>1627</v>
      </c>
      <c r="H8" s="16">
        <v>241807</v>
      </c>
      <c r="I8" s="15" t="s">
        <v>23</v>
      </c>
      <c r="J8" s="15" t="s">
        <v>23</v>
      </c>
      <c r="K8" s="16">
        <v>241820</v>
      </c>
      <c r="L8" s="16">
        <v>241817</v>
      </c>
    </row>
    <row r="9" spans="1:12" ht="46.5" customHeight="1">
      <c r="A9" s="15">
        <f t="shared" si="0"/>
        <v>7</v>
      </c>
      <c r="B9" s="1159" t="s">
        <v>457</v>
      </c>
      <c r="C9" s="2" t="s">
        <v>15</v>
      </c>
      <c r="D9" s="3"/>
      <c r="E9" s="63" t="s">
        <v>1628</v>
      </c>
      <c r="F9" s="16">
        <v>241810</v>
      </c>
      <c r="G9" s="105" t="s">
        <v>1627</v>
      </c>
      <c r="H9" s="16">
        <v>241808</v>
      </c>
      <c r="I9" s="15" t="s">
        <v>23</v>
      </c>
      <c r="J9" s="105" t="s">
        <v>1618</v>
      </c>
      <c r="K9" s="16">
        <v>241820</v>
      </c>
      <c r="L9" s="16">
        <v>241817</v>
      </c>
    </row>
    <row r="10" spans="1:12" ht="46.5" customHeight="1">
      <c r="A10" s="15">
        <f t="shared" si="0"/>
        <v>8</v>
      </c>
      <c r="B10" s="1159" t="s">
        <v>442</v>
      </c>
      <c r="C10" s="2"/>
      <c r="D10" s="2" t="s">
        <v>15</v>
      </c>
      <c r="E10" s="63" t="s">
        <v>1629</v>
      </c>
      <c r="F10" s="16">
        <v>241810</v>
      </c>
      <c r="G10" s="105" t="s">
        <v>464</v>
      </c>
      <c r="H10" s="16">
        <v>241808</v>
      </c>
      <c r="I10" s="15" t="s">
        <v>23</v>
      </c>
      <c r="J10" s="15" t="s">
        <v>23</v>
      </c>
      <c r="K10" s="16">
        <v>241820</v>
      </c>
      <c r="L10" s="16">
        <v>241817</v>
      </c>
    </row>
    <row r="11" spans="1:12" ht="46.5" customHeight="1">
      <c r="A11" s="15">
        <f t="shared" si="0"/>
        <v>9</v>
      </c>
      <c r="B11" s="1159" t="s">
        <v>448</v>
      </c>
      <c r="C11" s="2"/>
      <c r="D11" s="2" t="s">
        <v>15</v>
      </c>
      <c r="E11" s="63" t="s">
        <v>1630</v>
      </c>
      <c r="F11" s="16">
        <v>241814</v>
      </c>
      <c r="G11" s="105" t="s">
        <v>1631</v>
      </c>
      <c r="H11" s="16">
        <v>241808</v>
      </c>
      <c r="I11" s="15" t="s">
        <v>23</v>
      </c>
      <c r="J11" s="105" t="s">
        <v>1618</v>
      </c>
      <c r="K11" s="16">
        <v>241820</v>
      </c>
      <c r="L11" s="16">
        <v>241817</v>
      </c>
    </row>
    <row r="12" spans="1:12" ht="46.5" customHeight="1">
      <c r="A12" s="15">
        <f t="shared" si="0"/>
        <v>10</v>
      </c>
      <c r="B12" s="1159" t="s">
        <v>442</v>
      </c>
      <c r="C12" s="2" t="s">
        <v>15</v>
      </c>
      <c r="D12" s="3"/>
      <c r="E12" s="63" t="s">
        <v>1632</v>
      </c>
      <c r="F12" s="16">
        <v>241816</v>
      </c>
      <c r="G12" s="105" t="s">
        <v>1633</v>
      </c>
      <c r="H12" s="16">
        <v>241813</v>
      </c>
      <c r="I12" s="15" t="s">
        <v>23</v>
      </c>
      <c r="J12" s="105" t="s">
        <v>1618</v>
      </c>
      <c r="K12" s="16">
        <v>241820</v>
      </c>
      <c r="L12" s="16">
        <v>241817</v>
      </c>
    </row>
    <row r="13" spans="1:12" ht="46.5" customHeight="1">
      <c r="A13" s="15">
        <f t="shared" si="0"/>
        <v>11</v>
      </c>
      <c r="B13" s="1159" t="s">
        <v>520</v>
      </c>
      <c r="C13" s="2"/>
      <c r="D13" s="2" t="s">
        <v>15</v>
      </c>
      <c r="E13" s="63" t="s">
        <v>1634</v>
      </c>
      <c r="F13" s="16">
        <v>241820</v>
      </c>
      <c r="G13" s="105" t="s">
        <v>1635</v>
      </c>
      <c r="H13" s="14" t="s">
        <v>1636</v>
      </c>
      <c r="I13" s="15" t="s">
        <v>23</v>
      </c>
      <c r="J13" s="15" t="s">
        <v>23</v>
      </c>
      <c r="K13" s="16">
        <v>241843</v>
      </c>
      <c r="L13" s="16">
        <v>241823</v>
      </c>
    </row>
    <row r="14" spans="1:12" ht="46.5" customHeight="1">
      <c r="A14" s="15">
        <f t="shared" si="0"/>
        <v>12</v>
      </c>
      <c r="B14" s="1159" t="s">
        <v>457</v>
      </c>
      <c r="C14" s="2" t="s">
        <v>15</v>
      </c>
      <c r="D14" s="3"/>
      <c r="E14" s="63" t="s">
        <v>1637</v>
      </c>
      <c r="F14" s="16">
        <v>241820</v>
      </c>
      <c r="G14" s="105" t="s">
        <v>1635</v>
      </c>
      <c r="H14" s="14" t="s">
        <v>1638</v>
      </c>
      <c r="I14" s="15" t="s">
        <v>23</v>
      </c>
      <c r="J14" s="105" t="s">
        <v>1639</v>
      </c>
      <c r="K14" s="16">
        <v>241843</v>
      </c>
      <c r="L14" s="16">
        <v>241823</v>
      </c>
    </row>
    <row r="15" spans="1:12" ht="46.5" customHeight="1">
      <c r="A15" s="15">
        <f t="shared" si="0"/>
        <v>13</v>
      </c>
      <c r="B15" s="1159" t="s">
        <v>32</v>
      </c>
      <c r="C15" s="2" t="s">
        <v>15</v>
      </c>
      <c r="D15" s="3"/>
      <c r="E15" s="63" t="s">
        <v>1640</v>
      </c>
      <c r="F15" s="16">
        <v>241822</v>
      </c>
      <c r="G15" s="105" t="s">
        <v>1641</v>
      </c>
      <c r="H15" s="16">
        <v>241813</v>
      </c>
      <c r="I15" s="15" t="s">
        <v>23</v>
      </c>
      <c r="J15" s="105" t="s">
        <v>1618</v>
      </c>
      <c r="K15" s="16">
        <v>241843</v>
      </c>
      <c r="L15" s="16">
        <v>241823</v>
      </c>
    </row>
    <row r="16" spans="1:12" ht="46.5" customHeight="1">
      <c r="A16" s="15">
        <f t="shared" si="0"/>
        <v>14</v>
      </c>
      <c r="B16" s="1159" t="s">
        <v>451</v>
      </c>
      <c r="C16" s="2"/>
      <c r="D16" s="2" t="s">
        <v>15</v>
      </c>
      <c r="E16" s="63" t="s">
        <v>1642</v>
      </c>
      <c r="F16" s="16">
        <v>241824</v>
      </c>
      <c r="G16" s="105" t="s">
        <v>1643</v>
      </c>
      <c r="H16" s="16">
        <v>241824</v>
      </c>
      <c r="I16" s="15" t="s">
        <v>23</v>
      </c>
      <c r="J16" s="105" t="s">
        <v>1618</v>
      </c>
      <c r="K16" s="15" t="s">
        <v>23</v>
      </c>
      <c r="L16" s="15" t="s">
        <v>23</v>
      </c>
    </row>
    <row r="17" spans="1:12" ht="46.5" customHeight="1">
      <c r="A17" s="15">
        <f t="shared" si="0"/>
        <v>15</v>
      </c>
      <c r="B17" s="1159" t="s">
        <v>474</v>
      </c>
      <c r="C17" s="2"/>
      <c r="D17" s="2" t="s">
        <v>15</v>
      </c>
      <c r="E17" s="63" t="s">
        <v>1644</v>
      </c>
      <c r="F17" s="16">
        <v>241829</v>
      </c>
      <c r="G17" s="105" t="s">
        <v>476</v>
      </c>
      <c r="H17" s="16">
        <v>241829</v>
      </c>
      <c r="I17" s="15" t="s">
        <v>23</v>
      </c>
      <c r="J17" s="15" t="s">
        <v>23</v>
      </c>
      <c r="K17" s="16">
        <v>241843</v>
      </c>
      <c r="L17" s="16">
        <v>241841</v>
      </c>
    </row>
    <row r="18" spans="1:12" ht="46.5" customHeight="1">
      <c r="A18" s="15">
        <f t="shared" si="0"/>
        <v>16</v>
      </c>
      <c r="B18" s="1159" t="s">
        <v>457</v>
      </c>
      <c r="C18" s="2" t="s">
        <v>15</v>
      </c>
      <c r="D18" s="3"/>
      <c r="E18" s="63" t="s">
        <v>1645</v>
      </c>
      <c r="F18" s="16">
        <v>241831</v>
      </c>
      <c r="G18" s="105" t="s">
        <v>481</v>
      </c>
      <c r="H18" s="16">
        <v>241827</v>
      </c>
      <c r="I18" s="15" t="s">
        <v>23</v>
      </c>
      <c r="J18" s="105" t="s">
        <v>1618</v>
      </c>
      <c r="K18" s="16">
        <v>241843</v>
      </c>
      <c r="L18" s="16">
        <v>241841</v>
      </c>
    </row>
    <row r="19" spans="1:12" ht="46.5" customHeight="1">
      <c r="A19" s="15">
        <f t="shared" si="0"/>
        <v>17</v>
      </c>
      <c r="B19" s="1159" t="s">
        <v>24</v>
      </c>
      <c r="C19" s="2"/>
      <c r="D19" s="2" t="s">
        <v>15</v>
      </c>
      <c r="E19" s="63" t="s">
        <v>1646</v>
      </c>
      <c r="F19" s="16">
        <v>241834</v>
      </c>
      <c r="G19" s="105" t="s">
        <v>483</v>
      </c>
      <c r="H19" s="16">
        <v>241827</v>
      </c>
      <c r="I19" s="15" t="s">
        <v>23</v>
      </c>
      <c r="J19" s="15" t="s">
        <v>23</v>
      </c>
      <c r="K19" s="16">
        <v>241844</v>
      </c>
      <c r="L19" s="16">
        <v>241841</v>
      </c>
    </row>
    <row r="20" spans="1:12" ht="46.5" customHeight="1">
      <c r="A20" s="15">
        <f t="shared" si="0"/>
        <v>18</v>
      </c>
      <c r="B20" s="1159" t="s">
        <v>84</v>
      </c>
      <c r="C20" s="2" t="s">
        <v>15</v>
      </c>
      <c r="D20" s="3"/>
      <c r="E20" s="63" t="s">
        <v>1647</v>
      </c>
      <c r="F20" s="16">
        <v>241835</v>
      </c>
      <c r="G20" s="105" t="s">
        <v>1648</v>
      </c>
      <c r="H20" s="16">
        <v>241829</v>
      </c>
      <c r="I20" s="15" t="s">
        <v>23</v>
      </c>
      <c r="J20" s="105" t="s">
        <v>1618</v>
      </c>
      <c r="K20" s="16">
        <v>241844</v>
      </c>
      <c r="L20" s="16">
        <v>241841</v>
      </c>
    </row>
    <row r="21" spans="1:12" ht="46.5" customHeight="1">
      <c r="A21" s="15">
        <f t="shared" si="0"/>
        <v>19</v>
      </c>
      <c r="B21" s="1159" t="s">
        <v>99</v>
      </c>
      <c r="C21" s="2" t="s">
        <v>15</v>
      </c>
      <c r="D21" s="3"/>
      <c r="E21" s="63" t="s">
        <v>1649</v>
      </c>
      <c r="F21" s="16">
        <v>241841</v>
      </c>
      <c r="G21" s="105" t="s">
        <v>1650</v>
      </c>
      <c r="H21" s="16">
        <v>241841</v>
      </c>
      <c r="I21" s="15" t="s">
        <v>23</v>
      </c>
      <c r="J21" s="105" t="s">
        <v>1618</v>
      </c>
      <c r="K21" s="16">
        <v>241844</v>
      </c>
      <c r="L21" s="16">
        <v>241841</v>
      </c>
    </row>
    <row r="22" spans="1:12" ht="46.5" customHeight="1">
      <c r="A22" s="15">
        <f t="shared" si="0"/>
        <v>20</v>
      </c>
      <c r="B22" s="1159" t="s">
        <v>90</v>
      </c>
      <c r="C22" s="2" t="s">
        <v>15</v>
      </c>
      <c r="D22" s="3"/>
      <c r="E22" s="63" t="s">
        <v>1651</v>
      </c>
      <c r="F22" s="16">
        <v>241843</v>
      </c>
      <c r="G22" s="105" t="s">
        <v>1652</v>
      </c>
      <c r="H22" s="16"/>
      <c r="I22" s="15" t="s">
        <v>23</v>
      </c>
      <c r="J22" s="105" t="s">
        <v>1618</v>
      </c>
      <c r="K22" s="15" t="s">
        <v>23</v>
      </c>
      <c r="L22" s="15" t="s">
        <v>23</v>
      </c>
    </row>
    <row r="23" spans="1:12" ht="46.5" customHeight="1">
      <c r="A23" s="15">
        <f t="shared" si="0"/>
        <v>21</v>
      </c>
      <c r="B23" s="1159" t="s">
        <v>42</v>
      </c>
      <c r="C23" s="2" t="s">
        <v>15</v>
      </c>
      <c r="D23" s="3"/>
      <c r="E23" s="63" t="s">
        <v>1653</v>
      </c>
      <c r="F23" s="16">
        <v>241843</v>
      </c>
      <c r="G23" s="105" t="s">
        <v>1652</v>
      </c>
      <c r="H23" s="16">
        <v>241838</v>
      </c>
      <c r="I23" s="15" t="s">
        <v>23</v>
      </c>
      <c r="J23" s="105" t="s">
        <v>1618</v>
      </c>
      <c r="K23" s="16">
        <v>241844</v>
      </c>
      <c r="L23" s="16">
        <v>241862</v>
      </c>
    </row>
    <row r="24" spans="1:12" ht="46.5" customHeight="1">
      <c r="A24" s="15">
        <f t="shared" si="0"/>
        <v>22</v>
      </c>
      <c r="B24" s="1159" t="s">
        <v>552</v>
      </c>
      <c r="C24" s="2" t="s">
        <v>15</v>
      </c>
      <c r="D24" s="3"/>
      <c r="E24" s="63" t="s">
        <v>1654</v>
      </c>
      <c r="F24" s="16">
        <v>241844</v>
      </c>
      <c r="G24" s="105" t="s">
        <v>486</v>
      </c>
      <c r="H24" s="16">
        <v>241844</v>
      </c>
      <c r="I24" s="15" t="s">
        <v>23</v>
      </c>
      <c r="J24" s="105" t="s">
        <v>1618</v>
      </c>
      <c r="K24" s="16">
        <v>241862</v>
      </c>
      <c r="L24" s="16">
        <v>241862</v>
      </c>
    </row>
    <row r="25" spans="1:12" ht="46.5" customHeight="1">
      <c r="A25" s="15">
        <f t="shared" si="0"/>
        <v>23</v>
      </c>
      <c r="B25" s="1159" t="s">
        <v>1655</v>
      </c>
      <c r="C25" s="2" t="s">
        <v>15</v>
      </c>
      <c r="D25" s="2" t="s">
        <v>15</v>
      </c>
      <c r="E25" s="63" t="s">
        <v>1656</v>
      </c>
      <c r="F25" s="16">
        <v>241849</v>
      </c>
      <c r="G25" s="105" t="s">
        <v>1657</v>
      </c>
      <c r="H25" s="16">
        <v>241862</v>
      </c>
      <c r="I25" s="15" t="s">
        <v>23</v>
      </c>
      <c r="J25" s="105" t="s">
        <v>1618</v>
      </c>
      <c r="K25" s="16">
        <v>241862</v>
      </c>
      <c r="L25" s="16">
        <v>241862</v>
      </c>
    </row>
    <row r="26" spans="1:12" ht="46.5" customHeight="1">
      <c r="A26" s="15">
        <f t="shared" si="0"/>
        <v>24</v>
      </c>
      <c r="B26" s="1159" t="s">
        <v>32</v>
      </c>
      <c r="C26" s="2" t="s">
        <v>15</v>
      </c>
      <c r="D26" s="3"/>
      <c r="E26" s="63" t="s">
        <v>1658</v>
      </c>
      <c r="F26" s="16">
        <v>241849</v>
      </c>
      <c r="G26" s="105" t="s">
        <v>1657</v>
      </c>
      <c r="H26" s="16">
        <v>241849</v>
      </c>
      <c r="I26" s="15" t="s">
        <v>23</v>
      </c>
      <c r="J26" s="105" t="s">
        <v>1618</v>
      </c>
      <c r="K26" s="16">
        <v>241862</v>
      </c>
      <c r="L26" s="16">
        <v>241862</v>
      </c>
    </row>
    <row r="27" spans="1:12" ht="46.5" customHeight="1">
      <c r="A27" s="15">
        <f t="shared" si="0"/>
        <v>25</v>
      </c>
      <c r="B27" s="1159" t="s">
        <v>54</v>
      </c>
      <c r="C27" s="2"/>
      <c r="D27" s="2" t="s">
        <v>15</v>
      </c>
      <c r="E27" s="63" t="s">
        <v>1659</v>
      </c>
      <c r="F27" s="16">
        <v>241851</v>
      </c>
      <c r="G27" s="105" t="s">
        <v>489</v>
      </c>
      <c r="H27" s="16">
        <v>241837</v>
      </c>
      <c r="I27" s="15" t="s">
        <v>23</v>
      </c>
      <c r="J27" s="15" t="s">
        <v>23</v>
      </c>
      <c r="K27" s="16">
        <v>241862</v>
      </c>
      <c r="L27" s="16">
        <v>241862</v>
      </c>
    </row>
    <row r="28" spans="1:12" ht="46.5" customHeight="1">
      <c r="A28" s="15">
        <f t="shared" si="0"/>
        <v>26</v>
      </c>
      <c r="B28" s="1159" t="s">
        <v>721</v>
      </c>
      <c r="C28" s="2"/>
      <c r="D28" s="2" t="s">
        <v>15</v>
      </c>
      <c r="E28" s="63" t="s">
        <v>1660</v>
      </c>
      <c r="F28" s="16">
        <v>241851</v>
      </c>
      <c r="G28" s="105" t="s">
        <v>489</v>
      </c>
      <c r="H28" s="16">
        <v>241852</v>
      </c>
      <c r="I28" s="15" t="s">
        <v>23</v>
      </c>
      <c r="J28" s="15" t="s">
        <v>23</v>
      </c>
      <c r="K28" s="16">
        <v>241862</v>
      </c>
      <c r="L28" s="16">
        <v>241862</v>
      </c>
    </row>
    <row r="29" spans="1:12" ht="46.5" customHeight="1">
      <c r="A29" s="15">
        <f t="shared" si="0"/>
        <v>27</v>
      </c>
      <c r="B29" s="1159" t="s">
        <v>1661</v>
      </c>
      <c r="C29" s="2" t="s">
        <v>15</v>
      </c>
      <c r="D29" s="3"/>
      <c r="E29" s="63" t="s">
        <v>1662</v>
      </c>
      <c r="F29" s="16">
        <v>241862</v>
      </c>
      <c r="G29" s="105" t="s">
        <v>494</v>
      </c>
      <c r="H29" s="16">
        <v>241855</v>
      </c>
      <c r="I29" s="15" t="s">
        <v>23</v>
      </c>
      <c r="J29" s="105" t="s">
        <v>1618</v>
      </c>
      <c r="K29" s="16">
        <v>241862</v>
      </c>
      <c r="L29" s="16">
        <v>241862</v>
      </c>
    </row>
    <row r="30" spans="1:12" ht="46.5" customHeight="1">
      <c r="A30" s="15">
        <f t="shared" si="0"/>
        <v>28</v>
      </c>
      <c r="B30" s="1159" t="s">
        <v>471</v>
      </c>
      <c r="C30" s="2" t="s">
        <v>15</v>
      </c>
      <c r="D30" s="3"/>
      <c r="E30" s="63" t="s">
        <v>1663</v>
      </c>
      <c r="F30" s="16">
        <v>241863</v>
      </c>
      <c r="G30" s="105" t="s">
        <v>497</v>
      </c>
      <c r="H30" s="16">
        <v>241855</v>
      </c>
      <c r="I30" s="15" t="s">
        <v>23</v>
      </c>
      <c r="J30" s="105" t="s">
        <v>1618</v>
      </c>
      <c r="K30" s="16">
        <v>241862</v>
      </c>
      <c r="L30" s="16">
        <v>241862</v>
      </c>
    </row>
    <row r="31" spans="1:12" ht="46.5" customHeight="1">
      <c r="A31" s="15">
        <f t="shared" si="0"/>
        <v>29</v>
      </c>
      <c r="B31" s="1159" t="s">
        <v>479</v>
      </c>
      <c r="C31" s="2"/>
      <c r="D31" s="2" t="s">
        <v>15</v>
      </c>
      <c r="E31" s="63" t="s">
        <v>1664</v>
      </c>
      <c r="F31" s="16">
        <v>241864</v>
      </c>
      <c r="G31" s="105" t="s">
        <v>1665</v>
      </c>
      <c r="H31" s="16">
        <v>241863</v>
      </c>
      <c r="I31" s="15" t="s">
        <v>23</v>
      </c>
      <c r="J31" s="15" t="s">
        <v>23</v>
      </c>
      <c r="K31" s="14">
        <v>241880</v>
      </c>
      <c r="L31" s="14">
        <v>241880</v>
      </c>
    </row>
    <row r="32" spans="1:12" ht="46.5" customHeight="1">
      <c r="A32" s="15">
        <f t="shared" si="0"/>
        <v>30</v>
      </c>
      <c r="B32" s="1159" t="s">
        <v>42</v>
      </c>
      <c r="C32" s="2" t="s">
        <v>15</v>
      </c>
      <c r="D32" s="3"/>
      <c r="E32" s="63" t="s">
        <v>1666</v>
      </c>
      <c r="F32" s="16">
        <v>241865</v>
      </c>
      <c r="G32" s="105" t="s">
        <v>1667</v>
      </c>
      <c r="H32" s="16">
        <v>241859</v>
      </c>
      <c r="I32" s="15" t="s">
        <v>23</v>
      </c>
      <c r="J32" s="105" t="s">
        <v>1618</v>
      </c>
      <c r="K32" s="14">
        <v>241880</v>
      </c>
      <c r="L32" s="14">
        <v>241880</v>
      </c>
    </row>
    <row r="33" spans="1:12" ht="46.5" customHeight="1">
      <c r="A33" s="15">
        <f t="shared" si="0"/>
        <v>31</v>
      </c>
      <c r="B33" s="1159" t="s">
        <v>451</v>
      </c>
      <c r="C33" s="2" t="s">
        <v>15</v>
      </c>
      <c r="D33" s="3"/>
      <c r="E33" s="63" t="s">
        <v>1668</v>
      </c>
      <c r="F33" s="16">
        <v>241866</v>
      </c>
      <c r="G33" s="105" t="s">
        <v>1669</v>
      </c>
      <c r="H33" s="16">
        <v>241852</v>
      </c>
      <c r="I33" s="15" t="s">
        <v>23</v>
      </c>
      <c r="J33" s="105" t="s">
        <v>1618</v>
      </c>
      <c r="K33" s="14">
        <v>241880</v>
      </c>
      <c r="L33" s="16">
        <v>241866</v>
      </c>
    </row>
    <row r="34" spans="1:12" ht="46.5" customHeight="1">
      <c r="A34" s="15">
        <f t="shared" si="0"/>
        <v>32</v>
      </c>
      <c r="B34" s="1159" t="s">
        <v>90</v>
      </c>
      <c r="C34" s="2" t="s">
        <v>15</v>
      </c>
      <c r="D34" s="2" t="s">
        <v>15</v>
      </c>
      <c r="E34" s="63" t="s">
        <v>1670</v>
      </c>
      <c r="F34" s="16">
        <v>241866</v>
      </c>
      <c r="G34" s="105" t="s">
        <v>1669</v>
      </c>
      <c r="H34" s="16">
        <v>241852</v>
      </c>
      <c r="I34" s="15" t="s">
        <v>23</v>
      </c>
      <c r="J34" s="105" t="s">
        <v>1618</v>
      </c>
      <c r="K34" s="15" t="s">
        <v>23</v>
      </c>
      <c r="L34" s="15" t="s">
        <v>23</v>
      </c>
    </row>
    <row r="35" spans="1:12" ht="46.5" customHeight="1">
      <c r="A35" s="15">
        <f t="shared" si="0"/>
        <v>33</v>
      </c>
      <c r="B35" s="1159" t="s">
        <v>474</v>
      </c>
      <c r="C35" s="2" t="s">
        <v>15</v>
      </c>
      <c r="D35" s="2"/>
      <c r="E35" s="63" t="s">
        <v>1671</v>
      </c>
      <c r="F35" s="16">
        <v>241866</v>
      </c>
      <c r="G35" s="105" t="s">
        <v>1669</v>
      </c>
      <c r="H35" s="16">
        <v>241852</v>
      </c>
      <c r="I35" s="15" t="s">
        <v>23</v>
      </c>
      <c r="J35" s="105" t="s">
        <v>1618</v>
      </c>
      <c r="K35" s="16">
        <v>241928</v>
      </c>
      <c r="L35" s="16">
        <v>241928</v>
      </c>
    </row>
    <row r="36" spans="1:12" ht="46.5" customHeight="1">
      <c r="A36" s="15">
        <f t="shared" si="0"/>
        <v>34</v>
      </c>
      <c r="B36" s="1159" t="s">
        <v>54</v>
      </c>
      <c r="C36" s="2"/>
      <c r="D36" s="2" t="s">
        <v>15</v>
      </c>
      <c r="E36" s="63" t="s">
        <v>1672</v>
      </c>
      <c r="F36" s="16">
        <v>241869</v>
      </c>
      <c r="G36" s="105" t="s">
        <v>1673</v>
      </c>
      <c r="H36" s="16">
        <v>241882</v>
      </c>
      <c r="I36" s="15" t="s">
        <v>23</v>
      </c>
      <c r="J36" s="15" t="s">
        <v>23</v>
      </c>
      <c r="K36" s="14">
        <v>241880</v>
      </c>
      <c r="L36" s="14">
        <v>241880</v>
      </c>
    </row>
    <row r="37" spans="1:12" ht="46.5" customHeight="1">
      <c r="A37" s="15">
        <f t="shared" si="0"/>
        <v>35</v>
      </c>
      <c r="B37" s="1159" t="s">
        <v>1661</v>
      </c>
      <c r="C37" s="2"/>
      <c r="D37" s="2" t="s">
        <v>15</v>
      </c>
      <c r="E37" s="63" t="s">
        <v>1674</v>
      </c>
      <c r="F37" s="16">
        <v>241876</v>
      </c>
      <c r="G37" s="105" t="s">
        <v>1675</v>
      </c>
      <c r="H37" s="16">
        <v>241876</v>
      </c>
      <c r="I37" s="15" t="s">
        <v>23</v>
      </c>
      <c r="J37" s="15" t="s">
        <v>23</v>
      </c>
      <c r="K37" s="14">
        <v>241880</v>
      </c>
      <c r="L37" s="14">
        <v>241880</v>
      </c>
    </row>
    <row r="38" spans="1:12" ht="46.5" customHeight="1">
      <c r="A38" s="15">
        <f t="shared" si="0"/>
        <v>36</v>
      </c>
      <c r="B38" s="1159" t="s">
        <v>471</v>
      </c>
      <c r="C38" s="2"/>
      <c r="D38" s="2" t="s">
        <v>15</v>
      </c>
      <c r="E38" s="63" t="s">
        <v>1676</v>
      </c>
      <c r="F38" s="16">
        <v>241878</v>
      </c>
      <c r="G38" s="105" t="s">
        <v>499</v>
      </c>
      <c r="H38" s="16">
        <v>241897</v>
      </c>
      <c r="I38" s="15" t="s">
        <v>23</v>
      </c>
      <c r="J38" s="15" t="s">
        <v>23</v>
      </c>
      <c r="K38" s="14">
        <v>241880</v>
      </c>
      <c r="L38" s="14">
        <v>241880</v>
      </c>
    </row>
    <row r="39" spans="1:12" ht="46.5" customHeight="1">
      <c r="A39" s="15">
        <f t="shared" si="0"/>
        <v>37</v>
      </c>
      <c r="B39" s="1159" t="s">
        <v>1620</v>
      </c>
      <c r="C39" s="2"/>
      <c r="D39" s="2" t="s">
        <v>15</v>
      </c>
      <c r="E39" s="63" t="s">
        <v>1677</v>
      </c>
      <c r="F39" s="16">
        <v>241886</v>
      </c>
      <c r="G39" s="105" t="s">
        <v>21</v>
      </c>
      <c r="H39" s="16">
        <v>241883</v>
      </c>
      <c r="I39" s="15" t="s">
        <v>23</v>
      </c>
      <c r="J39" s="15" t="s">
        <v>23</v>
      </c>
      <c r="K39" s="14">
        <v>241898</v>
      </c>
      <c r="L39" s="14">
        <v>241898</v>
      </c>
    </row>
    <row r="40" spans="1:12" ht="46.5" customHeight="1">
      <c r="A40" s="15">
        <f t="shared" si="0"/>
        <v>38</v>
      </c>
      <c r="B40" s="1159" t="s">
        <v>54</v>
      </c>
      <c r="C40" s="2"/>
      <c r="D40" s="2" t="s">
        <v>15</v>
      </c>
      <c r="E40" s="63" t="s">
        <v>1678</v>
      </c>
      <c r="F40" s="16">
        <v>241886</v>
      </c>
      <c r="G40" s="105" t="s">
        <v>21</v>
      </c>
      <c r="H40" s="16">
        <v>241895</v>
      </c>
      <c r="I40" s="15" t="s">
        <v>23</v>
      </c>
      <c r="J40" s="15" t="s">
        <v>23</v>
      </c>
      <c r="K40" s="14">
        <v>241898</v>
      </c>
      <c r="L40" s="14">
        <v>241898</v>
      </c>
    </row>
    <row r="41" spans="1:12" ht="46.5" customHeight="1">
      <c r="A41" s="15">
        <f t="shared" si="0"/>
        <v>39</v>
      </c>
      <c r="B41" s="1159" t="s">
        <v>692</v>
      </c>
      <c r="C41" s="2" t="s">
        <v>15</v>
      </c>
      <c r="D41" s="2" t="s">
        <v>15</v>
      </c>
      <c r="E41" s="63" t="s">
        <v>1679</v>
      </c>
      <c r="F41" s="16">
        <v>241891</v>
      </c>
      <c r="G41" s="105" t="s">
        <v>508</v>
      </c>
      <c r="H41" s="16">
        <v>241883</v>
      </c>
      <c r="I41" s="15" t="s">
        <v>23</v>
      </c>
      <c r="J41" s="105" t="s">
        <v>1618</v>
      </c>
      <c r="K41" s="15" t="s">
        <v>23</v>
      </c>
      <c r="L41" s="15" t="s">
        <v>23</v>
      </c>
    </row>
    <row r="42" spans="1:12" ht="46.5" customHeight="1">
      <c r="A42" s="15">
        <f t="shared" si="0"/>
        <v>40</v>
      </c>
      <c r="B42" s="1159" t="s">
        <v>90</v>
      </c>
      <c r="C42" s="2" t="s">
        <v>15</v>
      </c>
      <c r="D42" s="2" t="s">
        <v>15</v>
      </c>
      <c r="E42" s="63" t="s">
        <v>1680</v>
      </c>
      <c r="F42" s="16">
        <v>241899</v>
      </c>
      <c r="G42" s="105" t="s">
        <v>1681</v>
      </c>
      <c r="H42" s="16">
        <v>241887</v>
      </c>
      <c r="I42" s="15" t="s">
        <v>23</v>
      </c>
      <c r="J42" s="105" t="s">
        <v>1618</v>
      </c>
      <c r="K42" s="15" t="s">
        <v>23</v>
      </c>
      <c r="L42" s="15" t="s">
        <v>23</v>
      </c>
    </row>
    <row r="43" spans="1:12" ht="46.5" customHeight="1">
      <c r="A43" s="15">
        <f t="shared" si="0"/>
        <v>41</v>
      </c>
      <c r="B43" s="1159" t="s">
        <v>487</v>
      </c>
      <c r="C43" s="2" t="s">
        <v>15</v>
      </c>
      <c r="D43" s="3"/>
      <c r="E43" s="63" t="s">
        <v>1682</v>
      </c>
      <c r="F43" s="16">
        <v>241901</v>
      </c>
      <c r="G43" s="105" t="s">
        <v>1683</v>
      </c>
      <c r="H43" s="16">
        <v>241900</v>
      </c>
      <c r="I43" s="15" t="s">
        <v>23</v>
      </c>
      <c r="J43" s="105" t="s">
        <v>1618</v>
      </c>
      <c r="K43" s="16">
        <v>241912</v>
      </c>
      <c r="L43" s="16">
        <v>241912</v>
      </c>
    </row>
    <row r="44" spans="1:12" ht="46.5" customHeight="1">
      <c r="A44" s="15">
        <f t="shared" si="0"/>
        <v>42</v>
      </c>
      <c r="B44" s="1159" t="s">
        <v>613</v>
      </c>
      <c r="C44" s="2" t="s">
        <v>15</v>
      </c>
      <c r="D44" s="3"/>
      <c r="E44" s="63" t="s">
        <v>1684</v>
      </c>
      <c r="F44" s="16">
        <v>241901</v>
      </c>
      <c r="G44" s="105" t="s">
        <v>1683</v>
      </c>
      <c r="H44" s="16">
        <v>241883</v>
      </c>
      <c r="I44" s="105" t="s">
        <v>1685</v>
      </c>
      <c r="J44" s="105" t="s">
        <v>1618</v>
      </c>
      <c r="K44" s="16">
        <v>241912</v>
      </c>
      <c r="L44" s="16">
        <v>241912</v>
      </c>
    </row>
    <row r="45" spans="1:12" ht="46.5" customHeight="1">
      <c r="A45" s="15">
        <f t="shared" si="0"/>
        <v>43</v>
      </c>
      <c r="B45" s="1159" t="s">
        <v>474</v>
      </c>
      <c r="C45" s="2"/>
      <c r="D45" s="2" t="s">
        <v>15</v>
      </c>
      <c r="E45" s="63" t="s">
        <v>1686</v>
      </c>
      <c r="F45" s="16">
        <v>241906</v>
      </c>
      <c r="G45" s="105" t="s">
        <v>1687</v>
      </c>
      <c r="H45" s="16">
        <v>241906</v>
      </c>
      <c r="I45" s="15" t="s">
        <v>23</v>
      </c>
      <c r="J45" s="15" t="s">
        <v>23</v>
      </c>
      <c r="K45" s="16">
        <v>241912</v>
      </c>
      <c r="L45" s="16">
        <v>241912</v>
      </c>
    </row>
    <row r="46" spans="1:12" ht="46.5" customHeight="1">
      <c r="A46" s="15">
        <f t="shared" si="0"/>
        <v>44</v>
      </c>
      <c r="B46" s="1159" t="s">
        <v>88</v>
      </c>
      <c r="C46" s="2" t="s">
        <v>15</v>
      </c>
      <c r="D46" s="3"/>
      <c r="E46" s="63" t="s">
        <v>1688</v>
      </c>
      <c r="F46" s="16">
        <v>241906</v>
      </c>
      <c r="G46" s="105" t="s">
        <v>1687</v>
      </c>
      <c r="H46" s="16">
        <v>241894</v>
      </c>
      <c r="I46" s="15" t="s">
        <v>23</v>
      </c>
      <c r="J46" s="105" t="s">
        <v>1618</v>
      </c>
      <c r="K46" s="15" t="s">
        <v>23</v>
      </c>
      <c r="L46" s="15" t="s">
        <v>23</v>
      </c>
    </row>
    <row r="47" spans="1:12" ht="46.5" customHeight="1">
      <c r="A47" s="15">
        <f t="shared" si="0"/>
        <v>45</v>
      </c>
      <c r="B47" s="1159" t="s">
        <v>1620</v>
      </c>
      <c r="C47" s="2"/>
      <c r="D47" s="2" t="s">
        <v>15</v>
      </c>
      <c r="E47" s="63" t="s">
        <v>1689</v>
      </c>
      <c r="F47" s="16">
        <v>241915</v>
      </c>
      <c r="G47" s="105" t="s">
        <v>1690</v>
      </c>
      <c r="H47" s="16">
        <v>241913</v>
      </c>
      <c r="I47" s="15" t="s">
        <v>23</v>
      </c>
      <c r="J47" s="15" t="s">
        <v>23</v>
      </c>
      <c r="K47" s="16">
        <v>241927</v>
      </c>
      <c r="L47" s="16">
        <v>241927</v>
      </c>
    </row>
    <row r="48" spans="1:12" ht="46.5" customHeight="1">
      <c r="A48" s="15">
        <f t="shared" si="0"/>
        <v>46</v>
      </c>
      <c r="B48" s="1159" t="s">
        <v>1691</v>
      </c>
      <c r="C48" s="2" t="s">
        <v>15</v>
      </c>
      <c r="D48" s="2" t="s">
        <v>15</v>
      </c>
      <c r="E48" s="63" t="s">
        <v>1692</v>
      </c>
      <c r="F48" s="16">
        <v>241920</v>
      </c>
      <c r="G48" s="105" t="s">
        <v>1693</v>
      </c>
      <c r="H48" s="16">
        <v>241906</v>
      </c>
      <c r="I48" s="15" t="s">
        <v>23</v>
      </c>
      <c r="J48" s="105" t="s">
        <v>1618</v>
      </c>
      <c r="K48" s="15" t="s">
        <v>23</v>
      </c>
      <c r="L48" s="15" t="s">
        <v>23</v>
      </c>
    </row>
    <row r="49" spans="1:12" ht="46.5" customHeight="1">
      <c r="A49" s="15">
        <f t="shared" si="0"/>
        <v>47</v>
      </c>
      <c r="B49" s="1159" t="s">
        <v>604</v>
      </c>
      <c r="C49" s="2"/>
      <c r="D49" s="2" t="s">
        <v>15</v>
      </c>
      <c r="E49" s="63" t="s">
        <v>1694</v>
      </c>
      <c r="F49" s="16">
        <v>241922</v>
      </c>
      <c r="G49" s="105" t="s">
        <v>1693</v>
      </c>
      <c r="H49" s="16">
        <v>241944</v>
      </c>
      <c r="I49" s="15" t="s">
        <v>23</v>
      </c>
      <c r="J49" s="15" t="s">
        <v>23</v>
      </c>
      <c r="K49" s="16">
        <v>241927</v>
      </c>
      <c r="L49" s="16">
        <v>241927</v>
      </c>
    </row>
    <row r="50" spans="1:12" ht="46.5" customHeight="1">
      <c r="A50" s="15">
        <f t="shared" si="0"/>
        <v>48</v>
      </c>
      <c r="B50" s="1159" t="s">
        <v>692</v>
      </c>
      <c r="C50" s="2"/>
      <c r="D50" s="2" t="s">
        <v>15</v>
      </c>
      <c r="E50" s="63" t="s">
        <v>1695</v>
      </c>
      <c r="F50" s="16">
        <v>241922</v>
      </c>
      <c r="G50" s="105" t="s">
        <v>1693</v>
      </c>
      <c r="H50" s="16">
        <v>241915</v>
      </c>
      <c r="I50" s="15" t="s">
        <v>23</v>
      </c>
      <c r="J50" s="15" t="s">
        <v>23</v>
      </c>
      <c r="K50" s="15" t="s">
        <v>23</v>
      </c>
      <c r="L50" s="15" t="s">
        <v>23</v>
      </c>
    </row>
    <row r="51" spans="1:12" ht="46.5" customHeight="1">
      <c r="A51" s="15">
        <f t="shared" si="0"/>
        <v>49</v>
      </c>
      <c r="B51" s="1159" t="s">
        <v>108</v>
      </c>
      <c r="C51" s="2" t="s">
        <v>15</v>
      </c>
      <c r="D51" s="2" t="s">
        <v>15</v>
      </c>
      <c r="E51" s="63" t="s">
        <v>1696</v>
      </c>
      <c r="F51" s="16">
        <v>241925</v>
      </c>
      <c r="G51" s="105" t="s">
        <v>1693</v>
      </c>
      <c r="H51" s="16">
        <v>241908</v>
      </c>
      <c r="I51" s="15" t="s">
        <v>23</v>
      </c>
      <c r="J51" s="105" t="s">
        <v>1618</v>
      </c>
      <c r="K51" s="15" t="s">
        <v>23</v>
      </c>
      <c r="L51" s="15" t="s">
        <v>23</v>
      </c>
    </row>
    <row r="52" spans="1:12" ht="46.5" customHeight="1">
      <c r="A52" s="15">
        <f t="shared" si="0"/>
        <v>50</v>
      </c>
      <c r="B52" s="1159" t="s">
        <v>451</v>
      </c>
      <c r="C52" s="2" t="s">
        <v>15</v>
      </c>
      <c r="D52" s="3"/>
      <c r="E52" s="63" t="s">
        <v>1697</v>
      </c>
      <c r="F52" s="16">
        <v>241926</v>
      </c>
      <c r="G52" s="105" t="s">
        <v>1693</v>
      </c>
      <c r="H52" s="16">
        <v>241920</v>
      </c>
      <c r="I52" s="15" t="s">
        <v>23</v>
      </c>
      <c r="J52" s="105" t="s">
        <v>1618</v>
      </c>
      <c r="K52" s="15" t="s">
        <v>23</v>
      </c>
      <c r="L52" s="15" t="s">
        <v>23</v>
      </c>
    </row>
    <row r="53" spans="1:12" ht="46.5" customHeight="1">
      <c r="A53" s="15">
        <f t="shared" si="0"/>
        <v>51</v>
      </c>
      <c r="B53" s="1159" t="s">
        <v>721</v>
      </c>
      <c r="C53" s="2"/>
      <c r="D53" s="2" t="s">
        <v>15</v>
      </c>
      <c r="E53" s="63" t="s">
        <v>1698</v>
      </c>
      <c r="F53" s="16">
        <v>241927</v>
      </c>
      <c r="G53" s="105" t="s">
        <v>1699</v>
      </c>
      <c r="H53" s="16">
        <v>241913</v>
      </c>
      <c r="I53" s="15" t="s">
        <v>23</v>
      </c>
      <c r="J53" s="15" t="s">
        <v>23</v>
      </c>
      <c r="K53" s="16">
        <v>241928</v>
      </c>
      <c r="L53" s="16">
        <v>241943</v>
      </c>
    </row>
    <row r="54" spans="1:12" ht="46.5" customHeight="1">
      <c r="A54" s="15">
        <f t="shared" si="0"/>
        <v>52</v>
      </c>
      <c r="B54" s="1159" t="s">
        <v>90</v>
      </c>
      <c r="C54" s="2"/>
      <c r="D54" s="2" t="s">
        <v>15</v>
      </c>
      <c r="E54" s="63" t="s">
        <v>1700</v>
      </c>
      <c r="F54" s="16">
        <v>241929</v>
      </c>
      <c r="G54" s="105" t="s">
        <v>1701</v>
      </c>
      <c r="H54" s="16">
        <v>241918</v>
      </c>
      <c r="I54" s="15" t="s">
        <v>23</v>
      </c>
      <c r="J54" s="15" t="s">
        <v>23</v>
      </c>
      <c r="K54" s="15" t="s">
        <v>23</v>
      </c>
      <c r="L54" s="15" t="s">
        <v>23</v>
      </c>
    </row>
    <row r="55" spans="1:12" ht="46.5" customHeight="1">
      <c r="A55" s="15">
        <f t="shared" si="0"/>
        <v>53</v>
      </c>
      <c r="B55" s="1159" t="s">
        <v>610</v>
      </c>
      <c r="C55" s="2" t="s">
        <v>15</v>
      </c>
      <c r="D55" s="3"/>
      <c r="E55" s="63" t="s">
        <v>1702</v>
      </c>
      <c r="F55" s="16">
        <v>241934</v>
      </c>
      <c r="G55" s="105" t="s">
        <v>1703</v>
      </c>
      <c r="H55" s="16">
        <v>241929</v>
      </c>
      <c r="I55" s="15" t="s">
        <v>23</v>
      </c>
      <c r="J55" s="105" t="s">
        <v>1618</v>
      </c>
      <c r="K55" s="16">
        <v>241943</v>
      </c>
      <c r="L55" s="16">
        <v>241943</v>
      </c>
    </row>
    <row r="56" spans="1:12" ht="46.5" customHeight="1">
      <c r="A56" s="15">
        <f t="shared" si="0"/>
        <v>54</v>
      </c>
      <c r="B56" s="1159" t="s">
        <v>576</v>
      </c>
      <c r="C56" s="2" t="s">
        <v>15</v>
      </c>
      <c r="D56" s="2" t="s">
        <v>15</v>
      </c>
      <c r="E56" s="63" t="s">
        <v>1704</v>
      </c>
      <c r="F56" s="14">
        <v>241950</v>
      </c>
      <c r="G56" s="105" t="s">
        <v>29</v>
      </c>
      <c r="H56" s="16">
        <v>241944</v>
      </c>
      <c r="I56" s="15" t="s">
        <v>23</v>
      </c>
      <c r="J56" s="105" t="s">
        <v>1618</v>
      </c>
      <c r="K56" s="14">
        <v>241950</v>
      </c>
      <c r="L56" s="16">
        <v>241973</v>
      </c>
    </row>
    <row r="57" spans="1:12" ht="46.5" customHeight="1">
      <c r="A57" s="15">
        <f t="shared" si="0"/>
        <v>55</v>
      </c>
      <c r="B57" s="1159" t="s">
        <v>692</v>
      </c>
      <c r="C57" s="2" t="s">
        <v>15</v>
      </c>
      <c r="D57" s="3"/>
      <c r="E57" s="63" t="s">
        <v>1705</v>
      </c>
      <c r="F57" s="16">
        <v>241953</v>
      </c>
      <c r="G57" s="105" t="s">
        <v>1706</v>
      </c>
      <c r="H57" s="16">
        <v>241944</v>
      </c>
      <c r="I57" s="15" t="s">
        <v>23</v>
      </c>
      <c r="J57" s="105" t="s">
        <v>1618</v>
      </c>
      <c r="K57" s="15" t="s">
        <v>23</v>
      </c>
      <c r="L57" s="15" t="s">
        <v>23</v>
      </c>
    </row>
    <row r="58" spans="1:12" ht="46.5" customHeight="1">
      <c r="A58" s="15">
        <f t="shared" si="0"/>
        <v>56</v>
      </c>
      <c r="B58" s="1159" t="s">
        <v>54</v>
      </c>
      <c r="C58" s="2" t="s">
        <v>15</v>
      </c>
      <c r="D58" s="3"/>
      <c r="E58" s="63" t="s">
        <v>1707</v>
      </c>
      <c r="F58" s="16">
        <v>241954</v>
      </c>
      <c r="G58" s="105" t="s">
        <v>1708</v>
      </c>
      <c r="H58" s="16">
        <v>241936</v>
      </c>
      <c r="I58" s="15" t="s">
        <v>23</v>
      </c>
      <c r="J58" s="105" t="s">
        <v>1618</v>
      </c>
      <c r="K58" s="16">
        <v>241954</v>
      </c>
      <c r="L58" s="16">
        <v>241973</v>
      </c>
    </row>
    <row r="59" spans="1:12" ht="46.5" customHeight="1">
      <c r="A59" s="15">
        <f t="shared" si="0"/>
        <v>57</v>
      </c>
      <c r="B59" s="1159" t="s">
        <v>586</v>
      </c>
      <c r="C59" s="2"/>
      <c r="D59" s="2" t="s">
        <v>15</v>
      </c>
      <c r="E59" s="63" t="s">
        <v>1709</v>
      </c>
      <c r="F59" s="16">
        <v>241954</v>
      </c>
      <c r="G59" s="105" t="s">
        <v>1708</v>
      </c>
      <c r="H59" s="16">
        <v>241912</v>
      </c>
      <c r="I59" s="21" t="s">
        <v>1710</v>
      </c>
      <c r="J59" s="15" t="s">
        <v>23</v>
      </c>
      <c r="K59" s="16">
        <v>241954</v>
      </c>
      <c r="L59" s="16">
        <v>241973</v>
      </c>
    </row>
    <row r="60" spans="1:12" ht="46.5" customHeight="1">
      <c r="A60" s="15">
        <f t="shared" si="0"/>
        <v>58</v>
      </c>
      <c r="B60" s="1159" t="s">
        <v>586</v>
      </c>
      <c r="C60" s="2" t="s">
        <v>15</v>
      </c>
      <c r="D60" s="3"/>
      <c r="E60" s="63" t="s">
        <v>1711</v>
      </c>
      <c r="F60" s="16">
        <v>241955</v>
      </c>
      <c r="G60" s="105" t="s">
        <v>1712</v>
      </c>
      <c r="H60" s="16">
        <v>241944</v>
      </c>
      <c r="I60" s="15" t="s">
        <v>23</v>
      </c>
      <c r="J60" s="105" t="s">
        <v>1618</v>
      </c>
      <c r="K60" s="16">
        <v>241955</v>
      </c>
      <c r="L60" s="16">
        <v>241973</v>
      </c>
    </row>
    <row r="61" spans="1:12" ht="46.5" customHeight="1">
      <c r="A61" s="15">
        <f t="shared" si="0"/>
        <v>59</v>
      </c>
      <c r="B61" s="1159" t="s">
        <v>457</v>
      </c>
      <c r="C61" s="2" t="s">
        <v>15</v>
      </c>
      <c r="D61" s="3"/>
      <c r="E61" s="63" t="s">
        <v>1713</v>
      </c>
      <c r="F61" s="16">
        <v>241962</v>
      </c>
      <c r="G61" s="105" t="s">
        <v>519</v>
      </c>
      <c r="H61" s="16">
        <v>241953</v>
      </c>
      <c r="I61" s="15" t="s">
        <v>23</v>
      </c>
      <c r="J61" s="105" t="s">
        <v>1618</v>
      </c>
      <c r="K61" s="16">
        <v>241962</v>
      </c>
      <c r="L61" s="16">
        <v>241973</v>
      </c>
    </row>
    <row r="62" spans="1:12" ht="46.5" customHeight="1">
      <c r="A62" s="15">
        <f t="shared" si="0"/>
        <v>60</v>
      </c>
      <c r="B62" s="1159" t="s">
        <v>462</v>
      </c>
      <c r="C62" s="2" t="s">
        <v>15</v>
      </c>
      <c r="D62" s="2" t="s">
        <v>15</v>
      </c>
      <c r="E62" s="63" t="s">
        <v>1714</v>
      </c>
      <c r="F62" s="16">
        <v>241962</v>
      </c>
      <c r="G62" s="105" t="s">
        <v>519</v>
      </c>
      <c r="H62" s="14" t="s">
        <v>1715</v>
      </c>
      <c r="I62" s="15" t="s">
        <v>23</v>
      </c>
      <c r="J62" s="105" t="s">
        <v>1618</v>
      </c>
      <c r="K62" s="16">
        <v>241990</v>
      </c>
      <c r="L62" s="16">
        <v>241973</v>
      </c>
    </row>
    <row r="63" spans="1:12" ht="46.5" customHeight="1">
      <c r="A63" s="15">
        <f t="shared" si="0"/>
        <v>61</v>
      </c>
      <c r="B63" s="1159" t="s">
        <v>1716</v>
      </c>
      <c r="C63" s="2" t="s">
        <v>15</v>
      </c>
      <c r="D63" s="2" t="s">
        <v>15</v>
      </c>
      <c r="E63" s="63" t="s">
        <v>1717</v>
      </c>
      <c r="F63" s="16">
        <v>241963</v>
      </c>
      <c r="G63" s="105" t="s">
        <v>1718</v>
      </c>
      <c r="H63" s="14" t="s">
        <v>1719</v>
      </c>
      <c r="I63" s="15" t="s">
        <v>23</v>
      </c>
      <c r="J63" s="105" t="s">
        <v>1618</v>
      </c>
      <c r="K63" s="15" t="s">
        <v>23</v>
      </c>
      <c r="L63" s="15" t="s">
        <v>23</v>
      </c>
    </row>
    <row r="64" spans="1:12" ht="46.5" customHeight="1">
      <c r="A64" s="15">
        <f t="shared" si="0"/>
        <v>62</v>
      </c>
      <c r="B64" s="1159" t="s">
        <v>95</v>
      </c>
      <c r="C64" s="2"/>
      <c r="D64" s="2" t="s">
        <v>15</v>
      </c>
      <c r="E64" s="63" t="s">
        <v>1720</v>
      </c>
      <c r="F64" s="16">
        <v>241969</v>
      </c>
      <c r="G64" s="105" t="s">
        <v>1721</v>
      </c>
      <c r="H64" s="14">
        <v>241961</v>
      </c>
      <c r="I64" s="15" t="s">
        <v>23</v>
      </c>
      <c r="J64" s="15" t="s">
        <v>23</v>
      </c>
      <c r="K64" s="16">
        <v>241990</v>
      </c>
      <c r="L64" s="16">
        <v>241973</v>
      </c>
    </row>
    <row r="65" spans="1:12" ht="46.5" customHeight="1">
      <c r="A65" s="15">
        <f t="shared" si="0"/>
        <v>63</v>
      </c>
      <c r="B65" s="1159" t="s">
        <v>442</v>
      </c>
      <c r="C65" s="2" t="s">
        <v>15</v>
      </c>
      <c r="D65" s="3"/>
      <c r="E65" s="63" t="s">
        <v>1722</v>
      </c>
      <c r="F65" s="16">
        <v>241970</v>
      </c>
      <c r="G65" s="105" t="s">
        <v>522</v>
      </c>
      <c r="H65" s="14">
        <v>241961</v>
      </c>
      <c r="I65" s="15" t="s">
        <v>23</v>
      </c>
      <c r="J65" s="105" t="s">
        <v>1618</v>
      </c>
      <c r="K65" s="16">
        <v>241990</v>
      </c>
      <c r="L65" s="16">
        <v>241973</v>
      </c>
    </row>
    <row r="66" spans="1:12" ht="46.5" customHeight="1">
      <c r="A66" s="15">
        <f t="shared" ref="A66:A104" si="1">A65+1</f>
        <v>64</v>
      </c>
      <c r="B66" s="1159" t="s">
        <v>479</v>
      </c>
      <c r="C66" s="2" t="s">
        <v>15</v>
      </c>
      <c r="D66" s="3"/>
      <c r="E66" s="63" t="s">
        <v>1723</v>
      </c>
      <c r="F66" s="16">
        <v>241970</v>
      </c>
      <c r="G66" s="105" t="s">
        <v>522</v>
      </c>
      <c r="H66" s="14">
        <v>241960</v>
      </c>
      <c r="I66" s="15" t="s">
        <v>23</v>
      </c>
      <c r="J66" s="105" t="s">
        <v>1618</v>
      </c>
      <c r="K66" s="16">
        <v>241990</v>
      </c>
      <c r="L66" s="16">
        <v>241973</v>
      </c>
    </row>
    <row r="67" spans="1:12" ht="46.5" customHeight="1">
      <c r="A67" s="15">
        <f t="shared" si="1"/>
        <v>65</v>
      </c>
      <c r="B67" s="1159" t="s">
        <v>32</v>
      </c>
      <c r="C67" s="2" t="s">
        <v>15</v>
      </c>
      <c r="D67" s="3"/>
      <c r="E67" s="63" t="s">
        <v>1724</v>
      </c>
      <c r="F67" s="16">
        <v>241981</v>
      </c>
      <c r="G67" s="105" t="s">
        <v>1725</v>
      </c>
      <c r="H67" s="14">
        <v>241971</v>
      </c>
      <c r="I67" s="15" t="s">
        <v>23</v>
      </c>
      <c r="J67" s="105" t="s">
        <v>1618</v>
      </c>
      <c r="K67" s="16">
        <v>241990</v>
      </c>
      <c r="L67" s="16">
        <v>241988</v>
      </c>
    </row>
    <row r="68" spans="1:12" ht="46.5" customHeight="1">
      <c r="A68" s="15">
        <f t="shared" si="1"/>
        <v>66</v>
      </c>
      <c r="B68" s="1159" t="s">
        <v>90</v>
      </c>
      <c r="C68" s="2"/>
      <c r="D68" s="2" t="s">
        <v>15</v>
      </c>
      <c r="E68" s="63" t="s">
        <v>1726</v>
      </c>
      <c r="F68" s="16">
        <v>241990</v>
      </c>
      <c r="G68" s="105" t="s">
        <v>1727</v>
      </c>
      <c r="H68" s="14">
        <v>241983</v>
      </c>
      <c r="I68" s="15" t="s">
        <v>23</v>
      </c>
      <c r="J68" s="15" t="s">
        <v>23</v>
      </c>
      <c r="K68" s="15" t="s">
        <v>23</v>
      </c>
      <c r="L68" s="15" t="s">
        <v>23</v>
      </c>
    </row>
    <row r="69" spans="1:12" ht="46.5" customHeight="1">
      <c r="A69" s="15">
        <f t="shared" si="1"/>
        <v>67</v>
      </c>
      <c r="B69" s="1159" t="s">
        <v>95</v>
      </c>
      <c r="C69" s="2" t="s">
        <v>15</v>
      </c>
      <c r="D69" s="3"/>
      <c r="E69" s="63" t="s">
        <v>1728</v>
      </c>
      <c r="F69" s="16">
        <v>242005</v>
      </c>
      <c r="G69" s="105" t="s">
        <v>1729</v>
      </c>
      <c r="H69" s="16">
        <v>242005</v>
      </c>
      <c r="I69" s="15" t="s">
        <v>23</v>
      </c>
      <c r="J69" s="105" t="s">
        <v>1618</v>
      </c>
      <c r="K69" s="15" t="s">
        <v>23</v>
      </c>
      <c r="L69" s="15" t="s">
        <v>23</v>
      </c>
    </row>
    <row r="70" spans="1:12" ht="46.5" customHeight="1">
      <c r="A70" s="15">
        <f t="shared" si="1"/>
        <v>68</v>
      </c>
      <c r="B70" s="1159" t="s">
        <v>1661</v>
      </c>
      <c r="C70" s="2"/>
      <c r="D70" s="2" t="s">
        <v>15</v>
      </c>
      <c r="E70" s="63" t="s">
        <v>1730</v>
      </c>
      <c r="F70" s="16">
        <v>242006</v>
      </c>
      <c r="G70" s="105" t="s">
        <v>1731</v>
      </c>
      <c r="H70" s="16">
        <v>242003</v>
      </c>
      <c r="I70" s="15" t="s">
        <v>23</v>
      </c>
      <c r="J70" s="15" t="s">
        <v>23</v>
      </c>
      <c r="K70" s="16">
        <v>242044</v>
      </c>
      <c r="L70" s="16">
        <v>242004</v>
      </c>
    </row>
    <row r="71" spans="1:12" ht="46.5" customHeight="1">
      <c r="A71" s="15">
        <f t="shared" si="1"/>
        <v>69</v>
      </c>
      <c r="B71" s="1159" t="s">
        <v>30</v>
      </c>
      <c r="C71" s="2" t="s">
        <v>15</v>
      </c>
      <c r="D71" s="3"/>
      <c r="E71" s="63" t="s">
        <v>1732</v>
      </c>
      <c r="F71" s="16">
        <v>242006</v>
      </c>
      <c r="G71" s="105" t="s">
        <v>1731</v>
      </c>
      <c r="H71" s="14">
        <v>242005</v>
      </c>
      <c r="I71" s="15" t="s">
        <v>23</v>
      </c>
      <c r="J71" s="105" t="s">
        <v>1618</v>
      </c>
      <c r="K71" s="16">
        <v>242044</v>
      </c>
      <c r="L71" s="16">
        <v>242004</v>
      </c>
    </row>
    <row r="72" spans="1:12" ht="46.5" customHeight="1">
      <c r="A72" s="15">
        <f t="shared" si="1"/>
        <v>70</v>
      </c>
      <c r="B72" s="1159" t="s">
        <v>88</v>
      </c>
      <c r="C72" s="2" t="s">
        <v>15</v>
      </c>
      <c r="D72" s="2"/>
      <c r="E72" s="63" t="s">
        <v>1733</v>
      </c>
      <c r="F72" s="16">
        <v>242012</v>
      </c>
      <c r="G72" s="105" t="s">
        <v>33</v>
      </c>
      <c r="H72" s="14">
        <v>241999</v>
      </c>
      <c r="I72" s="15" t="s">
        <v>23</v>
      </c>
      <c r="J72" s="105" t="s">
        <v>1618</v>
      </c>
      <c r="K72" s="16">
        <v>242044</v>
      </c>
      <c r="L72" s="14">
        <v>242034</v>
      </c>
    </row>
    <row r="73" spans="1:12" ht="46.5" customHeight="1">
      <c r="A73" s="15">
        <f t="shared" si="1"/>
        <v>71</v>
      </c>
      <c r="B73" s="1159" t="s">
        <v>30</v>
      </c>
      <c r="C73" s="2" t="s">
        <v>15</v>
      </c>
      <c r="D73" s="3"/>
      <c r="E73" s="63" t="s">
        <v>1734</v>
      </c>
      <c r="F73" s="16">
        <v>242020</v>
      </c>
      <c r="G73" s="105" t="s">
        <v>1735</v>
      </c>
      <c r="H73" s="14">
        <v>242017</v>
      </c>
      <c r="I73" s="15" t="s">
        <v>23</v>
      </c>
      <c r="J73" s="105" t="s">
        <v>1618</v>
      </c>
      <c r="K73" s="16">
        <v>242044</v>
      </c>
      <c r="L73" s="14">
        <v>242034</v>
      </c>
    </row>
    <row r="74" spans="1:12" ht="46.5" customHeight="1">
      <c r="A74" s="15">
        <f t="shared" si="1"/>
        <v>72</v>
      </c>
      <c r="B74" s="1159" t="s">
        <v>534</v>
      </c>
      <c r="C74" s="2" t="s">
        <v>15</v>
      </c>
      <c r="D74" s="3"/>
      <c r="E74" s="63" t="s">
        <v>1736</v>
      </c>
      <c r="F74" s="16">
        <v>242031</v>
      </c>
      <c r="G74" s="105" t="s">
        <v>1737</v>
      </c>
      <c r="H74" s="16">
        <v>242027</v>
      </c>
      <c r="I74" s="15" t="s">
        <v>23</v>
      </c>
      <c r="J74" s="105" t="s">
        <v>1618</v>
      </c>
      <c r="K74" s="16">
        <v>242044</v>
      </c>
      <c r="L74" s="14">
        <v>242034</v>
      </c>
    </row>
    <row r="75" spans="1:12" ht="46.5" customHeight="1">
      <c r="A75" s="15">
        <f t="shared" si="1"/>
        <v>73</v>
      </c>
      <c r="B75" s="1159" t="s">
        <v>34</v>
      </c>
      <c r="C75" s="2"/>
      <c r="D75" s="2" t="s">
        <v>15</v>
      </c>
      <c r="E75" s="63" t="s">
        <v>1738</v>
      </c>
      <c r="F75" s="16">
        <v>242032</v>
      </c>
      <c r="G75" s="105" t="s">
        <v>538</v>
      </c>
      <c r="H75" s="16">
        <v>242019</v>
      </c>
      <c r="I75" s="15" t="s">
        <v>23</v>
      </c>
      <c r="J75" s="15" t="s">
        <v>23</v>
      </c>
      <c r="K75" s="15" t="s">
        <v>23</v>
      </c>
      <c r="L75" s="15" t="s">
        <v>23</v>
      </c>
    </row>
    <row r="76" spans="1:12" ht="46.5" customHeight="1">
      <c r="A76" s="15">
        <f t="shared" si="1"/>
        <v>74</v>
      </c>
      <c r="B76" s="1159" t="s">
        <v>484</v>
      </c>
      <c r="C76" s="2" t="s">
        <v>15</v>
      </c>
      <c r="D76" s="3"/>
      <c r="E76" s="63" t="s">
        <v>1739</v>
      </c>
      <c r="F76" s="16">
        <v>242033</v>
      </c>
      <c r="G76" s="105" t="s">
        <v>540</v>
      </c>
      <c r="H76" s="16">
        <v>242036</v>
      </c>
      <c r="I76" s="15" t="s">
        <v>23</v>
      </c>
      <c r="J76" s="105" t="s">
        <v>1618</v>
      </c>
      <c r="K76" s="16">
        <v>242044</v>
      </c>
      <c r="L76" s="14">
        <v>242034</v>
      </c>
    </row>
    <row r="77" spans="1:12" ht="46.5" customHeight="1">
      <c r="A77" s="15">
        <f t="shared" si="1"/>
        <v>75</v>
      </c>
      <c r="B77" s="1159" t="s">
        <v>84</v>
      </c>
      <c r="C77" s="2"/>
      <c r="D77" s="2" t="s">
        <v>15</v>
      </c>
      <c r="E77" s="63" t="s">
        <v>1740</v>
      </c>
      <c r="F77" s="16">
        <v>242034</v>
      </c>
      <c r="G77" s="105" t="s">
        <v>542</v>
      </c>
      <c r="H77" s="16">
        <v>242021</v>
      </c>
      <c r="I77" s="15" t="s">
        <v>23</v>
      </c>
      <c r="J77" s="15" t="s">
        <v>23</v>
      </c>
      <c r="K77" s="16">
        <v>242044</v>
      </c>
      <c r="L77" s="14">
        <v>242034</v>
      </c>
    </row>
    <row r="78" spans="1:12" ht="46.5" customHeight="1">
      <c r="A78" s="15">
        <f t="shared" si="1"/>
        <v>76</v>
      </c>
      <c r="B78" s="1159" t="s">
        <v>42</v>
      </c>
      <c r="C78" s="2"/>
      <c r="D78" s="2" t="s">
        <v>15</v>
      </c>
      <c r="E78" s="63" t="s">
        <v>1741</v>
      </c>
      <c r="F78" s="16">
        <v>242034</v>
      </c>
      <c r="G78" s="105" t="s">
        <v>542</v>
      </c>
      <c r="H78" s="16">
        <v>241988</v>
      </c>
      <c r="I78" s="15" t="s">
        <v>23</v>
      </c>
      <c r="J78" s="15" t="s">
        <v>23</v>
      </c>
      <c r="K78" s="16">
        <v>242044</v>
      </c>
      <c r="L78" s="14">
        <v>242034</v>
      </c>
    </row>
    <row r="79" spans="1:12" ht="46.5" customHeight="1">
      <c r="A79" s="15">
        <f t="shared" si="1"/>
        <v>77</v>
      </c>
      <c r="B79" s="1159" t="s">
        <v>645</v>
      </c>
      <c r="C79" s="2"/>
      <c r="D79" s="2" t="s">
        <v>15</v>
      </c>
      <c r="E79" s="63" t="s">
        <v>1742</v>
      </c>
      <c r="F79" s="16">
        <v>242039</v>
      </c>
      <c r="G79" s="105" t="s">
        <v>1743</v>
      </c>
      <c r="H79" s="16">
        <v>242035</v>
      </c>
      <c r="I79" s="15" t="s">
        <v>23</v>
      </c>
      <c r="J79" s="15" t="s">
        <v>23</v>
      </c>
      <c r="K79" s="16">
        <v>242044</v>
      </c>
      <c r="L79" s="14">
        <v>242048</v>
      </c>
    </row>
    <row r="80" spans="1:12" ht="46.5" customHeight="1">
      <c r="A80" s="15">
        <f t="shared" si="1"/>
        <v>78</v>
      </c>
      <c r="B80" s="1159" t="s">
        <v>99</v>
      </c>
      <c r="C80" s="2"/>
      <c r="D80" s="2" t="s">
        <v>15</v>
      </c>
      <c r="E80" s="63" t="s">
        <v>1744</v>
      </c>
      <c r="F80" s="16">
        <v>242041</v>
      </c>
      <c r="G80" s="105" t="s">
        <v>1745</v>
      </c>
      <c r="H80" s="16">
        <v>242036</v>
      </c>
      <c r="I80" s="15" t="s">
        <v>23</v>
      </c>
      <c r="J80" s="15" t="s">
        <v>23</v>
      </c>
      <c r="K80" s="16">
        <v>242044</v>
      </c>
      <c r="L80" s="14">
        <v>242048</v>
      </c>
    </row>
    <row r="81" spans="1:12" ht="46.5" customHeight="1">
      <c r="A81" s="15">
        <f t="shared" si="1"/>
        <v>79</v>
      </c>
      <c r="B81" s="1159" t="s">
        <v>442</v>
      </c>
      <c r="C81" s="2"/>
      <c r="D81" s="2" t="s">
        <v>15</v>
      </c>
      <c r="E81" s="63" t="s">
        <v>1746</v>
      </c>
      <c r="F81" s="16">
        <v>242051</v>
      </c>
      <c r="G81" s="105" t="s">
        <v>1747</v>
      </c>
      <c r="H81" s="16">
        <v>242047</v>
      </c>
      <c r="I81" s="15" t="s">
        <v>23</v>
      </c>
      <c r="J81" s="15" t="s">
        <v>23</v>
      </c>
      <c r="K81" s="16">
        <v>242080</v>
      </c>
      <c r="L81" s="16">
        <v>242065</v>
      </c>
    </row>
    <row r="82" spans="1:12" ht="46.5" customHeight="1">
      <c r="A82" s="15">
        <f t="shared" si="1"/>
        <v>80</v>
      </c>
      <c r="B82" s="1159" t="s">
        <v>90</v>
      </c>
      <c r="C82" s="2" t="s">
        <v>15</v>
      </c>
      <c r="D82" s="3"/>
      <c r="E82" s="63" t="s">
        <v>1748</v>
      </c>
      <c r="F82" s="16">
        <v>242062</v>
      </c>
      <c r="G82" s="105" t="s">
        <v>557</v>
      </c>
      <c r="H82" s="16">
        <v>242054</v>
      </c>
      <c r="I82" s="15" t="s">
        <v>23</v>
      </c>
      <c r="J82" s="105" t="s">
        <v>1618</v>
      </c>
      <c r="K82" s="15" t="s">
        <v>23</v>
      </c>
      <c r="L82" s="15" t="s">
        <v>23</v>
      </c>
    </row>
    <row r="83" spans="1:12" ht="46.5" customHeight="1">
      <c r="A83" s="15">
        <f t="shared" si="1"/>
        <v>81</v>
      </c>
      <c r="B83" s="1159" t="s">
        <v>95</v>
      </c>
      <c r="C83" s="2" t="s">
        <v>15</v>
      </c>
      <c r="D83" s="3"/>
      <c r="E83" s="63" t="s">
        <v>1749</v>
      </c>
      <c r="F83" s="16">
        <v>242062</v>
      </c>
      <c r="G83" s="105" t="s">
        <v>557</v>
      </c>
      <c r="H83" s="16">
        <v>242061</v>
      </c>
      <c r="I83" s="15" t="s">
        <v>23</v>
      </c>
      <c r="J83" s="105" t="s">
        <v>1618</v>
      </c>
      <c r="K83" s="16">
        <v>242080</v>
      </c>
      <c r="L83" s="16">
        <v>242065</v>
      </c>
    </row>
    <row r="84" spans="1:12" ht="46.5" customHeight="1">
      <c r="A84" s="15">
        <f t="shared" si="1"/>
        <v>82</v>
      </c>
      <c r="B84" s="1159" t="s">
        <v>70</v>
      </c>
      <c r="C84" s="2" t="s">
        <v>15</v>
      </c>
      <c r="D84" s="3"/>
      <c r="E84" s="63" t="s">
        <v>1750</v>
      </c>
      <c r="F84" s="16">
        <v>242062</v>
      </c>
      <c r="G84" s="105" t="s">
        <v>557</v>
      </c>
      <c r="H84" s="16">
        <v>242061</v>
      </c>
      <c r="I84" s="15" t="s">
        <v>23</v>
      </c>
      <c r="J84" s="105" t="s">
        <v>1618</v>
      </c>
      <c r="K84" s="16">
        <v>242080</v>
      </c>
      <c r="L84" s="16">
        <v>242065</v>
      </c>
    </row>
    <row r="85" spans="1:12" ht="46.5" customHeight="1">
      <c r="A85" s="15">
        <f t="shared" si="1"/>
        <v>83</v>
      </c>
      <c r="B85" s="1159" t="s">
        <v>34</v>
      </c>
      <c r="C85" s="2" t="s">
        <v>15</v>
      </c>
      <c r="D85" s="3"/>
      <c r="E85" s="63" t="s">
        <v>1751</v>
      </c>
      <c r="F85" s="16">
        <v>242066</v>
      </c>
      <c r="G85" s="105" t="s">
        <v>1752</v>
      </c>
      <c r="H85" s="23" t="s">
        <v>1753</v>
      </c>
      <c r="I85" s="15" t="s">
        <v>23</v>
      </c>
      <c r="J85" s="105" t="s">
        <v>1618</v>
      </c>
      <c r="K85" s="15" t="s">
        <v>23</v>
      </c>
      <c r="L85" s="15" t="s">
        <v>23</v>
      </c>
    </row>
    <row r="86" spans="1:12" ht="46.5" customHeight="1">
      <c r="A86" s="15">
        <f t="shared" si="1"/>
        <v>84</v>
      </c>
      <c r="B86" s="1159" t="s">
        <v>460</v>
      </c>
      <c r="C86" s="2" t="s">
        <v>15</v>
      </c>
      <c r="D86" s="2" t="s">
        <v>15</v>
      </c>
      <c r="E86" s="63" t="s">
        <v>1754</v>
      </c>
      <c r="F86" s="16">
        <v>242066</v>
      </c>
      <c r="G86" s="105" t="s">
        <v>1752</v>
      </c>
      <c r="H86" s="16">
        <v>242067</v>
      </c>
      <c r="I86" s="15" t="s">
        <v>23</v>
      </c>
      <c r="J86" s="105" t="s">
        <v>1618</v>
      </c>
      <c r="K86" s="16">
        <v>242087</v>
      </c>
      <c r="L86" s="16">
        <v>242086</v>
      </c>
    </row>
    <row r="87" spans="1:12" ht="46.5" customHeight="1">
      <c r="A87" s="15">
        <f t="shared" si="1"/>
        <v>85</v>
      </c>
      <c r="B87" s="1159" t="s">
        <v>70</v>
      </c>
      <c r="C87" s="2"/>
      <c r="D87" s="2" t="s">
        <v>15</v>
      </c>
      <c r="E87" s="63" t="s">
        <v>1755</v>
      </c>
      <c r="F87" s="16">
        <v>242072</v>
      </c>
      <c r="G87" s="105" t="s">
        <v>1756</v>
      </c>
      <c r="H87" s="16">
        <v>242066</v>
      </c>
      <c r="I87" s="15" t="s">
        <v>23</v>
      </c>
      <c r="J87" s="15" t="s">
        <v>23</v>
      </c>
      <c r="K87" s="16">
        <v>242087</v>
      </c>
      <c r="L87" s="16">
        <v>242086</v>
      </c>
    </row>
    <row r="88" spans="1:12" ht="46.5" customHeight="1">
      <c r="A88" s="15">
        <f t="shared" si="1"/>
        <v>86</v>
      </c>
      <c r="B88" s="1159" t="s">
        <v>1716</v>
      </c>
      <c r="C88" s="2"/>
      <c r="D88" s="2" t="s">
        <v>15</v>
      </c>
      <c r="E88" s="63" t="s">
        <v>1757</v>
      </c>
      <c r="F88" s="16">
        <v>242074</v>
      </c>
      <c r="G88" s="105" t="s">
        <v>565</v>
      </c>
      <c r="H88" s="16">
        <v>242072</v>
      </c>
      <c r="I88" s="15" t="s">
        <v>23</v>
      </c>
      <c r="J88" s="15" t="s">
        <v>23</v>
      </c>
      <c r="K88" s="15" t="s">
        <v>23</v>
      </c>
      <c r="L88" s="15" t="s">
        <v>23</v>
      </c>
    </row>
    <row r="89" spans="1:12" ht="46.5" customHeight="1">
      <c r="A89" s="15">
        <f t="shared" si="1"/>
        <v>87</v>
      </c>
      <c r="B89" s="1159" t="s">
        <v>457</v>
      </c>
      <c r="C89" s="2"/>
      <c r="D89" s="2" t="s">
        <v>15</v>
      </c>
      <c r="E89" s="63" t="s">
        <v>1634</v>
      </c>
      <c r="F89" s="16">
        <v>242080</v>
      </c>
      <c r="G89" s="105" t="s">
        <v>1758</v>
      </c>
      <c r="H89" s="16">
        <v>242066</v>
      </c>
      <c r="I89" s="15" t="s">
        <v>23</v>
      </c>
      <c r="J89" s="15" t="s">
        <v>23</v>
      </c>
      <c r="K89" s="16">
        <v>242087</v>
      </c>
      <c r="L89" s="16">
        <v>242086</v>
      </c>
    </row>
    <row r="90" spans="1:12" ht="46.5" customHeight="1">
      <c r="A90" s="15">
        <f t="shared" si="1"/>
        <v>88</v>
      </c>
      <c r="B90" s="1159" t="s">
        <v>471</v>
      </c>
      <c r="C90" s="2"/>
      <c r="D90" s="2" t="s">
        <v>15</v>
      </c>
      <c r="E90" s="63" t="s">
        <v>1759</v>
      </c>
      <c r="F90" s="16">
        <v>242082</v>
      </c>
      <c r="G90" s="105" t="s">
        <v>1760</v>
      </c>
      <c r="H90" s="16">
        <v>242080</v>
      </c>
      <c r="I90" s="15" t="s">
        <v>23</v>
      </c>
      <c r="J90" s="15" t="s">
        <v>23</v>
      </c>
      <c r="K90" s="16">
        <v>242087</v>
      </c>
      <c r="L90" s="16">
        <v>242086</v>
      </c>
    </row>
    <row r="91" spans="1:12" ht="46.5" customHeight="1">
      <c r="A91" s="15">
        <f t="shared" si="1"/>
        <v>89</v>
      </c>
      <c r="B91" s="1159" t="s">
        <v>479</v>
      </c>
      <c r="C91" s="2" t="s">
        <v>15</v>
      </c>
      <c r="D91" s="3"/>
      <c r="E91" s="63" t="s">
        <v>1761</v>
      </c>
      <c r="F91" s="16">
        <v>242086</v>
      </c>
      <c r="G91" s="105" t="s">
        <v>1762</v>
      </c>
      <c r="H91" s="16">
        <v>242075</v>
      </c>
      <c r="I91" s="15" t="s">
        <v>23</v>
      </c>
      <c r="J91" s="105" t="s">
        <v>1639</v>
      </c>
      <c r="K91" s="16">
        <v>242087</v>
      </c>
      <c r="L91" s="16">
        <v>242086</v>
      </c>
    </row>
    <row r="92" spans="1:12" ht="72" customHeight="1">
      <c r="A92" s="15">
        <f t="shared" si="1"/>
        <v>90</v>
      </c>
      <c r="B92" s="1159" t="s">
        <v>552</v>
      </c>
      <c r="C92" s="2" t="s">
        <v>15</v>
      </c>
      <c r="D92" s="2" t="s">
        <v>15</v>
      </c>
      <c r="E92" s="63" t="s">
        <v>1763</v>
      </c>
      <c r="F92" s="16">
        <v>242090</v>
      </c>
      <c r="G92" s="105" t="s">
        <v>1764</v>
      </c>
      <c r="H92" s="16">
        <v>242087</v>
      </c>
      <c r="I92" s="15" t="s">
        <v>23</v>
      </c>
      <c r="J92" s="105" t="s">
        <v>1618</v>
      </c>
      <c r="K92" s="16">
        <v>242097</v>
      </c>
      <c r="L92" s="16">
        <v>242096</v>
      </c>
    </row>
    <row r="93" spans="1:12" ht="46.5" customHeight="1">
      <c r="A93" s="15">
        <f t="shared" si="1"/>
        <v>91</v>
      </c>
      <c r="B93" s="1159" t="s">
        <v>526</v>
      </c>
      <c r="C93" s="2" t="s">
        <v>15</v>
      </c>
      <c r="D93" s="3"/>
      <c r="E93" s="63" t="s">
        <v>1765</v>
      </c>
      <c r="F93" s="16">
        <v>242095</v>
      </c>
      <c r="G93" s="105" t="s">
        <v>1766</v>
      </c>
      <c r="H93" s="16">
        <v>242097</v>
      </c>
      <c r="I93" s="15" t="s">
        <v>23</v>
      </c>
      <c r="J93" s="105" t="s">
        <v>1618</v>
      </c>
      <c r="K93" s="16">
        <v>242097</v>
      </c>
      <c r="L93" s="16">
        <v>242096</v>
      </c>
    </row>
    <row r="94" spans="1:12" ht="46.5" customHeight="1">
      <c r="A94" s="15">
        <f t="shared" si="1"/>
        <v>92</v>
      </c>
      <c r="B94" s="1159" t="s">
        <v>84</v>
      </c>
      <c r="C94" s="2"/>
      <c r="D94" s="2" t="s">
        <v>15</v>
      </c>
      <c r="E94" s="63" t="s">
        <v>1767</v>
      </c>
      <c r="F94" s="16">
        <v>242101</v>
      </c>
      <c r="G94" s="105" t="s">
        <v>1768</v>
      </c>
      <c r="H94" s="16">
        <v>242103</v>
      </c>
      <c r="I94" s="15" t="s">
        <v>23</v>
      </c>
      <c r="J94" s="15" t="s">
        <v>23</v>
      </c>
      <c r="K94" s="16">
        <v>242124</v>
      </c>
      <c r="L94" s="16">
        <v>242124</v>
      </c>
    </row>
    <row r="95" spans="1:12" ht="46.5" customHeight="1">
      <c r="A95" s="15">
        <f t="shared" si="1"/>
        <v>93</v>
      </c>
      <c r="B95" s="1157" t="s">
        <v>547</v>
      </c>
      <c r="C95" s="88"/>
      <c r="D95" s="2" t="s">
        <v>15</v>
      </c>
      <c r="E95" s="63" t="s">
        <v>1769</v>
      </c>
      <c r="F95" s="16">
        <v>242103</v>
      </c>
      <c r="G95" s="105" t="s">
        <v>1770</v>
      </c>
      <c r="H95" s="16">
        <v>242097</v>
      </c>
      <c r="I95" s="15" t="s">
        <v>23</v>
      </c>
      <c r="J95" s="15" t="s">
        <v>23</v>
      </c>
      <c r="K95" s="16">
        <v>242124</v>
      </c>
      <c r="L95" s="16">
        <v>242124</v>
      </c>
    </row>
    <row r="96" spans="1:12" ht="46.5" customHeight="1">
      <c r="A96" s="15">
        <f t="shared" si="1"/>
        <v>94</v>
      </c>
      <c r="B96" s="1157" t="s">
        <v>479</v>
      </c>
      <c r="C96" s="88"/>
      <c r="D96" s="2" t="s">
        <v>15</v>
      </c>
      <c r="E96" s="63" t="s">
        <v>1771</v>
      </c>
      <c r="F96" s="16">
        <v>242108</v>
      </c>
      <c r="G96" s="105" t="s">
        <v>41</v>
      </c>
      <c r="H96" s="16">
        <v>242096</v>
      </c>
      <c r="I96" s="15" t="s">
        <v>23</v>
      </c>
      <c r="J96" s="15" t="s">
        <v>23</v>
      </c>
      <c r="K96" s="16">
        <v>242124</v>
      </c>
      <c r="L96" s="16">
        <v>242124</v>
      </c>
    </row>
    <row r="97" spans="1:12" ht="46.5" customHeight="1">
      <c r="A97" s="15">
        <f t="shared" si="1"/>
        <v>95</v>
      </c>
      <c r="B97" s="1159" t="s">
        <v>768</v>
      </c>
      <c r="C97" s="2" t="s">
        <v>15</v>
      </c>
      <c r="D97" s="2" t="s">
        <v>15</v>
      </c>
      <c r="E97" s="63" t="s">
        <v>1772</v>
      </c>
      <c r="F97" s="16">
        <v>242110</v>
      </c>
      <c r="G97" s="105" t="s">
        <v>43</v>
      </c>
      <c r="H97" s="23" t="s">
        <v>1753</v>
      </c>
      <c r="I97" s="15" t="s">
        <v>23</v>
      </c>
      <c r="J97" s="105" t="s">
        <v>1618</v>
      </c>
      <c r="K97" s="15" t="s">
        <v>23</v>
      </c>
      <c r="L97" s="15" t="s">
        <v>23</v>
      </c>
    </row>
    <row r="98" spans="1:12" ht="46.5" customHeight="1">
      <c r="A98" s="15">
        <f t="shared" si="1"/>
        <v>96</v>
      </c>
      <c r="B98" s="1159" t="s">
        <v>442</v>
      </c>
      <c r="C98" s="2"/>
      <c r="D98" s="2" t="s">
        <v>15</v>
      </c>
      <c r="E98" s="63" t="s">
        <v>1720</v>
      </c>
      <c r="F98" s="16">
        <v>242111</v>
      </c>
      <c r="G98" s="105" t="s">
        <v>1773</v>
      </c>
      <c r="H98" s="16">
        <v>242116</v>
      </c>
      <c r="I98" s="15" t="s">
        <v>23</v>
      </c>
      <c r="J98" s="15" t="s">
        <v>23</v>
      </c>
      <c r="K98" s="16">
        <v>242124</v>
      </c>
      <c r="L98" s="16">
        <v>242124</v>
      </c>
    </row>
    <row r="99" spans="1:12" ht="63" customHeight="1">
      <c r="A99" s="15">
        <f t="shared" si="1"/>
        <v>97</v>
      </c>
      <c r="B99" s="1159" t="s">
        <v>563</v>
      </c>
      <c r="C99" s="2" t="s">
        <v>15</v>
      </c>
      <c r="D99" s="2" t="s">
        <v>15</v>
      </c>
      <c r="E99" s="63" t="s">
        <v>1774</v>
      </c>
      <c r="F99" s="16">
        <v>242124</v>
      </c>
      <c r="G99" s="105" t="s">
        <v>1775</v>
      </c>
      <c r="H99" s="16">
        <v>242124</v>
      </c>
      <c r="I99" s="15" t="s">
        <v>23</v>
      </c>
      <c r="J99" s="105" t="s">
        <v>1618</v>
      </c>
      <c r="K99" s="16">
        <v>242124</v>
      </c>
      <c r="L99" s="16">
        <v>242124</v>
      </c>
    </row>
    <row r="100" spans="1:12" ht="46.5" customHeight="1">
      <c r="A100" s="15">
        <f t="shared" si="1"/>
        <v>98</v>
      </c>
      <c r="B100" s="1159" t="s">
        <v>90</v>
      </c>
      <c r="C100" s="2" t="s">
        <v>15</v>
      </c>
      <c r="D100" s="3"/>
      <c r="E100" s="63" t="s">
        <v>1776</v>
      </c>
      <c r="F100" s="16">
        <v>242129</v>
      </c>
      <c r="G100" s="105" t="s">
        <v>1777</v>
      </c>
      <c r="H100" s="16">
        <v>242117</v>
      </c>
      <c r="I100" s="15" t="s">
        <v>23</v>
      </c>
      <c r="J100" s="105" t="s">
        <v>1618</v>
      </c>
      <c r="K100" s="15" t="s">
        <v>23</v>
      </c>
      <c r="L100" s="15" t="s">
        <v>23</v>
      </c>
    </row>
    <row r="101" spans="1:12" ht="46.5" customHeight="1">
      <c r="A101" s="15">
        <f t="shared" si="1"/>
        <v>99</v>
      </c>
      <c r="B101" s="1159" t="s">
        <v>692</v>
      </c>
      <c r="C101" s="2" t="s">
        <v>15</v>
      </c>
      <c r="D101" s="2" t="s">
        <v>15</v>
      </c>
      <c r="E101" s="63" t="s">
        <v>1778</v>
      </c>
      <c r="F101" s="16">
        <v>242137</v>
      </c>
      <c r="G101" s="105" t="s">
        <v>1779</v>
      </c>
      <c r="H101" s="16">
        <v>242129</v>
      </c>
      <c r="I101" s="15" t="s">
        <v>23</v>
      </c>
      <c r="J101" s="105" t="s">
        <v>1618</v>
      </c>
      <c r="K101" s="15" t="s">
        <v>23</v>
      </c>
      <c r="L101" s="15" t="s">
        <v>23</v>
      </c>
    </row>
    <row r="102" spans="1:12" ht="46.5" customHeight="1">
      <c r="A102" s="15">
        <f t="shared" si="1"/>
        <v>100</v>
      </c>
      <c r="B102" s="1159" t="s">
        <v>90</v>
      </c>
      <c r="C102" s="2"/>
      <c r="D102" s="2" t="s">
        <v>15</v>
      </c>
      <c r="E102" s="63" t="s">
        <v>1780</v>
      </c>
      <c r="F102" s="16">
        <v>242146</v>
      </c>
      <c r="G102" s="105" t="s">
        <v>1781</v>
      </c>
      <c r="H102" s="16">
        <v>242051</v>
      </c>
      <c r="I102" s="21" t="s">
        <v>1782</v>
      </c>
      <c r="J102" s="15" t="s">
        <v>23</v>
      </c>
      <c r="K102" s="16">
        <v>242165</v>
      </c>
      <c r="L102" s="16">
        <v>242157</v>
      </c>
    </row>
    <row r="103" spans="1:12" ht="46.5" customHeight="1">
      <c r="A103" s="15">
        <f t="shared" si="1"/>
        <v>101</v>
      </c>
      <c r="B103" s="1159" t="s">
        <v>692</v>
      </c>
      <c r="C103" s="2"/>
      <c r="D103" s="2" t="s">
        <v>15</v>
      </c>
      <c r="E103" s="63" t="s">
        <v>1783</v>
      </c>
      <c r="F103" s="16">
        <v>242146</v>
      </c>
      <c r="G103" s="105" t="s">
        <v>47</v>
      </c>
      <c r="H103" s="16">
        <v>242142</v>
      </c>
      <c r="I103" s="15" t="s">
        <v>23</v>
      </c>
      <c r="J103" s="15" t="s">
        <v>23</v>
      </c>
      <c r="K103" s="15" t="s">
        <v>23</v>
      </c>
      <c r="L103" s="15" t="s">
        <v>23</v>
      </c>
    </row>
    <row r="104" spans="1:12" ht="46.5" customHeight="1">
      <c r="A104" s="15">
        <f t="shared" si="1"/>
        <v>102</v>
      </c>
      <c r="B104" s="1159" t="s">
        <v>547</v>
      </c>
      <c r="C104" s="2" t="s">
        <v>15</v>
      </c>
      <c r="D104" s="3"/>
      <c r="E104" s="63" t="s">
        <v>1784</v>
      </c>
      <c r="F104" s="16">
        <v>242152</v>
      </c>
      <c r="G104" s="105" t="s">
        <v>47</v>
      </c>
      <c r="H104" s="16">
        <v>242142</v>
      </c>
      <c r="I104" s="15" t="s">
        <v>23</v>
      </c>
      <c r="J104" s="105" t="s">
        <v>1618</v>
      </c>
      <c r="K104" s="16">
        <v>242165</v>
      </c>
      <c r="L104" s="16">
        <v>242157</v>
      </c>
    </row>
    <row r="105" spans="1:12" ht="46.5" customHeight="1">
      <c r="A105" s="26"/>
      <c r="B105" s="1160"/>
      <c r="C105" s="24"/>
      <c r="D105" s="25"/>
      <c r="E105" s="905"/>
      <c r="F105" s="89"/>
      <c r="G105" s="22"/>
      <c r="H105" s="89"/>
      <c r="I105" s="26"/>
      <c r="J105" s="22"/>
      <c r="K105" s="26"/>
      <c r="L105" s="26"/>
    </row>
    <row r="106" spans="1:12" ht="46.5" customHeight="1">
      <c r="A106" s="15">
        <v>1</v>
      </c>
      <c r="B106" s="1159" t="s">
        <v>442</v>
      </c>
      <c r="C106" s="2"/>
      <c r="D106" s="2" t="s">
        <v>15</v>
      </c>
      <c r="E106" s="63" t="s">
        <v>1785</v>
      </c>
      <c r="F106" s="16">
        <v>242160</v>
      </c>
      <c r="G106" s="105" t="s">
        <v>1786</v>
      </c>
      <c r="H106" s="16">
        <v>242158</v>
      </c>
      <c r="I106" s="15" t="s">
        <v>23</v>
      </c>
      <c r="J106" s="15" t="s">
        <v>23</v>
      </c>
      <c r="K106" s="16">
        <v>242186</v>
      </c>
      <c r="L106" s="16">
        <v>242188</v>
      </c>
    </row>
    <row r="107" spans="1:12" ht="46.5" customHeight="1">
      <c r="A107" s="15">
        <f>+A106+1</f>
        <v>2</v>
      </c>
      <c r="B107" s="1159" t="s">
        <v>692</v>
      </c>
      <c r="C107" s="2" t="s">
        <v>15</v>
      </c>
      <c r="D107" s="3"/>
      <c r="E107" s="63" t="s">
        <v>1787</v>
      </c>
      <c r="F107" s="16">
        <v>242160</v>
      </c>
      <c r="G107" s="105" t="s">
        <v>1786</v>
      </c>
      <c r="H107" s="16">
        <v>242143</v>
      </c>
      <c r="I107" s="15" t="s">
        <v>23</v>
      </c>
      <c r="J107" s="15" t="s">
        <v>23</v>
      </c>
      <c r="K107" s="15" t="s">
        <v>23</v>
      </c>
      <c r="L107" s="15" t="s">
        <v>23</v>
      </c>
    </row>
    <row r="108" spans="1:12" ht="46.5" customHeight="1">
      <c r="A108" s="15">
        <f>+A107+1</f>
        <v>3</v>
      </c>
      <c r="B108" s="1159" t="s">
        <v>105</v>
      </c>
      <c r="C108" s="2"/>
      <c r="D108" s="2" t="s">
        <v>15</v>
      </c>
      <c r="E108" s="63" t="s">
        <v>1788</v>
      </c>
      <c r="F108" s="16">
        <v>242164</v>
      </c>
      <c r="G108" s="105" t="s">
        <v>1789</v>
      </c>
      <c r="H108" s="16">
        <v>242158</v>
      </c>
      <c r="I108" s="15" t="s">
        <v>23</v>
      </c>
      <c r="J108" s="15" t="s">
        <v>23</v>
      </c>
      <c r="K108" s="16">
        <v>242186</v>
      </c>
      <c r="L108" s="16">
        <v>242188</v>
      </c>
    </row>
    <row r="109" spans="1:12" ht="46.5" customHeight="1">
      <c r="A109" s="15">
        <f t="shared" ref="A109:A174" si="2">+A108+1</f>
        <v>4</v>
      </c>
      <c r="B109" s="1159" t="s">
        <v>692</v>
      </c>
      <c r="C109" s="2"/>
      <c r="D109" s="2" t="s">
        <v>15</v>
      </c>
      <c r="E109" s="63" t="s">
        <v>1790</v>
      </c>
      <c r="F109" s="16">
        <v>242165</v>
      </c>
      <c r="G109" s="105" t="s">
        <v>581</v>
      </c>
      <c r="H109" s="16">
        <v>242158</v>
      </c>
      <c r="I109" s="15" t="s">
        <v>23</v>
      </c>
      <c r="J109" s="15" t="s">
        <v>23</v>
      </c>
      <c r="K109" s="15" t="s">
        <v>23</v>
      </c>
      <c r="L109" s="15" t="s">
        <v>23</v>
      </c>
    </row>
    <row r="110" spans="1:12" ht="46.5" customHeight="1">
      <c r="A110" s="15">
        <f t="shared" si="2"/>
        <v>5</v>
      </c>
      <c r="B110" s="1159" t="s">
        <v>88</v>
      </c>
      <c r="C110" s="2"/>
      <c r="D110" s="2" t="s">
        <v>15</v>
      </c>
      <c r="E110" s="63" t="s">
        <v>1791</v>
      </c>
      <c r="F110" s="16">
        <v>242165</v>
      </c>
      <c r="G110" s="105" t="s">
        <v>581</v>
      </c>
      <c r="H110" s="16">
        <v>242151</v>
      </c>
      <c r="I110" s="15" t="s">
        <v>23</v>
      </c>
      <c r="J110" s="15" t="s">
        <v>23</v>
      </c>
      <c r="K110" s="15" t="s">
        <v>23</v>
      </c>
      <c r="L110" s="15" t="s">
        <v>23</v>
      </c>
    </row>
    <row r="111" spans="1:12" ht="46.5" customHeight="1">
      <c r="A111" s="15">
        <f t="shared" si="2"/>
        <v>6</v>
      </c>
      <c r="B111" s="1159" t="s">
        <v>30</v>
      </c>
      <c r="C111" s="2"/>
      <c r="D111" s="2" t="s">
        <v>15</v>
      </c>
      <c r="E111" s="63" t="s">
        <v>1792</v>
      </c>
      <c r="F111" s="16">
        <v>242171</v>
      </c>
      <c r="G111" s="105" t="s">
        <v>1793</v>
      </c>
      <c r="H111" s="16">
        <v>242158</v>
      </c>
      <c r="I111" s="15" t="s">
        <v>23</v>
      </c>
      <c r="J111" s="15" t="s">
        <v>23</v>
      </c>
      <c r="K111" s="16">
        <v>242186</v>
      </c>
      <c r="L111" s="16">
        <v>242188</v>
      </c>
    </row>
    <row r="112" spans="1:12" ht="46.5" customHeight="1">
      <c r="A112" s="15">
        <f t="shared" si="2"/>
        <v>7</v>
      </c>
      <c r="B112" s="1159" t="s">
        <v>586</v>
      </c>
      <c r="C112" s="2"/>
      <c r="D112" s="2" t="s">
        <v>15</v>
      </c>
      <c r="E112" s="63" t="s">
        <v>1794</v>
      </c>
      <c r="F112" s="16">
        <v>242171</v>
      </c>
      <c r="G112" s="105" t="s">
        <v>1793</v>
      </c>
      <c r="H112" s="16">
        <v>242158</v>
      </c>
      <c r="I112" s="21" t="s">
        <v>1782</v>
      </c>
      <c r="J112" s="15" t="s">
        <v>23</v>
      </c>
      <c r="K112" s="16">
        <v>242186</v>
      </c>
      <c r="L112" s="16">
        <v>242188</v>
      </c>
    </row>
    <row r="113" spans="1:12" ht="46.5" customHeight="1">
      <c r="A113" s="15">
        <f t="shared" si="2"/>
        <v>8</v>
      </c>
      <c r="B113" s="1159" t="s">
        <v>460</v>
      </c>
      <c r="C113" s="2" t="s">
        <v>15</v>
      </c>
      <c r="D113" s="2" t="s">
        <v>15</v>
      </c>
      <c r="E113" s="63" t="s">
        <v>1795</v>
      </c>
      <c r="F113" s="16">
        <v>242184</v>
      </c>
      <c r="G113" s="105" t="s">
        <v>588</v>
      </c>
      <c r="H113" s="14" t="s">
        <v>1796</v>
      </c>
      <c r="I113" s="21" t="s">
        <v>1782</v>
      </c>
      <c r="J113" s="105" t="s">
        <v>1618</v>
      </c>
      <c r="K113" s="16">
        <v>242186</v>
      </c>
      <c r="L113" s="16">
        <v>242188</v>
      </c>
    </row>
    <row r="114" spans="1:12" ht="46.5" customHeight="1">
      <c r="A114" s="15">
        <f t="shared" si="2"/>
        <v>9</v>
      </c>
      <c r="B114" s="1159" t="s">
        <v>471</v>
      </c>
      <c r="C114" s="2"/>
      <c r="D114" s="2" t="s">
        <v>15</v>
      </c>
      <c r="E114" s="63" t="s">
        <v>1797</v>
      </c>
      <c r="F114" s="16">
        <v>242191</v>
      </c>
      <c r="G114" s="105" t="s">
        <v>1798</v>
      </c>
      <c r="H114" s="14">
        <v>242188</v>
      </c>
      <c r="I114" s="15" t="s">
        <v>23</v>
      </c>
      <c r="J114" s="15" t="s">
        <v>23</v>
      </c>
      <c r="K114" s="16">
        <v>242207</v>
      </c>
      <c r="L114" s="16">
        <v>242202</v>
      </c>
    </row>
    <row r="115" spans="1:12" ht="46.5" customHeight="1">
      <c r="A115" s="15">
        <f t="shared" si="2"/>
        <v>10</v>
      </c>
      <c r="B115" s="1159" t="s">
        <v>457</v>
      </c>
      <c r="C115" s="2"/>
      <c r="D115" s="2" t="s">
        <v>15</v>
      </c>
      <c r="E115" s="63" t="s">
        <v>1799</v>
      </c>
      <c r="F115" s="16">
        <v>242195</v>
      </c>
      <c r="G115" s="105" t="s">
        <v>597</v>
      </c>
      <c r="H115" s="14">
        <v>242188</v>
      </c>
      <c r="I115" s="15" t="s">
        <v>23</v>
      </c>
      <c r="J115" s="15" t="s">
        <v>23</v>
      </c>
      <c r="K115" s="16">
        <v>242207</v>
      </c>
      <c r="L115" s="16">
        <v>242202</v>
      </c>
    </row>
    <row r="116" spans="1:12" ht="46.5" customHeight="1">
      <c r="A116" s="15">
        <f t="shared" si="2"/>
        <v>11</v>
      </c>
      <c r="B116" s="1159" t="s">
        <v>692</v>
      </c>
      <c r="C116" s="3" t="s">
        <v>15</v>
      </c>
      <c r="D116" s="3"/>
      <c r="E116" s="63" t="s">
        <v>1800</v>
      </c>
      <c r="F116" s="16">
        <v>242208</v>
      </c>
      <c r="G116" s="105" t="s">
        <v>1801</v>
      </c>
      <c r="H116" s="14">
        <v>242201</v>
      </c>
      <c r="I116" s="15" t="s">
        <v>23</v>
      </c>
      <c r="J116" s="15" t="s">
        <v>23</v>
      </c>
      <c r="K116" s="15" t="s">
        <v>23</v>
      </c>
      <c r="L116" s="15" t="s">
        <v>23</v>
      </c>
    </row>
    <row r="117" spans="1:12" ht="46.5" customHeight="1">
      <c r="A117" s="15">
        <f t="shared" si="2"/>
        <v>12</v>
      </c>
      <c r="B117" s="1159" t="s">
        <v>30</v>
      </c>
      <c r="C117" s="3" t="s">
        <v>15</v>
      </c>
      <c r="D117" s="15"/>
      <c r="E117" s="63" t="s">
        <v>1802</v>
      </c>
      <c r="F117" s="16">
        <v>242218</v>
      </c>
      <c r="G117" s="105" t="s">
        <v>606</v>
      </c>
      <c r="H117" s="16">
        <v>242208</v>
      </c>
      <c r="I117" s="15" t="s">
        <v>23</v>
      </c>
      <c r="J117" s="105" t="s">
        <v>1618</v>
      </c>
      <c r="K117" s="16">
        <v>242261</v>
      </c>
      <c r="L117" s="16">
        <v>242216</v>
      </c>
    </row>
    <row r="118" spans="1:12" ht="46.5" customHeight="1">
      <c r="A118" s="15">
        <f t="shared" si="2"/>
        <v>13</v>
      </c>
      <c r="B118" s="1159" t="s">
        <v>604</v>
      </c>
      <c r="C118" s="15"/>
      <c r="D118" s="3" t="s">
        <v>15</v>
      </c>
      <c r="E118" s="63" t="s">
        <v>1803</v>
      </c>
      <c r="F118" s="16">
        <v>242218</v>
      </c>
      <c r="G118" s="105" t="s">
        <v>606</v>
      </c>
      <c r="H118" s="16">
        <v>242218</v>
      </c>
      <c r="I118" s="15" t="s">
        <v>23</v>
      </c>
      <c r="J118" s="15" t="s">
        <v>23</v>
      </c>
      <c r="K118" s="16">
        <v>242261</v>
      </c>
      <c r="L118" s="16">
        <v>242247</v>
      </c>
    </row>
    <row r="119" spans="1:12" ht="46.5" customHeight="1">
      <c r="A119" s="15">
        <f t="shared" si="2"/>
        <v>14</v>
      </c>
      <c r="B119" s="1159" t="s">
        <v>591</v>
      </c>
      <c r="C119" s="3" t="s">
        <v>15</v>
      </c>
      <c r="D119" s="15"/>
      <c r="E119" s="63" t="s">
        <v>1804</v>
      </c>
      <c r="F119" s="16">
        <v>242218</v>
      </c>
      <c r="G119" s="105" t="s">
        <v>606</v>
      </c>
      <c r="H119" s="16">
        <v>242208</v>
      </c>
      <c r="I119" s="15" t="s">
        <v>23</v>
      </c>
      <c r="J119" s="105" t="s">
        <v>1618</v>
      </c>
      <c r="K119" s="16">
        <v>242261</v>
      </c>
      <c r="L119" s="16">
        <v>242216</v>
      </c>
    </row>
    <row r="120" spans="1:12" ht="46.5" customHeight="1">
      <c r="A120" s="15">
        <f t="shared" si="2"/>
        <v>15</v>
      </c>
      <c r="B120" s="1159" t="s">
        <v>30</v>
      </c>
      <c r="C120" s="3"/>
      <c r="D120" s="3" t="s">
        <v>15</v>
      </c>
      <c r="E120" s="63" t="s">
        <v>1805</v>
      </c>
      <c r="F120" s="16">
        <v>242219</v>
      </c>
      <c r="G120" s="105" t="s">
        <v>609</v>
      </c>
      <c r="H120" s="16">
        <v>242204</v>
      </c>
      <c r="I120" s="28" t="s">
        <v>1806</v>
      </c>
      <c r="J120" s="15" t="s">
        <v>23</v>
      </c>
      <c r="K120" s="16">
        <v>242261</v>
      </c>
      <c r="L120" s="16">
        <v>242247</v>
      </c>
    </row>
    <row r="121" spans="1:12" ht="46.5" customHeight="1">
      <c r="A121" s="15">
        <f t="shared" si="2"/>
        <v>16</v>
      </c>
      <c r="B121" s="1159" t="s">
        <v>24</v>
      </c>
      <c r="C121" s="3" t="s">
        <v>15</v>
      </c>
      <c r="D121" s="3"/>
      <c r="E121" s="63" t="s">
        <v>1807</v>
      </c>
      <c r="F121" s="16">
        <v>242227</v>
      </c>
      <c r="G121" s="105" t="s">
        <v>618</v>
      </c>
      <c r="H121" s="16">
        <v>242217</v>
      </c>
      <c r="I121" s="15" t="s">
        <v>23</v>
      </c>
      <c r="J121" s="105" t="s">
        <v>1618</v>
      </c>
      <c r="K121" s="16">
        <v>242275</v>
      </c>
      <c r="L121" s="16">
        <v>242247</v>
      </c>
    </row>
    <row r="122" spans="1:12" ht="46.5" customHeight="1">
      <c r="A122" s="15">
        <f t="shared" si="2"/>
        <v>17</v>
      </c>
      <c r="B122" s="1159" t="s">
        <v>90</v>
      </c>
      <c r="C122" s="3"/>
      <c r="D122" s="3" t="s">
        <v>15</v>
      </c>
      <c r="E122" s="63" t="s">
        <v>1808</v>
      </c>
      <c r="F122" s="16">
        <v>242229</v>
      </c>
      <c r="G122" s="105" t="s">
        <v>623</v>
      </c>
      <c r="H122" s="16">
        <v>242217</v>
      </c>
      <c r="I122" s="15" t="s">
        <v>23</v>
      </c>
      <c r="J122" s="15" t="s">
        <v>23</v>
      </c>
      <c r="K122" s="15" t="s">
        <v>23</v>
      </c>
      <c r="L122" s="15" t="s">
        <v>23</v>
      </c>
    </row>
    <row r="123" spans="1:12" ht="46.5" customHeight="1">
      <c r="A123" s="15">
        <f t="shared" si="2"/>
        <v>18</v>
      </c>
      <c r="B123" s="1159" t="s">
        <v>721</v>
      </c>
      <c r="C123" s="3"/>
      <c r="D123" s="3" t="s">
        <v>15</v>
      </c>
      <c r="E123" s="63" t="s">
        <v>1809</v>
      </c>
      <c r="F123" s="16">
        <v>242234</v>
      </c>
      <c r="G123" s="105" t="s">
        <v>1810</v>
      </c>
      <c r="H123" s="16">
        <v>242253</v>
      </c>
      <c r="I123" s="15" t="s">
        <v>23</v>
      </c>
      <c r="J123" s="15" t="s">
        <v>23</v>
      </c>
      <c r="K123" s="16">
        <v>242275</v>
      </c>
      <c r="L123" s="16">
        <v>242247</v>
      </c>
    </row>
    <row r="124" spans="1:12" ht="46.5" customHeight="1">
      <c r="A124" s="15">
        <f t="shared" si="2"/>
        <v>19</v>
      </c>
      <c r="B124" s="1159" t="s">
        <v>90</v>
      </c>
      <c r="C124" s="3"/>
      <c r="D124" s="3" t="s">
        <v>15</v>
      </c>
      <c r="E124" s="63" t="s">
        <v>1811</v>
      </c>
      <c r="F124" s="16">
        <v>242234</v>
      </c>
      <c r="G124" s="105" t="s">
        <v>1810</v>
      </c>
      <c r="H124" s="16">
        <v>242265</v>
      </c>
      <c r="I124" s="15" t="s">
        <v>23</v>
      </c>
      <c r="J124" s="15" t="s">
        <v>23</v>
      </c>
      <c r="K124" s="16">
        <v>242275</v>
      </c>
      <c r="L124" s="16">
        <v>242247</v>
      </c>
    </row>
    <row r="125" spans="1:12" ht="46.5" customHeight="1">
      <c r="A125" s="15">
        <f t="shared" si="2"/>
        <v>20</v>
      </c>
      <c r="B125" s="1159" t="s">
        <v>604</v>
      </c>
      <c r="C125" s="2"/>
      <c r="D125" s="3" t="s">
        <v>15</v>
      </c>
      <c r="E125" s="63" t="s">
        <v>1812</v>
      </c>
      <c r="F125" s="16">
        <v>242235</v>
      </c>
      <c r="G125" s="105" t="s">
        <v>1813</v>
      </c>
      <c r="H125" s="16">
        <v>242258</v>
      </c>
      <c r="I125" s="15" t="s">
        <v>23</v>
      </c>
      <c r="J125" s="15" t="s">
        <v>23</v>
      </c>
      <c r="K125" s="16">
        <v>242261</v>
      </c>
      <c r="L125" s="16">
        <v>242247</v>
      </c>
    </row>
    <row r="126" spans="1:12" ht="46.5" customHeight="1">
      <c r="A126" s="15">
        <f t="shared" si="2"/>
        <v>21</v>
      </c>
      <c r="B126" s="1159" t="s">
        <v>462</v>
      </c>
      <c r="C126" s="2"/>
      <c r="D126" s="3" t="s">
        <v>15</v>
      </c>
      <c r="E126" s="63" t="s">
        <v>1814</v>
      </c>
      <c r="F126" s="16">
        <v>242242</v>
      </c>
      <c r="G126" s="105" t="s">
        <v>625</v>
      </c>
      <c r="H126" s="16">
        <v>242248</v>
      </c>
      <c r="I126" s="15" t="s">
        <v>23</v>
      </c>
      <c r="J126" s="15" t="s">
        <v>23</v>
      </c>
      <c r="K126" s="16">
        <v>242292</v>
      </c>
      <c r="L126" s="16">
        <v>242292</v>
      </c>
    </row>
    <row r="127" spans="1:12" ht="46.5" customHeight="1">
      <c r="A127" s="15">
        <f t="shared" si="2"/>
        <v>22</v>
      </c>
      <c r="B127" s="1159" t="s">
        <v>692</v>
      </c>
      <c r="C127" s="2"/>
      <c r="D127" s="3" t="s">
        <v>15</v>
      </c>
      <c r="E127" s="63" t="s">
        <v>1815</v>
      </c>
      <c r="F127" s="16">
        <v>242250</v>
      </c>
      <c r="G127" s="105" t="s">
        <v>1816</v>
      </c>
      <c r="H127" s="16">
        <v>242247</v>
      </c>
      <c r="I127" s="15" t="s">
        <v>23</v>
      </c>
      <c r="J127" s="15" t="s">
        <v>23</v>
      </c>
      <c r="K127" s="16">
        <v>242275</v>
      </c>
      <c r="L127" s="16">
        <v>242267</v>
      </c>
    </row>
    <row r="128" spans="1:12" ht="46.5" customHeight="1">
      <c r="A128" s="15">
        <f t="shared" si="2"/>
        <v>23</v>
      </c>
      <c r="B128" s="1159" t="s">
        <v>692</v>
      </c>
      <c r="C128" s="3" t="s">
        <v>15</v>
      </c>
      <c r="D128" s="3" t="s">
        <v>15</v>
      </c>
      <c r="E128" s="63" t="s">
        <v>1817</v>
      </c>
      <c r="F128" s="16">
        <v>242254</v>
      </c>
      <c r="G128" s="105" t="s">
        <v>1816</v>
      </c>
      <c r="H128" s="16">
        <v>242248</v>
      </c>
      <c r="I128" s="15" t="s">
        <v>23</v>
      </c>
      <c r="J128" s="15" t="s">
        <v>23</v>
      </c>
      <c r="K128" s="15" t="s">
        <v>23</v>
      </c>
      <c r="L128" s="15" t="s">
        <v>23</v>
      </c>
    </row>
    <row r="129" spans="1:12" ht="46.5" customHeight="1">
      <c r="A129" s="15">
        <f t="shared" si="2"/>
        <v>24</v>
      </c>
      <c r="B129" s="1159" t="s">
        <v>604</v>
      </c>
      <c r="C129" s="3" t="s">
        <v>15</v>
      </c>
      <c r="D129" s="3"/>
      <c r="E129" s="63" t="s">
        <v>1818</v>
      </c>
      <c r="F129" s="16">
        <v>242255</v>
      </c>
      <c r="G129" s="105" t="s">
        <v>1816</v>
      </c>
      <c r="H129" s="16">
        <v>242254</v>
      </c>
      <c r="I129" s="15" t="s">
        <v>23</v>
      </c>
      <c r="J129" s="105" t="s">
        <v>1618</v>
      </c>
      <c r="K129" s="16">
        <v>242261</v>
      </c>
      <c r="L129" s="16">
        <v>242267</v>
      </c>
    </row>
    <row r="130" spans="1:12" ht="46.5" customHeight="1">
      <c r="A130" s="15">
        <f t="shared" si="2"/>
        <v>25</v>
      </c>
      <c r="B130" s="1159" t="s">
        <v>103</v>
      </c>
      <c r="C130" s="3"/>
      <c r="D130" s="3" t="s">
        <v>15</v>
      </c>
      <c r="E130" s="63" t="s">
        <v>1819</v>
      </c>
      <c r="F130" s="16">
        <v>242260</v>
      </c>
      <c r="G130" s="105" t="s">
        <v>1816</v>
      </c>
      <c r="H130" s="16">
        <v>241944</v>
      </c>
      <c r="I130" s="28" t="s">
        <v>1820</v>
      </c>
      <c r="J130" s="15" t="s">
        <v>23</v>
      </c>
      <c r="K130" s="16">
        <v>242275</v>
      </c>
      <c r="L130" s="16">
        <v>242267</v>
      </c>
    </row>
    <row r="131" spans="1:12" ht="46.5" customHeight="1">
      <c r="A131" s="15">
        <f t="shared" si="2"/>
        <v>26</v>
      </c>
      <c r="B131" s="1159" t="s">
        <v>34</v>
      </c>
      <c r="C131" s="3"/>
      <c r="D131" s="3" t="s">
        <v>15</v>
      </c>
      <c r="E131" s="63" t="s">
        <v>1821</v>
      </c>
      <c r="F131" s="16">
        <v>242268</v>
      </c>
      <c r="G131" s="105" t="s">
        <v>1822</v>
      </c>
      <c r="H131" s="16">
        <v>242260</v>
      </c>
      <c r="I131" s="15" t="s">
        <v>23</v>
      </c>
      <c r="J131" s="15" t="s">
        <v>23</v>
      </c>
      <c r="K131" s="15" t="s">
        <v>23</v>
      </c>
      <c r="L131" s="15" t="s">
        <v>23</v>
      </c>
    </row>
    <row r="132" spans="1:12" ht="46.5" customHeight="1">
      <c r="A132" s="15">
        <f t="shared" si="2"/>
        <v>27</v>
      </c>
      <c r="B132" s="1159" t="s">
        <v>547</v>
      </c>
      <c r="C132" s="3"/>
      <c r="D132" s="3" t="s">
        <v>15</v>
      </c>
      <c r="E132" s="63" t="s">
        <v>1823</v>
      </c>
      <c r="F132" s="16">
        <v>242270</v>
      </c>
      <c r="G132" s="105" t="s">
        <v>1822</v>
      </c>
      <c r="H132" s="16">
        <v>242266</v>
      </c>
      <c r="I132" s="15" t="s">
        <v>23</v>
      </c>
      <c r="J132" s="15" t="s">
        <v>23</v>
      </c>
      <c r="K132" s="16">
        <v>242275</v>
      </c>
      <c r="L132" s="16">
        <v>242270</v>
      </c>
    </row>
    <row r="133" spans="1:12" ht="112" customHeight="1">
      <c r="A133" s="15">
        <f t="shared" si="2"/>
        <v>28</v>
      </c>
      <c r="B133" s="1159" t="s">
        <v>657</v>
      </c>
      <c r="C133" s="3" t="s">
        <v>15</v>
      </c>
      <c r="D133" s="3"/>
      <c r="E133" s="63" t="s">
        <v>1824</v>
      </c>
      <c r="F133" s="16">
        <v>242270</v>
      </c>
      <c r="G133" s="105" t="s">
        <v>1822</v>
      </c>
      <c r="H133" s="16">
        <v>242267</v>
      </c>
      <c r="I133" s="15" t="s">
        <v>23</v>
      </c>
      <c r="J133" s="105" t="s">
        <v>1618</v>
      </c>
      <c r="K133" s="16">
        <v>242275</v>
      </c>
      <c r="L133" s="16">
        <v>242270</v>
      </c>
    </row>
    <row r="134" spans="1:12" ht="46.5" customHeight="1">
      <c r="A134" s="15">
        <f t="shared" si="2"/>
        <v>29</v>
      </c>
      <c r="B134" s="1159" t="s">
        <v>692</v>
      </c>
      <c r="C134" s="3" t="s">
        <v>15</v>
      </c>
      <c r="D134" s="3"/>
      <c r="E134" s="63" t="s">
        <v>1825</v>
      </c>
      <c r="F134" s="16">
        <v>242284</v>
      </c>
      <c r="G134" s="105" t="s">
        <v>625</v>
      </c>
      <c r="H134" s="16">
        <v>242270</v>
      </c>
      <c r="I134" s="15" t="s">
        <v>23</v>
      </c>
      <c r="J134" s="105" t="s">
        <v>1618</v>
      </c>
      <c r="K134" s="15" t="s">
        <v>23</v>
      </c>
      <c r="L134" s="15" t="s">
        <v>23</v>
      </c>
    </row>
    <row r="135" spans="1:12" ht="46.5" customHeight="1">
      <c r="A135" s="15">
        <f t="shared" si="2"/>
        <v>30</v>
      </c>
      <c r="B135" s="1159" t="s">
        <v>613</v>
      </c>
      <c r="C135" s="3" t="s">
        <v>15</v>
      </c>
      <c r="D135" s="3"/>
      <c r="E135" s="63" t="s">
        <v>1826</v>
      </c>
      <c r="F135" s="16">
        <v>242290</v>
      </c>
      <c r="G135" s="105" t="s">
        <v>1827</v>
      </c>
      <c r="H135" s="16">
        <v>242278</v>
      </c>
      <c r="I135" s="15" t="s">
        <v>23</v>
      </c>
      <c r="J135" s="15" t="s">
        <v>23</v>
      </c>
      <c r="K135" s="16">
        <v>242312</v>
      </c>
      <c r="L135" s="16">
        <v>242292</v>
      </c>
    </row>
    <row r="136" spans="1:12" ht="46.5" customHeight="1">
      <c r="A136" s="15">
        <f t="shared" si="2"/>
        <v>31</v>
      </c>
      <c r="B136" s="1159" t="s">
        <v>563</v>
      </c>
      <c r="C136" s="2"/>
      <c r="D136" s="3" t="s">
        <v>15</v>
      </c>
      <c r="E136" s="63" t="s">
        <v>1828</v>
      </c>
      <c r="F136" s="16">
        <v>242304</v>
      </c>
      <c r="G136" s="105" t="s">
        <v>1829</v>
      </c>
      <c r="H136" s="16">
        <v>242306</v>
      </c>
      <c r="I136" s="15" t="s">
        <v>23</v>
      </c>
      <c r="J136" s="15" t="s">
        <v>23</v>
      </c>
      <c r="K136" s="16">
        <v>242312</v>
      </c>
      <c r="L136" s="16">
        <v>242308</v>
      </c>
    </row>
    <row r="137" spans="1:12" ht="46.5" customHeight="1">
      <c r="A137" s="15">
        <f t="shared" si="2"/>
        <v>32</v>
      </c>
      <c r="B137" s="1159" t="s">
        <v>721</v>
      </c>
      <c r="C137" s="2"/>
      <c r="D137" s="3" t="s">
        <v>15</v>
      </c>
      <c r="E137" s="63" t="s">
        <v>1830</v>
      </c>
      <c r="F137" s="16">
        <v>242309</v>
      </c>
      <c r="G137" s="105" t="s">
        <v>1829</v>
      </c>
      <c r="H137" s="16">
        <v>242309</v>
      </c>
      <c r="I137" s="15" t="s">
        <v>23</v>
      </c>
      <c r="J137" s="15" t="s">
        <v>23</v>
      </c>
      <c r="K137" s="16">
        <v>242330</v>
      </c>
      <c r="L137" s="16">
        <v>242325</v>
      </c>
    </row>
    <row r="138" spans="1:12" ht="46.5" customHeight="1">
      <c r="A138" s="15">
        <f t="shared" si="2"/>
        <v>33</v>
      </c>
      <c r="B138" s="1159" t="s">
        <v>531</v>
      </c>
      <c r="C138" s="2"/>
      <c r="D138" s="3" t="s">
        <v>15</v>
      </c>
      <c r="E138" s="63" t="s">
        <v>1831</v>
      </c>
      <c r="F138" s="16">
        <v>242310</v>
      </c>
      <c r="G138" s="105" t="s">
        <v>1829</v>
      </c>
      <c r="H138" s="16">
        <v>242309</v>
      </c>
      <c r="I138" s="15" t="s">
        <v>23</v>
      </c>
      <c r="J138" s="15" t="s">
        <v>23</v>
      </c>
      <c r="K138" s="16">
        <v>242330</v>
      </c>
      <c r="L138" s="16">
        <v>242325</v>
      </c>
    </row>
    <row r="139" spans="1:12" ht="46.5" customHeight="1">
      <c r="A139" s="15">
        <f t="shared" si="2"/>
        <v>34</v>
      </c>
      <c r="B139" s="1159" t="s">
        <v>32</v>
      </c>
      <c r="C139" s="2"/>
      <c r="D139" s="3" t="s">
        <v>15</v>
      </c>
      <c r="E139" s="63" t="s">
        <v>1832</v>
      </c>
      <c r="F139" s="16">
        <v>242312</v>
      </c>
      <c r="G139" s="105" t="s">
        <v>629</v>
      </c>
      <c r="H139" s="16">
        <v>242309</v>
      </c>
      <c r="I139" s="15" t="s">
        <v>23</v>
      </c>
      <c r="J139" s="15" t="s">
        <v>23</v>
      </c>
      <c r="K139" s="16">
        <v>242330</v>
      </c>
      <c r="L139" s="16">
        <v>242325</v>
      </c>
    </row>
    <row r="140" spans="1:12" ht="46.5" customHeight="1">
      <c r="A140" s="15">
        <f t="shared" si="2"/>
        <v>35</v>
      </c>
      <c r="B140" s="1159" t="s">
        <v>576</v>
      </c>
      <c r="C140" s="2"/>
      <c r="D140" s="3" t="s">
        <v>15</v>
      </c>
      <c r="E140" s="63" t="s">
        <v>1833</v>
      </c>
      <c r="F140" s="16">
        <v>242312</v>
      </c>
      <c r="G140" s="105" t="s">
        <v>629</v>
      </c>
      <c r="H140" s="16">
        <v>242309</v>
      </c>
      <c r="I140" s="15" t="s">
        <v>23</v>
      </c>
      <c r="J140" s="15" t="s">
        <v>23</v>
      </c>
      <c r="K140" s="16">
        <v>242330</v>
      </c>
      <c r="L140" s="16">
        <v>242325</v>
      </c>
    </row>
    <row r="141" spans="1:12" ht="46.5" customHeight="1">
      <c r="A141" s="15">
        <f t="shared" si="2"/>
        <v>36</v>
      </c>
      <c r="B141" s="1159" t="s">
        <v>42</v>
      </c>
      <c r="C141" s="2"/>
      <c r="D141" s="3" t="s">
        <v>15</v>
      </c>
      <c r="E141" s="63" t="s">
        <v>1660</v>
      </c>
      <c r="F141" s="16">
        <v>242313</v>
      </c>
      <c r="G141" s="105" t="s">
        <v>1834</v>
      </c>
      <c r="H141" s="16">
        <v>242309</v>
      </c>
      <c r="I141" s="15" t="s">
        <v>23</v>
      </c>
      <c r="J141" s="15" t="s">
        <v>23</v>
      </c>
      <c r="K141" s="16">
        <v>242330</v>
      </c>
      <c r="L141" s="16">
        <v>242325</v>
      </c>
    </row>
    <row r="142" spans="1:12" ht="46.5" customHeight="1">
      <c r="A142" s="15">
        <f t="shared" si="2"/>
        <v>37</v>
      </c>
      <c r="B142" s="1159" t="s">
        <v>1835</v>
      </c>
      <c r="C142" s="3" t="s">
        <v>15</v>
      </c>
      <c r="D142" s="3" t="s">
        <v>15</v>
      </c>
      <c r="E142" s="63" t="s">
        <v>1836</v>
      </c>
      <c r="F142" s="16">
        <v>242316</v>
      </c>
      <c r="G142" s="105" t="s">
        <v>1837</v>
      </c>
      <c r="H142" s="14" t="s">
        <v>1838</v>
      </c>
      <c r="I142" s="15" t="s">
        <v>23</v>
      </c>
      <c r="J142" s="105" t="s">
        <v>1618</v>
      </c>
      <c r="K142" s="15" t="s">
        <v>23</v>
      </c>
      <c r="L142" s="15" t="s">
        <v>23</v>
      </c>
    </row>
    <row r="143" spans="1:12" ht="46.5" customHeight="1">
      <c r="A143" s="15">
        <f t="shared" si="2"/>
        <v>38</v>
      </c>
      <c r="B143" s="1159" t="s">
        <v>645</v>
      </c>
      <c r="C143" s="3"/>
      <c r="D143" s="3" t="s">
        <v>15</v>
      </c>
      <c r="E143" s="63" t="s">
        <v>1839</v>
      </c>
      <c r="F143" s="16">
        <v>242319</v>
      </c>
      <c r="G143" s="105" t="s">
        <v>632</v>
      </c>
      <c r="H143" s="14">
        <v>242308</v>
      </c>
      <c r="I143" s="15" t="s">
        <v>23</v>
      </c>
      <c r="J143" s="15" t="s">
        <v>23</v>
      </c>
      <c r="K143" s="16">
        <v>242330</v>
      </c>
      <c r="L143" s="16">
        <v>242325</v>
      </c>
    </row>
    <row r="144" spans="1:12" ht="46.5" customHeight="1">
      <c r="A144" s="15">
        <f t="shared" si="2"/>
        <v>39</v>
      </c>
      <c r="B144" s="1159" t="s">
        <v>552</v>
      </c>
      <c r="C144" s="3" t="s">
        <v>15</v>
      </c>
      <c r="D144" s="3"/>
      <c r="E144" s="63" t="s">
        <v>1840</v>
      </c>
      <c r="F144" s="14">
        <v>242320</v>
      </c>
      <c r="G144" s="105" t="s">
        <v>632</v>
      </c>
      <c r="H144" s="16">
        <v>242317</v>
      </c>
      <c r="I144" s="15" t="s">
        <v>23</v>
      </c>
      <c r="J144" s="105" t="s">
        <v>1618</v>
      </c>
      <c r="K144" s="16">
        <v>242330</v>
      </c>
      <c r="L144" s="16">
        <v>242325</v>
      </c>
    </row>
    <row r="145" spans="1:12" ht="46.5" customHeight="1">
      <c r="A145" s="15">
        <f t="shared" si="2"/>
        <v>40</v>
      </c>
      <c r="B145" s="1159" t="s">
        <v>778</v>
      </c>
      <c r="C145" s="3"/>
      <c r="D145" s="3" t="s">
        <v>15</v>
      </c>
      <c r="E145" s="63" t="s">
        <v>1841</v>
      </c>
      <c r="F145" s="14">
        <v>242320</v>
      </c>
      <c r="G145" s="105" t="s">
        <v>632</v>
      </c>
      <c r="H145" s="14">
        <v>242308</v>
      </c>
      <c r="I145" s="15" t="s">
        <v>23</v>
      </c>
      <c r="J145" s="15" t="s">
        <v>23</v>
      </c>
      <c r="K145" s="16">
        <v>242330</v>
      </c>
      <c r="L145" s="16">
        <v>242325</v>
      </c>
    </row>
    <row r="146" spans="1:12" ht="46.5" customHeight="1">
      <c r="A146" s="15">
        <f t="shared" si="2"/>
        <v>41</v>
      </c>
      <c r="B146" s="1159" t="s">
        <v>479</v>
      </c>
      <c r="C146" s="3" t="s">
        <v>15</v>
      </c>
      <c r="D146" s="3"/>
      <c r="E146" s="63" t="s">
        <v>1842</v>
      </c>
      <c r="F146" s="14">
        <v>242323</v>
      </c>
      <c r="G146" s="105" t="s">
        <v>632</v>
      </c>
      <c r="H146" s="16">
        <v>242309</v>
      </c>
      <c r="I146" s="15" t="s">
        <v>23</v>
      </c>
      <c r="J146" s="105" t="s">
        <v>1618</v>
      </c>
      <c r="K146" s="16">
        <v>242330</v>
      </c>
      <c r="L146" s="16">
        <v>242325</v>
      </c>
    </row>
    <row r="147" spans="1:12" ht="46.5" customHeight="1">
      <c r="A147" s="15">
        <f t="shared" si="2"/>
        <v>42</v>
      </c>
      <c r="B147" s="1159" t="s">
        <v>24</v>
      </c>
      <c r="C147" s="3"/>
      <c r="D147" s="3" t="s">
        <v>15</v>
      </c>
      <c r="E147" s="63" t="s">
        <v>1843</v>
      </c>
      <c r="F147" s="14">
        <v>242325</v>
      </c>
      <c r="G147" s="105" t="s">
        <v>1844</v>
      </c>
      <c r="H147" s="16">
        <v>242324</v>
      </c>
      <c r="I147" s="15" t="s">
        <v>23</v>
      </c>
      <c r="J147" s="15" t="s">
        <v>23</v>
      </c>
      <c r="K147" s="16">
        <v>242330</v>
      </c>
      <c r="L147" s="16">
        <v>242325</v>
      </c>
    </row>
    <row r="148" spans="1:12" ht="46.5" customHeight="1">
      <c r="A148" s="15">
        <f t="shared" si="2"/>
        <v>43</v>
      </c>
      <c r="B148" s="1159" t="s">
        <v>520</v>
      </c>
      <c r="C148" s="3" t="s">
        <v>15</v>
      </c>
      <c r="D148" s="3"/>
      <c r="E148" s="63" t="s">
        <v>1845</v>
      </c>
      <c r="F148" s="14">
        <v>242325</v>
      </c>
      <c r="G148" s="105" t="s">
        <v>1844</v>
      </c>
      <c r="H148" s="16">
        <v>242324</v>
      </c>
      <c r="I148" s="15" t="s">
        <v>23</v>
      </c>
      <c r="J148" s="105" t="s">
        <v>1618</v>
      </c>
      <c r="K148" s="16">
        <v>242330</v>
      </c>
      <c r="L148" s="16">
        <v>242325</v>
      </c>
    </row>
    <row r="149" spans="1:12" ht="46.5" customHeight="1">
      <c r="A149" s="15">
        <f t="shared" si="2"/>
        <v>44</v>
      </c>
      <c r="B149" s="1159" t="s">
        <v>34</v>
      </c>
      <c r="C149" s="3"/>
      <c r="D149" s="3" t="s">
        <v>15</v>
      </c>
      <c r="E149" s="63" t="s">
        <v>1846</v>
      </c>
      <c r="F149" s="14">
        <v>242331</v>
      </c>
      <c r="G149" s="105" t="s">
        <v>1847</v>
      </c>
      <c r="H149" s="16">
        <v>242338</v>
      </c>
      <c r="I149" s="15" t="s">
        <v>23</v>
      </c>
      <c r="J149" s="15" t="s">
        <v>23</v>
      </c>
      <c r="K149" s="16">
        <v>242346</v>
      </c>
      <c r="L149" s="16">
        <v>242338</v>
      </c>
    </row>
    <row r="150" spans="1:12" ht="46.5" customHeight="1">
      <c r="A150" s="15">
        <f t="shared" si="2"/>
        <v>45</v>
      </c>
      <c r="B150" s="1159" t="s">
        <v>84</v>
      </c>
      <c r="C150" s="3"/>
      <c r="D150" s="3" t="s">
        <v>15</v>
      </c>
      <c r="E150" s="63" t="s">
        <v>1848</v>
      </c>
      <c r="F150" s="14">
        <v>242331</v>
      </c>
      <c r="G150" s="105" t="s">
        <v>1847</v>
      </c>
      <c r="H150" s="16">
        <v>242323</v>
      </c>
      <c r="I150" s="15" t="s">
        <v>23</v>
      </c>
      <c r="J150" s="15" t="s">
        <v>23</v>
      </c>
      <c r="K150" s="16">
        <v>242346</v>
      </c>
      <c r="L150" s="16">
        <v>242338</v>
      </c>
    </row>
    <row r="151" spans="1:12" ht="46.5" customHeight="1">
      <c r="A151" s="15">
        <f t="shared" si="2"/>
        <v>46</v>
      </c>
      <c r="B151" s="1159" t="s">
        <v>1849</v>
      </c>
      <c r="C151" s="3" t="s">
        <v>15</v>
      </c>
      <c r="D151" s="3"/>
      <c r="E151" s="63" t="s">
        <v>1850</v>
      </c>
      <c r="F151" s="14">
        <v>242337</v>
      </c>
      <c r="G151" s="105" t="s">
        <v>1847</v>
      </c>
      <c r="H151" s="16">
        <v>242323</v>
      </c>
      <c r="I151" s="15" t="s">
        <v>23</v>
      </c>
      <c r="J151" s="105" t="s">
        <v>1618</v>
      </c>
      <c r="K151" s="16">
        <v>242346</v>
      </c>
      <c r="L151" s="16">
        <v>242338</v>
      </c>
    </row>
    <row r="152" spans="1:12" ht="46.5" customHeight="1">
      <c r="A152" s="15">
        <f t="shared" si="2"/>
        <v>47</v>
      </c>
      <c r="B152" s="1159" t="s">
        <v>730</v>
      </c>
      <c r="C152" s="3" t="s">
        <v>15</v>
      </c>
      <c r="D152" s="3"/>
      <c r="E152" s="63" t="s">
        <v>1851</v>
      </c>
      <c r="F152" s="14">
        <v>242337</v>
      </c>
      <c r="G152" s="105" t="s">
        <v>1847</v>
      </c>
      <c r="H152" s="16">
        <v>242327</v>
      </c>
      <c r="I152" s="15" t="s">
        <v>23</v>
      </c>
      <c r="J152" s="105" t="s">
        <v>1618</v>
      </c>
      <c r="K152" s="16">
        <v>242346</v>
      </c>
      <c r="L152" s="16">
        <v>242338</v>
      </c>
    </row>
    <row r="153" spans="1:12" ht="46.5" customHeight="1">
      <c r="A153" s="15">
        <f t="shared" si="2"/>
        <v>48</v>
      </c>
      <c r="B153" s="1159" t="s">
        <v>1655</v>
      </c>
      <c r="C153" s="3" t="s">
        <v>15</v>
      </c>
      <c r="D153" s="3" t="s">
        <v>15</v>
      </c>
      <c r="E153" s="63" t="s">
        <v>1852</v>
      </c>
      <c r="F153" s="14">
        <v>242338</v>
      </c>
      <c r="G153" s="105" t="s">
        <v>1853</v>
      </c>
      <c r="H153" s="16">
        <v>242326</v>
      </c>
      <c r="I153" s="15" t="s">
        <v>23</v>
      </c>
      <c r="J153" s="105" t="s">
        <v>1618</v>
      </c>
      <c r="K153" s="15" t="s">
        <v>23</v>
      </c>
      <c r="L153" s="15" t="s">
        <v>23</v>
      </c>
    </row>
    <row r="154" spans="1:12" ht="46.5" customHeight="1">
      <c r="A154" s="15">
        <f t="shared" si="2"/>
        <v>49</v>
      </c>
      <c r="B154" s="1159" t="s">
        <v>520</v>
      </c>
      <c r="C154" s="3" t="s">
        <v>15</v>
      </c>
      <c r="D154" s="3" t="s">
        <v>15</v>
      </c>
      <c r="E154" s="1136" t="s">
        <v>1854</v>
      </c>
      <c r="F154" s="14">
        <v>242339</v>
      </c>
      <c r="G154" s="105" t="s">
        <v>1855</v>
      </c>
      <c r="H154" s="16">
        <v>242337</v>
      </c>
      <c r="I154" s="15" t="s">
        <v>23</v>
      </c>
      <c r="J154" s="105" t="s">
        <v>1618</v>
      </c>
      <c r="K154" s="15" t="s">
        <v>23</v>
      </c>
      <c r="L154" s="15" t="s">
        <v>23</v>
      </c>
    </row>
    <row r="155" spans="1:12" ht="46.5" customHeight="1">
      <c r="A155" s="15">
        <f t="shared" si="2"/>
        <v>50</v>
      </c>
      <c r="B155" s="1159" t="s">
        <v>84</v>
      </c>
      <c r="C155" s="3"/>
      <c r="D155" s="3" t="s">
        <v>15</v>
      </c>
      <c r="E155" s="63" t="s">
        <v>1856</v>
      </c>
      <c r="F155" s="14">
        <v>242341</v>
      </c>
      <c r="G155" s="105" t="s">
        <v>637</v>
      </c>
      <c r="H155" s="16">
        <v>242338</v>
      </c>
      <c r="I155" s="15" t="s">
        <v>23</v>
      </c>
      <c r="J155" s="15" t="s">
        <v>23</v>
      </c>
      <c r="K155" s="16">
        <v>242346</v>
      </c>
      <c r="L155" s="16">
        <v>242369</v>
      </c>
    </row>
    <row r="156" spans="1:12" ht="46.5" customHeight="1">
      <c r="A156" s="15">
        <f t="shared" si="2"/>
        <v>51</v>
      </c>
      <c r="B156" s="1159" t="s">
        <v>471</v>
      </c>
      <c r="C156" s="3" t="s">
        <v>15</v>
      </c>
      <c r="D156" s="3"/>
      <c r="E156" s="63" t="s">
        <v>1857</v>
      </c>
      <c r="F156" s="14">
        <v>242347</v>
      </c>
      <c r="G156" s="105" t="s">
        <v>637</v>
      </c>
      <c r="H156" s="14">
        <v>242341</v>
      </c>
      <c r="I156" s="15" t="s">
        <v>23</v>
      </c>
      <c r="J156" s="105" t="s">
        <v>1618</v>
      </c>
      <c r="K156" s="15" t="s">
        <v>23</v>
      </c>
      <c r="L156" s="15" t="s">
        <v>23</v>
      </c>
    </row>
    <row r="157" spans="1:12" ht="46.5" customHeight="1">
      <c r="A157" s="15">
        <f t="shared" si="2"/>
        <v>52</v>
      </c>
      <c r="B157" s="1159" t="s">
        <v>108</v>
      </c>
      <c r="C157" s="3"/>
      <c r="D157" s="3" t="s">
        <v>15</v>
      </c>
      <c r="E157" s="63" t="s">
        <v>1858</v>
      </c>
      <c r="F157" s="14">
        <v>242353</v>
      </c>
      <c r="G157" s="105" t="s">
        <v>637</v>
      </c>
      <c r="H157" s="14">
        <v>242338</v>
      </c>
      <c r="I157" s="15" t="s">
        <v>23</v>
      </c>
      <c r="J157" s="15" t="s">
        <v>23</v>
      </c>
      <c r="K157" s="16">
        <v>242438</v>
      </c>
      <c r="L157" s="16">
        <v>242369</v>
      </c>
    </row>
    <row r="158" spans="1:12" ht="46.5" customHeight="1">
      <c r="A158" s="15">
        <f t="shared" si="2"/>
        <v>53</v>
      </c>
      <c r="B158" s="1159" t="s">
        <v>645</v>
      </c>
      <c r="C158" s="3" t="s">
        <v>15</v>
      </c>
      <c r="D158" s="3"/>
      <c r="E158" s="63" t="s">
        <v>1859</v>
      </c>
      <c r="F158" s="14">
        <v>242353</v>
      </c>
      <c r="G158" s="105" t="s">
        <v>637</v>
      </c>
      <c r="H158" s="14">
        <v>242339</v>
      </c>
      <c r="I158" s="15" t="s">
        <v>23</v>
      </c>
      <c r="J158" s="105" t="s">
        <v>1618</v>
      </c>
      <c r="K158" s="16">
        <v>242438</v>
      </c>
      <c r="L158" s="16">
        <v>242369</v>
      </c>
    </row>
    <row r="159" spans="1:12" ht="46.5" customHeight="1">
      <c r="A159" s="15">
        <f t="shared" si="2"/>
        <v>54</v>
      </c>
      <c r="B159" s="1159" t="s">
        <v>88</v>
      </c>
      <c r="C159" s="3" t="s">
        <v>15</v>
      </c>
      <c r="D159" s="3"/>
      <c r="E159" s="63" t="s">
        <v>1860</v>
      </c>
      <c r="F159" s="14">
        <v>242354</v>
      </c>
      <c r="G159" s="105" t="s">
        <v>1861</v>
      </c>
      <c r="H159" s="14">
        <v>242348</v>
      </c>
      <c r="I159" s="15" t="s">
        <v>23</v>
      </c>
      <c r="J159" s="15" t="s">
        <v>23</v>
      </c>
      <c r="K159" s="15" t="s">
        <v>23</v>
      </c>
      <c r="L159" s="15" t="s">
        <v>23</v>
      </c>
    </row>
    <row r="160" spans="1:12" ht="46.5" customHeight="1">
      <c r="A160" s="15">
        <f t="shared" si="2"/>
        <v>55</v>
      </c>
      <c r="B160" s="1159" t="s">
        <v>30</v>
      </c>
      <c r="C160" s="3"/>
      <c r="D160" s="3" t="s">
        <v>15</v>
      </c>
      <c r="E160" s="63" t="s">
        <v>1862</v>
      </c>
      <c r="F160" s="14">
        <v>242359</v>
      </c>
      <c r="G160" s="105" t="s">
        <v>1863</v>
      </c>
      <c r="H160" s="14">
        <v>242355</v>
      </c>
      <c r="I160" s="15" t="s">
        <v>23</v>
      </c>
      <c r="J160" s="15" t="s">
        <v>23</v>
      </c>
      <c r="K160" s="16">
        <v>242439</v>
      </c>
      <c r="L160" s="16">
        <v>242369</v>
      </c>
    </row>
    <row r="161" spans="1:12" ht="46.5" customHeight="1">
      <c r="A161" s="15">
        <f t="shared" si="2"/>
        <v>56</v>
      </c>
      <c r="B161" s="1159" t="s">
        <v>451</v>
      </c>
      <c r="C161" s="3" t="s">
        <v>15</v>
      </c>
      <c r="D161" s="3"/>
      <c r="E161" s="63" t="s">
        <v>1864</v>
      </c>
      <c r="F161" s="14">
        <v>242361</v>
      </c>
      <c r="G161" s="105" t="s">
        <v>1863</v>
      </c>
      <c r="H161" s="16">
        <v>242354</v>
      </c>
      <c r="I161" s="15" t="s">
        <v>23</v>
      </c>
      <c r="J161" s="15" t="s">
        <v>23</v>
      </c>
      <c r="K161" s="15" t="s">
        <v>23</v>
      </c>
      <c r="L161" s="15" t="s">
        <v>23</v>
      </c>
    </row>
    <row r="162" spans="1:12" ht="46.5" customHeight="1">
      <c r="A162" s="15">
        <f t="shared" si="2"/>
        <v>57</v>
      </c>
      <c r="B162" s="1159" t="s">
        <v>100</v>
      </c>
      <c r="C162" s="3" t="s">
        <v>15</v>
      </c>
      <c r="D162" s="3"/>
      <c r="E162" s="63" t="s">
        <v>1865</v>
      </c>
      <c r="F162" s="14">
        <v>242376</v>
      </c>
      <c r="G162" s="105" t="s">
        <v>1863</v>
      </c>
      <c r="H162" s="14">
        <v>242376</v>
      </c>
      <c r="I162" s="15" t="s">
        <v>23</v>
      </c>
      <c r="J162" s="105" t="s">
        <v>1618</v>
      </c>
      <c r="K162" s="16">
        <v>242439</v>
      </c>
      <c r="L162" s="16">
        <v>242376</v>
      </c>
    </row>
    <row r="163" spans="1:12" ht="46.5" customHeight="1">
      <c r="A163" s="15">
        <f t="shared" si="2"/>
        <v>58</v>
      </c>
      <c r="B163" s="1159" t="s">
        <v>32</v>
      </c>
      <c r="C163" s="3" t="s">
        <v>15</v>
      </c>
      <c r="D163" s="3"/>
      <c r="E163" s="63" t="s">
        <v>1866</v>
      </c>
      <c r="F163" s="14">
        <v>242383</v>
      </c>
      <c r="G163" s="105" t="s">
        <v>1863</v>
      </c>
      <c r="H163" s="14">
        <v>242372</v>
      </c>
      <c r="I163" s="15" t="s">
        <v>23</v>
      </c>
      <c r="J163" s="105" t="s">
        <v>1618</v>
      </c>
      <c r="K163" s="16">
        <v>242439</v>
      </c>
      <c r="L163" s="16">
        <v>242400</v>
      </c>
    </row>
    <row r="164" spans="1:12" ht="46.5" customHeight="1">
      <c r="A164" s="15">
        <f t="shared" si="2"/>
        <v>59</v>
      </c>
      <c r="B164" s="1159" t="s">
        <v>576</v>
      </c>
      <c r="C164" s="3" t="s">
        <v>15</v>
      </c>
      <c r="D164" s="3"/>
      <c r="E164" s="63" t="s">
        <v>1867</v>
      </c>
      <c r="F164" s="14">
        <v>242388</v>
      </c>
      <c r="G164" s="105" t="s">
        <v>1863</v>
      </c>
      <c r="H164" s="14">
        <v>242384</v>
      </c>
      <c r="I164" s="15" t="s">
        <v>23</v>
      </c>
      <c r="J164" s="105" t="s">
        <v>1618</v>
      </c>
      <c r="K164" s="16">
        <v>242439</v>
      </c>
      <c r="L164" s="16">
        <v>242400</v>
      </c>
    </row>
    <row r="165" spans="1:12" ht="46.5" customHeight="1">
      <c r="A165" s="15">
        <f t="shared" si="2"/>
        <v>60</v>
      </c>
      <c r="B165" s="1159" t="s">
        <v>768</v>
      </c>
      <c r="C165" s="3"/>
      <c r="D165" s="3" t="s">
        <v>15</v>
      </c>
      <c r="E165" s="63" t="s">
        <v>1868</v>
      </c>
      <c r="F165" s="14">
        <v>242395</v>
      </c>
      <c r="G165" s="105" t="s">
        <v>1863</v>
      </c>
      <c r="H165" s="14">
        <v>242386</v>
      </c>
      <c r="I165" s="15" t="s">
        <v>23</v>
      </c>
      <c r="J165" s="15" t="s">
        <v>23</v>
      </c>
      <c r="K165" s="15" t="s">
        <v>23</v>
      </c>
      <c r="L165" s="15" t="s">
        <v>23</v>
      </c>
    </row>
    <row r="166" spans="1:12" ht="46.5" customHeight="1">
      <c r="A166" s="15">
        <f t="shared" si="2"/>
        <v>61</v>
      </c>
      <c r="B166" s="1159" t="s">
        <v>716</v>
      </c>
      <c r="C166" s="3"/>
      <c r="D166" s="3" t="s">
        <v>15</v>
      </c>
      <c r="E166" s="63" t="s">
        <v>1869</v>
      </c>
      <c r="F166" s="14">
        <v>242401</v>
      </c>
      <c r="G166" s="105" t="s">
        <v>1863</v>
      </c>
      <c r="H166" s="14">
        <v>242401</v>
      </c>
      <c r="I166" s="15" t="s">
        <v>23</v>
      </c>
      <c r="J166" s="15" t="s">
        <v>23</v>
      </c>
      <c r="K166" s="16">
        <v>242439</v>
      </c>
      <c r="L166" s="16">
        <v>242417</v>
      </c>
    </row>
    <row r="167" spans="1:12" ht="46.5" customHeight="1">
      <c r="A167" s="15">
        <f t="shared" si="2"/>
        <v>62</v>
      </c>
      <c r="B167" s="1159" t="s">
        <v>24</v>
      </c>
      <c r="C167" s="3" t="s">
        <v>15</v>
      </c>
      <c r="D167" s="3"/>
      <c r="E167" s="63" t="s">
        <v>1870</v>
      </c>
      <c r="F167" s="14">
        <v>242403</v>
      </c>
      <c r="G167" s="105" t="s">
        <v>1863</v>
      </c>
      <c r="H167" s="14">
        <v>242401</v>
      </c>
      <c r="I167" s="15" t="s">
        <v>23</v>
      </c>
      <c r="J167" s="105" t="s">
        <v>1618</v>
      </c>
      <c r="K167" s="16">
        <v>242439</v>
      </c>
      <c r="L167" s="16">
        <v>242417</v>
      </c>
    </row>
    <row r="168" spans="1:12" ht="46.5" customHeight="1">
      <c r="A168" s="15">
        <f t="shared" si="2"/>
        <v>63</v>
      </c>
      <c r="B168" s="1159" t="s">
        <v>32</v>
      </c>
      <c r="C168" s="3" t="s">
        <v>15</v>
      </c>
      <c r="D168" s="3"/>
      <c r="E168" s="63" t="s">
        <v>1871</v>
      </c>
      <c r="F168" s="14">
        <v>242408</v>
      </c>
      <c r="G168" s="105" t="s">
        <v>1863</v>
      </c>
      <c r="H168" s="14">
        <v>242401</v>
      </c>
      <c r="I168" s="15" t="s">
        <v>23</v>
      </c>
      <c r="J168" s="105" t="s">
        <v>1618</v>
      </c>
      <c r="K168" s="16">
        <v>242439</v>
      </c>
      <c r="L168" s="16">
        <v>242417</v>
      </c>
    </row>
    <row r="169" spans="1:12" ht="46.5" customHeight="1">
      <c r="A169" s="15">
        <f t="shared" si="2"/>
        <v>64</v>
      </c>
      <c r="B169" s="1159" t="s">
        <v>576</v>
      </c>
      <c r="C169" s="3"/>
      <c r="D169" s="3" t="s">
        <v>15</v>
      </c>
      <c r="E169" s="63" t="s">
        <v>1872</v>
      </c>
      <c r="F169" s="14">
        <v>242414</v>
      </c>
      <c r="G169" s="105" t="s">
        <v>1863</v>
      </c>
      <c r="H169" s="14">
        <v>242403</v>
      </c>
      <c r="I169" s="15" t="s">
        <v>23</v>
      </c>
      <c r="J169" s="15" t="s">
        <v>23</v>
      </c>
      <c r="K169" s="16">
        <v>242439</v>
      </c>
      <c r="L169" s="16">
        <v>242417</v>
      </c>
    </row>
    <row r="170" spans="1:12" ht="46.5" customHeight="1">
      <c r="A170" s="15">
        <f t="shared" si="2"/>
        <v>65</v>
      </c>
      <c r="B170" s="1159" t="s">
        <v>97</v>
      </c>
      <c r="C170" s="3" t="s">
        <v>15</v>
      </c>
      <c r="D170" s="3"/>
      <c r="E170" s="63" t="s">
        <v>1873</v>
      </c>
      <c r="F170" s="14">
        <v>242414</v>
      </c>
      <c r="G170" s="105" t="s">
        <v>1863</v>
      </c>
      <c r="H170" s="14">
        <v>242401</v>
      </c>
      <c r="I170" s="15" t="s">
        <v>23</v>
      </c>
      <c r="J170" s="105" t="s">
        <v>1618</v>
      </c>
      <c r="K170" s="16">
        <v>242494</v>
      </c>
      <c r="L170" s="16">
        <v>242417</v>
      </c>
    </row>
    <row r="171" spans="1:12" ht="46.5" customHeight="1">
      <c r="A171" s="15">
        <f t="shared" si="2"/>
        <v>66</v>
      </c>
      <c r="B171" s="1159" t="s">
        <v>30</v>
      </c>
      <c r="C171" s="3" t="s">
        <v>15</v>
      </c>
      <c r="D171" s="3" t="s">
        <v>15</v>
      </c>
      <c r="E171" s="63" t="s">
        <v>1874</v>
      </c>
      <c r="F171" s="14">
        <v>242415</v>
      </c>
      <c r="G171" s="105" t="s">
        <v>1863</v>
      </c>
      <c r="H171" s="14">
        <v>242401</v>
      </c>
      <c r="I171" s="15" t="s">
        <v>23</v>
      </c>
      <c r="J171" s="105" t="s">
        <v>1618</v>
      </c>
      <c r="K171" s="16">
        <v>242439</v>
      </c>
      <c r="L171" s="16">
        <v>242417</v>
      </c>
    </row>
    <row r="172" spans="1:12" ht="46.5" customHeight="1">
      <c r="A172" s="15">
        <f t="shared" si="2"/>
        <v>67</v>
      </c>
      <c r="B172" s="1159" t="s">
        <v>1655</v>
      </c>
      <c r="C172" s="3"/>
      <c r="D172" s="3" t="s">
        <v>15</v>
      </c>
      <c r="E172" s="906" t="s">
        <v>1875</v>
      </c>
      <c r="F172" s="14">
        <v>242417</v>
      </c>
      <c r="G172" s="105" t="s">
        <v>1863</v>
      </c>
      <c r="H172" s="14">
        <v>242415</v>
      </c>
      <c r="I172" s="15" t="s">
        <v>23</v>
      </c>
      <c r="J172" s="15" t="s">
        <v>23</v>
      </c>
      <c r="K172" s="16">
        <v>242439</v>
      </c>
      <c r="L172" s="16">
        <v>242417</v>
      </c>
    </row>
    <row r="173" spans="1:12" ht="46.5" customHeight="1">
      <c r="A173" s="15">
        <f t="shared" si="2"/>
        <v>68</v>
      </c>
      <c r="B173" s="1159" t="s">
        <v>74</v>
      </c>
      <c r="C173" s="3"/>
      <c r="D173" s="3" t="s">
        <v>15</v>
      </c>
      <c r="E173" s="63" t="s">
        <v>1876</v>
      </c>
      <c r="F173" s="14">
        <v>242417</v>
      </c>
      <c r="G173" s="105" t="s">
        <v>1863</v>
      </c>
      <c r="H173" s="14">
        <v>242412</v>
      </c>
      <c r="I173" s="15" t="s">
        <v>23</v>
      </c>
      <c r="J173" s="15" t="s">
        <v>23</v>
      </c>
      <c r="K173" s="15" t="s">
        <v>23</v>
      </c>
      <c r="L173" s="15" t="s">
        <v>23</v>
      </c>
    </row>
    <row r="174" spans="1:12" ht="46.5" customHeight="1">
      <c r="A174" s="15">
        <f t="shared" si="2"/>
        <v>69</v>
      </c>
      <c r="B174" s="1159" t="s">
        <v>100</v>
      </c>
      <c r="C174" s="3"/>
      <c r="D174" s="3" t="s">
        <v>15</v>
      </c>
      <c r="E174" s="63" t="s">
        <v>1877</v>
      </c>
      <c r="F174" s="14">
        <v>242430</v>
      </c>
      <c r="G174" s="105" t="s">
        <v>1863</v>
      </c>
      <c r="H174" s="16">
        <v>242430</v>
      </c>
      <c r="I174" s="15" t="s">
        <v>23</v>
      </c>
      <c r="J174" s="15" t="s">
        <v>23</v>
      </c>
      <c r="K174" s="16">
        <v>242439</v>
      </c>
      <c r="L174" s="16">
        <v>242430</v>
      </c>
    </row>
    <row r="175" spans="1:12" ht="46.5" customHeight="1">
      <c r="A175" s="15">
        <f t="shared" ref="A175:A195" si="3">+A174+1</f>
        <v>70</v>
      </c>
      <c r="B175" s="1159" t="s">
        <v>90</v>
      </c>
      <c r="C175" s="3"/>
      <c r="D175" s="3" t="s">
        <v>15</v>
      </c>
      <c r="E175" s="63" t="s">
        <v>1878</v>
      </c>
      <c r="F175" s="14">
        <v>242435</v>
      </c>
      <c r="G175" s="105" t="s">
        <v>1863</v>
      </c>
      <c r="H175" s="16">
        <v>242431</v>
      </c>
      <c r="I175" s="15" t="s">
        <v>23</v>
      </c>
      <c r="J175" s="15" t="s">
        <v>23</v>
      </c>
      <c r="K175" s="15" t="s">
        <v>23</v>
      </c>
      <c r="L175" s="15" t="s">
        <v>23</v>
      </c>
    </row>
    <row r="176" spans="1:12" ht="46.5" customHeight="1">
      <c r="A176" s="15">
        <f t="shared" si="3"/>
        <v>71</v>
      </c>
      <c r="B176" s="1159" t="s">
        <v>1620</v>
      </c>
      <c r="C176" s="3"/>
      <c r="D176" s="3" t="s">
        <v>15</v>
      </c>
      <c r="E176" s="63" t="s">
        <v>1879</v>
      </c>
      <c r="F176" s="14">
        <v>242436</v>
      </c>
      <c r="G176" s="105" t="s">
        <v>1863</v>
      </c>
      <c r="H176" s="16">
        <v>242431</v>
      </c>
      <c r="I176" s="15" t="s">
        <v>23</v>
      </c>
      <c r="J176" s="15" t="s">
        <v>23</v>
      </c>
      <c r="K176" s="16">
        <v>242439</v>
      </c>
      <c r="L176" s="14">
        <v>242446</v>
      </c>
    </row>
    <row r="177" spans="1:12" ht="46.5" customHeight="1">
      <c r="A177" s="15">
        <f t="shared" si="3"/>
        <v>72</v>
      </c>
      <c r="B177" s="1159" t="s">
        <v>692</v>
      </c>
      <c r="C177" s="3"/>
      <c r="D177" s="3" t="s">
        <v>15</v>
      </c>
      <c r="E177" s="63" t="s">
        <v>1880</v>
      </c>
      <c r="F177" s="14">
        <v>242437</v>
      </c>
      <c r="G177" s="105" t="s">
        <v>1863</v>
      </c>
      <c r="H177" s="16">
        <v>242431</v>
      </c>
      <c r="I177" s="15" t="s">
        <v>23</v>
      </c>
      <c r="J177" s="15" t="s">
        <v>23</v>
      </c>
      <c r="K177" s="15" t="s">
        <v>23</v>
      </c>
      <c r="L177" s="15" t="s">
        <v>23</v>
      </c>
    </row>
    <row r="178" spans="1:12" ht="46.5" customHeight="1">
      <c r="A178" s="15">
        <f t="shared" si="3"/>
        <v>73</v>
      </c>
      <c r="B178" s="1159" t="s">
        <v>457</v>
      </c>
      <c r="C178" s="3"/>
      <c r="D178" s="3" t="s">
        <v>15</v>
      </c>
      <c r="E178" s="63" t="s">
        <v>1881</v>
      </c>
      <c r="F178" s="14">
        <v>242439</v>
      </c>
      <c r="G178" s="105" t="s">
        <v>1863</v>
      </c>
      <c r="H178" s="16">
        <v>242425</v>
      </c>
      <c r="I178" s="15" t="s">
        <v>23</v>
      </c>
      <c r="J178" s="15" t="s">
        <v>23</v>
      </c>
      <c r="K178" s="16">
        <v>242449</v>
      </c>
      <c r="L178" s="14">
        <v>242446</v>
      </c>
    </row>
    <row r="179" spans="1:12" ht="46.5" customHeight="1">
      <c r="A179" s="15">
        <f t="shared" si="3"/>
        <v>74</v>
      </c>
      <c r="B179" s="1159" t="s">
        <v>657</v>
      </c>
      <c r="C179" s="3"/>
      <c r="D179" s="3" t="s">
        <v>15</v>
      </c>
      <c r="E179" s="63" t="s">
        <v>1882</v>
      </c>
      <c r="F179" s="14">
        <v>242439</v>
      </c>
      <c r="G179" s="105" t="s">
        <v>1863</v>
      </c>
      <c r="H179" s="16">
        <v>242431</v>
      </c>
      <c r="I179" s="15" t="s">
        <v>23</v>
      </c>
      <c r="J179" s="15" t="s">
        <v>23</v>
      </c>
      <c r="K179" s="16">
        <v>242449</v>
      </c>
      <c r="L179" s="14">
        <v>242446</v>
      </c>
    </row>
    <row r="180" spans="1:12" ht="46.5" customHeight="1">
      <c r="A180" s="15">
        <f t="shared" si="3"/>
        <v>75</v>
      </c>
      <c r="B180" s="1159" t="s">
        <v>576</v>
      </c>
      <c r="C180" s="3" t="s">
        <v>15</v>
      </c>
      <c r="D180" s="3"/>
      <c r="E180" s="63" t="s">
        <v>1883</v>
      </c>
      <c r="F180" s="14">
        <v>242446</v>
      </c>
      <c r="G180" s="105" t="s">
        <v>1863</v>
      </c>
      <c r="H180" s="16">
        <v>242439</v>
      </c>
      <c r="I180" s="15" t="s">
        <v>23</v>
      </c>
      <c r="J180" s="105" t="s">
        <v>1618</v>
      </c>
      <c r="K180" s="16">
        <v>242449</v>
      </c>
      <c r="L180" s="14">
        <v>242446</v>
      </c>
    </row>
    <row r="181" spans="1:12" ht="46.5" customHeight="1">
      <c r="A181" s="15">
        <f t="shared" si="3"/>
        <v>76</v>
      </c>
      <c r="B181" s="1161" t="s">
        <v>643</v>
      </c>
      <c r="C181" s="3" t="s">
        <v>15</v>
      </c>
      <c r="D181" s="3"/>
      <c r="E181" s="907" t="s">
        <v>1884</v>
      </c>
      <c r="F181" s="14">
        <v>242446</v>
      </c>
      <c r="G181" s="105" t="s">
        <v>1863</v>
      </c>
      <c r="H181" s="16">
        <v>242435</v>
      </c>
      <c r="I181" s="15" t="s">
        <v>23</v>
      </c>
      <c r="J181" s="105" t="s">
        <v>1618</v>
      </c>
      <c r="K181" s="16">
        <v>242449</v>
      </c>
      <c r="L181" s="14">
        <v>242446</v>
      </c>
    </row>
    <row r="182" spans="1:12" ht="46.5" customHeight="1">
      <c r="A182" s="15">
        <f t="shared" si="3"/>
        <v>77</v>
      </c>
      <c r="B182" s="1136" t="s">
        <v>645</v>
      </c>
      <c r="C182" s="3" t="s">
        <v>15</v>
      </c>
      <c r="D182" s="3"/>
      <c r="E182" s="907" t="s">
        <v>1885</v>
      </c>
      <c r="F182" s="16">
        <v>242449</v>
      </c>
      <c r="G182" s="105" t="s">
        <v>1863</v>
      </c>
      <c r="H182" s="16">
        <v>242446</v>
      </c>
      <c r="I182" s="15" t="s">
        <v>23</v>
      </c>
      <c r="J182" s="105" t="s">
        <v>1618</v>
      </c>
      <c r="K182" s="16">
        <v>242460</v>
      </c>
      <c r="L182" s="16">
        <v>242460</v>
      </c>
    </row>
    <row r="183" spans="1:12" ht="46.5" customHeight="1">
      <c r="A183" s="15">
        <f t="shared" si="3"/>
        <v>78</v>
      </c>
      <c r="B183" s="1162" t="s">
        <v>591</v>
      </c>
      <c r="C183" s="2"/>
      <c r="D183" s="3" t="s">
        <v>15</v>
      </c>
      <c r="E183" s="63" t="s">
        <v>1886</v>
      </c>
      <c r="F183" s="16">
        <v>242472</v>
      </c>
      <c r="G183" s="105" t="s">
        <v>1863</v>
      </c>
      <c r="H183" s="16">
        <v>242471</v>
      </c>
      <c r="I183" s="15" t="s">
        <v>23</v>
      </c>
      <c r="J183" s="15" t="s">
        <v>23</v>
      </c>
      <c r="K183" s="16">
        <v>242494</v>
      </c>
      <c r="L183" s="16">
        <v>242491</v>
      </c>
    </row>
    <row r="184" spans="1:12" ht="46.5" customHeight="1">
      <c r="A184" s="15">
        <f t="shared" si="3"/>
        <v>79</v>
      </c>
      <c r="B184" s="1136" t="s">
        <v>70</v>
      </c>
      <c r="C184" s="3" t="s">
        <v>15</v>
      </c>
      <c r="D184" s="88"/>
      <c r="E184" s="63" t="s">
        <v>1887</v>
      </c>
      <c r="F184" s="16">
        <v>242473</v>
      </c>
      <c r="G184" s="105" t="s">
        <v>1863</v>
      </c>
      <c r="H184" s="16">
        <v>242472</v>
      </c>
      <c r="I184" s="15" t="s">
        <v>23</v>
      </c>
      <c r="J184" s="105" t="s">
        <v>1618</v>
      </c>
      <c r="K184" s="16">
        <v>242494</v>
      </c>
      <c r="L184" s="16">
        <v>242491</v>
      </c>
    </row>
    <row r="185" spans="1:12" ht="46.5" customHeight="1">
      <c r="A185" s="15">
        <f t="shared" si="3"/>
        <v>80</v>
      </c>
      <c r="B185" s="1136" t="s">
        <v>97</v>
      </c>
      <c r="C185" s="88"/>
      <c r="D185" s="3" t="s">
        <v>15</v>
      </c>
      <c r="E185" s="63" t="s">
        <v>1888</v>
      </c>
      <c r="F185" s="16">
        <v>242477</v>
      </c>
      <c r="G185" s="105"/>
      <c r="H185" s="16">
        <v>242461</v>
      </c>
      <c r="I185" s="15" t="s">
        <v>23</v>
      </c>
      <c r="J185" s="15" t="s">
        <v>23</v>
      </c>
      <c r="K185" s="16">
        <v>242494</v>
      </c>
      <c r="L185" s="16">
        <v>242491</v>
      </c>
    </row>
    <row r="186" spans="1:12" ht="46.5" customHeight="1">
      <c r="A186" s="15">
        <f t="shared" si="3"/>
        <v>81</v>
      </c>
      <c r="B186" s="1136" t="s">
        <v>95</v>
      </c>
      <c r="C186" s="3" t="s">
        <v>15</v>
      </c>
      <c r="D186" s="3" t="s">
        <v>15</v>
      </c>
      <c r="E186" s="63" t="s">
        <v>1889</v>
      </c>
      <c r="F186" s="16">
        <v>242484</v>
      </c>
      <c r="G186" s="105" t="s">
        <v>1863</v>
      </c>
      <c r="H186" s="16">
        <v>242477</v>
      </c>
      <c r="I186" s="15" t="s">
        <v>23</v>
      </c>
      <c r="J186" s="105" t="s">
        <v>1618</v>
      </c>
      <c r="K186" s="16">
        <v>242494</v>
      </c>
      <c r="L186" s="16">
        <v>242491</v>
      </c>
    </row>
    <row r="187" spans="1:12" ht="46.5" customHeight="1">
      <c r="A187" s="15">
        <f t="shared" si="3"/>
        <v>82</v>
      </c>
      <c r="B187" s="1136" t="s">
        <v>74</v>
      </c>
      <c r="C187" s="3" t="s">
        <v>15</v>
      </c>
      <c r="D187" s="2"/>
      <c r="E187" s="63" t="s">
        <v>1890</v>
      </c>
      <c r="F187" s="16">
        <v>242485</v>
      </c>
      <c r="G187" s="105" t="s">
        <v>1863</v>
      </c>
      <c r="H187" s="16">
        <v>242473</v>
      </c>
      <c r="I187" s="15" t="s">
        <v>23</v>
      </c>
      <c r="J187" s="105" t="s">
        <v>1618</v>
      </c>
      <c r="K187" s="15" t="s">
        <v>23</v>
      </c>
      <c r="L187" s="15" t="s">
        <v>23</v>
      </c>
    </row>
    <row r="188" spans="1:12" ht="46.5" customHeight="1">
      <c r="A188" s="15">
        <f t="shared" si="3"/>
        <v>83</v>
      </c>
      <c r="B188" s="1136" t="s">
        <v>90</v>
      </c>
      <c r="C188" s="88"/>
      <c r="D188" s="3" t="s">
        <v>15</v>
      </c>
      <c r="E188" s="63" t="s">
        <v>1891</v>
      </c>
      <c r="F188" s="16">
        <v>242491</v>
      </c>
      <c r="G188" s="105" t="s">
        <v>1863</v>
      </c>
      <c r="H188" s="16">
        <v>242487</v>
      </c>
      <c r="I188" s="15" t="s">
        <v>23</v>
      </c>
      <c r="J188" s="15" t="s">
        <v>23</v>
      </c>
      <c r="K188" s="15" t="s">
        <v>23</v>
      </c>
      <c r="L188" s="15" t="s">
        <v>23</v>
      </c>
    </row>
    <row r="189" spans="1:12" ht="46.5" customHeight="1">
      <c r="A189" s="15">
        <f t="shared" si="3"/>
        <v>84</v>
      </c>
      <c r="B189" s="1136" t="s">
        <v>70</v>
      </c>
      <c r="C189" s="2"/>
      <c r="D189" s="3" t="s">
        <v>15</v>
      </c>
      <c r="E189" s="63" t="s">
        <v>1892</v>
      </c>
      <c r="F189" s="16">
        <v>242493</v>
      </c>
      <c r="G189" s="105" t="s">
        <v>1863</v>
      </c>
      <c r="H189" s="16">
        <v>242492</v>
      </c>
      <c r="I189" s="15" t="s">
        <v>23</v>
      </c>
      <c r="J189" s="15" t="s">
        <v>23</v>
      </c>
      <c r="K189" s="16">
        <v>242494</v>
      </c>
      <c r="L189" s="16">
        <v>242491</v>
      </c>
    </row>
    <row r="190" spans="1:12" ht="46.5" customHeight="1">
      <c r="A190" s="15">
        <f t="shared" si="3"/>
        <v>85</v>
      </c>
      <c r="B190" s="1163" t="s">
        <v>84</v>
      </c>
      <c r="C190" s="2"/>
      <c r="D190" s="3" t="s">
        <v>15</v>
      </c>
      <c r="E190" s="908" t="s">
        <v>1893</v>
      </c>
      <c r="F190" s="16">
        <v>242499</v>
      </c>
      <c r="G190" s="105" t="s">
        <v>1863</v>
      </c>
      <c r="H190" s="16">
        <v>242491</v>
      </c>
      <c r="I190" s="15" t="s">
        <v>23</v>
      </c>
      <c r="J190" s="15" t="s">
        <v>23</v>
      </c>
      <c r="K190" s="14">
        <v>242529</v>
      </c>
      <c r="L190" s="16">
        <v>242522</v>
      </c>
    </row>
    <row r="191" spans="1:12" ht="46.5" customHeight="1">
      <c r="A191" s="15">
        <f t="shared" si="3"/>
        <v>86</v>
      </c>
      <c r="B191" s="1136" t="s">
        <v>1894</v>
      </c>
      <c r="C191" s="2"/>
      <c r="D191" s="3" t="s">
        <v>15</v>
      </c>
      <c r="E191" s="63" t="s">
        <v>1619</v>
      </c>
      <c r="F191" s="16">
        <v>242499</v>
      </c>
      <c r="G191" s="105" t="s">
        <v>1863</v>
      </c>
      <c r="H191" s="16">
        <v>242270</v>
      </c>
      <c r="I191" s="15"/>
      <c r="J191" s="15" t="s">
        <v>23</v>
      </c>
      <c r="K191" s="14">
        <v>242529</v>
      </c>
      <c r="L191" s="16">
        <v>242522</v>
      </c>
    </row>
    <row r="192" spans="1:12" ht="46.5" customHeight="1">
      <c r="A192" s="15">
        <f t="shared" si="3"/>
        <v>87</v>
      </c>
      <c r="B192" s="1136" t="s">
        <v>510</v>
      </c>
      <c r="C192" s="2"/>
      <c r="D192" s="3" t="s">
        <v>15</v>
      </c>
      <c r="E192" s="63" t="s">
        <v>1895</v>
      </c>
      <c r="F192" s="16">
        <v>242500</v>
      </c>
      <c r="G192" s="105" t="s">
        <v>1863</v>
      </c>
      <c r="H192" s="16">
        <v>242492</v>
      </c>
      <c r="I192" s="15" t="s">
        <v>23</v>
      </c>
      <c r="J192" s="15" t="s">
        <v>23</v>
      </c>
      <c r="K192" s="14">
        <v>242529</v>
      </c>
      <c r="L192" s="16">
        <v>242522</v>
      </c>
    </row>
    <row r="193" spans="1:12" ht="46.5" customHeight="1">
      <c r="A193" s="15">
        <f t="shared" si="3"/>
        <v>88</v>
      </c>
      <c r="B193" s="1136" t="s">
        <v>471</v>
      </c>
      <c r="C193" s="2"/>
      <c r="D193" s="3" t="s">
        <v>15</v>
      </c>
      <c r="E193" s="908" t="s">
        <v>1896</v>
      </c>
      <c r="F193" s="16">
        <v>242500</v>
      </c>
      <c r="G193" s="105" t="s">
        <v>1863</v>
      </c>
      <c r="H193" s="16">
        <v>242495</v>
      </c>
      <c r="I193" s="15" t="s">
        <v>23</v>
      </c>
      <c r="J193" s="15" t="s">
        <v>23</v>
      </c>
      <c r="K193" s="14">
        <v>242529</v>
      </c>
      <c r="L193" s="15" t="s">
        <v>23</v>
      </c>
    </row>
    <row r="194" spans="1:12" ht="46.5" customHeight="1">
      <c r="A194" s="15">
        <f t="shared" si="3"/>
        <v>89</v>
      </c>
      <c r="B194" s="1136" t="s">
        <v>42</v>
      </c>
      <c r="C194" s="3" t="s">
        <v>15</v>
      </c>
      <c r="D194" s="2"/>
      <c r="E194" s="63" t="s">
        <v>1897</v>
      </c>
      <c r="F194" s="16">
        <v>242506</v>
      </c>
      <c r="G194" s="105" t="s">
        <v>1863</v>
      </c>
      <c r="H194" s="16">
        <v>242492</v>
      </c>
      <c r="I194" s="15" t="s">
        <v>23</v>
      </c>
      <c r="J194" s="105" t="s">
        <v>1618</v>
      </c>
      <c r="K194" s="14">
        <v>242529</v>
      </c>
      <c r="L194" s="16">
        <v>242522</v>
      </c>
    </row>
    <row r="195" spans="1:12" ht="46.5" customHeight="1">
      <c r="A195" s="15">
        <f t="shared" si="3"/>
        <v>90</v>
      </c>
      <c r="B195" s="1136" t="s">
        <v>90</v>
      </c>
      <c r="C195" s="2"/>
      <c r="D195" s="2" t="s">
        <v>15</v>
      </c>
      <c r="E195" s="63" t="s">
        <v>1898</v>
      </c>
      <c r="F195" s="16">
        <v>242513</v>
      </c>
      <c r="G195" s="105" t="s">
        <v>1863</v>
      </c>
      <c r="H195" s="16">
        <v>242506</v>
      </c>
      <c r="I195" s="15" t="s">
        <v>23</v>
      </c>
      <c r="J195" s="15" t="s">
        <v>23</v>
      </c>
      <c r="K195" s="14">
        <v>242529</v>
      </c>
      <c r="L195" s="16">
        <v>242522</v>
      </c>
    </row>
    <row r="196" spans="1:12" ht="46.5" customHeight="1">
      <c r="A196" s="15"/>
      <c r="B196" s="1164"/>
      <c r="C196" s="2"/>
      <c r="D196" s="2"/>
      <c r="E196" s="63"/>
      <c r="F196" s="16"/>
      <c r="G196" s="105"/>
      <c r="H196" s="16"/>
      <c r="I196" s="15"/>
      <c r="J196" s="105"/>
      <c r="K196" s="16"/>
      <c r="L196" s="16"/>
    </row>
    <row r="197" spans="1:12" ht="46.5" customHeight="1">
      <c r="A197" s="15">
        <v>1</v>
      </c>
      <c r="B197" s="1136" t="s">
        <v>1899</v>
      </c>
      <c r="C197" s="2"/>
      <c r="D197" s="2" t="s">
        <v>15</v>
      </c>
      <c r="E197" s="63" t="s">
        <v>1900</v>
      </c>
      <c r="F197" s="16">
        <v>242526</v>
      </c>
      <c r="G197" s="105"/>
      <c r="H197" s="16">
        <v>242522</v>
      </c>
      <c r="I197" s="15" t="s">
        <v>23</v>
      </c>
      <c r="J197" s="15" t="s">
        <v>23</v>
      </c>
      <c r="K197" s="14">
        <v>242529</v>
      </c>
      <c r="L197" s="16">
        <v>242542</v>
      </c>
    </row>
    <row r="198" spans="1:12" ht="46.5" customHeight="1">
      <c r="A198" s="15">
        <f>+A197+1</f>
        <v>2</v>
      </c>
      <c r="B198" s="1136" t="s">
        <v>32</v>
      </c>
      <c r="C198" s="2"/>
      <c r="D198" s="2" t="s">
        <v>15</v>
      </c>
      <c r="E198" s="63" t="s">
        <v>1833</v>
      </c>
      <c r="F198" s="16">
        <v>242527</v>
      </c>
      <c r="G198" s="105"/>
      <c r="H198" s="16">
        <v>242526</v>
      </c>
      <c r="I198" s="15" t="s">
        <v>23</v>
      </c>
      <c r="J198" s="15" t="s">
        <v>23</v>
      </c>
      <c r="K198" s="14">
        <v>242529</v>
      </c>
      <c r="L198" s="16">
        <v>242542</v>
      </c>
    </row>
    <row r="199" spans="1:12" ht="46.5" customHeight="1">
      <c r="A199" s="15">
        <f>+A198+1</f>
        <v>3</v>
      </c>
      <c r="B199" s="1136" t="s">
        <v>24</v>
      </c>
      <c r="C199" s="2" t="s">
        <v>15</v>
      </c>
      <c r="D199" s="2"/>
      <c r="E199" s="63" t="s">
        <v>1901</v>
      </c>
      <c r="F199" s="16">
        <v>242527</v>
      </c>
      <c r="G199" s="105"/>
      <c r="H199" s="16">
        <v>242526</v>
      </c>
      <c r="I199" s="15" t="s">
        <v>23</v>
      </c>
      <c r="J199" s="105" t="s">
        <v>1618</v>
      </c>
      <c r="K199" s="14">
        <v>242529</v>
      </c>
      <c r="L199" s="16">
        <v>242542</v>
      </c>
    </row>
    <row r="200" spans="1:12" ht="46.5" customHeight="1">
      <c r="A200" s="15">
        <f t="shared" ref="A200:A273" si="4">+A199+1</f>
        <v>4</v>
      </c>
      <c r="B200" s="1136" t="s">
        <v>1902</v>
      </c>
      <c r="C200" s="2" t="s">
        <v>15</v>
      </c>
      <c r="D200" s="2"/>
      <c r="E200" s="63" t="s">
        <v>1871</v>
      </c>
      <c r="F200" s="16">
        <v>242534</v>
      </c>
      <c r="G200" s="105"/>
      <c r="H200" s="16">
        <v>242526</v>
      </c>
      <c r="I200" s="15" t="s">
        <v>23</v>
      </c>
      <c r="J200" s="105" t="s">
        <v>1618</v>
      </c>
      <c r="K200" s="16">
        <v>242551</v>
      </c>
      <c r="L200" s="16">
        <v>242542</v>
      </c>
    </row>
    <row r="201" spans="1:12" ht="46.5" customHeight="1">
      <c r="A201" s="15">
        <f t="shared" si="4"/>
        <v>5</v>
      </c>
      <c r="B201" s="1136" t="s">
        <v>1903</v>
      </c>
      <c r="C201" s="2"/>
      <c r="D201" s="2" t="s">
        <v>15</v>
      </c>
      <c r="E201" s="909" t="s">
        <v>1904</v>
      </c>
      <c r="F201" s="16">
        <v>242536</v>
      </c>
      <c r="G201" s="105"/>
      <c r="H201" s="16">
        <v>242523</v>
      </c>
      <c r="I201" s="15" t="s">
        <v>23</v>
      </c>
      <c r="J201" s="15" t="s">
        <v>23</v>
      </c>
      <c r="K201" s="15" t="s">
        <v>23</v>
      </c>
      <c r="L201" s="15" t="s">
        <v>23</v>
      </c>
    </row>
    <row r="202" spans="1:12" ht="46.5" customHeight="1">
      <c r="A202" s="15">
        <f t="shared" si="4"/>
        <v>6</v>
      </c>
      <c r="B202" s="1159" t="s">
        <v>768</v>
      </c>
      <c r="C202" s="2" t="s">
        <v>15</v>
      </c>
      <c r="D202" s="2"/>
      <c r="E202" s="63" t="s">
        <v>1905</v>
      </c>
      <c r="F202" s="16">
        <v>242541</v>
      </c>
      <c r="G202" s="105"/>
      <c r="H202" s="16">
        <v>242526</v>
      </c>
      <c r="I202" s="15" t="s">
        <v>23</v>
      </c>
      <c r="J202" s="105" t="s">
        <v>1618</v>
      </c>
      <c r="K202" s="16">
        <v>242551</v>
      </c>
      <c r="L202" s="16">
        <v>242542</v>
      </c>
    </row>
    <row r="203" spans="1:12" ht="46.5" customHeight="1">
      <c r="A203" s="15">
        <f t="shared" si="4"/>
        <v>7</v>
      </c>
      <c r="B203" s="1136" t="s">
        <v>36</v>
      </c>
      <c r="C203" s="2" t="s">
        <v>15</v>
      </c>
      <c r="D203" s="2"/>
      <c r="E203" s="63" t="s">
        <v>1906</v>
      </c>
      <c r="F203" s="16">
        <v>242543</v>
      </c>
      <c r="G203" s="105" t="s">
        <v>1863</v>
      </c>
      <c r="H203" s="16">
        <v>242526</v>
      </c>
      <c r="I203" s="15" t="s">
        <v>23</v>
      </c>
      <c r="J203" s="105" t="s">
        <v>1618</v>
      </c>
      <c r="K203" s="16">
        <v>242551</v>
      </c>
      <c r="L203" s="16">
        <v>242553</v>
      </c>
    </row>
    <row r="204" spans="1:12" ht="46.5" customHeight="1">
      <c r="A204" s="15">
        <f t="shared" si="4"/>
        <v>8</v>
      </c>
      <c r="B204" s="1159" t="s">
        <v>30</v>
      </c>
      <c r="C204" s="2" t="s">
        <v>15</v>
      </c>
      <c r="D204" s="2"/>
      <c r="E204" s="63" t="s">
        <v>1907</v>
      </c>
      <c r="F204" s="16">
        <v>242547</v>
      </c>
      <c r="G204" s="105" t="s">
        <v>1863</v>
      </c>
      <c r="H204" s="16">
        <v>242535</v>
      </c>
      <c r="I204" s="15" t="s">
        <v>23</v>
      </c>
      <c r="J204" s="105" t="s">
        <v>1618</v>
      </c>
      <c r="K204" s="16">
        <v>242551</v>
      </c>
      <c r="L204" s="16">
        <v>242553</v>
      </c>
    </row>
    <row r="205" spans="1:12" ht="46.5" customHeight="1">
      <c r="A205" s="15">
        <f t="shared" si="4"/>
        <v>9</v>
      </c>
      <c r="B205" s="1162" t="s">
        <v>591</v>
      </c>
      <c r="C205" s="2"/>
      <c r="D205" s="2" t="s">
        <v>15</v>
      </c>
      <c r="E205" s="63" t="s">
        <v>1908</v>
      </c>
      <c r="F205" s="16">
        <v>242547</v>
      </c>
      <c r="G205" s="105" t="s">
        <v>1863</v>
      </c>
      <c r="H205" s="16">
        <v>242547</v>
      </c>
      <c r="I205" s="15" t="s">
        <v>23</v>
      </c>
      <c r="J205" s="15" t="s">
        <v>23</v>
      </c>
      <c r="K205" s="16">
        <v>242551</v>
      </c>
      <c r="L205" s="16">
        <v>242553</v>
      </c>
    </row>
    <row r="206" spans="1:12" ht="46.5" customHeight="1">
      <c r="A206" s="15">
        <f t="shared" si="4"/>
        <v>10</v>
      </c>
      <c r="B206" s="1164" t="s">
        <v>90</v>
      </c>
      <c r="C206" s="2" t="s">
        <v>15</v>
      </c>
      <c r="D206" s="88"/>
      <c r="E206" s="63" t="s">
        <v>1909</v>
      </c>
      <c r="F206" s="16">
        <v>242549</v>
      </c>
      <c r="G206" s="105" t="s">
        <v>1863</v>
      </c>
      <c r="H206" s="16">
        <v>242540</v>
      </c>
      <c r="I206" s="15" t="s">
        <v>23</v>
      </c>
      <c r="J206" s="105" t="s">
        <v>1618</v>
      </c>
      <c r="K206" s="15" t="s">
        <v>23</v>
      </c>
      <c r="L206" s="15" t="s">
        <v>23</v>
      </c>
    </row>
    <row r="207" spans="1:12" ht="46.5" customHeight="1">
      <c r="A207" s="15">
        <f t="shared" si="4"/>
        <v>11</v>
      </c>
      <c r="B207" s="1136" t="s">
        <v>1903</v>
      </c>
      <c r="C207" s="2"/>
      <c r="D207" s="2" t="s">
        <v>15</v>
      </c>
      <c r="E207" s="63" t="s">
        <v>1910</v>
      </c>
      <c r="F207" s="16">
        <v>242551</v>
      </c>
      <c r="G207" s="105" t="s">
        <v>1863</v>
      </c>
      <c r="H207" s="14">
        <v>242522</v>
      </c>
      <c r="I207" s="15" t="s">
        <v>23</v>
      </c>
      <c r="J207" s="105" t="s">
        <v>1911</v>
      </c>
      <c r="K207" s="15" t="s">
        <v>23</v>
      </c>
      <c r="L207" s="15" t="s">
        <v>23</v>
      </c>
    </row>
    <row r="208" spans="1:12" ht="46.5" customHeight="1">
      <c r="A208" s="15">
        <f t="shared" si="4"/>
        <v>12</v>
      </c>
      <c r="B208" s="1164" t="s">
        <v>716</v>
      </c>
      <c r="C208" s="2"/>
      <c r="D208" s="2" t="s">
        <v>15</v>
      </c>
      <c r="E208" s="63" t="s">
        <v>1912</v>
      </c>
      <c r="F208" s="16">
        <v>242554</v>
      </c>
      <c r="G208" s="105" t="s">
        <v>1863</v>
      </c>
      <c r="H208" s="16">
        <v>242554</v>
      </c>
      <c r="I208" s="15" t="s">
        <v>23</v>
      </c>
      <c r="J208" s="15" t="s">
        <v>23</v>
      </c>
      <c r="K208" s="16">
        <v>242571</v>
      </c>
      <c r="L208" s="16">
        <v>242571</v>
      </c>
    </row>
    <row r="209" spans="1:12" ht="46.5" customHeight="1">
      <c r="A209" s="15">
        <f t="shared" si="4"/>
        <v>13</v>
      </c>
      <c r="B209" s="1164" t="s">
        <v>90</v>
      </c>
      <c r="C209" s="2"/>
      <c r="D209" s="2" t="s">
        <v>15</v>
      </c>
      <c r="E209" s="63" t="s">
        <v>1913</v>
      </c>
      <c r="F209" s="16">
        <v>242555</v>
      </c>
      <c r="G209" s="105" t="s">
        <v>1863</v>
      </c>
      <c r="H209" s="16">
        <v>242554</v>
      </c>
      <c r="I209" s="15" t="s">
        <v>23</v>
      </c>
      <c r="J209" s="15" t="s">
        <v>23</v>
      </c>
      <c r="K209" s="16">
        <v>242571</v>
      </c>
      <c r="L209" s="15" t="s">
        <v>23</v>
      </c>
    </row>
    <row r="210" spans="1:12" ht="46.5" customHeight="1">
      <c r="A210" s="15">
        <f t="shared" si="4"/>
        <v>14</v>
      </c>
      <c r="B210" s="1164" t="s">
        <v>74</v>
      </c>
      <c r="C210" s="3" t="s">
        <v>15</v>
      </c>
      <c r="D210" s="2"/>
      <c r="E210" s="63" t="s">
        <v>1914</v>
      </c>
      <c r="F210" s="16">
        <v>242556</v>
      </c>
      <c r="G210" s="105" t="s">
        <v>1863</v>
      </c>
      <c r="H210" s="16">
        <v>242523</v>
      </c>
      <c r="I210" s="105" t="s">
        <v>1915</v>
      </c>
      <c r="J210" s="105" t="s">
        <v>1618</v>
      </c>
      <c r="K210" s="15" t="s">
        <v>23</v>
      </c>
      <c r="L210" s="15" t="s">
        <v>23</v>
      </c>
    </row>
    <row r="211" spans="1:12" ht="46.5" customHeight="1">
      <c r="A211" s="15">
        <f t="shared" si="4"/>
        <v>15</v>
      </c>
      <c r="B211" s="1164" t="s">
        <v>32</v>
      </c>
      <c r="C211" s="2"/>
      <c r="D211" s="3" t="s">
        <v>15</v>
      </c>
      <c r="E211" s="63" t="s">
        <v>1916</v>
      </c>
      <c r="F211" s="16">
        <v>242557</v>
      </c>
      <c r="G211" s="105" t="s">
        <v>1863</v>
      </c>
      <c r="H211" s="16">
        <v>242554</v>
      </c>
      <c r="I211" s="15" t="s">
        <v>23</v>
      </c>
      <c r="J211" s="15" t="s">
        <v>23</v>
      </c>
      <c r="K211" s="16">
        <v>242571</v>
      </c>
      <c r="L211" s="16">
        <v>242571</v>
      </c>
    </row>
    <row r="212" spans="1:12" ht="46.5" customHeight="1">
      <c r="A212" s="15">
        <f t="shared" si="4"/>
        <v>16</v>
      </c>
      <c r="B212" s="1164" t="s">
        <v>100</v>
      </c>
      <c r="C212" s="3"/>
      <c r="D212" s="3"/>
      <c r="E212" s="63" t="s">
        <v>1917</v>
      </c>
      <c r="F212" s="16">
        <v>242558</v>
      </c>
      <c r="G212" s="105" t="s">
        <v>1863</v>
      </c>
      <c r="H212" s="16">
        <v>242558</v>
      </c>
      <c r="I212" s="15" t="s">
        <v>23</v>
      </c>
      <c r="J212" s="15" t="s">
        <v>23</v>
      </c>
      <c r="K212" s="16">
        <v>242571</v>
      </c>
      <c r="L212" s="15" t="s">
        <v>23</v>
      </c>
    </row>
    <row r="213" spans="1:12" ht="46.5" customHeight="1">
      <c r="A213" s="15">
        <f t="shared" si="4"/>
        <v>17</v>
      </c>
      <c r="B213" s="1164" t="s">
        <v>457</v>
      </c>
      <c r="C213" s="3" t="s">
        <v>15</v>
      </c>
      <c r="D213" s="3"/>
      <c r="E213" s="63" t="s">
        <v>1866</v>
      </c>
      <c r="F213" s="16">
        <v>242558</v>
      </c>
      <c r="G213" s="105" t="s">
        <v>1863</v>
      </c>
      <c r="H213" s="16">
        <v>242554</v>
      </c>
      <c r="I213" s="15" t="s">
        <v>23</v>
      </c>
      <c r="J213" s="105" t="s">
        <v>1618</v>
      </c>
      <c r="K213" s="16">
        <v>242571</v>
      </c>
      <c r="L213" s="16">
        <v>242571</v>
      </c>
    </row>
    <row r="214" spans="1:12" ht="46.5" customHeight="1">
      <c r="A214" s="15">
        <f t="shared" si="4"/>
        <v>18</v>
      </c>
      <c r="B214" s="1159" t="s">
        <v>688</v>
      </c>
      <c r="C214" s="3" t="s">
        <v>15</v>
      </c>
      <c r="D214" s="3" t="s">
        <v>15</v>
      </c>
      <c r="E214" s="63" t="s">
        <v>1918</v>
      </c>
      <c r="F214" s="16">
        <v>242558</v>
      </c>
      <c r="G214" s="105" t="s">
        <v>1863</v>
      </c>
      <c r="H214" s="16">
        <v>242554</v>
      </c>
      <c r="I214" s="15" t="s">
        <v>23</v>
      </c>
      <c r="J214" s="105" t="s">
        <v>1618</v>
      </c>
      <c r="K214" s="16">
        <v>242571</v>
      </c>
      <c r="L214" s="16">
        <v>242571</v>
      </c>
    </row>
    <row r="215" spans="1:12" ht="46.5" customHeight="1">
      <c r="A215" s="15">
        <f t="shared" si="4"/>
        <v>19</v>
      </c>
      <c r="B215" s="1159" t="s">
        <v>1919</v>
      </c>
      <c r="C215" s="3" t="s">
        <v>15</v>
      </c>
      <c r="D215" s="3"/>
      <c r="E215" s="63" t="s">
        <v>1920</v>
      </c>
      <c r="F215" s="16">
        <v>242561</v>
      </c>
      <c r="G215" s="105" t="s">
        <v>1863</v>
      </c>
      <c r="H215" s="16">
        <v>242561</v>
      </c>
      <c r="I215" s="15" t="s">
        <v>23</v>
      </c>
      <c r="J215" s="105" t="s">
        <v>1618</v>
      </c>
      <c r="K215" s="16">
        <v>242571</v>
      </c>
      <c r="L215" s="16">
        <v>242571</v>
      </c>
    </row>
    <row r="216" spans="1:12" ht="46.5" customHeight="1">
      <c r="A216" s="15">
        <f t="shared" si="4"/>
        <v>20</v>
      </c>
      <c r="B216" s="1164" t="s">
        <v>457</v>
      </c>
      <c r="C216" s="3"/>
      <c r="D216" s="3" t="s">
        <v>15</v>
      </c>
      <c r="E216" s="63" t="s">
        <v>1921</v>
      </c>
      <c r="F216" s="16">
        <v>242569</v>
      </c>
      <c r="G216" s="105" t="s">
        <v>1863</v>
      </c>
      <c r="H216" s="16">
        <v>242565</v>
      </c>
      <c r="I216" s="15" t="s">
        <v>23</v>
      </c>
      <c r="J216" s="15" t="s">
        <v>23</v>
      </c>
      <c r="K216" s="16">
        <v>242571</v>
      </c>
      <c r="L216" s="16">
        <v>242571</v>
      </c>
    </row>
    <row r="217" spans="1:12" ht="46.5" customHeight="1">
      <c r="A217" s="15">
        <f t="shared" si="4"/>
        <v>21</v>
      </c>
      <c r="B217" s="1164" t="s">
        <v>97</v>
      </c>
      <c r="C217" s="3" t="s">
        <v>15</v>
      </c>
      <c r="D217" s="2"/>
      <c r="E217" s="63" t="s">
        <v>1922</v>
      </c>
      <c r="F217" s="16">
        <v>242576</v>
      </c>
      <c r="G217" s="105" t="s">
        <v>1863</v>
      </c>
      <c r="H217" s="16">
        <v>242570</v>
      </c>
      <c r="I217" s="15" t="s">
        <v>23</v>
      </c>
      <c r="J217" s="105" t="s">
        <v>1618</v>
      </c>
      <c r="K217" s="15" t="s">
        <v>23</v>
      </c>
      <c r="L217" s="15" t="s">
        <v>23</v>
      </c>
    </row>
    <row r="218" spans="1:12" ht="46.5" customHeight="1">
      <c r="A218" s="15">
        <f t="shared" si="4"/>
        <v>22</v>
      </c>
      <c r="B218" s="1136" t="s">
        <v>576</v>
      </c>
      <c r="C218" s="88"/>
      <c r="D218" s="3" t="s">
        <v>15</v>
      </c>
      <c r="E218" s="63" t="s">
        <v>1923</v>
      </c>
      <c r="F218" s="16">
        <v>242583</v>
      </c>
      <c r="G218" s="105" t="s">
        <v>1863</v>
      </c>
      <c r="H218" s="16">
        <v>242583</v>
      </c>
      <c r="I218" s="15" t="s">
        <v>23</v>
      </c>
      <c r="J218" s="15" t="s">
        <v>23</v>
      </c>
      <c r="K218" s="16">
        <v>242584</v>
      </c>
      <c r="L218" s="16">
        <v>242584</v>
      </c>
    </row>
    <row r="219" spans="1:12" ht="46.5" customHeight="1">
      <c r="A219" s="15">
        <f t="shared" si="4"/>
        <v>23</v>
      </c>
      <c r="B219" s="1136" t="s">
        <v>1919</v>
      </c>
      <c r="C219" s="2"/>
      <c r="D219" s="3" t="s">
        <v>15</v>
      </c>
      <c r="E219" s="63" t="s">
        <v>1924</v>
      </c>
      <c r="F219" s="16">
        <v>242585</v>
      </c>
      <c r="G219" s="105" t="s">
        <v>1863</v>
      </c>
      <c r="H219" s="16">
        <v>242614</v>
      </c>
      <c r="I219" s="15" t="s">
        <v>23</v>
      </c>
      <c r="J219" s="15" t="s">
        <v>23</v>
      </c>
      <c r="K219" s="16">
        <v>242586</v>
      </c>
      <c r="L219" s="16">
        <v>242586</v>
      </c>
    </row>
    <row r="220" spans="1:12" ht="46.5" customHeight="1">
      <c r="A220" s="15">
        <f t="shared" si="4"/>
        <v>24</v>
      </c>
      <c r="B220" s="1164" t="s">
        <v>70</v>
      </c>
      <c r="C220" s="2"/>
      <c r="D220" s="3" t="s">
        <v>15</v>
      </c>
      <c r="E220" s="63" t="s">
        <v>1886</v>
      </c>
      <c r="F220" s="16">
        <v>242586</v>
      </c>
      <c r="G220" s="105" t="s">
        <v>1863</v>
      </c>
      <c r="H220" s="16">
        <v>242583</v>
      </c>
      <c r="I220" s="15" t="s">
        <v>23</v>
      </c>
      <c r="J220" s="15" t="s">
        <v>23</v>
      </c>
      <c r="K220" s="16">
        <v>242586</v>
      </c>
      <c r="L220" s="16">
        <v>242674</v>
      </c>
    </row>
    <row r="221" spans="1:12" ht="46.5" customHeight="1">
      <c r="A221" s="15">
        <f t="shared" si="4"/>
        <v>25</v>
      </c>
      <c r="B221" s="1164" t="s">
        <v>692</v>
      </c>
      <c r="C221" s="3" t="s">
        <v>15</v>
      </c>
      <c r="D221" s="2"/>
      <c r="E221" s="63" t="s">
        <v>1925</v>
      </c>
      <c r="F221" s="16">
        <v>242593</v>
      </c>
      <c r="G221" s="105" t="s">
        <v>1863</v>
      </c>
      <c r="H221" s="16">
        <v>242590</v>
      </c>
      <c r="I221" s="15" t="s">
        <v>23</v>
      </c>
      <c r="J221" s="15" t="s">
        <v>23</v>
      </c>
      <c r="K221" s="15" t="s">
        <v>23</v>
      </c>
      <c r="L221" s="15" t="s">
        <v>23</v>
      </c>
    </row>
    <row r="222" spans="1:12" ht="46.5" customHeight="1">
      <c r="A222" s="15">
        <f t="shared" si="4"/>
        <v>26</v>
      </c>
      <c r="B222" s="1159" t="s">
        <v>26</v>
      </c>
      <c r="C222" s="3" t="s">
        <v>15</v>
      </c>
      <c r="D222" s="2"/>
      <c r="E222" s="63" t="s">
        <v>1926</v>
      </c>
      <c r="F222" s="16">
        <v>242606</v>
      </c>
      <c r="G222" s="105" t="s">
        <v>1863</v>
      </c>
      <c r="H222" s="16">
        <v>242598</v>
      </c>
      <c r="I222" s="15" t="s">
        <v>23</v>
      </c>
      <c r="J222" s="105" t="s">
        <v>1618</v>
      </c>
      <c r="K222" s="16">
        <v>242632</v>
      </c>
      <c r="L222" s="16">
        <v>242632</v>
      </c>
    </row>
    <row r="223" spans="1:12" ht="46.5" customHeight="1">
      <c r="A223" s="15">
        <f t="shared" si="4"/>
        <v>27</v>
      </c>
      <c r="B223" s="1159" t="s">
        <v>552</v>
      </c>
      <c r="C223" s="3"/>
      <c r="D223" s="3" t="s">
        <v>15</v>
      </c>
      <c r="E223" s="63" t="s">
        <v>1927</v>
      </c>
      <c r="F223" s="16">
        <v>242608</v>
      </c>
      <c r="G223" s="105" t="s">
        <v>1863</v>
      </c>
      <c r="H223" s="16">
        <v>242601</v>
      </c>
      <c r="I223" s="15" t="s">
        <v>23</v>
      </c>
      <c r="J223" s="15" t="s">
        <v>23</v>
      </c>
      <c r="K223" s="16">
        <v>242632</v>
      </c>
      <c r="L223" s="16">
        <v>242632</v>
      </c>
    </row>
    <row r="224" spans="1:12" ht="46.5" customHeight="1">
      <c r="A224" s="15">
        <f t="shared" si="4"/>
        <v>28</v>
      </c>
      <c r="B224" s="1159" t="s">
        <v>30</v>
      </c>
      <c r="C224" s="3" t="s">
        <v>15</v>
      </c>
      <c r="D224" s="2"/>
      <c r="E224" s="63" t="s">
        <v>1928</v>
      </c>
      <c r="F224" s="16">
        <v>242613</v>
      </c>
      <c r="G224" s="105" t="s">
        <v>1863</v>
      </c>
      <c r="H224" s="16">
        <v>242604</v>
      </c>
      <c r="I224" s="15" t="s">
        <v>23</v>
      </c>
      <c r="J224" s="105" t="s">
        <v>1618</v>
      </c>
      <c r="K224" s="16">
        <v>242632</v>
      </c>
      <c r="L224" s="16">
        <v>242604</v>
      </c>
    </row>
    <row r="225" spans="1:12" ht="46.5" customHeight="1">
      <c r="A225" s="15">
        <f t="shared" si="4"/>
        <v>29</v>
      </c>
      <c r="B225" s="1164" t="s">
        <v>462</v>
      </c>
      <c r="C225" s="3" t="s">
        <v>15</v>
      </c>
      <c r="D225" s="3" t="s">
        <v>15</v>
      </c>
      <c r="E225" s="63" t="s">
        <v>1929</v>
      </c>
      <c r="F225" s="16">
        <v>242613</v>
      </c>
      <c r="G225" s="105" t="s">
        <v>1863</v>
      </c>
      <c r="H225" s="16"/>
      <c r="I225" s="15" t="s">
        <v>23</v>
      </c>
      <c r="J225" s="105" t="s">
        <v>1618</v>
      </c>
      <c r="K225" s="15" t="s">
        <v>23</v>
      </c>
      <c r="L225" s="15" t="s">
        <v>23</v>
      </c>
    </row>
    <row r="226" spans="1:12" ht="46.5" customHeight="1">
      <c r="A226" s="15">
        <f t="shared" si="4"/>
        <v>30</v>
      </c>
      <c r="B226" s="1136" t="s">
        <v>90</v>
      </c>
      <c r="C226" s="2"/>
      <c r="D226" s="3" t="s">
        <v>15</v>
      </c>
      <c r="E226" s="63" t="s">
        <v>1930</v>
      </c>
      <c r="F226" s="16">
        <v>242615</v>
      </c>
      <c r="G226" s="105" t="s">
        <v>1863</v>
      </c>
      <c r="H226" s="16">
        <v>242581</v>
      </c>
      <c r="I226" s="31" t="s">
        <v>1931</v>
      </c>
      <c r="J226" s="15" t="s">
        <v>23</v>
      </c>
      <c r="K226" s="16">
        <v>242632</v>
      </c>
      <c r="L226" s="16">
        <v>242674</v>
      </c>
    </row>
    <row r="227" spans="1:12" ht="46.5" customHeight="1">
      <c r="A227" s="15">
        <f t="shared" si="4"/>
        <v>31</v>
      </c>
      <c r="B227" s="1159" t="s">
        <v>576</v>
      </c>
      <c r="C227" s="2"/>
      <c r="D227" s="3" t="s">
        <v>15</v>
      </c>
      <c r="E227" s="63" t="s">
        <v>1664</v>
      </c>
      <c r="F227" s="16">
        <v>242620</v>
      </c>
      <c r="G227" s="105" t="s">
        <v>1863</v>
      </c>
      <c r="H227" s="14">
        <v>242614</v>
      </c>
      <c r="I227" s="15" t="s">
        <v>23</v>
      </c>
      <c r="J227" s="15" t="s">
        <v>23</v>
      </c>
      <c r="K227" s="16">
        <v>242632</v>
      </c>
      <c r="L227" s="16">
        <v>242674</v>
      </c>
    </row>
    <row r="228" spans="1:12" ht="46.5" customHeight="1">
      <c r="A228" s="15">
        <f t="shared" si="4"/>
        <v>32</v>
      </c>
      <c r="B228" s="1159" t="s">
        <v>1899</v>
      </c>
      <c r="C228" s="3" t="s">
        <v>15</v>
      </c>
      <c r="D228" s="3" t="s">
        <v>15</v>
      </c>
      <c r="E228" s="63" t="s">
        <v>1929</v>
      </c>
      <c r="F228" s="16">
        <v>242625</v>
      </c>
      <c r="G228" s="105" t="s">
        <v>1863</v>
      </c>
      <c r="H228" s="14"/>
      <c r="I228" s="15" t="s">
        <v>23</v>
      </c>
      <c r="J228" s="105" t="s">
        <v>1618</v>
      </c>
      <c r="K228" s="15" t="s">
        <v>23</v>
      </c>
      <c r="L228" s="15" t="s">
        <v>23</v>
      </c>
    </row>
    <row r="229" spans="1:12" ht="46.5" customHeight="1">
      <c r="A229" s="15">
        <f t="shared" si="4"/>
        <v>33</v>
      </c>
      <c r="B229" s="1159" t="s">
        <v>591</v>
      </c>
      <c r="C229" s="2"/>
      <c r="D229" s="3" t="s">
        <v>15</v>
      </c>
      <c r="E229" s="63" t="s">
        <v>1932</v>
      </c>
      <c r="F229" s="16">
        <v>242633</v>
      </c>
      <c r="G229" s="105" t="s">
        <v>1863</v>
      </c>
      <c r="H229" s="14" t="s">
        <v>1933</v>
      </c>
      <c r="I229" s="15" t="s">
        <v>23</v>
      </c>
      <c r="J229" s="15" t="s">
        <v>23</v>
      </c>
      <c r="K229" s="16">
        <v>242635</v>
      </c>
      <c r="L229" s="16">
        <v>242674</v>
      </c>
    </row>
    <row r="230" spans="1:12" ht="46.5" customHeight="1">
      <c r="A230" s="15">
        <f t="shared" si="4"/>
        <v>34</v>
      </c>
      <c r="B230" s="1136" t="s">
        <v>90</v>
      </c>
      <c r="C230" s="3" t="s">
        <v>15</v>
      </c>
      <c r="D230" s="2"/>
      <c r="E230" s="63" t="s">
        <v>1934</v>
      </c>
      <c r="F230" s="16">
        <v>242633</v>
      </c>
      <c r="G230" s="105" t="s">
        <v>1863</v>
      </c>
      <c r="H230" s="14">
        <v>242621</v>
      </c>
      <c r="I230" s="15" t="s">
        <v>23</v>
      </c>
      <c r="J230" s="105" t="s">
        <v>1618</v>
      </c>
      <c r="K230" s="15" t="s">
        <v>23</v>
      </c>
      <c r="L230" s="15" t="s">
        <v>23</v>
      </c>
    </row>
    <row r="231" spans="1:12" ht="46.5" customHeight="1">
      <c r="A231" s="15">
        <f t="shared" si="4"/>
        <v>35</v>
      </c>
      <c r="B231" s="1136" t="s">
        <v>1903</v>
      </c>
      <c r="C231" s="3" t="s">
        <v>15</v>
      </c>
      <c r="D231" s="3" t="s">
        <v>15</v>
      </c>
      <c r="E231" s="63" t="s">
        <v>1935</v>
      </c>
      <c r="F231" s="16">
        <v>242639</v>
      </c>
      <c r="G231" s="105" t="s">
        <v>1863</v>
      </c>
      <c r="H231" s="14">
        <v>242625</v>
      </c>
      <c r="I231" s="15" t="s">
        <v>23</v>
      </c>
      <c r="J231" s="105" t="s">
        <v>1618</v>
      </c>
      <c r="K231" s="15" t="s">
        <v>23</v>
      </c>
      <c r="L231" s="15" t="s">
        <v>23</v>
      </c>
    </row>
    <row r="232" spans="1:12" ht="46.5" customHeight="1">
      <c r="A232" s="15">
        <f t="shared" si="4"/>
        <v>36</v>
      </c>
      <c r="B232" s="1136" t="s">
        <v>457</v>
      </c>
      <c r="C232" s="2"/>
      <c r="D232" s="3" t="s">
        <v>15</v>
      </c>
      <c r="E232" s="63" t="s">
        <v>1916</v>
      </c>
      <c r="F232" s="16">
        <v>242642</v>
      </c>
      <c r="G232" s="105" t="s">
        <v>1863</v>
      </c>
      <c r="H232" s="16">
        <v>242607</v>
      </c>
      <c r="I232" s="33" t="s">
        <v>1936</v>
      </c>
      <c r="J232" s="15" t="s">
        <v>23</v>
      </c>
      <c r="K232" s="16">
        <v>242648</v>
      </c>
      <c r="L232" s="16">
        <v>242674</v>
      </c>
    </row>
    <row r="233" spans="1:12" ht="46.5" customHeight="1">
      <c r="A233" s="15">
        <f t="shared" si="4"/>
        <v>37</v>
      </c>
      <c r="B233" s="1136" t="s">
        <v>1899</v>
      </c>
      <c r="C233" s="2"/>
      <c r="D233" s="3" t="s">
        <v>15</v>
      </c>
      <c r="E233" s="63" t="s">
        <v>1937</v>
      </c>
      <c r="F233" s="16">
        <v>242643</v>
      </c>
      <c r="G233" s="105" t="s">
        <v>1863</v>
      </c>
      <c r="H233" s="16">
        <v>242632</v>
      </c>
      <c r="I233" s="15" t="s">
        <v>23</v>
      </c>
      <c r="J233" s="15" t="s">
        <v>23</v>
      </c>
      <c r="K233" s="15" t="s">
        <v>23</v>
      </c>
      <c r="L233" s="15" t="s">
        <v>23</v>
      </c>
    </row>
    <row r="234" spans="1:12" ht="46.5" customHeight="1">
      <c r="A234" s="15">
        <f t="shared" si="4"/>
        <v>38</v>
      </c>
      <c r="B234" s="1136" t="s">
        <v>90</v>
      </c>
      <c r="C234" s="2"/>
      <c r="D234" s="3" t="s">
        <v>15</v>
      </c>
      <c r="E234" s="63" t="s">
        <v>1938</v>
      </c>
      <c r="F234" s="16">
        <v>242643</v>
      </c>
      <c r="G234" s="105" t="s">
        <v>1863</v>
      </c>
      <c r="H234" s="16">
        <v>242644</v>
      </c>
      <c r="I234" s="15" t="s">
        <v>23</v>
      </c>
      <c r="J234" s="15" t="s">
        <v>23</v>
      </c>
      <c r="K234" s="16">
        <v>242649</v>
      </c>
      <c r="L234" s="16">
        <v>242649</v>
      </c>
    </row>
    <row r="235" spans="1:12" ht="46.5" customHeight="1">
      <c r="A235" s="15">
        <f t="shared" si="4"/>
        <v>39</v>
      </c>
      <c r="B235" s="1136" t="s">
        <v>487</v>
      </c>
      <c r="C235" s="2"/>
      <c r="D235" s="3" t="s">
        <v>15</v>
      </c>
      <c r="E235" s="63" t="s">
        <v>1939</v>
      </c>
      <c r="F235" s="16">
        <v>242648</v>
      </c>
      <c r="G235" s="105" t="s">
        <v>1863</v>
      </c>
      <c r="H235" s="16">
        <v>242629</v>
      </c>
      <c r="I235" s="15" t="s">
        <v>23</v>
      </c>
      <c r="J235" s="15" t="s">
        <v>23</v>
      </c>
      <c r="K235" s="16">
        <v>242649</v>
      </c>
      <c r="L235" s="16">
        <v>242649</v>
      </c>
    </row>
    <row r="236" spans="1:12" ht="46.5" customHeight="1">
      <c r="A236" s="15">
        <f t="shared" si="4"/>
        <v>40</v>
      </c>
      <c r="B236" s="1164" t="s">
        <v>108</v>
      </c>
      <c r="C236" s="3" t="s">
        <v>15</v>
      </c>
      <c r="D236" s="2"/>
      <c r="E236" s="63" t="s">
        <v>1940</v>
      </c>
      <c r="F236" s="16">
        <v>242649</v>
      </c>
      <c r="G236" s="105" t="s">
        <v>1863</v>
      </c>
      <c r="H236" s="16">
        <v>242635</v>
      </c>
      <c r="I236" s="15" t="s">
        <v>23</v>
      </c>
      <c r="J236" s="15" t="s">
        <v>23</v>
      </c>
      <c r="K236" s="15" t="s">
        <v>23</v>
      </c>
      <c r="L236" s="15" t="s">
        <v>23</v>
      </c>
    </row>
    <row r="237" spans="1:12" ht="46.5" customHeight="1">
      <c r="A237" s="15">
        <f t="shared" si="4"/>
        <v>41</v>
      </c>
      <c r="B237" s="1164" t="s">
        <v>457</v>
      </c>
      <c r="C237" s="3" t="s">
        <v>15</v>
      </c>
      <c r="D237" s="2"/>
      <c r="E237" s="63" t="s">
        <v>1941</v>
      </c>
      <c r="F237" s="16">
        <v>242664</v>
      </c>
      <c r="G237" s="105" t="s">
        <v>1863</v>
      </c>
      <c r="H237" s="16">
        <v>242662</v>
      </c>
      <c r="I237" s="15" t="s">
        <v>23</v>
      </c>
      <c r="J237" s="105" t="s">
        <v>1618</v>
      </c>
      <c r="K237" s="16">
        <v>242670</v>
      </c>
      <c r="L237" s="16">
        <v>242670</v>
      </c>
    </row>
    <row r="238" spans="1:12" ht="46.5" customHeight="1">
      <c r="A238" s="15">
        <f t="shared" si="4"/>
        <v>42</v>
      </c>
      <c r="B238" s="1164" t="s">
        <v>42</v>
      </c>
      <c r="C238" s="2"/>
      <c r="D238" s="3" t="s">
        <v>15</v>
      </c>
      <c r="E238" s="63" t="s">
        <v>1942</v>
      </c>
      <c r="F238" s="16">
        <v>242664</v>
      </c>
      <c r="G238" s="105" t="s">
        <v>1863</v>
      </c>
      <c r="H238" s="16">
        <v>242658</v>
      </c>
      <c r="I238" s="15" t="s">
        <v>23</v>
      </c>
      <c r="J238" s="15" t="s">
        <v>23</v>
      </c>
      <c r="K238" s="16">
        <v>242670</v>
      </c>
      <c r="L238" s="16">
        <v>242674</v>
      </c>
    </row>
    <row r="239" spans="1:12" ht="46.5" customHeight="1">
      <c r="A239" s="15">
        <f t="shared" si="4"/>
        <v>43</v>
      </c>
      <c r="B239" s="1164" t="s">
        <v>460</v>
      </c>
      <c r="C239" s="2"/>
      <c r="D239" s="3" t="s">
        <v>15</v>
      </c>
      <c r="E239" s="63" t="s">
        <v>1943</v>
      </c>
      <c r="F239" s="16">
        <v>242670</v>
      </c>
      <c r="G239" s="105" t="s">
        <v>1863</v>
      </c>
      <c r="H239" s="14">
        <v>242643</v>
      </c>
      <c r="I239" s="31" t="s">
        <v>1931</v>
      </c>
      <c r="J239" s="15" t="s">
        <v>23</v>
      </c>
      <c r="K239" s="14">
        <v>242670</v>
      </c>
      <c r="L239" s="16">
        <v>242674</v>
      </c>
    </row>
    <row r="240" spans="1:12" ht="46.5" customHeight="1">
      <c r="A240" s="15">
        <f t="shared" si="4"/>
        <v>44</v>
      </c>
      <c r="B240" s="1159" t="s">
        <v>604</v>
      </c>
      <c r="C240" s="3" t="s">
        <v>15</v>
      </c>
      <c r="D240" s="2"/>
      <c r="E240" s="63" t="s">
        <v>1944</v>
      </c>
      <c r="F240" s="16">
        <v>242671</v>
      </c>
      <c r="G240" s="105" t="s">
        <v>1863</v>
      </c>
      <c r="H240" s="14">
        <v>242657</v>
      </c>
      <c r="I240" s="15" t="s">
        <v>23</v>
      </c>
      <c r="J240" s="105" t="s">
        <v>1618</v>
      </c>
      <c r="K240" s="14">
        <v>242676</v>
      </c>
      <c r="L240" s="16">
        <v>242674</v>
      </c>
    </row>
    <row r="241" spans="1:12" ht="46.5" customHeight="1">
      <c r="A241" s="15">
        <f t="shared" si="4"/>
        <v>45</v>
      </c>
      <c r="B241" s="1164" t="s">
        <v>84</v>
      </c>
      <c r="C241" s="2"/>
      <c r="D241" s="3" t="s">
        <v>15</v>
      </c>
      <c r="E241" s="63" t="s">
        <v>1945</v>
      </c>
      <c r="F241" s="16">
        <v>242671</v>
      </c>
      <c r="G241" s="105" t="s">
        <v>1863</v>
      </c>
      <c r="H241" s="14">
        <v>242658</v>
      </c>
      <c r="I241" s="15" t="s">
        <v>23</v>
      </c>
      <c r="J241" s="15" t="s">
        <v>23</v>
      </c>
      <c r="K241" s="14">
        <v>242676</v>
      </c>
      <c r="L241" s="16">
        <v>242674</v>
      </c>
    </row>
    <row r="242" spans="1:12" ht="46.5" customHeight="1">
      <c r="A242" s="15">
        <f t="shared" si="4"/>
        <v>46</v>
      </c>
      <c r="B242" s="1159" t="s">
        <v>70</v>
      </c>
      <c r="C242" s="3" t="s">
        <v>15</v>
      </c>
      <c r="D242" s="2"/>
      <c r="E242" s="63" t="s">
        <v>1946</v>
      </c>
      <c r="F242" s="16">
        <v>242671</v>
      </c>
      <c r="G242" s="105" t="s">
        <v>1863</v>
      </c>
      <c r="H242" s="14">
        <v>242664</v>
      </c>
      <c r="I242" s="15" t="s">
        <v>23</v>
      </c>
      <c r="J242" s="105" t="s">
        <v>1618</v>
      </c>
      <c r="K242" s="14">
        <v>242676</v>
      </c>
      <c r="L242" s="16">
        <v>242674</v>
      </c>
    </row>
    <row r="243" spans="1:12" ht="46.5" customHeight="1">
      <c r="A243" s="15">
        <f t="shared" si="4"/>
        <v>47</v>
      </c>
      <c r="B243" s="1164" t="s">
        <v>42</v>
      </c>
      <c r="C243" s="3" t="s">
        <v>15</v>
      </c>
      <c r="D243" s="2"/>
      <c r="E243" s="63" t="s">
        <v>1947</v>
      </c>
      <c r="F243" s="16">
        <v>242681</v>
      </c>
      <c r="G243" s="105" t="s">
        <v>1863</v>
      </c>
      <c r="H243" s="14">
        <v>242675</v>
      </c>
      <c r="I243" s="15" t="s">
        <v>23</v>
      </c>
      <c r="J243" s="105" t="s">
        <v>1618</v>
      </c>
      <c r="K243" s="15" t="s">
        <v>23</v>
      </c>
      <c r="L243" s="15" t="s">
        <v>23</v>
      </c>
    </row>
    <row r="244" spans="1:12" ht="46.5" customHeight="1">
      <c r="A244" s="15">
        <f t="shared" si="4"/>
        <v>48</v>
      </c>
      <c r="B244" s="1164" t="s">
        <v>768</v>
      </c>
      <c r="C244" s="3" t="s">
        <v>15</v>
      </c>
      <c r="D244" s="3" t="s">
        <v>15</v>
      </c>
      <c r="E244" s="63" t="s">
        <v>1948</v>
      </c>
      <c r="F244" s="16">
        <v>242682</v>
      </c>
      <c r="G244" s="105" t="s">
        <v>1863</v>
      </c>
      <c r="H244" s="14">
        <v>242674</v>
      </c>
      <c r="I244" s="15" t="s">
        <v>23</v>
      </c>
      <c r="J244" s="105" t="s">
        <v>1618</v>
      </c>
      <c r="K244" s="15" t="s">
        <v>23</v>
      </c>
      <c r="L244" s="15" t="s">
        <v>23</v>
      </c>
    </row>
    <row r="245" spans="1:12" ht="46.5" customHeight="1">
      <c r="A245" s="15">
        <f t="shared" si="4"/>
        <v>49</v>
      </c>
      <c r="B245" s="1164" t="s">
        <v>103</v>
      </c>
      <c r="C245" s="3"/>
      <c r="D245" s="3" t="s">
        <v>15</v>
      </c>
      <c r="E245" s="63" t="s">
        <v>1949</v>
      </c>
      <c r="F245" s="16">
        <v>242683</v>
      </c>
      <c r="G245" s="105" t="s">
        <v>1863</v>
      </c>
      <c r="H245" s="14">
        <v>242676</v>
      </c>
      <c r="I245" s="15" t="s">
        <v>23</v>
      </c>
      <c r="J245" s="15" t="s">
        <v>23</v>
      </c>
      <c r="K245" s="16">
        <v>242688</v>
      </c>
      <c r="L245" s="16">
        <v>242688</v>
      </c>
    </row>
    <row r="246" spans="1:12" ht="46.5" customHeight="1">
      <c r="A246" s="15">
        <f t="shared" si="4"/>
        <v>50</v>
      </c>
      <c r="B246" s="1164" t="s">
        <v>460</v>
      </c>
      <c r="C246" s="3"/>
      <c r="D246" s="3" t="s">
        <v>15</v>
      </c>
      <c r="E246" s="63" t="s">
        <v>1950</v>
      </c>
      <c r="F246" s="16">
        <v>242685</v>
      </c>
      <c r="G246" s="105" t="s">
        <v>1863</v>
      </c>
      <c r="H246" s="14">
        <v>242685</v>
      </c>
      <c r="I246" s="15" t="s">
        <v>23</v>
      </c>
      <c r="J246" s="15" t="s">
        <v>23</v>
      </c>
      <c r="K246" s="16">
        <v>242688</v>
      </c>
      <c r="L246" s="16">
        <v>242688</v>
      </c>
    </row>
    <row r="247" spans="1:12" ht="46.5" customHeight="1">
      <c r="A247" s="15">
        <f t="shared" si="4"/>
        <v>51</v>
      </c>
      <c r="B247" s="1164" t="s">
        <v>591</v>
      </c>
      <c r="C247" s="3"/>
      <c r="D247" s="3" t="s">
        <v>15</v>
      </c>
      <c r="E247" s="63" t="s">
        <v>1951</v>
      </c>
      <c r="F247" s="16">
        <v>242688</v>
      </c>
      <c r="G247" s="105" t="s">
        <v>1863</v>
      </c>
      <c r="H247" s="14">
        <v>242690</v>
      </c>
      <c r="I247" s="15" t="s">
        <v>23</v>
      </c>
      <c r="J247" s="15" t="s">
        <v>23</v>
      </c>
      <c r="K247" s="16">
        <v>242688</v>
      </c>
      <c r="L247" s="16">
        <v>242688</v>
      </c>
    </row>
    <row r="248" spans="1:12" ht="46.5" customHeight="1">
      <c r="A248" s="15">
        <f t="shared" si="4"/>
        <v>52</v>
      </c>
      <c r="B248" s="1164" t="s">
        <v>103</v>
      </c>
      <c r="C248" s="3"/>
      <c r="D248" s="3" t="s">
        <v>15</v>
      </c>
      <c r="E248" s="63" t="s">
        <v>1952</v>
      </c>
      <c r="F248" s="16">
        <v>242690</v>
      </c>
      <c r="G248" s="105" t="s">
        <v>1863</v>
      </c>
      <c r="H248" s="14">
        <v>242683</v>
      </c>
      <c r="I248" s="15" t="s">
        <v>23</v>
      </c>
      <c r="J248" s="15" t="s">
        <v>23</v>
      </c>
      <c r="K248" s="14">
        <v>242703</v>
      </c>
      <c r="L248" s="16">
        <v>242703</v>
      </c>
    </row>
    <row r="249" spans="1:12" ht="46.5" customHeight="1">
      <c r="A249" s="15">
        <f t="shared" si="4"/>
        <v>53</v>
      </c>
      <c r="B249" s="1164" t="s">
        <v>34</v>
      </c>
      <c r="C249" s="3" t="s">
        <v>15</v>
      </c>
      <c r="D249" s="3"/>
      <c r="E249" s="63" t="s">
        <v>1953</v>
      </c>
      <c r="F249" s="16">
        <v>242695</v>
      </c>
      <c r="G249" s="105" t="s">
        <v>1863</v>
      </c>
      <c r="H249" s="14">
        <v>242695</v>
      </c>
      <c r="I249" s="15" t="s">
        <v>23</v>
      </c>
      <c r="J249" s="105" t="s">
        <v>1618</v>
      </c>
      <c r="K249" s="14">
        <v>242703</v>
      </c>
      <c r="L249" s="16">
        <v>242703</v>
      </c>
    </row>
    <row r="250" spans="1:12" ht="46.5" customHeight="1">
      <c r="A250" s="15">
        <f t="shared" si="4"/>
        <v>54</v>
      </c>
      <c r="B250" s="1164" t="s">
        <v>526</v>
      </c>
      <c r="C250" s="3" t="s">
        <v>15</v>
      </c>
      <c r="D250" s="3"/>
      <c r="E250" s="63" t="s">
        <v>1954</v>
      </c>
      <c r="F250" s="16">
        <v>242695</v>
      </c>
      <c r="G250" s="105" t="s">
        <v>1863</v>
      </c>
      <c r="H250" s="14">
        <v>242688</v>
      </c>
      <c r="I250" s="15" t="s">
        <v>23</v>
      </c>
      <c r="J250" s="105" t="s">
        <v>1618</v>
      </c>
      <c r="K250" s="14">
        <v>242703</v>
      </c>
      <c r="L250" s="16">
        <v>242703</v>
      </c>
    </row>
    <row r="251" spans="1:12" ht="46.5" customHeight="1">
      <c r="A251" s="15">
        <f t="shared" si="4"/>
        <v>55</v>
      </c>
      <c r="B251" s="1159" t="s">
        <v>70</v>
      </c>
      <c r="C251" s="3" t="s">
        <v>15</v>
      </c>
      <c r="D251" s="2"/>
      <c r="E251" s="63" t="s">
        <v>1955</v>
      </c>
      <c r="F251" s="16">
        <v>242696</v>
      </c>
      <c r="G251" s="105" t="s">
        <v>1863</v>
      </c>
      <c r="H251" s="14">
        <v>242691</v>
      </c>
      <c r="I251" s="15" t="s">
        <v>23</v>
      </c>
      <c r="J251" s="105" t="s">
        <v>1618</v>
      </c>
      <c r="K251" s="16">
        <v>242703</v>
      </c>
      <c r="L251" s="16">
        <v>242703</v>
      </c>
    </row>
    <row r="252" spans="1:12" ht="46.5" customHeight="1">
      <c r="A252" s="15">
        <f t="shared" si="4"/>
        <v>56</v>
      </c>
      <c r="B252" s="1157" t="s">
        <v>1956</v>
      </c>
      <c r="C252" s="3"/>
      <c r="D252" s="3" t="s">
        <v>15</v>
      </c>
      <c r="E252" s="63" t="s">
        <v>1957</v>
      </c>
      <c r="F252" s="16">
        <v>242697</v>
      </c>
      <c r="G252" s="105" t="s">
        <v>1863</v>
      </c>
      <c r="H252" s="14">
        <v>242695</v>
      </c>
      <c r="I252" s="15" t="s">
        <v>23</v>
      </c>
      <c r="J252" s="15" t="s">
        <v>23</v>
      </c>
      <c r="K252" s="14">
        <v>242703</v>
      </c>
      <c r="L252" s="16">
        <v>242703</v>
      </c>
    </row>
    <row r="253" spans="1:12" ht="46.5" customHeight="1">
      <c r="A253" s="15">
        <f t="shared" si="4"/>
        <v>57</v>
      </c>
      <c r="B253" s="1157" t="s">
        <v>32</v>
      </c>
      <c r="C253" s="3" t="s">
        <v>15</v>
      </c>
      <c r="D253" s="2"/>
      <c r="E253" s="63" t="s">
        <v>1958</v>
      </c>
      <c r="F253" s="16">
        <v>242698</v>
      </c>
      <c r="G253" s="105" t="s">
        <v>1863</v>
      </c>
      <c r="H253" s="14">
        <v>242690</v>
      </c>
      <c r="I253" s="15" t="s">
        <v>23</v>
      </c>
      <c r="J253" s="105" t="s">
        <v>1618</v>
      </c>
      <c r="K253" s="14">
        <v>242703</v>
      </c>
      <c r="L253" s="16">
        <v>242703</v>
      </c>
    </row>
    <row r="254" spans="1:12" ht="46.5" customHeight="1">
      <c r="A254" s="15">
        <f t="shared" si="4"/>
        <v>58</v>
      </c>
      <c r="B254" s="1157" t="s">
        <v>768</v>
      </c>
      <c r="C254" s="3"/>
      <c r="D254" s="3" t="s">
        <v>15</v>
      </c>
      <c r="E254" s="63" t="s">
        <v>1959</v>
      </c>
      <c r="F254" s="16">
        <v>242706</v>
      </c>
      <c r="G254" s="105" t="s">
        <v>1863</v>
      </c>
      <c r="H254" s="14">
        <v>242705</v>
      </c>
      <c r="I254" s="15" t="s">
        <v>23</v>
      </c>
      <c r="J254" s="15" t="s">
        <v>23</v>
      </c>
      <c r="K254" s="14">
        <v>242710</v>
      </c>
      <c r="L254" s="14">
        <v>242710</v>
      </c>
    </row>
    <row r="255" spans="1:12" ht="46.5" customHeight="1">
      <c r="A255" s="15">
        <f t="shared" si="4"/>
        <v>59</v>
      </c>
      <c r="B255" s="1157" t="s">
        <v>36</v>
      </c>
      <c r="C255" s="3" t="s">
        <v>15</v>
      </c>
      <c r="D255" s="2"/>
      <c r="E255" s="63" t="s">
        <v>1960</v>
      </c>
      <c r="F255" s="16">
        <v>242713</v>
      </c>
      <c r="G255" s="105" t="s">
        <v>1863</v>
      </c>
      <c r="H255" s="14">
        <v>242705</v>
      </c>
      <c r="I255" s="15" t="s">
        <v>23</v>
      </c>
      <c r="J255" s="15" t="s">
        <v>23</v>
      </c>
      <c r="K255" s="16">
        <v>242713</v>
      </c>
      <c r="L255" s="14">
        <v>242713</v>
      </c>
    </row>
    <row r="256" spans="1:12" ht="46.5" customHeight="1">
      <c r="A256" s="15">
        <f t="shared" si="4"/>
        <v>60</v>
      </c>
      <c r="B256" s="1159" t="s">
        <v>643</v>
      </c>
      <c r="C256" s="2"/>
      <c r="D256" s="3" t="s">
        <v>15</v>
      </c>
      <c r="E256" s="63" t="s">
        <v>1961</v>
      </c>
      <c r="F256" s="16">
        <v>242720</v>
      </c>
      <c r="G256" s="105" t="s">
        <v>1863</v>
      </c>
      <c r="H256" s="16">
        <v>242614</v>
      </c>
      <c r="I256" s="31" t="s">
        <v>1931</v>
      </c>
      <c r="J256" s="15" t="s">
        <v>23</v>
      </c>
      <c r="K256" s="16">
        <v>242725</v>
      </c>
      <c r="L256" s="16">
        <v>242726</v>
      </c>
    </row>
    <row r="257" spans="1:12" ht="46.5" customHeight="1">
      <c r="A257" s="15">
        <f t="shared" si="4"/>
        <v>61</v>
      </c>
      <c r="B257" s="1159" t="s">
        <v>716</v>
      </c>
      <c r="C257" s="3" t="s">
        <v>15</v>
      </c>
      <c r="D257" s="2"/>
      <c r="E257" s="63" t="s">
        <v>1962</v>
      </c>
      <c r="F257" s="16">
        <v>242723</v>
      </c>
      <c r="G257" s="105" t="s">
        <v>1863</v>
      </c>
      <c r="H257" s="16">
        <v>242716</v>
      </c>
      <c r="I257" s="15" t="s">
        <v>23</v>
      </c>
      <c r="J257" s="15" t="s">
        <v>23</v>
      </c>
      <c r="K257" s="16">
        <v>242725</v>
      </c>
      <c r="L257" s="16">
        <v>242725</v>
      </c>
    </row>
    <row r="258" spans="1:12" ht="46.5" customHeight="1">
      <c r="A258" s="15">
        <f t="shared" si="4"/>
        <v>62</v>
      </c>
      <c r="B258" s="1164" t="s">
        <v>70</v>
      </c>
      <c r="C258" s="2"/>
      <c r="D258" s="3" t="s">
        <v>15</v>
      </c>
      <c r="E258" s="63" t="s">
        <v>1963</v>
      </c>
      <c r="F258" s="16">
        <v>242724</v>
      </c>
      <c r="G258" s="105" t="s">
        <v>1863</v>
      </c>
      <c r="H258" s="16">
        <v>242710</v>
      </c>
      <c r="I258" s="15" t="s">
        <v>23</v>
      </c>
      <c r="J258" s="15" t="s">
        <v>23</v>
      </c>
      <c r="K258" s="16">
        <v>242725</v>
      </c>
      <c r="L258" s="16">
        <v>242726</v>
      </c>
    </row>
    <row r="259" spans="1:12" ht="46.5" customHeight="1">
      <c r="A259" s="15">
        <f t="shared" si="4"/>
        <v>63</v>
      </c>
      <c r="B259" s="1164" t="s">
        <v>1902</v>
      </c>
      <c r="C259" s="3" t="s">
        <v>15</v>
      </c>
      <c r="D259" s="2"/>
      <c r="E259" s="63" t="s">
        <v>1964</v>
      </c>
      <c r="F259" s="16">
        <v>242724</v>
      </c>
      <c r="G259" s="105" t="s">
        <v>1863</v>
      </c>
      <c r="H259" s="16">
        <v>242713</v>
      </c>
      <c r="I259" s="15" t="s">
        <v>23</v>
      </c>
      <c r="J259" s="105" t="s">
        <v>1618</v>
      </c>
      <c r="K259" s="16">
        <v>242725</v>
      </c>
      <c r="L259" s="16">
        <v>242726</v>
      </c>
    </row>
    <row r="260" spans="1:12" ht="46.5" customHeight="1">
      <c r="A260" s="15">
        <f t="shared" si="4"/>
        <v>64</v>
      </c>
      <c r="B260" s="1164" t="s">
        <v>1902</v>
      </c>
      <c r="C260" s="3" t="s">
        <v>15</v>
      </c>
      <c r="D260" s="2"/>
      <c r="E260" s="63" t="s">
        <v>1965</v>
      </c>
      <c r="F260" s="16">
        <v>242727</v>
      </c>
      <c r="G260" s="105" t="s">
        <v>1863</v>
      </c>
      <c r="H260" s="16">
        <v>242724</v>
      </c>
      <c r="I260" s="15" t="s">
        <v>23</v>
      </c>
      <c r="J260" s="105" t="s">
        <v>1618</v>
      </c>
      <c r="K260" s="14">
        <v>242733</v>
      </c>
      <c r="L260" s="14">
        <v>242733</v>
      </c>
    </row>
    <row r="261" spans="1:12" ht="46.5" customHeight="1">
      <c r="A261" s="15">
        <f t="shared" si="4"/>
        <v>65</v>
      </c>
      <c r="B261" s="1136" t="s">
        <v>97</v>
      </c>
      <c r="C261" s="3" t="s">
        <v>15</v>
      </c>
      <c r="D261" s="2"/>
      <c r="E261" s="63" t="s">
        <v>1966</v>
      </c>
      <c r="F261" s="16">
        <v>242727</v>
      </c>
      <c r="G261" s="105" t="s">
        <v>1863</v>
      </c>
      <c r="H261" s="14">
        <v>242723</v>
      </c>
      <c r="I261" s="15" t="s">
        <v>23</v>
      </c>
      <c r="J261" s="105" t="s">
        <v>1618</v>
      </c>
      <c r="K261" s="14">
        <v>242733</v>
      </c>
      <c r="L261" s="14">
        <v>242733</v>
      </c>
    </row>
    <row r="262" spans="1:12" ht="46.5" customHeight="1">
      <c r="A262" s="15">
        <f t="shared" si="4"/>
        <v>66</v>
      </c>
      <c r="B262" s="1159" t="s">
        <v>99</v>
      </c>
      <c r="C262" s="3" t="s">
        <v>15</v>
      </c>
      <c r="D262" s="2"/>
      <c r="E262" s="63" t="s">
        <v>1967</v>
      </c>
      <c r="F262" s="16">
        <v>242734</v>
      </c>
      <c r="G262" s="105" t="s">
        <v>1863</v>
      </c>
      <c r="H262" s="14">
        <v>242723</v>
      </c>
      <c r="I262" s="15" t="s">
        <v>23</v>
      </c>
      <c r="J262" s="105" t="s">
        <v>1618</v>
      </c>
      <c r="K262" s="14">
        <v>242739</v>
      </c>
      <c r="L262" s="14">
        <v>242739</v>
      </c>
    </row>
    <row r="263" spans="1:12" ht="46.5" customHeight="1">
      <c r="A263" s="15">
        <f t="shared" si="4"/>
        <v>67</v>
      </c>
      <c r="B263" s="1159" t="s">
        <v>768</v>
      </c>
      <c r="C263" s="3" t="s">
        <v>15</v>
      </c>
      <c r="D263" s="2"/>
      <c r="E263" s="63" t="s">
        <v>1968</v>
      </c>
      <c r="F263" s="16">
        <v>242734</v>
      </c>
      <c r="G263" s="105" t="s">
        <v>1863</v>
      </c>
      <c r="H263" s="16">
        <v>242719</v>
      </c>
      <c r="I263" s="15" t="s">
        <v>23</v>
      </c>
      <c r="J263" s="105" t="s">
        <v>1618</v>
      </c>
      <c r="K263" s="14">
        <v>242739</v>
      </c>
      <c r="L263" s="14">
        <v>242739</v>
      </c>
    </row>
    <row r="264" spans="1:12" ht="46.5" customHeight="1">
      <c r="A264" s="15">
        <f t="shared" si="4"/>
        <v>68</v>
      </c>
      <c r="B264" s="1164" t="s">
        <v>32</v>
      </c>
      <c r="C264" s="2"/>
      <c r="D264" s="3" t="s">
        <v>15</v>
      </c>
      <c r="E264" s="63" t="s">
        <v>1646</v>
      </c>
      <c r="F264" s="16">
        <v>242739</v>
      </c>
      <c r="G264" s="105" t="s">
        <v>1863</v>
      </c>
      <c r="H264" s="14">
        <v>242737</v>
      </c>
      <c r="I264" s="15" t="s">
        <v>23</v>
      </c>
      <c r="J264" s="15" t="s">
        <v>23</v>
      </c>
      <c r="K264" s="14">
        <v>242739</v>
      </c>
      <c r="L264" s="14">
        <v>242739</v>
      </c>
    </row>
    <row r="265" spans="1:12" ht="46.5" customHeight="1">
      <c r="A265" s="15">
        <f t="shared" si="4"/>
        <v>69</v>
      </c>
      <c r="B265" s="1164" t="s">
        <v>84</v>
      </c>
      <c r="C265" s="2"/>
      <c r="D265" s="3" t="s">
        <v>15</v>
      </c>
      <c r="E265" s="63" t="s">
        <v>1969</v>
      </c>
      <c r="F265" s="16">
        <v>242744</v>
      </c>
      <c r="G265" s="105" t="s">
        <v>1863</v>
      </c>
      <c r="H265" s="16">
        <v>242734</v>
      </c>
      <c r="I265" s="15" t="s">
        <v>23</v>
      </c>
      <c r="J265" s="15" t="s">
        <v>23</v>
      </c>
      <c r="K265" s="15" t="s">
        <v>23</v>
      </c>
      <c r="L265" s="15" t="s">
        <v>23</v>
      </c>
    </row>
    <row r="266" spans="1:12" ht="46.5" customHeight="1">
      <c r="A266" s="15">
        <f t="shared" si="4"/>
        <v>70</v>
      </c>
      <c r="B266" s="1159" t="s">
        <v>591</v>
      </c>
      <c r="C266" s="2"/>
      <c r="D266" s="3" t="s">
        <v>15</v>
      </c>
      <c r="E266" s="63" t="s">
        <v>1970</v>
      </c>
      <c r="F266" s="16">
        <v>242745</v>
      </c>
      <c r="G266" s="105" t="s">
        <v>1863</v>
      </c>
      <c r="H266" s="16">
        <v>242750</v>
      </c>
      <c r="I266" s="15" t="s">
        <v>23</v>
      </c>
      <c r="J266" s="15" t="s">
        <v>23</v>
      </c>
      <c r="K266" s="16">
        <v>242751</v>
      </c>
      <c r="L266" s="16">
        <v>242751</v>
      </c>
    </row>
    <row r="267" spans="1:12" ht="46.5" customHeight="1">
      <c r="A267" s="15">
        <f t="shared" si="4"/>
        <v>71</v>
      </c>
      <c r="B267" s="1159" t="s">
        <v>42</v>
      </c>
      <c r="C267" s="2"/>
      <c r="D267" s="3" t="s">
        <v>15</v>
      </c>
      <c r="E267" s="63" t="s">
        <v>1971</v>
      </c>
      <c r="F267" s="16">
        <v>242752</v>
      </c>
      <c r="G267" s="105" t="s">
        <v>1863</v>
      </c>
      <c r="H267" s="16">
        <v>242736</v>
      </c>
      <c r="I267" s="15" t="s">
        <v>23</v>
      </c>
      <c r="J267" s="15" t="s">
        <v>23</v>
      </c>
      <c r="K267" s="16">
        <v>242753</v>
      </c>
      <c r="L267" s="16">
        <v>242752</v>
      </c>
    </row>
    <row r="268" spans="1:12" ht="46.5" customHeight="1">
      <c r="A268" s="15">
        <f t="shared" si="4"/>
        <v>72</v>
      </c>
      <c r="B268" s="1164" t="s">
        <v>70</v>
      </c>
      <c r="C268" s="3" t="s">
        <v>15</v>
      </c>
      <c r="D268" s="2"/>
      <c r="E268" s="63" t="s">
        <v>1972</v>
      </c>
      <c r="F268" s="16">
        <v>242753</v>
      </c>
      <c r="G268" s="105" t="s">
        <v>1863</v>
      </c>
      <c r="H268" s="16">
        <v>242751</v>
      </c>
      <c r="I268" s="15" t="s">
        <v>23</v>
      </c>
      <c r="J268" s="105" t="s">
        <v>1618</v>
      </c>
      <c r="K268" s="16">
        <v>242753</v>
      </c>
      <c r="L268" s="16">
        <v>242753</v>
      </c>
    </row>
    <row r="269" spans="1:12" ht="46.5" customHeight="1">
      <c r="A269" s="15">
        <f t="shared" si="4"/>
        <v>73</v>
      </c>
      <c r="B269" s="1164" t="s">
        <v>90</v>
      </c>
      <c r="C269" s="2"/>
      <c r="D269" s="3" t="s">
        <v>15</v>
      </c>
      <c r="E269" s="63" t="s">
        <v>1973</v>
      </c>
      <c r="F269" s="16">
        <v>242759</v>
      </c>
      <c r="G269" s="105" t="s">
        <v>1863</v>
      </c>
      <c r="H269" s="16">
        <v>242751</v>
      </c>
      <c r="I269" s="15" t="s">
        <v>23</v>
      </c>
      <c r="J269" s="15" t="s">
        <v>23</v>
      </c>
      <c r="K269" s="16">
        <v>242767</v>
      </c>
      <c r="L269" s="16">
        <v>242767</v>
      </c>
    </row>
    <row r="270" spans="1:12" ht="46.5" customHeight="1">
      <c r="A270" s="15">
        <f t="shared" si="4"/>
        <v>74</v>
      </c>
      <c r="B270" s="1136" t="s">
        <v>70</v>
      </c>
      <c r="C270" s="3" t="s">
        <v>15</v>
      </c>
      <c r="D270" s="2"/>
      <c r="E270" s="63" t="s">
        <v>1974</v>
      </c>
      <c r="F270" s="16">
        <v>242768</v>
      </c>
      <c r="G270" s="105" t="s">
        <v>1863</v>
      </c>
      <c r="H270" s="14">
        <v>242767</v>
      </c>
      <c r="I270" s="15" t="s">
        <v>23</v>
      </c>
      <c r="J270" s="105" t="s">
        <v>1618</v>
      </c>
      <c r="K270" s="16">
        <v>242774</v>
      </c>
      <c r="L270" s="16">
        <v>242774</v>
      </c>
    </row>
    <row r="271" spans="1:12" s="10" customFormat="1" ht="46.5" customHeight="1">
      <c r="A271" s="34">
        <f t="shared" si="4"/>
        <v>75</v>
      </c>
      <c r="B271" s="1161" t="s">
        <v>42</v>
      </c>
      <c r="C271" s="3"/>
      <c r="D271" s="3" t="s">
        <v>15</v>
      </c>
      <c r="E271" s="907" t="s">
        <v>1815</v>
      </c>
      <c r="F271" s="59">
        <v>242776</v>
      </c>
      <c r="G271" s="102" t="s">
        <v>1863</v>
      </c>
      <c r="H271" s="98">
        <v>242767</v>
      </c>
      <c r="I271" s="34" t="s">
        <v>23</v>
      </c>
      <c r="J271" s="34" t="s">
        <v>23</v>
      </c>
      <c r="K271" s="98">
        <v>242788</v>
      </c>
      <c r="L271" s="98">
        <v>242782</v>
      </c>
    </row>
    <row r="272" spans="1:12" s="10" customFormat="1" ht="46.5" customHeight="1">
      <c r="A272" s="15">
        <f t="shared" si="4"/>
        <v>76</v>
      </c>
      <c r="B272" s="1165" t="s">
        <v>103</v>
      </c>
      <c r="C272" s="1073"/>
      <c r="D272" s="2" t="s">
        <v>15</v>
      </c>
      <c r="E272" s="63" t="s">
        <v>1975</v>
      </c>
      <c r="F272" s="16">
        <v>242782</v>
      </c>
      <c r="G272" s="105" t="s">
        <v>1863</v>
      </c>
      <c r="H272" s="16">
        <v>242782</v>
      </c>
      <c r="I272" s="15" t="s">
        <v>23</v>
      </c>
      <c r="J272" s="15" t="s">
        <v>23</v>
      </c>
      <c r="K272" s="98">
        <v>242788</v>
      </c>
      <c r="L272" s="14">
        <v>242782</v>
      </c>
    </row>
    <row r="273" spans="1:12" s="10" customFormat="1" ht="46.5" customHeight="1">
      <c r="A273" s="15">
        <f t="shared" si="4"/>
        <v>77</v>
      </c>
      <c r="B273" s="1165" t="s">
        <v>99</v>
      </c>
      <c r="C273" s="1073"/>
      <c r="D273" s="2" t="s">
        <v>15</v>
      </c>
      <c r="E273" s="63" t="s">
        <v>1976</v>
      </c>
      <c r="F273" s="71">
        <v>242788</v>
      </c>
      <c r="G273" s="105" t="s">
        <v>1863</v>
      </c>
      <c r="H273" s="16">
        <v>242782</v>
      </c>
      <c r="I273" s="15" t="s">
        <v>23</v>
      </c>
      <c r="J273" s="15" t="s">
        <v>23</v>
      </c>
      <c r="K273" s="14">
        <v>242789</v>
      </c>
      <c r="L273" s="14">
        <v>242789</v>
      </c>
    </row>
    <row r="274" spans="1:12" s="10" customFormat="1" ht="46.5" customHeight="1">
      <c r="A274" s="15">
        <f t="shared" ref="A274:A300" si="5">+A273+1</f>
        <v>78</v>
      </c>
      <c r="B274" s="1136" t="s">
        <v>716</v>
      </c>
      <c r="C274" s="3" t="s">
        <v>15</v>
      </c>
      <c r="D274" s="2"/>
      <c r="E274" s="63" t="s">
        <v>1977</v>
      </c>
      <c r="F274" s="71">
        <v>242788</v>
      </c>
      <c r="G274" s="105" t="s">
        <v>1863</v>
      </c>
      <c r="H274" s="99">
        <v>242779</v>
      </c>
      <c r="I274" s="15" t="s">
        <v>23</v>
      </c>
      <c r="J274" s="105" t="s">
        <v>1618</v>
      </c>
      <c r="K274" s="14">
        <v>242789</v>
      </c>
      <c r="L274" s="14">
        <v>242789</v>
      </c>
    </row>
    <row r="275" spans="1:12" s="10" customFormat="1" ht="46.5" customHeight="1">
      <c r="A275" s="15">
        <f t="shared" si="5"/>
        <v>79</v>
      </c>
      <c r="B275" s="1164" t="s">
        <v>1978</v>
      </c>
      <c r="C275" s="2" t="s">
        <v>15</v>
      </c>
      <c r="D275" s="70"/>
      <c r="E275" s="910" t="s">
        <v>1979</v>
      </c>
      <c r="F275" s="71">
        <v>242788</v>
      </c>
      <c r="G275" s="105" t="s">
        <v>1863</v>
      </c>
      <c r="H275" s="99">
        <v>242779</v>
      </c>
      <c r="I275" s="35" t="s">
        <v>23</v>
      </c>
      <c r="J275" s="103" t="s">
        <v>1618</v>
      </c>
      <c r="K275" s="14">
        <v>242789</v>
      </c>
      <c r="L275" s="14">
        <v>242789</v>
      </c>
    </row>
    <row r="276" spans="1:12" s="10" customFormat="1" ht="46.5" customHeight="1">
      <c r="A276" s="15">
        <f t="shared" si="5"/>
        <v>80</v>
      </c>
      <c r="B276" s="1165" t="s">
        <v>1980</v>
      </c>
      <c r="C276" s="1073"/>
      <c r="D276" s="2" t="s">
        <v>15</v>
      </c>
      <c r="E276" s="63" t="s">
        <v>1686</v>
      </c>
      <c r="F276" s="71">
        <v>242793</v>
      </c>
      <c r="G276" s="105" t="s">
        <v>1863</v>
      </c>
      <c r="H276" s="16">
        <v>242784</v>
      </c>
      <c r="I276" s="35" t="s">
        <v>23</v>
      </c>
      <c r="J276" s="35" t="s">
        <v>23</v>
      </c>
      <c r="K276" s="99">
        <v>242800</v>
      </c>
      <c r="L276" s="99">
        <v>242800</v>
      </c>
    </row>
    <row r="277" spans="1:12" s="10" customFormat="1" ht="46.5" customHeight="1">
      <c r="A277" s="15">
        <f t="shared" si="5"/>
        <v>81</v>
      </c>
      <c r="B277" s="1136" t="s">
        <v>716</v>
      </c>
      <c r="C277" s="3" t="s">
        <v>15</v>
      </c>
      <c r="D277" s="2"/>
      <c r="E277" s="63" t="s">
        <v>1723</v>
      </c>
      <c r="F277" s="16">
        <v>242794</v>
      </c>
      <c r="G277" s="105" t="s">
        <v>1863</v>
      </c>
      <c r="H277" s="14">
        <v>242785</v>
      </c>
      <c r="I277" s="15" t="s">
        <v>23</v>
      </c>
      <c r="J277" s="105" t="s">
        <v>1618</v>
      </c>
      <c r="K277" s="99">
        <v>242800</v>
      </c>
      <c r="L277" s="99">
        <v>242800</v>
      </c>
    </row>
    <row r="278" spans="1:12" s="10" customFormat="1" ht="46.5" customHeight="1">
      <c r="A278" s="15">
        <f t="shared" si="5"/>
        <v>82</v>
      </c>
      <c r="B278" s="1165" t="s">
        <v>1981</v>
      </c>
      <c r="C278" s="3"/>
      <c r="D278" s="3" t="s">
        <v>15</v>
      </c>
      <c r="E278" s="63" t="s">
        <v>1982</v>
      </c>
      <c r="F278" s="71">
        <v>242801</v>
      </c>
      <c r="G278" s="105" t="s">
        <v>1863</v>
      </c>
      <c r="H278" s="14">
        <v>242797</v>
      </c>
      <c r="I278" s="15" t="s">
        <v>23</v>
      </c>
      <c r="J278" s="15" t="s">
        <v>23</v>
      </c>
      <c r="K278" s="15" t="s">
        <v>23</v>
      </c>
      <c r="L278" s="15" t="s">
        <v>23</v>
      </c>
    </row>
    <row r="279" spans="1:12" s="10" customFormat="1" ht="46.5" customHeight="1">
      <c r="A279" s="15">
        <f t="shared" si="5"/>
        <v>83</v>
      </c>
      <c r="B279" s="1165" t="s">
        <v>591</v>
      </c>
      <c r="C279" s="3" t="s">
        <v>15</v>
      </c>
      <c r="D279" s="3" t="s">
        <v>15</v>
      </c>
      <c r="E279" s="63" t="s">
        <v>1983</v>
      </c>
      <c r="F279" s="71">
        <v>242802</v>
      </c>
      <c r="G279" s="105" t="s">
        <v>1863</v>
      </c>
      <c r="H279" s="14" t="s">
        <v>1984</v>
      </c>
      <c r="I279" s="15" t="s">
        <v>23</v>
      </c>
      <c r="J279" s="105" t="s">
        <v>1618</v>
      </c>
      <c r="K279" s="14">
        <v>242803</v>
      </c>
      <c r="L279" s="14">
        <v>242803</v>
      </c>
    </row>
    <row r="280" spans="1:12" s="10" customFormat="1" ht="46.5" customHeight="1">
      <c r="A280" s="15">
        <f t="shared" si="5"/>
        <v>84</v>
      </c>
      <c r="B280" s="1136" t="s">
        <v>70</v>
      </c>
      <c r="C280" s="3" t="s">
        <v>15</v>
      </c>
      <c r="D280" s="2"/>
      <c r="E280" s="63" t="s">
        <v>1985</v>
      </c>
      <c r="F280" s="16">
        <v>242803</v>
      </c>
      <c r="G280" s="105" t="s">
        <v>1863</v>
      </c>
      <c r="H280" s="14">
        <v>242800</v>
      </c>
      <c r="I280" s="15" t="s">
        <v>23</v>
      </c>
      <c r="J280" s="105" t="s">
        <v>1618</v>
      </c>
      <c r="K280" s="14">
        <v>242803</v>
      </c>
      <c r="L280" s="14">
        <v>242803</v>
      </c>
    </row>
    <row r="281" spans="1:12" s="10" customFormat="1" ht="46.5" customHeight="1">
      <c r="A281" s="15">
        <f t="shared" si="5"/>
        <v>85</v>
      </c>
      <c r="B281" s="1136" t="s">
        <v>30</v>
      </c>
      <c r="C281" s="2"/>
      <c r="D281" s="3" t="s">
        <v>15</v>
      </c>
      <c r="E281" s="63" t="s">
        <v>1986</v>
      </c>
      <c r="F281" s="16">
        <v>242807</v>
      </c>
      <c r="G281" s="105" t="s">
        <v>1863</v>
      </c>
      <c r="H281" s="14">
        <v>242797</v>
      </c>
      <c r="I281" s="15" t="s">
        <v>23</v>
      </c>
      <c r="J281" s="15" t="s">
        <v>23</v>
      </c>
      <c r="K281" s="14">
        <v>242823</v>
      </c>
      <c r="L281" s="14">
        <v>242807</v>
      </c>
    </row>
    <row r="282" spans="1:12" s="10" customFormat="1" ht="46.5" customHeight="1">
      <c r="A282" s="15">
        <f t="shared" si="5"/>
        <v>86</v>
      </c>
      <c r="B282" s="1136" t="s">
        <v>502</v>
      </c>
      <c r="C282" s="3" t="s">
        <v>15</v>
      </c>
      <c r="D282" s="3" t="s">
        <v>15</v>
      </c>
      <c r="E282" s="63" t="s">
        <v>1987</v>
      </c>
      <c r="F282" s="16">
        <v>242808</v>
      </c>
      <c r="G282" s="105" t="s">
        <v>1863</v>
      </c>
      <c r="H282" s="14">
        <v>242753</v>
      </c>
      <c r="I282" s="15" t="s">
        <v>1988</v>
      </c>
      <c r="J282" s="105" t="s">
        <v>1618</v>
      </c>
      <c r="K282" s="15" t="s">
        <v>23</v>
      </c>
      <c r="L282" s="15" t="s">
        <v>23</v>
      </c>
    </row>
    <row r="283" spans="1:12" ht="46.5" customHeight="1">
      <c r="A283" s="15">
        <f t="shared" si="5"/>
        <v>87</v>
      </c>
      <c r="B283" s="1136" t="s">
        <v>97</v>
      </c>
      <c r="C283" s="2"/>
      <c r="D283" s="3" t="s">
        <v>15</v>
      </c>
      <c r="E283" s="63" t="s">
        <v>1989</v>
      </c>
      <c r="F283" s="16">
        <v>242810</v>
      </c>
      <c r="G283" s="105" t="s">
        <v>1863</v>
      </c>
      <c r="H283" s="16">
        <v>242797</v>
      </c>
      <c r="I283" s="15" t="s">
        <v>23</v>
      </c>
      <c r="J283" s="15" t="s">
        <v>23</v>
      </c>
      <c r="K283" s="14">
        <v>242823</v>
      </c>
      <c r="L283" s="14">
        <v>242823</v>
      </c>
    </row>
    <row r="284" spans="1:12" ht="46.5" customHeight="1">
      <c r="A284" s="15">
        <f t="shared" si="5"/>
        <v>88</v>
      </c>
      <c r="B284" s="1164" t="s">
        <v>1980</v>
      </c>
      <c r="C284" s="3" t="s">
        <v>15</v>
      </c>
      <c r="D284" s="2"/>
      <c r="E284" s="63" t="s">
        <v>1871</v>
      </c>
      <c r="F284" s="16">
        <v>242811</v>
      </c>
      <c r="G284" s="105" t="s">
        <v>1863</v>
      </c>
      <c r="H284" s="16">
        <v>242797</v>
      </c>
      <c r="I284" s="15" t="s">
        <v>23</v>
      </c>
      <c r="J284" s="105" t="s">
        <v>1618</v>
      </c>
      <c r="K284" s="14">
        <v>242823</v>
      </c>
      <c r="L284" s="14">
        <v>242823</v>
      </c>
    </row>
    <row r="285" spans="1:12" ht="46.5" customHeight="1">
      <c r="A285" s="15">
        <f t="shared" si="5"/>
        <v>89</v>
      </c>
      <c r="B285" s="1136" t="s">
        <v>1849</v>
      </c>
      <c r="C285" s="3" t="s">
        <v>15</v>
      </c>
      <c r="D285" s="3" t="s">
        <v>15</v>
      </c>
      <c r="E285" s="63" t="s">
        <v>1990</v>
      </c>
      <c r="F285" s="16">
        <v>242828</v>
      </c>
      <c r="G285" s="105" t="s">
        <v>1863</v>
      </c>
      <c r="H285" s="16">
        <v>242814</v>
      </c>
      <c r="I285" s="15" t="s">
        <v>23</v>
      </c>
      <c r="J285" s="105" t="s">
        <v>1618</v>
      </c>
      <c r="K285" s="15" t="s">
        <v>23</v>
      </c>
      <c r="L285" s="15" t="s">
        <v>23</v>
      </c>
    </row>
    <row r="286" spans="1:12" ht="46.5" customHeight="1">
      <c r="A286" s="15">
        <f t="shared" si="5"/>
        <v>90</v>
      </c>
      <c r="B286" s="1159" t="s">
        <v>643</v>
      </c>
      <c r="C286" s="3" t="s">
        <v>15</v>
      </c>
      <c r="D286" s="2"/>
      <c r="E286" s="63" t="s">
        <v>1991</v>
      </c>
      <c r="F286" s="16">
        <v>242830</v>
      </c>
      <c r="G286" s="105" t="s">
        <v>1863</v>
      </c>
      <c r="H286" s="16">
        <v>242829</v>
      </c>
      <c r="I286" s="15" t="s">
        <v>23</v>
      </c>
      <c r="J286" s="105" t="s">
        <v>1618</v>
      </c>
      <c r="K286" s="14">
        <v>242831</v>
      </c>
      <c r="L286" s="14">
        <v>242832</v>
      </c>
    </row>
    <row r="287" spans="1:12" ht="46.5" customHeight="1">
      <c r="A287" s="15">
        <f t="shared" si="5"/>
        <v>91</v>
      </c>
      <c r="B287" s="1164" t="s">
        <v>36</v>
      </c>
      <c r="C287" s="2"/>
      <c r="D287" s="3" t="s">
        <v>15</v>
      </c>
      <c r="E287" s="63" t="s">
        <v>1943</v>
      </c>
      <c r="F287" s="16">
        <v>242835</v>
      </c>
      <c r="G287" s="105" t="s">
        <v>1863</v>
      </c>
      <c r="H287" s="16">
        <v>242811</v>
      </c>
      <c r="I287" s="15" t="s">
        <v>23</v>
      </c>
      <c r="J287" s="15" t="s">
        <v>23</v>
      </c>
      <c r="K287" s="16">
        <v>242841</v>
      </c>
      <c r="L287" s="16">
        <v>242841</v>
      </c>
    </row>
    <row r="288" spans="1:12" ht="46.5" customHeight="1">
      <c r="A288" s="15">
        <f t="shared" si="5"/>
        <v>92</v>
      </c>
      <c r="B288" s="1164" t="s">
        <v>591</v>
      </c>
      <c r="C288" s="3" t="s">
        <v>15</v>
      </c>
      <c r="D288" s="2"/>
      <c r="E288" s="63" t="s">
        <v>1992</v>
      </c>
      <c r="F288" s="16">
        <v>242835</v>
      </c>
      <c r="G288" s="105" t="s">
        <v>1863</v>
      </c>
      <c r="H288" s="16">
        <v>242828</v>
      </c>
      <c r="I288" s="15" t="s">
        <v>23</v>
      </c>
      <c r="J288" s="105" t="s">
        <v>1618</v>
      </c>
      <c r="K288" s="16">
        <v>242841</v>
      </c>
      <c r="L288" s="16">
        <v>242841</v>
      </c>
    </row>
    <row r="289" spans="1:12" ht="46.5" customHeight="1">
      <c r="A289" s="15">
        <f t="shared" si="5"/>
        <v>93</v>
      </c>
      <c r="B289" s="1159" t="s">
        <v>462</v>
      </c>
      <c r="C289" s="2"/>
      <c r="D289" s="3" t="s">
        <v>15</v>
      </c>
      <c r="E289" s="63" t="s">
        <v>1689</v>
      </c>
      <c r="F289" s="16">
        <v>242837</v>
      </c>
      <c r="G289" s="105" t="s">
        <v>1863</v>
      </c>
      <c r="H289" s="16">
        <v>242827</v>
      </c>
      <c r="I289" s="15" t="s">
        <v>23</v>
      </c>
      <c r="J289" s="15" t="s">
        <v>23</v>
      </c>
      <c r="K289" s="16">
        <v>242841</v>
      </c>
      <c r="L289" s="16">
        <v>242841</v>
      </c>
    </row>
    <row r="290" spans="1:12" ht="46.5" customHeight="1">
      <c r="A290" s="15">
        <f t="shared" si="5"/>
        <v>94</v>
      </c>
      <c r="B290" s="1157" t="s">
        <v>90</v>
      </c>
      <c r="C290" s="3" t="s">
        <v>15</v>
      </c>
      <c r="D290" s="2"/>
      <c r="E290" s="63" t="s">
        <v>1993</v>
      </c>
      <c r="F290" s="16">
        <v>242837</v>
      </c>
      <c r="G290" s="105" t="s">
        <v>1863</v>
      </c>
      <c r="H290" s="16">
        <v>242835</v>
      </c>
      <c r="I290" s="15" t="s">
        <v>23</v>
      </c>
      <c r="J290" s="105" t="s">
        <v>1618</v>
      </c>
      <c r="K290" s="16">
        <v>242841</v>
      </c>
      <c r="L290" s="16">
        <v>242841</v>
      </c>
    </row>
    <row r="291" spans="1:12" ht="46.5" customHeight="1">
      <c r="A291" s="15">
        <f t="shared" si="5"/>
        <v>95</v>
      </c>
      <c r="B291" s="1157" t="s">
        <v>1981</v>
      </c>
      <c r="C291" s="3" t="s">
        <v>15</v>
      </c>
      <c r="D291" s="2"/>
      <c r="E291" s="63" t="s">
        <v>1994</v>
      </c>
      <c r="F291" s="16">
        <v>242837</v>
      </c>
      <c r="G291" s="105" t="s">
        <v>1863</v>
      </c>
      <c r="H291" s="16">
        <v>242828</v>
      </c>
      <c r="I291" s="15" t="s">
        <v>23</v>
      </c>
      <c r="J291" s="105" t="s">
        <v>1618</v>
      </c>
      <c r="K291" s="15" t="s">
        <v>23</v>
      </c>
      <c r="L291" s="15" t="s">
        <v>23</v>
      </c>
    </row>
    <row r="292" spans="1:12" ht="46.5" customHeight="1">
      <c r="A292" s="15">
        <f t="shared" si="5"/>
        <v>96</v>
      </c>
      <c r="B292" s="1157" t="s">
        <v>502</v>
      </c>
      <c r="C292" s="3" t="s">
        <v>15</v>
      </c>
      <c r="D292" s="3" t="s">
        <v>15</v>
      </c>
      <c r="E292" s="63" t="s">
        <v>1995</v>
      </c>
      <c r="F292" s="16">
        <v>242838</v>
      </c>
      <c r="G292" s="105" t="s">
        <v>1863</v>
      </c>
      <c r="H292" s="16">
        <v>242828</v>
      </c>
      <c r="I292" s="15" t="s">
        <v>23</v>
      </c>
      <c r="J292" s="105" t="s">
        <v>1618</v>
      </c>
      <c r="K292" s="15" t="s">
        <v>23</v>
      </c>
      <c r="L292" s="15" t="s">
        <v>23</v>
      </c>
    </row>
    <row r="293" spans="1:12" ht="46.5" customHeight="1">
      <c r="A293" s="15">
        <f t="shared" si="5"/>
        <v>97</v>
      </c>
      <c r="B293" s="1157" t="s">
        <v>1981</v>
      </c>
      <c r="C293" s="3" t="s">
        <v>15</v>
      </c>
      <c r="D293" s="3" t="s">
        <v>15</v>
      </c>
      <c r="E293" s="63" t="s">
        <v>1996</v>
      </c>
      <c r="F293" s="16">
        <v>242838</v>
      </c>
      <c r="G293" s="105" t="s">
        <v>1863</v>
      </c>
      <c r="H293" s="16">
        <v>242660</v>
      </c>
      <c r="I293" s="105" t="s">
        <v>1997</v>
      </c>
      <c r="J293" s="105" t="s">
        <v>1618</v>
      </c>
      <c r="K293" s="16">
        <v>242841</v>
      </c>
      <c r="L293" s="16">
        <v>242841</v>
      </c>
    </row>
    <row r="294" spans="1:12" ht="46.5" customHeight="1">
      <c r="A294" s="15">
        <f t="shared" si="5"/>
        <v>98</v>
      </c>
      <c r="B294" s="1157" t="s">
        <v>591</v>
      </c>
      <c r="C294" s="3" t="s">
        <v>15</v>
      </c>
      <c r="D294" s="2"/>
      <c r="E294" s="63" t="s">
        <v>1802</v>
      </c>
      <c r="F294" s="16">
        <v>242842</v>
      </c>
      <c r="G294" s="105" t="s">
        <v>1863</v>
      </c>
      <c r="H294" s="16">
        <v>242835</v>
      </c>
      <c r="I294" s="15" t="s">
        <v>23</v>
      </c>
      <c r="J294" s="105" t="s">
        <v>1618</v>
      </c>
      <c r="K294" s="16">
        <v>242852</v>
      </c>
      <c r="L294" s="16">
        <v>242845</v>
      </c>
    </row>
    <row r="295" spans="1:12" ht="46.5" customHeight="1">
      <c r="A295" s="15">
        <f t="shared" si="5"/>
        <v>99</v>
      </c>
      <c r="B295" s="1136" t="s">
        <v>1998</v>
      </c>
      <c r="C295" s="3" t="s">
        <v>15</v>
      </c>
      <c r="D295" s="2"/>
      <c r="E295" s="63" t="s">
        <v>1873</v>
      </c>
      <c r="F295" s="16">
        <v>242842</v>
      </c>
      <c r="G295" s="105" t="s">
        <v>1863</v>
      </c>
      <c r="H295" s="16">
        <v>242858</v>
      </c>
      <c r="I295" s="15" t="s">
        <v>23</v>
      </c>
      <c r="J295" s="105" t="s">
        <v>1618</v>
      </c>
      <c r="K295" s="16">
        <v>242852</v>
      </c>
      <c r="L295" s="16">
        <v>242845</v>
      </c>
    </row>
    <row r="296" spans="1:12" ht="46.5" customHeight="1">
      <c r="A296" s="15">
        <f t="shared" si="5"/>
        <v>100</v>
      </c>
      <c r="B296" s="1164" t="s">
        <v>32</v>
      </c>
      <c r="C296" s="2"/>
      <c r="D296" s="3" t="s">
        <v>15</v>
      </c>
      <c r="E296" s="63" t="s">
        <v>1999</v>
      </c>
      <c r="F296" s="16">
        <v>242845</v>
      </c>
      <c r="G296" s="105" t="s">
        <v>1863</v>
      </c>
      <c r="H296" s="16">
        <v>242842</v>
      </c>
      <c r="I296" s="15" t="s">
        <v>23</v>
      </c>
      <c r="J296" s="15" t="s">
        <v>23</v>
      </c>
      <c r="K296" s="105" t="s">
        <v>1618</v>
      </c>
      <c r="L296" s="16">
        <v>242845</v>
      </c>
    </row>
    <row r="297" spans="1:12" ht="46.5" customHeight="1">
      <c r="A297" s="15">
        <f t="shared" si="5"/>
        <v>101</v>
      </c>
      <c r="B297" s="1164" t="s">
        <v>90</v>
      </c>
      <c r="C297" s="3" t="s">
        <v>15</v>
      </c>
      <c r="D297" s="3" t="s">
        <v>15</v>
      </c>
      <c r="E297" s="63" t="s">
        <v>2000</v>
      </c>
      <c r="F297" s="16">
        <v>242870</v>
      </c>
      <c r="G297" s="105" t="s">
        <v>1863</v>
      </c>
      <c r="H297" s="14">
        <v>242858</v>
      </c>
      <c r="I297" s="15" t="s">
        <v>23</v>
      </c>
      <c r="J297" s="105" t="s">
        <v>1618</v>
      </c>
      <c r="K297" s="15" t="s">
        <v>23</v>
      </c>
      <c r="L297" s="15" t="s">
        <v>23</v>
      </c>
    </row>
    <row r="298" spans="1:12" ht="46.5" customHeight="1">
      <c r="A298" s="15">
        <f t="shared" si="5"/>
        <v>102</v>
      </c>
      <c r="B298" s="1157" t="s">
        <v>643</v>
      </c>
      <c r="C298" s="2"/>
      <c r="D298" s="3" t="s">
        <v>15</v>
      </c>
      <c r="E298" s="63" t="s">
        <v>2001</v>
      </c>
      <c r="F298" s="16">
        <v>242870</v>
      </c>
      <c r="G298" s="105" t="s">
        <v>1863</v>
      </c>
      <c r="H298" s="14">
        <v>242870</v>
      </c>
      <c r="I298" s="15" t="s">
        <v>23</v>
      </c>
      <c r="J298" s="15" t="s">
        <v>23</v>
      </c>
      <c r="K298" s="14">
        <v>242874</v>
      </c>
      <c r="L298" s="14">
        <v>242874</v>
      </c>
    </row>
    <row r="299" spans="1:12" ht="46.5" customHeight="1">
      <c r="A299" s="15">
        <f t="shared" si="5"/>
        <v>103</v>
      </c>
      <c r="B299" s="1157" t="s">
        <v>32</v>
      </c>
      <c r="C299" s="3" t="s">
        <v>15</v>
      </c>
      <c r="D299" s="2"/>
      <c r="E299" s="63" t="s">
        <v>1866</v>
      </c>
      <c r="F299" s="16">
        <v>242877</v>
      </c>
      <c r="G299" s="105" t="s">
        <v>1863</v>
      </c>
      <c r="H299" s="14">
        <v>242872</v>
      </c>
      <c r="I299" s="15" t="s">
        <v>23</v>
      </c>
      <c r="J299" s="105" t="s">
        <v>1618</v>
      </c>
      <c r="K299" s="16">
        <v>242886</v>
      </c>
      <c r="L299" s="16">
        <v>242886</v>
      </c>
    </row>
    <row r="300" spans="1:12" ht="46.5" customHeight="1">
      <c r="A300" s="15">
        <f t="shared" si="5"/>
        <v>104</v>
      </c>
      <c r="B300" s="1164" t="s">
        <v>2002</v>
      </c>
      <c r="C300" s="3"/>
      <c r="D300" s="3" t="s">
        <v>15</v>
      </c>
      <c r="E300" s="63" t="s">
        <v>2003</v>
      </c>
      <c r="F300" s="16">
        <v>242880</v>
      </c>
      <c r="G300" s="105" t="s">
        <v>1863</v>
      </c>
      <c r="H300" s="14">
        <v>242873</v>
      </c>
      <c r="I300" s="15" t="s">
        <v>23</v>
      </c>
      <c r="J300" s="15" t="s">
        <v>23</v>
      </c>
      <c r="K300" s="15" t="s">
        <v>23</v>
      </c>
      <c r="L300" s="15" t="s">
        <v>23</v>
      </c>
    </row>
    <row r="301" spans="1:12" s="67" customFormat="1" ht="4.5" customHeight="1">
      <c r="A301" s="28"/>
      <c r="B301" s="1166"/>
      <c r="C301" s="65"/>
      <c r="D301" s="65"/>
      <c r="E301" s="911"/>
      <c r="F301" s="90"/>
      <c r="G301" s="66"/>
      <c r="H301" s="91"/>
      <c r="I301" s="28"/>
      <c r="J301" s="28"/>
      <c r="K301" s="28"/>
      <c r="L301" s="28"/>
    </row>
    <row r="302" spans="1:12" ht="46.5" customHeight="1">
      <c r="A302" s="15">
        <v>1</v>
      </c>
      <c r="B302" s="1164" t="s">
        <v>1849</v>
      </c>
      <c r="C302" s="2"/>
      <c r="D302" s="3" t="s">
        <v>15</v>
      </c>
      <c r="E302" s="63" t="s">
        <v>2004</v>
      </c>
      <c r="F302" s="16">
        <v>242895</v>
      </c>
      <c r="G302" s="105" t="s">
        <v>1863</v>
      </c>
      <c r="H302" s="14">
        <v>242889</v>
      </c>
      <c r="I302" s="15" t="s">
        <v>23</v>
      </c>
      <c r="J302" s="15" t="s">
        <v>23</v>
      </c>
      <c r="K302" s="16">
        <v>242899</v>
      </c>
      <c r="L302" s="16">
        <v>242894</v>
      </c>
    </row>
    <row r="303" spans="1:12" ht="46.5" customHeight="1">
      <c r="A303" s="15">
        <f>+A302+1</f>
        <v>2</v>
      </c>
      <c r="B303" s="1164" t="s">
        <v>104</v>
      </c>
      <c r="C303" s="3" t="s">
        <v>15</v>
      </c>
      <c r="D303" s="2"/>
      <c r="E303" s="63" t="s">
        <v>1960</v>
      </c>
      <c r="F303" s="18">
        <v>242898</v>
      </c>
      <c r="G303" s="105" t="s">
        <v>2005</v>
      </c>
      <c r="H303" s="96">
        <v>242881</v>
      </c>
      <c r="I303" s="15" t="s">
        <v>23</v>
      </c>
      <c r="J303" s="105" t="s">
        <v>1618</v>
      </c>
      <c r="K303" s="16">
        <v>242899</v>
      </c>
      <c r="L303" s="16">
        <v>242899</v>
      </c>
    </row>
    <row r="304" spans="1:12" ht="46.5" customHeight="1">
      <c r="A304" s="15">
        <f t="shared" ref="A304:A309" si="6">+A303+1</f>
        <v>3</v>
      </c>
      <c r="B304" s="1164" t="s">
        <v>768</v>
      </c>
      <c r="C304" s="2"/>
      <c r="D304" s="3" t="s">
        <v>15</v>
      </c>
      <c r="E304" s="63" t="s">
        <v>2006</v>
      </c>
      <c r="F304" s="16">
        <v>242899</v>
      </c>
      <c r="G304" s="105" t="s">
        <v>1863</v>
      </c>
      <c r="H304" s="14">
        <v>242889</v>
      </c>
      <c r="I304" s="15" t="s">
        <v>23</v>
      </c>
      <c r="J304" s="15" t="s">
        <v>23</v>
      </c>
      <c r="K304" s="16">
        <v>242899</v>
      </c>
      <c r="L304" s="16">
        <v>242894</v>
      </c>
    </row>
    <row r="305" spans="1:13" ht="46.5" customHeight="1">
      <c r="A305" s="15">
        <f t="shared" si="6"/>
        <v>4</v>
      </c>
      <c r="B305" s="1164" t="s">
        <v>591</v>
      </c>
      <c r="C305" s="3" t="s">
        <v>15</v>
      </c>
      <c r="D305" s="2"/>
      <c r="E305" s="63" t="s">
        <v>2007</v>
      </c>
      <c r="F305" s="16">
        <v>242899</v>
      </c>
      <c r="G305" s="105" t="s">
        <v>1863</v>
      </c>
      <c r="H305" s="16">
        <v>242894</v>
      </c>
      <c r="I305" s="15" t="s">
        <v>23</v>
      </c>
      <c r="J305" s="105" t="s">
        <v>1618</v>
      </c>
      <c r="K305" s="16">
        <v>242899</v>
      </c>
      <c r="L305" s="16">
        <v>242899</v>
      </c>
      <c r="M305" s="38"/>
    </row>
    <row r="306" spans="1:13" ht="46.5" customHeight="1">
      <c r="A306" s="15">
        <f t="shared" si="6"/>
        <v>5</v>
      </c>
      <c r="B306" s="1164" t="s">
        <v>90</v>
      </c>
      <c r="C306" s="88"/>
      <c r="D306" s="3" t="s">
        <v>15</v>
      </c>
      <c r="E306" s="63" t="s">
        <v>2008</v>
      </c>
      <c r="F306" s="16">
        <v>242899</v>
      </c>
      <c r="G306" s="105" t="s">
        <v>1863</v>
      </c>
      <c r="H306" s="14">
        <v>242889</v>
      </c>
      <c r="I306" s="15" t="s">
        <v>23</v>
      </c>
      <c r="J306" s="15" t="s">
        <v>23</v>
      </c>
      <c r="K306" s="16">
        <v>242899</v>
      </c>
      <c r="L306" s="16">
        <v>242899</v>
      </c>
      <c r="M306" s="38"/>
    </row>
    <row r="307" spans="1:13" s="234" customFormat="1" ht="46.5" customHeight="1">
      <c r="A307" s="227">
        <f t="shared" si="6"/>
        <v>6</v>
      </c>
      <c r="B307" s="1167" t="s">
        <v>1981</v>
      </c>
      <c r="C307" s="228"/>
      <c r="D307" s="231" t="s">
        <v>15</v>
      </c>
      <c r="E307" s="912" t="s">
        <v>2009</v>
      </c>
      <c r="F307" s="229">
        <v>242901</v>
      </c>
      <c r="G307" s="232" t="s">
        <v>2010</v>
      </c>
      <c r="H307" s="233">
        <v>242889</v>
      </c>
      <c r="I307" s="227" t="s">
        <v>23</v>
      </c>
      <c r="J307" s="227" t="s">
        <v>23</v>
      </c>
      <c r="K307" s="229">
        <v>242907</v>
      </c>
      <c r="L307" s="236" t="s">
        <v>2011</v>
      </c>
      <c r="M307" s="235" t="s">
        <v>2012</v>
      </c>
    </row>
    <row r="308" spans="1:13" ht="46.5" customHeight="1">
      <c r="A308" s="15">
        <f t="shared" si="6"/>
        <v>7</v>
      </c>
      <c r="B308" s="1164" t="s">
        <v>2013</v>
      </c>
      <c r="C308" s="3" t="s">
        <v>15</v>
      </c>
      <c r="D308" s="2"/>
      <c r="E308" s="63" t="s">
        <v>2014</v>
      </c>
      <c r="F308" s="16">
        <v>242901</v>
      </c>
      <c r="G308" s="105" t="s">
        <v>2015</v>
      </c>
      <c r="H308" s="14">
        <v>242898</v>
      </c>
      <c r="I308" s="15" t="s">
        <v>23</v>
      </c>
      <c r="J308" s="21" t="s">
        <v>1618</v>
      </c>
      <c r="K308" s="15" t="s">
        <v>23</v>
      </c>
      <c r="L308" s="15" t="s">
        <v>23</v>
      </c>
      <c r="M308" s="38"/>
    </row>
    <row r="309" spans="1:13" ht="46.5" customHeight="1">
      <c r="A309" s="150">
        <f t="shared" si="6"/>
        <v>8</v>
      </c>
      <c r="B309" s="1168" t="s">
        <v>1956</v>
      </c>
      <c r="C309" s="151"/>
      <c r="D309" s="152" t="s">
        <v>15</v>
      </c>
      <c r="E309" s="904" t="s">
        <v>1672</v>
      </c>
      <c r="F309" s="43">
        <v>242902</v>
      </c>
      <c r="G309" s="42" t="s">
        <v>2016</v>
      </c>
      <c r="H309" s="43">
        <v>242889</v>
      </c>
      <c r="I309" s="150" t="s">
        <v>23</v>
      </c>
      <c r="J309" s="150" t="s">
        <v>23</v>
      </c>
      <c r="K309" s="43">
        <v>242907</v>
      </c>
      <c r="L309" s="153">
        <v>243124</v>
      </c>
      <c r="M309" s="38"/>
    </row>
    <row r="310" spans="1:13" ht="53.5" customHeight="1">
      <c r="A310" s="15">
        <v>9</v>
      </c>
      <c r="B310" s="1164" t="s">
        <v>42</v>
      </c>
      <c r="C310" s="2"/>
      <c r="D310" s="2"/>
      <c r="E310" s="63" t="s">
        <v>2017</v>
      </c>
      <c r="F310" s="16">
        <v>242905</v>
      </c>
      <c r="G310" s="105" t="s">
        <v>2018</v>
      </c>
      <c r="H310" s="16">
        <v>242905</v>
      </c>
      <c r="I310" s="15" t="s">
        <v>23</v>
      </c>
      <c r="J310" s="21" t="s">
        <v>1618</v>
      </c>
      <c r="K310" s="16">
        <v>242907</v>
      </c>
      <c r="L310" s="16">
        <v>242907</v>
      </c>
      <c r="M310" s="38"/>
    </row>
    <row r="311" spans="1:13" s="38" customFormat="1" ht="46.5" customHeight="1">
      <c r="A311" s="15">
        <v>10</v>
      </c>
      <c r="B311" s="1164" t="s">
        <v>1998</v>
      </c>
      <c r="C311" s="2"/>
      <c r="D311" s="3" t="s">
        <v>15</v>
      </c>
      <c r="E311" s="63" t="s">
        <v>2019</v>
      </c>
      <c r="F311" s="16">
        <v>242905</v>
      </c>
      <c r="G311" s="105" t="s">
        <v>2020</v>
      </c>
      <c r="H311" s="16">
        <v>242905</v>
      </c>
      <c r="I311" s="15" t="s">
        <v>23</v>
      </c>
      <c r="J311" s="15" t="s">
        <v>23</v>
      </c>
      <c r="K311" s="16">
        <v>242907</v>
      </c>
      <c r="L311" s="16">
        <v>242907</v>
      </c>
    </row>
    <row r="312" spans="1:13" s="38" customFormat="1" ht="46.5" customHeight="1">
      <c r="A312" s="15">
        <v>11</v>
      </c>
      <c r="B312" s="1164" t="s">
        <v>616</v>
      </c>
      <c r="C312" s="2"/>
      <c r="D312" s="3" t="s">
        <v>15</v>
      </c>
      <c r="E312" s="63" t="s">
        <v>2021</v>
      </c>
      <c r="F312" s="16">
        <v>242914</v>
      </c>
      <c r="G312" s="105" t="s">
        <v>2022</v>
      </c>
      <c r="H312" s="16">
        <v>242888</v>
      </c>
      <c r="I312" s="15" t="s">
        <v>23</v>
      </c>
      <c r="J312" s="15" t="s">
        <v>23</v>
      </c>
      <c r="K312" s="16">
        <v>242926</v>
      </c>
      <c r="L312" s="45" t="s">
        <v>15</v>
      </c>
    </row>
    <row r="313" spans="1:13" s="38" customFormat="1" ht="58" customHeight="1">
      <c r="A313" s="15">
        <v>12</v>
      </c>
      <c r="B313" s="1164" t="s">
        <v>604</v>
      </c>
      <c r="C313" s="2"/>
      <c r="D313" s="3" t="s">
        <v>15</v>
      </c>
      <c r="E313" s="63" t="s">
        <v>2023</v>
      </c>
      <c r="F313" s="16">
        <v>242915</v>
      </c>
      <c r="G313" s="105" t="s">
        <v>2024</v>
      </c>
      <c r="H313" s="16">
        <v>242920</v>
      </c>
      <c r="I313" s="15" t="s">
        <v>23</v>
      </c>
      <c r="J313" s="15" t="s">
        <v>23</v>
      </c>
      <c r="K313" s="16">
        <v>242926</v>
      </c>
      <c r="L313" s="45" t="s">
        <v>15</v>
      </c>
      <c r="M313" s="38" t="s">
        <v>2025</v>
      </c>
    </row>
    <row r="314" spans="1:13" s="38" customFormat="1" ht="46.5" customHeight="1">
      <c r="A314" s="15">
        <v>13</v>
      </c>
      <c r="B314" s="1164" t="s">
        <v>604</v>
      </c>
      <c r="C314" s="2"/>
      <c r="D314" s="3" t="s">
        <v>15</v>
      </c>
      <c r="E314" s="63" t="s">
        <v>2026</v>
      </c>
      <c r="F314" s="16">
        <v>242916</v>
      </c>
      <c r="G314" s="105" t="s">
        <v>2027</v>
      </c>
      <c r="H314" s="16">
        <v>242920</v>
      </c>
      <c r="I314" s="15" t="s">
        <v>23</v>
      </c>
      <c r="J314" s="15" t="s">
        <v>23</v>
      </c>
      <c r="K314" s="16">
        <v>242926</v>
      </c>
      <c r="L314" s="45" t="s">
        <v>15</v>
      </c>
    </row>
    <row r="315" spans="1:13" s="38" customFormat="1" ht="46.5" customHeight="1">
      <c r="A315" s="15">
        <v>14</v>
      </c>
      <c r="B315" s="1164" t="s">
        <v>1981</v>
      </c>
      <c r="C315" s="2"/>
      <c r="D315" s="3" t="s">
        <v>15</v>
      </c>
      <c r="E315" s="63" t="s">
        <v>2028</v>
      </c>
      <c r="F315" s="16">
        <v>242916</v>
      </c>
      <c r="G315" s="105" t="s">
        <v>2029</v>
      </c>
      <c r="H315" s="16"/>
      <c r="I315" s="15" t="s">
        <v>23</v>
      </c>
      <c r="J315" s="15" t="s">
        <v>23</v>
      </c>
      <c r="K315" s="15" t="s">
        <v>23</v>
      </c>
      <c r="L315" s="15" t="s">
        <v>23</v>
      </c>
    </row>
    <row r="316" spans="1:13" s="38" customFormat="1" ht="46.5" customHeight="1">
      <c r="A316" s="15">
        <v>15</v>
      </c>
      <c r="B316" s="1164" t="s">
        <v>99</v>
      </c>
      <c r="C316" s="3" t="s">
        <v>15</v>
      </c>
      <c r="D316" s="2"/>
      <c r="E316" s="63" t="s">
        <v>2030</v>
      </c>
      <c r="F316" s="16">
        <v>242916</v>
      </c>
      <c r="G316" s="105" t="s">
        <v>2031</v>
      </c>
      <c r="H316" s="16">
        <v>242914</v>
      </c>
      <c r="I316" s="15" t="s">
        <v>23</v>
      </c>
      <c r="J316" s="105" t="s">
        <v>1618</v>
      </c>
      <c r="K316" s="16">
        <v>242926</v>
      </c>
      <c r="L316" s="45" t="s">
        <v>15</v>
      </c>
    </row>
    <row r="317" spans="1:13" s="38" customFormat="1" ht="75" customHeight="1">
      <c r="A317" s="15">
        <v>16</v>
      </c>
      <c r="B317" s="1164" t="s">
        <v>869</v>
      </c>
      <c r="C317" s="3" t="s">
        <v>15</v>
      </c>
      <c r="D317" s="3"/>
      <c r="E317" s="913" t="s">
        <v>2032</v>
      </c>
      <c r="F317" s="16">
        <v>242921</v>
      </c>
      <c r="G317" s="105"/>
      <c r="H317" s="16">
        <v>242920</v>
      </c>
      <c r="I317" s="15"/>
      <c r="J317" s="15"/>
      <c r="K317" s="16">
        <v>242950</v>
      </c>
      <c r="L317" s="39"/>
    </row>
    <row r="318" spans="1:13" ht="46.5" customHeight="1">
      <c r="A318" s="44">
        <v>17</v>
      </c>
      <c r="B318" s="1169" t="s">
        <v>2033</v>
      </c>
      <c r="C318" s="92"/>
      <c r="D318" s="2" t="s">
        <v>15</v>
      </c>
      <c r="E318" s="914" t="s">
        <v>2034</v>
      </c>
      <c r="F318" s="16">
        <v>242927</v>
      </c>
      <c r="G318" s="21" t="s">
        <v>2035</v>
      </c>
      <c r="H318" s="93"/>
      <c r="I318" s="44"/>
      <c r="J318" s="44"/>
      <c r="K318" s="84"/>
      <c r="L318" s="46" t="s">
        <v>2036</v>
      </c>
      <c r="M318" s="38"/>
    </row>
    <row r="319" spans="1:13" ht="46.5" customHeight="1">
      <c r="A319" s="15">
        <v>18</v>
      </c>
      <c r="B319" s="1136" t="s">
        <v>104</v>
      </c>
      <c r="C319" s="2" t="s">
        <v>15</v>
      </c>
      <c r="D319" s="2"/>
      <c r="E319" s="63" t="s">
        <v>2037</v>
      </c>
      <c r="F319" s="16">
        <v>242929</v>
      </c>
      <c r="G319" s="105" t="s">
        <v>2038</v>
      </c>
      <c r="H319" s="16"/>
      <c r="I319" s="15"/>
      <c r="J319" s="105"/>
      <c r="K319" s="16">
        <v>242926</v>
      </c>
      <c r="L319" s="48" t="s">
        <v>15</v>
      </c>
      <c r="M319" s="38"/>
    </row>
    <row r="320" spans="1:13" s="27" customFormat="1" ht="46.5" customHeight="1">
      <c r="A320" s="15">
        <v>19</v>
      </c>
      <c r="B320" s="1136" t="s">
        <v>2039</v>
      </c>
      <c r="C320" s="2" t="s">
        <v>15</v>
      </c>
      <c r="D320" s="15"/>
      <c r="E320" s="63" t="s">
        <v>2040</v>
      </c>
      <c r="F320" s="16">
        <v>242933</v>
      </c>
      <c r="G320" s="15" t="s">
        <v>2041</v>
      </c>
      <c r="H320" s="16">
        <v>242921</v>
      </c>
      <c r="I320" s="15" t="s">
        <v>141</v>
      </c>
      <c r="J320" s="1" t="s">
        <v>1618</v>
      </c>
      <c r="K320" s="15" t="s">
        <v>141</v>
      </c>
      <c r="L320" s="15" t="s">
        <v>141</v>
      </c>
    </row>
    <row r="321" spans="1:13" s="27" customFormat="1" ht="46.5" customHeight="1">
      <c r="A321" s="97" t="s">
        <v>2042</v>
      </c>
      <c r="B321" s="1136" t="s">
        <v>173</v>
      </c>
      <c r="C321" s="2" t="s">
        <v>15</v>
      </c>
      <c r="D321" s="15"/>
      <c r="E321" s="63" t="s">
        <v>2043</v>
      </c>
      <c r="F321" s="16">
        <v>242936</v>
      </c>
      <c r="G321" s="15"/>
      <c r="H321" s="16">
        <v>242933</v>
      </c>
      <c r="I321" s="15" t="s">
        <v>141</v>
      </c>
      <c r="J321" s="1"/>
      <c r="K321" s="16">
        <v>243101</v>
      </c>
      <c r="L321" s="15"/>
    </row>
    <row r="322" spans="1:13" ht="46" customHeight="1">
      <c r="A322" s="88">
        <v>20</v>
      </c>
      <c r="B322" s="1136" t="s">
        <v>54</v>
      </c>
      <c r="C322" s="88"/>
      <c r="D322" s="2" t="s">
        <v>15</v>
      </c>
      <c r="E322" s="63" t="s">
        <v>2044</v>
      </c>
      <c r="F322" s="16">
        <v>242937</v>
      </c>
      <c r="G322" s="15" t="s">
        <v>2045</v>
      </c>
      <c r="H322" s="93"/>
      <c r="I322" s="44"/>
      <c r="J322" s="44"/>
      <c r="K322" s="84"/>
      <c r="L322" s="46" t="s">
        <v>2036</v>
      </c>
      <c r="M322" s="38"/>
    </row>
    <row r="323" spans="1:13" s="27" customFormat="1" ht="46.5" customHeight="1">
      <c r="A323" s="15">
        <v>21</v>
      </c>
      <c r="B323" s="1136" t="s">
        <v>643</v>
      </c>
      <c r="C323" s="2" t="s">
        <v>15</v>
      </c>
      <c r="D323" s="15"/>
      <c r="E323" s="915" t="s">
        <v>766</v>
      </c>
      <c r="F323" s="16">
        <v>242940</v>
      </c>
      <c r="G323" s="15" t="s">
        <v>2046</v>
      </c>
      <c r="H323" s="16">
        <v>242936</v>
      </c>
      <c r="I323" s="15"/>
      <c r="J323" s="1" t="s">
        <v>1618</v>
      </c>
      <c r="K323" s="16">
        <v>242949</v>
      </c>
      <c r="L323" s="45" t="s">
        <v>15</v>
      </c>
    </row>
    <row r="324" spans="1:13" s="27" customFormat="1" ht="46.5" customHeight="1">
      <c r="A324" s="15">
        <v>22</v>
      </c>
      <c r="B324" s="1136" t="s">
        <v>2047</v>
      </c>
      <c r="C324" s="15"/>
      <c r="D324" s="2" t="s">
        <v>15</v>
      </c>
      <c r="E324" s="63" t="s">
        <v>2048</v>
      </c>
      <c r="F324" s="16">
        <v>242944</v>
      </c>
      <c r="G324" s="15" t="s">
        <v>2049</v>
      </c>
      <c r="H324" s="16"/>
      <c r="I324" s="15" t="s">
        <v>23</v>
      </c>
      <c r="J324" s="15" t="s">
        <v>23</v>
      </c>
      <c r="K324" s="15" t="s">
        <v>23</v>
      </c>
      <c r="L324" s="15" t="s">
        <v>23</v>
      </c>
    </row>
    <row r="325" spans="1:13" s="27" customFormat="1" ht="46.5" customHeight="1">
      <c r="A325" s="15">
        <v>23</v>
      </c>
      <c r="B325" s="1136" t="s">
        <v>2047</v>
      </c>
      <c r="C325" s="2" t="s">
        <v>15</v>
      </c>
      <c r="D325" s="15"/>
      <c r="E325" s="63" t="s">
        <v>2050</v>
      </c>
      <c r="F325" s="16">
        <v>242944</v>
      </c>
      <c r="G325" s="15" t="s">
        <v>2049</v>
      </c>
      <c r="H325" s="16"/>
      <c r="I325" s="15" t="s">
        <v>23</v>
      </c>
      <c r="J325" s="15" t="s">
        <v>23</v>
      </c>
      <c r="K325" s="15" t="s">
        <v>23</v>
      </c>
      <c r="L325" s="15" t="s">
        <v>23</v>
      </c>
    </row>
    <row r="326" spans="1:13" s="27" customFormat="1" ht="46.5" customHeight="1">
      <c r="A326" s="15">
        <v>24</v>
      </c>
      <c r="B326" s="1136" t="s">
        <v>967</v>
      </c>
      <c r="C326" s="2" t="s">
        <v>15</v>
      </c>
      <c r="D326" s="15"/>
      <c r="E326" s="63" t="s">
        <v>2051</v>
      </c>
      <c r="F326" s="16">
        <v>242951</v>
      </c>
      <c r="G326" s="15" t="s">
        <v>2052</v>
      </c>
      <c r="H326" s="15"/>
      <c r="I326" s="15" t="s">
        <v>23</v>
      </c>
      <c r="J326" s="15" t="s">
        <v>23</v>
      </c>
      <c r="K326" s="15" t="s">
        <v>23</v>
      </c>
      <c r="L326" s="15" t="s">
        <v>23</v>
      </c>
    </row>
    <row r="327" spans="1:13" s="27" customFormat="1" ht="53.5" customHeight="1">
      <c r="A327" s="15">
        <v>25</v>
      </c>
      <c r="B327" s="1136" t="s">
        <v>967</v>
      </c>
      <c r="C327" s="15"/>
      <c r="D327" s="2" t="s">
        <v>15</v>
      </c>
      <c r="E327" s="63" t="s">
        <v>2053</v>
      </c>
      <c r="F327" s="16">
        <v>242951</v>
      </c>
      <c r="G327" s="15" t="s">
        <v>2052</v>
      </c>
      <c r="H327" s="15"/>
      <c r="I327" s="15" t="s">
        <v>23</v>
      </c>
      <c r="J327" s="15" t="s">
        <v>23</v>
      </c>
      <c r="K327" s="15" t="s">
        <v>23</v>
      </c>
      <c r="L327" s="15" t="s">
        <v>23</v>
      </c>
    </row>
    <row r="328" spans="1:13" s="27" customFormat="1" ht="46.5" customHeight="1">
      <c r="A328" s="15">
        <v>26</v>
      </c>
      <c r="B328" s="1136" t="s">
        <v>818</v>
      </c>
      <c r="C328" s="15"/>
      <c r="D328" s="2" t="s">
        <v>15</v>
      </c>
      <c r="E328" s="915" t="s">
        <v>2054</v>
      </c>
      <c r="F328" s="16">
        <v>242956</v>
      </c>
      <c r="G328" s="15" t="s">
        <v>2055</v>
      </c>
      <c r="H328" s="16">
        <v>242948</v>
      </c>
      <c r="I328" s="15"/>
      <c r="J328" s="15"/>
      <c r="K328" s="16">
        <v>242972</v>
      </c>
      <c r="L328" s="15"/>
    </row>
    <row r="329" spans="1:13" s="27" customFormat="1" ht="46.5" customHeight="1">
      <c r="A329" s="15">
        <v>27</v>
      </c>
      <c r="B329" s="1136" t="s">
        <v>315</v>
      </c>
      <c r="C329" s="15"/>
      <c r="D329" s="2" t="s">
        <v>15</v>
      </c>
      <c r="E329" s="915" t="s">
        <v>2056</v>
      </c>
      <c r="F329" s="16">
        <v>242962</v>
      </c>
      <c r="G329" s="15" t="s">
        <v>2057</v>
      </c>
      <c r="H329" s="57">
        <v>242978</v>
      </c>
      <c r="I329" s="58"/>
      <c r="J329" s="58"/>
      <c r="K329" s="57">
        <v>242972</v>
      </c>
      <c r="L329" s="58"/>
    </row>
    <row r="330" spans="1:13" s="27" customFormat="1" ht="46.5" customHeight="1">
      <c r="A330" s="15">
        <v>28</v>
      </c>
      <c r="B330" s="1136" t="s">
        <v>910</v>
      </c>
      <c r="C330" s="15"/>
      <c r="D330" s="2" t="s">
        <v>15</v>
      </c>
      <c r="E330" s="63" t="s">
        <v>2058</v>
      </c>
      <c r="F330" s="16">
        <v>242963</v>
      </c>
      <c r="G330" s="15" t="s">
        <v>2059</v>
      </c>
      <c r="H330" s="16">
        <v>242948</v>
      </c>
      <c r="I330" s="15" t="s">
        <v>23</v>
      </c>
      <c r="J330" s="15" t="s">
        <v>23</v>
      </c>
      <c r="K330" s="15" t="s">
        <v>23</v>
      </c>
      <c r="L330" s="15" t="s">
        <v>23</v>
      </c>
    </row>
    <row r="331" spans="1:13" s="27" customFormat="1" ht="46.5" customHeight="1">
      <c r="A331" s="15">
        <v>29</v>
      </c>
      <c r="B331" s="1136" t="s">
        <v>883</v>
      </c>
      <c r="C331" s="15"/>
      <c r="D331" s="2" t="s">
        <v>15</v>
      </c>
      <c r="E331" s="915" t="s">
        <v>2060</v>
      </c>
      <c r="F331" s="16">
        <v>242964</v>
      </c>
      <c r="G331" s="15" t="s">
        <v>2061</v>
      </c>
      <c r="H331" s="16">
        <v>242958</v>
      </c>
      <c r="I331" s="15"/>
      <c r="J331" s="15"/>
      <c r="K331" s="16">
        <v>242972</v>
      </c>
      <c r="L331" s="15"/>
    </row>
    <row r="332" spans="1:13" s="27" customFormat="1" ht="46.5" customHeight="1">
      <c r="A332" s="15">
        <v>30</v>
      </c>
      <c r="B332" s="1136" t="s">
        <v>164</v>
      </c>
      <c r="C332" s="15"/>
      <c r="D332" s="2" t="s">
        <v>15</v>
      </c>
      <c r="E332" s="915" t="s">
        <v>2062</v>
      </c>
      <c r="F332" s="16">
        <v>242968</v>
      </c>
      <c r="G332" s="15" t="s">
        <v>2063</v>
      </c>
      <c r="H332" s="16">
        <v>242958</v>
      </c>
      <c r="I332" s="15"/>
      <c r="J332" s="15"/>
      <c r="K332" s="16">
        <v>242972</v>
      </c>
      <c r="L332" s="74" t="s">
        <v>2064</v>
      </c>
    </row>
    <row r="333" spans="1:13" s="27" customFormat="1" ht="46.5" customHeight="1">
      <c r="A333" s="15">
        <v>31</v>
      </c>
      <c r="B333" s="1136" t="s">
        <v>801</v>
      </c>
      <c r="C333" s="15"/>
      <c r="D333" s="2" t="s">
        <v>15</v>
      </c>
      <c r="E333" s="915" t="s">
        <v>2065</v>
      </c>
      <c r="F333" s="16">
        <v>242962</v>
      </c>
      <c r="G333" s="15" t="s">
        <v>2066</v>
      </c>
      <c r="H333" s="16">
        <v>242948</v>
      </c>
      <c r="I333" s="15"/>
      <c r="J333" s="15"/>
      <c r="K333" s="16">
        <v>242972</v>
      </c>
      <c r="L333" s="15"/>
    </row>
    <row r="334" spans="1:13" s="27" customFormat="1" ht="46.5" customHeight="1">
      <c r="A334" s="15">
        <v>32</v>
      </c>
      <c r="B334" s="1136" t="s">
        <v>916</v>
      </c>
      <c r="C334" s="2" t="s">
        <v>15</v>
      </c>
      <c r="D334" s="2"/>
      <c r="E334" s="915" t="s">
        <v>1059</v>
      </c>
      <c r="F334" s="16">
        <v>242978</v>
      </c>
      <c r="G334" s="15"/>
      <c r="H334" s="16">
        <v>242979</v>
      </c>
      <c r="I334" s="15"/>
      <c r="J334" s="15"/>
      <c r="K334" s="16">
        <v>242979</v>
      </c>
      <c r="L334" s="15"/>
    </row>
    <row r="335" spans="1:13" s="27" customFormat="1" ht="46.5" customHeight="1">
      <c r="A335" s="15">
        <v>33</v>
      </c>
      <c r="B335" s="898" t="s">
        <v>840</v>
      </c>
      <c r="C335" s="54" t="s">
        <v>15</v>
      </c>
      <c r="D335" s="55"/>
      <c r="E335" s="916" t="s">
        <v>1037</v>
      </c>
      <c r="F335" s="56">
        <v>242976</v>
      </c>
      <c r="G335" s="55"/>
      <c r="H335" s="56">
        <v>242961</v>
      </c>
      <c r="I335" s="1395" t="s">
        <v>2067</v>
      </c>
      <c r="J335" s="1396"/>
      <c r="K335" s="1396"/>
      <c r="L335" s="1397"/>
    </row>
    <row r="336" spans="1:13" s="27" customFormat="1" ht="46.5" customHeight="1">
      <c r="A336" s="15">
        <v>34</v>
      </c>
      <c r="B336" s="1136" t="s">
        <v>2068</v>
      </c>
      <c r="C336" s="15"/>
      <c r="D336" s="2" t="s">
        <v>15</v>
      </c>
      <c r="E336" s="63" t="s">
        <v>1037</v>
      </c>
      <c r="F336" s="16">
        <v>242978</v>
      </c>
      <c r="G336" s="15"/>
      <c r="H336" s="16">
        <v>242975</v>
      </c>
      <c r="I336" s="15"/>
      <c r="J336" s="15"/>
      <c r="K336" s="16">
        <v>242979</v>
      </c>
      <c r="L336" s="15"/>
    </row>
    <row r="337" spans="1:12" s="27" customFormat="1" ht="46.5" customHeight="1">
      <c r="A337" s="15">
        <v>35</v>
      </c>
      <c r="B337" s="1136" t="s">
        <v>405</v>
      </c>
      <c r="C337" s="2" t="s">
        <v>15</v>
      </c>
      <c r="D337" s="15"/>
      <c r="E337" s="915" t="s">
        <v>2069</v>
      </c>
      <c r="F337" s="16">
        <v>242979</v>
      </c>
      <c r="G337" s="15"/>
      <c r="H337" s="16">
        <v>242979</v>
      </c>
      <c r="I337" s="15"/>
      <c r="J337" s="15"/>
      <c r="K337" s="16">
        <v>242979</v>
      </c>
      <c r="L337" s="15"/>
    </row>
    <row r="338" spans="1:12" s="27" customFormat="1" ht="62.25" customHeight="1">
      <c r="A338" s="34">
        <v>36</v>
      </c>
      <c r="B338" s="1137" t="s">
        <v>262</v>
      </c>
      <c r="C338" s="3" t="s">
        <v>15</v>
      </c>
      <c r="E338" s="894" t="s">
        <v>2070</v>
      </c>
      <c r="F338" s="59">
        <v>242979</v>
      </c>
      <c r="H338" s="59">
        <v>242979</v>
      </c>
      <c r="I338" s="34"/>
      <c r="J338" s="68"/>
      <c r="K338" s="69">
        <v>243003</v>
      </c>
      <c r="L338" s="69">
        <v>243004</v>
      </c>
    </row>
    <row r="339" spans="1:12" s="27" customFormat="1" ht="64" customHeight="1">
      <c r="A339" s="15">
        <v>37</v>
      </c>
      <c r="B339" s="1136" t="s">
        <v>471</v>
      </c>
      <c r="C339" s="2" t="s">
        <v>15</v>
      </c>
      <c r="D339" s="15"/>
      <c r="E339" s="915" t="s">
        <v>785</v>
      </c>
      <c r="F339" s="16">
        <v>242982</v>
      </c>
      <c r="G339" s="15"/>
      <c r="H339" s="16">
        <v>242956</v>
      </c>
      <c r="I339" s="15"/>
      <c r="J339" s="15"/>
      <c r="K339" s="16">
        <v>243028</v>
      </c>
      <c r="L339" s="15"/>
    </row>
    <row r="340" spans="1:12" s="27" customFormat="1" ht="46.5" customHeight="1">
      <c r="A340" s="35">
        <v>38</v>
      </c>
      <c r="B340" s="1164" t="s">
        <v>818</v>
      </c>
      <c r="C340" s="35"/>
      <c r="D340" s="70" t="s">
        <v>15</v>
      </c>
      <c r="E340" s="895" t="s">
        <v>2071</v>
      </c>
      <c r="F340" s="71">
        <v>242983</v>
      </c>
      <c r="G340" s="35"/>
      <c r="H340" s="71">
        <v>242986</v>
      </c>
      <c r="I340" s="35"/>
      <c r="J340" s="35"/>
      <c r="K340" s="71">
        <v>242998</v>
      </c>
      <c r="L340" s="71">
        <v>242999</v>
      </c>
    </row>
    <row r="341" spans="1:12" s="27" customFormat="1" ht="46.5" customHeight="1">
      <c r="A341" s="15">
        <v>39</v>
      </c>
      <c r="B341" s="1136" t="s">
        <v>840</v>
      </c>
      <c r="C341" s="2" t="s">
        <v>15</v>
      </c>
      <c r="D341" s="15"/>
      <c r="E341" s="63" t="s">
        <v>1037</v>
      </c>
      <c r="F341" s="16">
        <v>242985</v>
      </c>
      <c r="G341" s="15"/>
      <c r="H341" s="16">
        <v>242979</v>
      </c>
      <c r="I341" s="61"/>
      <c r="J341" s="36"/>
      <c r="K341" s="16">
        <v>242998</v>
      </c>
      <c r="L341" s="16">
        <v>242999</v>
      </c>
    </row>
    <row r="342" spans="1:12" s="27" customFormat="1" ht="46.5" customHeight="1">
      <c r="A342" s="34">
        <v>40</v>
      </c>
      <c r="B342" s="1136" t="s">
        <v>2072</v>
      </c>
      <c r="C342" s="15"/>
      <c r="D342" s="2" t="s">
        <v>15</v>
      </c>
      <c r="E342" s="915" t="s">
        <v>2073</v>
      </c>
      <c r="F342" s="16">
        <v>242985</v>
      </c>
      <c r="G342" s="15"/>
      <c r="H342" s="16">
        <v>242979</v>
      </c>
      <c r="I342" s="62"/>
      <c r="J342" s="15"/>
      <c r="K342" s="16">
        <v>242998</v>
      </c>
      <c r="L342" s="16">
        <v>242999</v>
      </c>
    </row>
    <row r="343" spans="1:12" s="27" customFormat="1" ht="46.5" customHeight="1">
      <c r="A343" s="15">
        <v>41</v>
      </c>
      <c r="B343" s="1136" t="s">
        <v>2072</v>
      </c>
      <c r="C343" s="15"/>
      <c r="D343" s="2" t="s">
        <v>15</v>
      </c>
      <c r="E343" s="915" t="s">
        <v>2074</v>
      </c>
      <c r="F343" s="16">
        <v>242985</v>
      </c>
      <c r="G343" s="15"/>
      <c r="H343" s="16">
        <v>242979</v>
      </c>
      <c r="I343" s="15"/>
      <c r="J343" s="15"/>
      <c r="K343" s="16">
        <v>242998</v>
      </c>
      <c r="L343" s="16">
        <v>242999</v>
      </c>
    </row>
    <row r="344" spans="1:12" s="27" customFormat="1" ht="46.5" customHeight="1">
      <c r="A344" s="34">
        <v>42</v>
      </c>
      <c r="B344" s="1135" t="s">
        <v>2072</v>
      </c>
      <c r="D344" s="3" t="s">
        <v>15</v>
      </c>
      <c r="E344" s="894" t="s">
        <v>2075</v>
      </c>
      <c r="F344" s="59">
        <v>242985</v>
      </c>
      <c r="G344" s="34"/>
      <c r="H344" s="59">
        <v>242979</v>
      </c>
      <c r="I344" s="34"/>
      <c r="J344" s="34"/>
      <c r="K344" s="59">
        <v>242998</v>
      </c>
      <c r="L344" s="59">
        <v>242999</v>
      </c>
    </row>
    <row r="345" spans="1:12" s="27" customFormat="1" ht="46.5" customHeight="1">
      <c r="A345" s="142">
        <v>43</v>
      </c>
      <c r="B345" s="1170" t="s">
        <v>2076</v>
      </c>
      <c r="C345" s="144" t="s">
        <v>15</v>
      </c>
      <c r="D345" s="144"/>
      <c r="E345" s="917" t="s">
        <v>2077</v>
      </c>
      <c r="F345" s="145">
        <v>242985</v>
      </c>
      <c r="G345" s="142"/>
      <c r="H345" s="145">
        <v>242979</v>
      </c>
      <c r="I345" s="142"/>
      <c r="J345" s="146"/>
      <c r="K345" s="147" t="s">
        <v>2078</v>
      </c>
      <c r="L345" s="142"/>
    </row>
    <row r="346" spans="1:12" s="27" customFormat="1" ht="46.5" customHeight="1">
      <c r="A346" s="60">
        <v>44</v>
      </c>
      <c r="B346" s="1164" t="s">
        <v>121</v>
      </c>
      <c r="C346" s="35"/>
      <c r="D346" s="70" t="s">
        <v>15</v>
      </c>
      <c r="E346" s="895" t="s">
        <v>2077</v>
      </c>
      <c r="F346" s="71">
        <v>242986</v>
      </c>
      <c r="G346" s="35"/>
      <c r="H346" s="99">
        <v>242978</v>
      </c>
      <c r="I346" s="35"/>
      <c r="J346" s="35"/>
      <c r="K346" s="71">
        <v>242999</v>
      </c>
      <c r="L346" s="71">
        <v>243000</v>
      </c>
    </row>
    <row r="347" spans="1:12" s="27" customFormat="1" ht="46.5" customHeight="1">
      <c r="A347" s="15">
        <v>45</v>
      </c>
      <c r="B347" s="1136" t="s">
        <v>2079</v>
      </c>
      <c r="C347" s="15"/>
      <c r="D347" s="2" t="s">
        <v>15</v>
      </c>
      <c r="E347" s="915" t="s">
        <v>2070</v>
      </c>
      <c r="F347" s="16">
        <v>242989</v>
      </c>
      <c r="G347" s="15"/>
      <c r="H347" s="14">
        <v>242978</v>
      </c>
      <c r="I347" s="15"/>
      <c r="J347" s="15"/>
      <c r="K347" s="16">
        <v>242998</v>
      </c>
      <c r="L347" s="16">
        <v>242999</v>
      </c>
    </row>
    <row r="348" spans="1:12" s="27" customFormat="1" ht="46.5" customHeight="1">
      <c r="A348" s="15">
        <v>46</v>
      </c>
      <c r="B348" s="1136" t="s">
        <v>2079</v>
      </c>
      <c r="C348" s="60"/>
      <c r="D348" s="2" t="s">
        <v>15</v>
      </c>
      <c r="E348" s="918" t="s">
        <v>2080</v>
      </c>
      <c r="F348" s="16">
        <v>242989</v>
      </c>
      <c r="G348" s="15"/>
      <c r="H348" s="14">
        <v>242978</v>
      </c>
      <c r="I348" s="60"/>
      <c r="J348" s="60"/>
      <c r="K348" s="59">
        <v>242998</v>
      </c>
      <c r="L348" s="16">
        <v>242999</v>
      </c>
    </row>
    <row r="349" spans="1:12" s="27" customFormat="1" ht="56.15" customHeight="1">
      <c r="A349" s="15">
        <v>47</v>
      </c>
      <c r="B349" s="1136" t="s">
        <v>2072</v>
      </c>
      <c r="C349" s="2" t="s">
        <v>15</v>
      </c>
      <c r="E349" s="915" t="s">
        <v>2081</v>
      </c>
      <c r="F349" s="16">
        <v>242999</v>
      </c>
      <c r="G349" s="15"/>
      <c r="H349" s="16">
        <v>242996</v>
      </c>
      <c r="I349" s="15"/>
      <c r="J349" s="15"/>
      <c r="K349" s="16">
        <v>243028</v>
      </c>
      <c r="L349" s="15"/>
    </row>
    <row r="350" spans="1:12" s="27" customFormat="1" ht="46.5" customHeight="1">
      <c r="A350" s="34">
        <v>48</v>
      </c>
      <c r="B350" s="1164" t="s">
        <v>99</v>
      </c>
      <c r="C350" s="15"/>
      <c r="D350" s="2" t="s">
        <v>15</v>
      </c>
      <c r="E350" s="915" t="s">
        <v>2081</v>
      </c>
      <c r="F350" s="16">
        <v>243001</v>
      </c>
      <c r="G350" s="15"/>
      <c r="H350" s="14">
        <v>242978</v>
      </c>
      <c r="I350" s="15"/>
      <c r="J350" s="15"/>
      <c r="K350" s="16">
        <v>243028</v>
      </c>
      <c r="L350" s="15"/>
    </row>
    <row r="351" spans="1:12" s="27" customFormat="1" ht="46.5" customHeight="1">
      <c r="A351" s="15">
        <v>49</v>
      </c>
      <c r="B351" s="1164" t="s">
        <v>2082</v>
      </c>
      <c r="C351" s="15"/>
      <c r="D351" s="2" t="s">
        <v>15</v>
      </c>
      <c r="E351" s="63" t="s">
        <v>2083</v>
      </c>
      <c r="F351" s="16">
        <v>243003</v>
      </c>
      <c r="G351" s="15"/>
      <c r="H351" s="14">
        <v>23840</v>
      </c>
      <c r="I351" s="15"/>
      <c r="J351" s="15"/>
      <c r="K351" s="16" t="s">
        <v>2084</v>
      </c>
      <c r="L351" s="15"/>
    </row>
    <row r="352" spans="1:12" s="27" customFormat="1" ht="46.5" customHeight="1">
      <c r="A352" s="15">
        <v>50</v>
      </c>
      <c r="B352" s="1159" t="s">
        <v>801</v>
      </c>
      <c r="C352" s="2" t="s">
        <v>15</v>
      </c>
      <c r="D352" s="2"/>
      <c r="E352" s="915" t="s">
        <v>802</v>
      </c>
      <c r="F352" s="16">
        <v>243004</v>
      </c>
      <c r="G352" s="15"/>
      <c r="H352" s="14">
        <v>23843</v>
      </c>
      <c r="I352" s="15"/>
      <c r="J352" s="15"/>
      <c r="K352" s="119" t="s">
        <v>244</v>
      </c>
      <c r="L352" s="15"/>
    </row>
    <row r="353" spans="1:12" s="27" customFormat="1" ht="62.5" customHeight="1">
      <c r="A353" s="15">
        <v>51</v>
      </c>
      <c r="B353" s="1159" t="s">
        <v>88</v>
      </c>
      <c r="C353" s="2" t="s">
        <v>15</v>
      </c>
      <c r="D353" s="2"/>
      <c r="E353" s="63" t="s">
        <v>2085</v>
      </c>
      <c r="F353" s="16">
        <v>243005</v>
      </c>
      <c r="G353" s="15"/>
      <c r="H353" s="14">
        <v>23844</v>
      </c>
      <c r="I353" s="15"/>
      <c r="J353" s="15"/>
      <c r="K353" s="16" t="s">
        <v>2084</v>
      </c>
      <c r="L353" s="15"/>
    </row>
    <row r="354" spans="1:12" s="27" customFormat="1" ht="65.150000000000006" customHeight="1">
      <c r="A354" s="34">
        <v>52</v>
      </c>
      <c r="B354" s="1159" t="s">
        <v>88</v>
      </c>
      <c r="C354" s="2" t="s">
        <v>15</v>
      </c>
      <c r="D354" s="2"/>
      <c r="E354" s="63" t="s">
        <v>2086</v>
      </c>
      <c r="F354" s="16">
        <v>243005</v>
      </c>
      <c r="G354" s="15"/>
      <c r="H354" s="14">
        <v>23844</v>
      </c>
      <c r="I354" s="15"/>
      <c r="J354" s="15"/>
      <c r="K354" s="16" t="s">
        <v>2084</v>
      </c>
      <c r="L354" s="15"/>
    </row>
    <row r="355" spans="1:12" s="27" customFormat="1" ht="56.15" customHeight="1">
      <c r="A355" s="15">
        <v>53</v>
      </c>
      <c r="B355" s="1136" t="s">
        <v>2072</v>
      </c>
      <c r="C355" s="15"/>
      <c r="D355" s="2" t="s">
        <v>15</v>
      </c>
      <c r="E355" s="63" t="s">
        <v>2087</v>
      </c>
      <c r="F355" s="16">
        <v>243006</v>
      </c>
      <c r="G355" s="15"/>
      <c r="H355" s="16">
        <v>243001</v>
      </c>
      <c r="I355" s="15"/>
      <c r="J355" s="15"/>
      <c r="K355" s="16">
        <v>243028</v>
      </c>
      <c r="L355" s="15"/>
    </row>
    <row r="356" spans="1:12" s="27" customFormat="1" ht="86.15" customHeight="1">
      <c r="A356" s="15">
        <v>54</v>
      </c>
      <c r="B356" s="1165" t="s">
        <v>1981</v>
      </c>
      <c r="C356" s="2"/>
      <c r="D356" s="2" t="s">
        <v>15</v>
      </c>
      <c r="E356" s="63" t="s">
        <v>2088</v>
      </c>
      <c r="F356" s="16">
        <v>243007</v>
      </c>
      <c r="G356" s="15"/>
      <c r="H356" s="14">
        <v>23833</v>
      </c>
      <c r="I356" s="15"/>
      <c r="J356" s="15"/>
      <c r="K356" s="16" t="s">
        <v>2084</v>
      </c>
      <c r="L356" s="15"/>
    </row>
    <row r="357" spans="1:12" s="27" customFormat="1" ht="46.5" customHeight="1">
      <c r="A357" s="15">
        <v>55</v>
      </c>
      <c r="B357" s="1159" t="s">
        <v>408</v>
      </c>
      <c r="C357" s="2" t="s">
        <v>15</v>
      </c>
      <c r="D357" s="2"/>
      <c r="E357" s="63" t="s">
        <v>2089</v>
      </c>
      <c r="F357" s="16">
        <v>243013</v>
      </c>
      <c r="G357" s="15"/>
      <c r="H357" s="14">
        <v>23857</v>
      </c>
      <c r="I357" s="15"/>
      <c r="K357" s="16">
        <v>243046</v>
      </c>
      <c r="L357" s="15"/>
    </row>
    <row r="358" spans="1:12" ht="46.5" customHeight="1">
      <c r="A358" s="34">
        <v>56</v>
      </c>
      <c r="B358" s="1136" t="s">
        <v>1335</v>
      </c>
      <c r="C358" s="88"/>
      <c r="D358" s="2" t="s">
        <v>15</v>
      </c>
      <c r="E358" s="915" t="s">
        <v>2081</v>
      </c>
      <c r="F358" s="16">
        <v>243014</v>
      </c>
      <c r="G358" s="88"/>
      <c r="H358" s="16">
        <v>242993</v>
      </c>
      <c r="I358" s="88"/>
      <c r="J358" s="88"/>
      <c r="K358" s="47" t="s">
        <v>2090</v>
      </c>
      <c r="L358" s="88"/>
    </row>
    <row r="359" spans="1:12" s="27" customFormat="1" ht="66.650000000000006" customHeight="1">
      <c r="A359" s="15">
        <v>57</v>
      </c>
      <c r="B359" s="1165" t="s">
        <v>122</v>
      </c>
      <c r="C359" s="2" t="s">
        <v>15</v>
      </c>
      <c r="D359" s="2" t="s">
        <v>15</v>
      </c>
      <c r="E359" s="63" t="s">
        <v>2091</v>
      </c>
      <c r="F359" s="16">
        <v>243017</v>
      </c>
      <c r="G359" s="15"/>
      <c r="H359" s="16">
        <v>243000</v>
      </c>
      <c r="I359" s="15"/>
      <c r="J359" s="15"/>
      <c r="K359" s="16" t="s">
        <v>2084</v>
      </c>
      <c r="L359" s="15"/>
    </row>
    <row r="360" spans="1:12" s="27" customFormat="1" ht="65.150000000000006" customHeight="1">
      <c r="A360" s="15">
        <v>58</v>
      </c>
      <c r="B360" s="1165" t="s">
        <v>958</v>
      </c>
      <c r="C360" s="2" t="s">
        <v>15</v>
      </c>
      <c r="D360" s="2"/>
      <c r="E360" s="63" t="s">
        <v>2092</v>
      </c>
      <c r="F360" s="16">
        <v>243018</v>
      </c>
      <c r="G360" s="15"/>
      <c r="H360" s="16">
        <v>243003</v>
      </c>
      <c r="I360" s="15"/>
      <c r="J360" s="15"/>
      <c r="K360" s="16" t="s">
        <v>2084</v>
      </c>
      <c r="L360" s="15"/>
    </row>
    <row r="361" spans="1:12" s="27" customFormat="1" ht="46.5" customHeight="1">
      <c r="A361" s="15">
        <v>59</v>
      </c>
      <c r="B361" s="1165" t="s">
        <v>818</v>
      </c>
      <c r="C361" s="2" t="s">
        <v>15</v>
      </c>
      <c r="D361" s="2"/>
      <c r="E361" s="63" t="s">
        <v>2093</v>
      </c>
      <c r="F361" s="16">
        <v>243021</v>
      </c>
      <c r="G361" s="15"/>
      <c r="H361" s="16">
        <v>243013</v>
      </c>
      <c r="I361" s="15"/>
      <c r="J361" s="15"/>
      <c r="K361" s="16" t="s">
        <v>2084</v>
      </c>
      <c r="L361" s="15"/>
    </row>
    <row r="362" spans="1:12" s="27" customFormat="1" ht="21.65" customHeight="1">
      <c r="A362" s="15">
        <v>60</v>
      </c>
      <c r="B362" s="1398" t="s">
        <v>164</v>
      </c>
      <c r="C362" s="2" t="s">
        <v>15</v>
      </c>
      <c r="D362" s="2"/>
      <c r="E362" s="63" t="s">
        <v>2094</v>
      </c>
      <c r="F362" s="16">
        <v>243039</v>
      </c>
      <c r="G362" s="15"/>
      <c r="H362" s="16">
        <v>243053</v>
      </c>
      <c r="I362" s="15"/>
      <c r="J362" s="15"/>
      <c r="K362" s="16">
        <v>243046</v>
      </c>
      <c r="L362" s="15"/>
    </row>
    <row r="363" spans="1:12" s="27" customFormat="1" ht="21.65" customHeight="1">
      <c r="A363" s="15">
        <v>61</v>
      </c>
      <c r="B363" s="1398"/>
      <c r="C363" s="2"/>
      <c r="D363" s="2" t="s">
        <v>15</v>
      </c>
      <c r="E363" s="63" t="s">
        <v>2095</v>
      </c>
      <c r="F363" s="16">
        <v>243039</v>
      </c>
      <c r="G363" s="15"/>
      <c r="H363" s="16">
        <v>243039</v>
      </c>
      <c r="I363" s="15"/>
      <c r="J363" s="15"/>
      <c r="K363" s="16">
        <v>243046</v>
      </c>
      <c r="L363" s="15"/>
    </row>
    <row r="364" spans="1:12" s="27" customFormat="1" ht="29">
      <c r="A364" s="15">
        <v>62</v>
      </c>
      <c r="B364" s="1136" t="s">
        <v>916</v>
      </c>
      <c r="C364" s="2"/>
      <c r="D364" s="2" t="s">
        <v>15</v>
      </c>
      <c r="E364" s="63" t="s">
        <v>2094</v>
      </c>
      <c r="F364" s="16">
        <v>243041</v>
      </c>
      <c r="G364" s="15"/>
      <c r="H364" s="16">
        <v>243052</v>
      </c>
      <c r="I364" s="15"/>
      <c r="J364" s="15"/>
      <c r="K364" s="16">
        <v>243046</v>
      </c>
      <c r="L364" s="15"/>
    </row>
    <row r="365" spans="1:12" s="27" customFormat="1" ht="41.5" customHeight="1">
      <c r="A365" s="15">
        <v>64</v>
      </c>
      <c r="B365" s="1136" t="s">
        <v>413</v>
      </c>
      <c r="C365" s="2"/>
      <c r="D365" s="2" t="s">
        <v>15</v>
      </c>
      <c r="E365" s="63" t="s">
        <v>2096</v>
      </c>
      <c r="F365" s="16">
        <v>243045</v>
      </c>
      <c r="G365" s="15"/>
      <c r="H365" s="16">
        <v>243038</v>
      </c>
      <c r="I365" s="15"/>
      <c r="J365" s="15"/>
      <c r="K365" s="73" t="s">
        <v>2084</v>
      </c>
      <c r="L365" s="15"/>
    </row>
    <row r="366" spans="1:12" s="27" customFormat="1" ht="56.15" customHeight="1">
      <c r="A366" s="34">
        <v>65</v>
      </c>
      <c r="B366" s="1171" t="s">
        <v>958</v>
      </c>
      <c r="C366" s="3" t="s">
        <v>15</v>
      </c>
      <c r="D366" s="3"/>
      <c r="E366" s="918" t="s">
        <v>2097</v>
      </c>
      <c r="F366" s="59">
        <v>243045</v>
      </c>
      <c r="G366" s="60"/>
      <c r="H366" s="59">
        <v>243039</v>
      </c>
      <c r="I366" s="60"/>
      <c r="J366" s="60"/>
      <c r="K366" s="75" t="s">
        <v>2084</v>
      </c>
      <c r="L366" s="60"/>
    </row>
    <row r="367" spans="1:12" s="27" customFormat="1" ht="56.15" customHeight="1">
      <c r="A367" s="15">
        <v>66</v>
      </c>
      <c r="B367" s="1159" t="s">
        <v>130</v>
      </c>
      <c r="C367" s="2" t="s">
        <v>15</v>
      </c>
      <c r="D367" s="2"/>
      <c r="E367" s="63" t="s">
        <v>2098</v>
      </c>
      <c r="F367" s="16">
        <v>243047</v>
      </c>
      <c r="G367" s="15"/>
      <c r="H367" s="16">
        <v>243040</v>
      </c>
      <c r="I367" s="15"/>
      <c r="J367" s="15"/>
      <c r="K367" s="15" t="s">
        <v>2084</v>
      </c>
      <c r="L367" s="15"/>
    </row>
    <row r="368" spans="1:12" s="27" customFormat="1" ht="56.15" customHeight="1">
      <c r="A368" s="15">
        <v>67</v>
      </c>
      <c r="B368" s="1159" t="s">
        <v>121</v>
      </c>
      <c r="C368" s="2"/>
      <c r="D368" s="2"/>
      <c r="E368" s="63" t="s">
        <v>2099</v>
      </c>
      <c r="F368" s="16">
        <v>243047</v>
      </c>
      <c r="G368" s="15"/>
      <c r="H368" s="16">
        <v>243032</v>
      </c>
      <c r="I368" s="15"/>
      <c r="J368" s="15"/>
      <c r="K368" s="15" t="s">
        <v>2084</v>
      </c>
      <c r="L368" s="15"/>
    </row>
    <row r="369" spans="1:13" s="27" customFormat="1" ht="41.15" customHeight="1">
      <c r="A369" s="15">
        <v>68</v>
      </c>
      <c r="B369" s="1136" t="s">
        <v>232</v>
      </c>
      <c r="C369" s="2" t="s">
        <v>15</v>
      </c>
      <c r="D369" s="73"/>
      <c r="E369" s="63" t="s">
        <v>2100</v>
      </c>
      <c r="F369" s="16">
        <v>243049</v>
      </c>
      <c r="G369" s="15"/>
      <c r="H369" s="16">
        <v>243025</v>
      </c>
      <c r="I369" s="15"/>
      <c r="J369" s="15"/>
      <c r="K369" s="16">
        <v>243115</v>
      </c>
      <c r="L369" s="15"/>
    </row>
    <row r="370" spans="1:13" s="27" customFormat="1" ht="99.65" customHeight="1">
      <c r="A370" s="15">
        <v>69</v>
      </c>
      <c r="B370" s="1165" t="s">
        <v>2101</v>
      </c>
      <c r="C370" s="2" t="s">
        <v>15</v>
      </c>
      <c r="D370" s="2" t="s">
        <v>15</v>
      </c>
      <c r="E370" s="63" t="s">
        <v>2102</v>
      </c>
      <c r="F370" s="16">
        <v>243049</v>
      </c>
      <c r="G370" s="15"/>
      <c r="H370" s="16">
        <v>243040</v>
      </c>
      <c r="I370" s="15"/>
      <c r="J370" s="15"/>
      <c r="K370" s="15" t="s">
        <v>2084</v>
      </c>
      <c r="L370" s="15"/>
    </row>
    <row r="371" spans="1:13" s="27" customFormat="1" ht="28.5" customHeight="1">
      <c r="A371" s="15">
        <v>70</v>
      </c>
      <c r="B371" s="1165" t="s">
        <v>910</v>
      </c>
      <c r="C371" s="2"/>
      <c r="D371" s="2" t="s">
        <v>15</v>
      </c>
      <c r="E371" s="63" t="s">
        <v>2103</v>
      </c>
      <c r="F371" s="16">
        <v>243054</v>
      </c>
      <c r="G371" s="15"/>
      <c r="H371" s="16">
        <v>243040</v>
      </c>
      <c r="I371" s="15"/>
      <c r="J371" s="15"/>
      <c r="K371" s="16">
        <v>243104</v>
      </c>
      <c r="L371" s="15"/>
    </row>
    <row r="372" spans="1:13" s="27" customFormat="1" ht="28.5" customHeight="1">
      <c r="A372" s="15">
        <v>71</v>
      </c>
      <c r="B372" s="1165" t="s">
        <v>807</v>
      </c>
      <c r="C372" s="2"/>
      <c r="D372" s="2" t="s">
        <v>15</v>
      </c>
      <c r="E372" s="63" t="s">
        <v>2104</v>
      </c>
      <c r="F372" s="16">
        <v>243060</v>
      </c>
      <c r="G372" s="15"/>
      <c r="H372" s="16">
        <v>243040</v>
      </c>
      <c r="I372" s="15"/>
      <c r="J372" s="15"/>
      <c r="K372" s="15" t="s">
        <v>2084</v>
      </c>
      <c r="L372" s="15"/>
    </row>
    <row r="373" spans="1:13" s="27" customFormat="1" ht="28.5" customHeight="1">
      <c r="A373" s="15">
        <v>72</v>
      </c>
      <c r="B373" s="1165" t="s">
        <v>2101</v>
      </c>
      <c r="C373" s="2"/>
      <c r="D373" s="2" t="s">
        <v>15</v>
      </c>
      <c r="E373" s="63" t="s">
        <v>2105</v>
      </c>
      <c r="F373" s="16">
        <v>243060</v>
      </c>
      <c r="G373" s="15"/>
      <c r="H373" s="16">
        <v>243040</v>
      </c>
      <c r="I373" s="15"/>
      <c r="J373" s="15"/>
      <c r="K373" s="16">
        <v>243104</v>
      </c>
      <c r="L373" s="15"/>
    </row>
    <row r="374" spans="1:13" s="27" customFormat="1" ht="70" customHeight="1">
      <c r="A374" s="34">
        <v>73</v>
      </c>
      <c r="B374" s="1171" t="s">
        <v>807</v>
      </c>
      <c r="C374" s="3" t="s">
        <v>15</v>
      </c>
      <c r="D374" s="34"/>
      <c r="E374" s="907" t="s">
        <v>2106</v>
      </c>
      <c r="F374" s="59">
        <v>243075</v>
      </c>
      <c r="G374" s="34"/>
      <c r="H374" s="59">
        <v>242894</v>
      </c>
      <c r="I374" s="34"/>
      <c r="J374" s="34"/>
      <c r="K374" s="15" t="s">
        <v>2084</v>
      </c>
      <c r="L374" s="34"/>
    </row>
    <row r="375" spans="1:13" s="27" customFormat="1" ht="70" customHeight="1">
      <c r="A375" s="15">
        <v>74</v>
      </c>
      <c r="B375" s="1165" t="s">
        <v>2107</v>
      </c>
      <c r="C375" s="2" t="s">
        <v>15</v>
      </c>
      <c r="D375" s="2"/>
      <c r="E375" s="63" t="s">
        <v>2108</v>
      </c>
      <c r="F375" s="16">
        <v>243077</v>
      </c>
      <c r="G375" s="15"/>
      <c r="H375" s="16">
        <v>243068</v>
      </c>
      <c r="I375" s="15"/>
      <c r="J375" s="15"/>
      <c r="K375" s="16">
        <v>243104</v>
      </c>
      <c r="L375" s="15"/>
    </row>
    <row r="376" spans="1:13" s="27" customFormat="1" ht="52" customHeight="1">
      <c r="A376" s="15">
        <v>75</v>
      </c>
      <c r="B376" s="1165" t="s">
        <v>824</v>
      </c>
      <c r="C376" s="2" t="s">
        <v>15</v>
      </c>
      <c r="D376" s="2"/>
      <c r="E376" s="63" t="s">
        <v>2109</v>
      </c>
      <c r="F376" s="16">
        <v>243081</v>
      </c>
      <c r="G376" s="15"/>
      <c r="H376" s="16">
        <v>243075</v>
      </c>
      <c r="I376" s="15"/>
      <c r="J376" s="15"/>
      <c r="K376" s="15" t="s">
        <v>2084</v>
      </c>
      <c r="L376" s="15"/>
    </row>
    <row r="377" spans="1:13" s="27" customFormat="1" ht="49.5" customHeight="1">
      <c r="A377" s="15">
        <v>76</v>
      </c>
      <c r="B377" s="1165" t="s">
        <v>824</v>
      </c>
      <c r="C377" s="2" t="s">
        <v>15</v>
      </c>
      <c r="D377" s="2"/>
      <c r="E377" s="63" t="s">
        <v>2110</v>
      </c>
      <c r="F377" s="16">
        <v>243084</v>
      </c>
      <c r="G377" s="15"/>
      <c r="H377" s="16">
        <v>243070</v>
      </c>
      <c r="I377" s="15"/>
      <c r="J377" s="15"/>
      <c r="K377" s="16">
        <v>243104</v>
      </c>
      <c r="L377" s="15"/>
    </row>
    <row r="378" spans="1:13" s="27" customFormat="1" ht="49.5" customHeight="1">
      <c r="A378" s="15">
        <v>77</v>
      </c>
      <c r="B378" s="1165" t="s">
        <v>958</v>
      </c>
      <c r="C378" s="2" t="s">
        <v>15</v>
      </c>
      <c r="D378" s="2"/>
      <c r="E378" s="63" t="s">
        <v>2111</v>
      </c>
      <c r="F378" s="16">
        <v>243084</v>
      </c>
      <c r="G378" s="15"/>
      <c r="H378" s="16">
        <v>243069</v>
      </c>
      <c r="I378" s="15"/>
      <c r="J378" s="15"/>
      <c r="K378" s="15" t="s">
        <v>2084</v>
      </c>
      <c r="L378" s="15"/>
    </row>
    <row r="379" spans="1:13" s="27" customFormat="1" ht="28.5" customHeight="1">
      <c r="A379" s="15">
        <v>78</v>
      </c>
      <c r="B379" s="1165" t="s">
        <v>842</v>
      </c>
      <c r="C379" s="2"/>
      <c r="D379" s="2" t="s">
        <v>15</v>
      </c>
      <c r="E379" s="63" t="s">
        <v>2112</v>
      </c>
      <c r="F379" s="16">
        <v>243084</v>
      </c>
      <c r="G379" s="15"/>
      <c r="H379" s="16">
        <v>243070</v>
      </c>
      <c r="I379" s="15"/>
      <c r="J379" s="15"/>
      <c r="K379" s="120" t="s">
        <v>2113</v>
      </c>
      <c r="L379" s="15"/>
    </row>
    <row r="380" spans="1:13" s="27" customFormat="1" ht="43.5" customHeight="1">
      <c r="A380" s="15">
        <v>79</v>
      </c>
      <c r="B380" s="1159" t="s">
        <v>820</v>
      </c>
      <c r="C380" s="2" t="s">
        <v>15</v>
      </c>
      <c r="D380" s="2"/>
      <c r="E380" s="184" t="s">
        <v>821</v>
      </c>
      <c r="F380" s="16">
        <v>243095</v>
      </c>
      <c r="G380" s="15"/>
      <c r="H380" s="16">
        <v>243062</v>
      </c>
      <c r="I380" s="15"/>
      <c r="J380" s="15"/>
      <c r="K380" s="16">
        <v>243104</v>
      </c>
      <c r="L380" s="15"/>
    </row>
    <row r="381" spans="1:13" s="27" customFormat="1" ht="36.65" customHeight="1">
      <c r="A381" s="15">
        <v>80</v>
      </c>
      <c r="B381" s="1372" t="s">
        <v>829</v>
      </c>
      <c r="C381" s="2" t="s">
        <v>15</v>
      </c>
      <c r="D381" s="2"/>
      <c r="E381" s="184" t="s">
        <v>2114</v>
      </c>
      <c r="F381" s="16">
        <v>243096</v>
      </c>
      <c r="G381" s="15"/>
      <c r="H381" s="16">
        <v>243087</v>
      </c>
      <c r="I381" s="15"/>
      <c r="J381" s="15"/>
      <c r="K381" s="16">
        <v>243104</v>
      </c>
      <c r="L381" s="15"/>
    </row>
    <row r="382" spans="1:13" s="230" customFormat="1" ht="36.65" customHeight="1">
      <c r="A382" s="227">
        <v>81</v>
      </c>
      <c r="B382" s="1374"/>
      <c r="C382" s="228"/>
      <c r="D382" s="228" t="s">
        <v>15</v>
      </c>
      <c r="E382" s="919" t="s">
        <v>2115</v>
      </c>
      <c r="F382" s="229">
        <v>243096</v>
      </c>
      <c r="G382" s="227"/>
      <c r="H382" s="229">
        <v>243070</v>
      </c>
      <c r="I382" s="227"/>
      <c r="J382" s="227"/>
      <c r="K382" s="229">
        <v>243104</v>
      </c>
      <c r="L382" s="236" t="s">
        <v>2011</v>
      </c>
      <c r="M382" s="235" t="s">
        <v>2012</v>
      </c>
    </row>
    <row r="383" spans="1:13" s="27" customFormat="1" ht="36.65" customHeight="1">
      <c r="A383" s="15">
        <v>82</v>
      </c>
      <c r="B383" s="1372" t="s">
        <v>818</v>
      </c>
      <c r="C383" s="2" t="s">
        <v>15</v>
      </c>
      <c r="E383" s="184" t="s">
        <v>2116</v>
      </c>
      <c r="F383" s="16">
        <v>243105</v>
      </c>
      <c r="G383" s="15"/>
      <c r="H383" s="16">
        <v>243101</v>
      </c>
      <c r="I383" s="15"/>
      <c r="J383" s="15"/>
      <c r="K383" s="15" t="s">
        <v>2084</v>
      </c>
      <c r="L383" s="15"/>
    </row>
    <row r="384" spans="1:13" s="27" customFormat="1" ht="40.5" customHeight="1">
      <c r="A384" s="15">
        <v>83</v>
      </c>
      <c r="B384" s="1374"/>
      <c r="C384" s="2"/>
      <c r="D384" s="2" t="s">
        <v>15</v>
      </c>
      <c r="E384" s="184" t="s">
        <v>2117</v>
      </c>
      <c r="F384" s="16">
        <v>243105</v>
      </c>
      <c r="G384" s="15"/>
      <c r="H384" s="16">
        <v>243100</v>
      </c>
      <c r="I384" s="15"/>
      <c r="J384" s="15"/>
      <c r="K384" s="16">
        <v>243101</v>
      </c>
      <c r="L384" s="15"/>
    </row>
    <row r="385" spans="1:13" s="27" customFormat="1" ht="74.150000000000006" customHeight="1">
      <c r="A385" s="15">
        <v>84</v>
      </c>
      <c r="B385" s="1172" t="s">
        <v>833</v>
      </c>
      <c r="C385" s="2" t="s">
        <v>15</v>
      </c>
      <c r="D385" s="2"/>
      <c r="E385" s="271" t="s">
        <v>834</v>
      </c>
      <c r="F385" s="16">
        <v>243109</v>
      </c>
      <c r="G385" s="15"/>
      <c r="H385" s="16">
        <v>243075</v>
      </c>
      <c r="I385" s="15"/>
      <c r="J385" s="15"/>
      <c r="K385" s="16">
        <v>243115</v>
      </c>
      <c r="L385" s="15"/>
    </row>
    <row r="386" spans="1:13" s="27" customFormat="1" ht="23.5" customHeight="1">
      <c r="A386" s="15">
        <v>85</v>
      </c>
      <c r="B386" s="1372" t="s">
        <v>818</v>
      </c>
      <c r="C386" s="2"/>
      <c r="D386" s="2" t="s">
        <v>15</v>
      </c>
      <c r="E386" s="184" t="s">
        <v>2118</v>
      </c>
      <c r="F386" s="16">
        <v>243111</v>
      </c>
      <c r="G386" s="15"/>
      <c r="H386" s="16">
        <v>243101</v>
      </c>
      <c r="I386" s="15"/>
      <c r="J386" s="15"/>
      <c r="K386" s="16">
        <v>243115</v>
      </c>
      <c r="L386" s="15"/>
    </row>
    <row r="387" spans="1:13" s="27" customFormat="1" ht="23.5" customHeight="1">
      <c r="A387" s="15">
        <v>86</v>
      </c>
      <c r="B387" s="1373"/>
      <c r="C387" s="2"/>
      <c r="D387" s="2" t="s">
        <v>15</v>
      </c>
      <c r="E387" s="184" t="s">
        <v>2119</v>
      </c>
      <c r="F387" s="16">
        <v>243111</v>
      </c>
      <c r="G387" s="15"/>
      <c r="H387" s="16">
        <v>243116</v>
      </c>
      <c r="I387" s="15"/>
      <c r="J387" s="15"/>
      <c r="K387" s="16">
        <v>243143</v>
      </c>
      <c r="L387" s="15"/>
    </row>
    <row r="388" spans="1:13" s="27" customFormat="1" ht="36.65" customHeight="1">
      <c r="A388" s="15">
        <v>87</v>
      </c>
      <c r="B388" s="1374"/>
      <c r="C388" s="2"/>
      <c r="D388" s="2" t="s">
        <v>15</v>
      </c>
      <c r="E388" s="184" t="s">
        <v>2120</v>
      </c>
      <c r="F388" s="16">
        <v>243111</v>
      </c>
      <c r="G388" s="15"/>
      <c r="H388" s="16">
        <v>243100</v>
      </c>
      <c r="I388" s="15"/>
      <c r="J388" s="15"/>
      <c r="K388" s="15" t="s">
        <v>2084</v>
      </c>
      <c r="L388" s="15"/>
    </row>
    <row r="389" spans="1:13" s="27" customFormat="1" ht="36.65" customHeight="1">
      <c r="A389" s="15">
        <v>88</v>
      </c>
      <c r="B389" s="1165" t="s">
        <v>122</v>
      </c>
      <c r="C389" s="2"/>
      <c r="D389" s="2" t="s">
        <v>15</v>
      </c>
      <c r="E389" s="184" t="s">
        <v>2121</v>
      </c>
      <c r="F389" s="16">
        <v>243115</v>
      </c>
      <c r="G389" s="15"/>
      <c r="H389" s="16">
        <v>243101</v>
      </c>
      <c r="I389" s="15"/>
      <c r="J389" s="15"/>
      <c r="K389" s="15" t="s">
        <v>2084</v>
      </c>
      <c r="L389" s="15"/>
    </row>
    <row r="390" spans="1:13" s="27" customFormat="1" ht="36.65" customHeight="1">
      <c r="A390" s="15">
        <v>89</v>
      </c>
      <c r="B390" s="1159" t="s">
        <v>232</v>
      </c>
      <c r="C390" s="2" t="s">
        <v>15</v>
      </c>
      <c r="D390" s="2"/>
      <c r="E390" s="184" t="s">
        <v>2122</v>
      </c>
      <c r="F390" s="16">
        <v>243116</v>
      </c>
      <c r="G390" s="15"/>
      <c r="H390" s="16">
        <v>243076</v>
      </c>
      <c r="I390" s="15"/>
      <c r="J390" s="15"/>
      <c r="K390" s="16">
        <v>243122</v>
      </c>
      <c r="L390" s="15"/>
    </row>
    <row r="391" spans="1:13" ht="30.65" customHeight="1">
      <c r="A391" s="111">
        <v>90</v>
      </c>
      <c r="B391" s="1371" t="s">
        <v>413</v>
      </c>
      <c r="C391" s="2" t="s">
        <v>15</v>
      </c>
      <c r="D391" s="88"/>
      <c r="E391" s="896" t="s">
        <v>2123</v>
      </c>
      <c r="F391" s="16">
        <v>243116</v>
      </c>
      <c r="G391" s="88"/>
      <c r="H391" s="16">
        <v>243096</v>
      </c>
      <c r="I391" s="88"/>
      <c r="J391" s="88"/>
      <c r="K391" s="16">
        <v>243122</v>
      </c>
      <c r="L391" s="88"/>
      <c r="M391" s="38"/>
    </row>
    <row r="392" spans="1:13" ht="30.65" customHeight="1">
      <c r="A392" s="77">
        <v>91</v>
      </c>
      <c r="B392" s="1371"/>
      <c r="C392" s="2" t="s">
        <v>15</v>
      </c>
      <c r="D392" s="88"/>
      <c r="E392" s="913" t="s">
        <v>2124</v>
      </c>
      <c r="F392" s="16">
        <v>243116</v>
      </c>
      <c r="G392" s="88"/>
      <c r="H392" s="16">
        <v>243096</v>
      </c>
      <c r="I392" s="88"/>
      <c r="J392" s="88"/>
      <c r="K392" s="16">
        <v>243122</v>
      </c>
      <c r="L392" s="88"/>
      <c r="M392" s="38"/>
    </row>
    <row r="393" spans="1:13" ht="46.5" customHeight="1">
      <c r="A393" s="88">
        <v>92</v>
      </c>
      <c r="B393" s="1136" t="s">
        <v>822</v>
      </c>
      <c r="C393" s="2" t="s">
        <v>15</v>
      </c>
      <c r="D393" s="88"/>
      <c r="E393" s="1162" t="s">
        <v>2125</v>
      </c>
      <c r="F393" s="16">
        <v>243118</v>
      </c>
      <c r="G393" s="88"/>
      <c r="H393" s="16">
        <v>243081</v>
      </c>
      <c r="I393" s="88"/>
      <c r="J393" s="88"/>
      <c r="K393" s="16">
        <v>243122</v>
      </c>
      <c r="L393" s="88"/>
      <c r="M393" s="38"/>
    </row>
    <row r="394" spans="1:13" ht="36" customHeight="1">
      <c r="A394" s="88">
        <v>93</v>
      </c>
      <c r="B394" s="1371" t="s">
        <v>818</v>
      </c>
      <c r="C394" s="2" t="s">
        <v>15</v>
      </c>
      <c r="D394" s="88"/>
      <c r="E394" s="915" t="s">
        <v>2126</v>
      </c>
      <c r="F394" s="16">
        <v>243119</v>
      </c>
      <c r="G394" s="88"/>
      <c r="H394" s="16">
        <v>243116</v>
      </c>
      <c r="I394" s="88"/>
      <c r="J394" s="88"/>
      <c r="K394" s="16">
        <v>243122</v>
      </c>
      <c r="L394" s="88"/>
      <c r="M394" s="38"/>
    </row>
    <row r="395" spans="1:13" ht="36" customHeight="1">
      <c r="A395" s="88">
        <v>94</v>
      </c>
      <c r="B395" s="1371"/>
      <c r="C395" s="2" t="s">
        <v>15</v>
      </c>
      <c r="D395" s="88"/>
      <c r="E395" s="915" t="s">
        <v>2127</v>
      </c>
      <c r="F395" s="16">
        <v>243119</v>
      </c>
      <c r="G395" s="88"/>
      <c r="H395" s="16">
        <v>243116</v>
      </c>
      <c r="I395" s="88"/>
      <c r="J395" s="88"/>
      <c r="K395" s="16">
        <v>243122</v>
      </c>
      <c r="L395" s="88"/>
      <c r="M395" s="38"/>
    </row>
    <row r="396" spans="1:13" s="27" customFormat="1" ht="36.65" customHeight="1">
      <c r="A396" s="88">
        <v>95</v>
      </c>
      <c r="B396" s="1136" t="s">
        <v>833</v>
      </c>
      <c r="C396" s="2" t="s">
        <v>15</v>
      </c>
      <c r="D396" s="2"/>
      <c r="E396" s="184" t="s">
        <v>2128</v>
      </c>
      <c r="F396" s="16">
        <v>243125</v>
      </c>
      <c r="G396" s="15"/>
      <c r="H396" s="16">
        <v>243038</v>
      </c>
      <c r="I396" s="15"/>
      <c r="J396" s="15"/>
      <c r="K396" s="15" t="s">
        <v>2084</v>
      </c>
      <c r="L396" s="15"/>
    </row>
    <row r="397" spans="1:13" s="27" customFormat="1" ht="27" customHeight="1">
      <c r="A397" s="88">
        <v>96</v>
      </c>
      <c r="B397" s="1372" t="s">
        <v>2129</v>
      </c>
      <c r="C397" s="2"/>
      <c r="D397" s="2" t="s">
        <v>15</v>
      </c>
      <c r="E397" s="184" t="s">
        <v>2130</v>
      </c>
      <c r="F397" s="1391">
        <v>243125</v>
      </c>
      <c r="G397" s="15"/>
      <c r="H397" s="16">
        <v>243101</v>
      </c>
      <c r="I397" s="15"/>
      <c r="J397" s="15"/>
      <c r="K397" s="16">
        <v>243143</v>
      </c>
      <c r="L397" s="15"/>
      <c r="M397" s="1390" t="s">
        <v>2131</v>
      </c>
    </row>
    <row r="398" spans="1:13" s="27" customFormat="1" ht="27" customHeight="1">
      <c r="A398" s="88">
        <v>97</v>
      </c>
      <c r="B398" s="1373"/>
      <c r="C398" s="2"/>
      <c r="D398" s="2" t="s">
        <v>15</v>
      </c>
      <c r="E398" s="184" t="s">
        <v>2132</v>
      </c>
      <c r="F398" s="1392"/>
      <c r="G398" s="15"/>
      <c r="H398" s="16">
        <v>243081</v>
      </c>
      <c r="I398" s="15"/>
      <c r="J398" s="15"/>
      <c r="K398" s="16">
        <v>243143</v>
      </c>
      <c r="L398" s="15"/>
      <c r="M398" s="1390"/>
    </row>
    <row r="399" spans="1:13" s="27" customFormat="1" ht="27" customHeight="1">
      <c r="A399" s="88">
        <v>98</v>
      </c>
      <c r="B399" s="1373"/>
      <c r="C399" s="2"/>
      <c r="D399" s="2" t="s">
        <v>15</v>
      </c>
      <c r="E399" s="184" t="s">
        <v>2133</v>
      </c>
      <c r="F399" s="1392"/>
      <c r="G399" s="15"/>
      <c r="H399" s="16">
        <v>243070</v>
      </c>
      <c r="I399" s="15"/>
      <c r="J399" s="15"/>
      <c r="K399" s="15" t="s">
        <v>2084</v>
      </c>
      <c r="L399" s="15"/>
      <c r="M399" s="1390"/>
    </row>
    <row r="400" spans="1:13" s="27" customFormat="1" ht="27" customHeight="1">
      <c r="A400" s="88">
        <v>99</v>
      </c>
      <c r="B400" s="1374"/>
      <c r="C400" s="2"/>
      <c r="D400" s="2" t="s">
        <v>15</v>
      </c>
      <c r="E400" s="184" t="s">
        <v>2134</v>
      </c>
      <c r="F400" s="1393"/>
      <c r="G400" s="15"/>
      <c r="H400" s="16">
        <v>243116</v>
      </c>
      <c r="I400" s="15"/>
      <c r="J400" s="15"/>
      <c r="K400" s="16">
        <v>243143</v>
      </c>
      <c r="L400" s="15"/>
      <c r="M400" s="1390"/>
    </row>
    <row r="401" spans="1:12" s="27" customFormat="1" ht="27" customHeight="1">
      <c r="A401" s="88">
        <v>100</v>
      </c>
      <c r="B401" s="1372" t="s">
        <v>164</v>
      </c>
      <c r="C401" s="2" t="s">
        <v>15</v>
      </c>
      <c r="D401" s="2"/>
      <c r="E401" s="184" t="s">
        <v>2135</v>
      </c>
      <c r="F401" s="16">
        <v>243129</v>
      </c>
      <c r="G401" s="15"/>
      <c r="H401" s="16">
        <v>243108</v>
      </c>
      <c r="I401" s="15"/>
      <c r="J401" s="15"/>
      <c r="K401" s="16">
        <v>243143</v>
      </c>
      <c r="L401" s="15"/>
    </row>
    <row r="402" spans="1:12" s="27" customFormat="1" ht="27" customHeight="1">
      <c r="A402" s="88">
        <v>101</v>
      </c>
      <c r="B402" s="1374"/>
      <c r="C402" s="2" t="s">
        <v>15</v>
      </c>
      <c r="D402" s="2"/>
      <c r="E402" s="920" t="s">
        <v>2136</v>
      </c>
      <c r="F402" s="16">
        <v>243129</v>
      </c>
      <c r="G402" s="15"/>
      <c r="H402" s="16">
        <v>243126</v>
      </c>
      <c r="I402" s="15"/>
      <c r="J402" s="15"/>
      <c r="K402" s="16">
        <v>243143</v>
      </c>
      <c r="L402" s="15"/>
    </row>
    <row r="403" spans="1:12" s="27" customFormat="1" ht="27" customHeight="1">
      <c r="A403" s="88">
        <v>102</v>
      </c>
      <c r="B403" s="1164" t="s">
        <v>2137</v>
      </c>
      <c r="C403" s="2"/>
      <c r="D403" s="2" t="s">
        <v>15</v>
      </c>
      <c r="E403" s="184" t="s">
        <v>2138</v>
      </c>
      <c r="F403" s="16">
        <v>243132</v>
      </c>
      <c r="G403" s="15"/>
      <c r="H403" s="16">
        <v>243132</v>
      </c>
      <c r="I403" s="15"/>
      <c r="J403" s="15"/>
      <c r="K403" s="15" t="s">
        <v>2084</v>
      </c>
      <c r="L403" s="15"/>
    </row>
    <row r="404" spans="1:12" s="27" customFormat="1" ht="52.5" customHeight="1">
      <c r="A404" s="88">
        <v>103</v>
      </c>
      <c r="B404" s="1164" t="s">
        <v>2139</v>
      </c>
      <c r="C404" s="2"/>
      <c r="D404" s="2" t="s">
        <v>15</v>
      </c>
      <c r="E404" s="184" t="s">
        <v>2140</v>
      </c>
      <c r="F404" s="16">
        <v>243138</v>
      </c>
      <c r="G404" s="15"/>
      <c r="H404" s="16">
        <v>243131</v>
      </c>
      <c r="I404" s="15"/>
      <c r="J404" s="15"/>
      <c r="K404" s="16">
        <v>243143</v>
      </c>
      <c r="L404" s="15"/>
    </row>
    <row r="405" spans="1:12" s="27" customFormat="1" ht="27" customHeight="1">
      <c r="A405" s="88">
        <v>104</v>
      </c>
      <c r="B405" s="1164" t="s">
        <v>279</v>
      </c>
      <c r="C405" s="2" t="s">
        <v>15</v>
      </c>
      <c r="D405" s="2"/>
      <c r="E405" s="921" t="s">
        <v>2141</v>
      </c>
      <c r="F405" s="16">
        <v>243138</v>
      </c>
      <c r="G405" s="15"/>
      <c r="H405" s="16">
        <v>243132</v>
      </c>
      <c r="I405" s="15"/>
      <c r="J405" s="15"/>
      <c r="K405" s="16">
        <v>243152</v>
      </c>
      <c r="L405" s="15"/>
    </row>
    <row r="406" spans="1:12" s="27" customFormat="1" ht="48.65" customHeight="1">
      <c r="A406" s="88">
        <v>105</v>
      </c>
      <c r="B406" s="1164" t="s">
        <v>361</v>
      </c>
      <c r="C406" s="2"/>
      <c r="D406" s="2" t="s">
        <v>15</v>
      </c>
      <c r="E406" s="184" t="s">
        <v>2142</v>
      </c>
      <c r="F406" s="16">
        <v>243139</v>
      </c>
      <c r="G406" s="15"/>
      <c r="H406" s="16">
        <v>243131</v>
      </c>
      <c r="I406" s="15"/>
      <c r="J406" s="15"/>
      <c r="K406" s="16">
        <v>243143</v>
      </c>
      <c r="L406" s="15"/>
    </row>
    <row r="407" spans="1:12" s="27" customFormat="1" ht="41.15" customHeight="1">
      <c r="A407" s="88">
        <v>106</v>
      </c>
      <c r="B407" s="1164" t="s">
        <v>168</v>
      </c>
      <c r="C407" s="2" t="s">
        <v>15</v>
      </c>
      <c r="D407" s="2"/>
      <c r="E407" s="184" t="s">
        <v>2143</v>
      </c>
      <c r="F407" s="16">
        <v>243140</v>
      </c>
      <c r="G407" s="15"/>
      <c r="H407" s="16">
        <v>243132</v>
      </c>
      <c r="I407" s="15"/>
      <c r="J407" s="15"/>
      <c r="K407" s="16">
        <v>243143</v>
      </c>
      <c r="L407" s="15"/>
    </row>
    <row r="408" spans="1:12" s="27" customFormat="1" ht="36.65" customHeight="1">
      <c r="A408" s="88">
        <v>107</v>
      </c>
      <c r="B408" s="1136" t="s">
        <v>408</v>
      </c>
      <c r="C408" s="2" t="s">
        <v>15</v>
      </c>
      <c r="D408" s="2"/>
      <c r="E408" s="184" t="s">
        <v>2144</v>
      </c>
      <c r="F408" s="16">
        <v>243143</v>
      </c>
      <c r="G408" s="15"/>
      <c r="H408" s="16">
        <v>243132</v>
      </c>
      <c r="I408" s="15"/>
      <c r="J408" s="15"/>
      <c r="K408" s="16">
        <v>243152</v>
      </c>
      <c r="L408" s="15"/>
    </row>
    <row r="409" spans="1:12" s="27" customFormat="1" ht="43" customHeight="1">
      <c r="A409" s="88">
        <v>108</v>
      </c>
      <c r="B409" s="1164" t="s">
        <v>214</v>
      </c>
      <c r="D409" s="2" t="s">
        <v>15</v>
      </c>
      <c r="E409" s="921" t="s">
        <v>2141</v>
      </c>
      <c r="F409" s="16">
        <v>243139</v>
      </c>
      <c r="G409" s="15"/>
      <c r="H409" s="16">
        <v>243132</v>
      </c>
      <c r="I409" s="15"/>
      <c r="J409" s="15"/>
      <c r="K409" s="16">
        <v>243152</v>
      </c>
      <c r="L409" s="15"/>
    </row>
    <row r="410" spans="1:12" s="166" customFormat="1" ht="46.5" customHeight="1">
      <c r="A410" s="88">
        <v>109</v>
      </c>
      <c r="B410" s="1136" t="s">
        <v>342</v>
      </c>
      <c r="C410" s="135"/>
      <c r="D410" s="2" t="s">
        <v>15</v>
      </c>
      <c r="E410" s="1162" t="s">
        <v>2145</v>
      </c>
      <c r="F410" s="165">
        <v>243147</v>
      </c>
      <c r="G410" s="135"/>
      <c r="H410" s="165">
        <v>243132</v>
      </c>
      <c r="I410" s="135"/>
      <c r="J410" s="135"/>
      <c r="K410" s="16">
        <v>243152</v>
      </c>
      <c r="L410" s="135"/>
    </row>
    <row r="411" spans="1:12" s="27" customFormat="1" ht="27" customHeight="1">
      <c r="A411" s="88">
        <v>110</v>
      </c>
      <c r="B411" s="1164" t="s">
        <v>164</v>
      </c>
      <c r="C411" s="2" t="s">
        <v>15</v>
      </c>
      <c r="D411" s="2"/>
      <c r="E411" s="184" t="s">
        <v>2146</v>
      </c>
      <c r="F411" s="165">
        <v>243146</v>
      </c>
      <c r="G411" s="15"/>
      <c r="H411" s="16">
        <v>243132</v>
      </c>
      <c r="I411" s="15"/>
      <c r="J411" s="15"/>
      <c r="K411" s="16">
        <v>243152</v>
      </c>
      <c r="L411" s="15"/>
    </row>
    <row r="412" spans="1:12" s="166" customFormat="1" ht="46.5" customHeight="1">
      <c r="A412" s="88">
        <v>111</v>
      </c>
      <c r="B412" s="1136" t="s">
        <v>818</v>
      </c>
      <c r="C412" s="2" t="s">
        <v>15</v>
      </c>
      <c r="D412" s="135"/>
      <c r="E412" s="1162" t="s">
        <v>2147</v>
      </c>
      <c r="F412" s="16">
        <v>243152</v>
      </c>
      <c r="G412" s="135"/>
      <c r="H412" s="16">
        <v>243143</v>
      </c>
      <c r="I412" s="135"/>
      <c r="J412" s="135"/>
      <c r="K412" s="16">
        <v>243152</v>
      </c>
      <c r="L412" s="135"/>
    </row>
    <row r="413" spans="1:12" s="166" customFormat="1" ht="60" customHeight="1">
      <c r="A413" s="88">
        <v>112</v>
      </c>
      <c r="B413" s="1136" t="s">
        <v>818</v>
      </c>
      <c r="C413" s="135"/>
      <c r="D413" s="2" t="s">
        <v>15</v>
      </c>
      <c r="E413" s="1136" t="s">
        <v>2148</v>
      </c>
      <c r="F413" s="16">
        <v>243167</v>
      </c>
      <c r="G413" s="135"/>
      <c r="H413" s="16">
        <v>243162</v>
      </c>
      <c r="I413" s="135"/>
      <c r="J413" s="135"/>
      <c r="K413" s="135" t="s">
        <v>2084</v>
      </c>
      <c r="L413" s="135"/>
    </row>
    <row r="414" spans="1:12" ht="46.5" customHeight="1">
      <c r="A414" s="88">
        <v>113</v>
      </c>
      <c r="B414" s="1136" t="s">
        <v>1305</v>
      </c>
      <c r="C414" s="2" t="s">
        <v>15</v>
      </c>
      <c r="D414" s="15"/>
      <c r="E414" s="63" t="s">
        <v>2149</v>
      </c>
      <c r="F414" s="16">
        <v>243167</v>
      </c>
      <c r="G414" s="88"/>
      <c r="H414" s="88"/>
      <c r="I414" s="88"/>
      <c r="J414" s="88"/>
      <c r="K414" s="135" t="s">
        <v>2084</v>
      </c>
      <c r="L414" s="88"/>
    </row>
    <row r="415" spans="1:12" s="166" customFormat="1" ht="50.15" customHeight="1">
      <c r="A415" s="88">
        <v>114</v>
      </c>
      <c r="B415" s="1159" t="s">
        <v>252</v>
      </c>
      <c r="C415" s="2" t="s">
        <v>15</v>
      </c>
      <c r="D415" s="135"/>
      <c r="E415" s="1162" t="s">
        <v>914</v>
      </c>
      <c r="F415" s="16">
        <v>243171</v>
      </c>
      <c r="G415" s="135"/>
      <c r="H415" s="16">
        <v>243132</v>
      </c>
      <c r="I415" s="135"/>
      <c r="J415" s="135"/>
      <c r="K415" s="16">
        <v>243193</v>
      </c>
      <c r="L415" s="135"/>
    </row>
    <row r="416" spans="1:12" s="27" customFormat="1" ht="46.5" customHeight="1">
      <c r="A416" s="88">
        <v>115</v>
      </c>
      <c r="B416" s="1136" t="s">
        <v>1335</v>
      </c>
      <c r="C416" s="2" t="s">
        <v>15</v>
      </c>
      <c r="D416" s="15"/>
      <c r="E416" s="915" t="s">
        <v>2150</v>
      </c>
      <c r="F416" s="16">
        <v>243172</v>
      </c>
      <c r="G416" s="15"/>
      <c r="H416" s="16">
        <v>243158</v>
      </c>
      <c r="I416" s="15"/>
      <c r="J416" s="15"/>
      <c r="K416" s="16">
        <v>243193</v>
      </c>
      <c r="L416" s="15"/>
    </row>
    <row r="417" spans="1:14" ht="46.5" customHeight="1">
      <c r="A417" s="88">
        <v>116</v>
      </c>
      <c r="B417" s="1136" t="s">
        <v>121</v>
      </c>
      <c r="C417" s="2" t="s">
        <v>15</v>
      </c>
      <c r="D417" s="88"/>
      <c r="E417" s="915" t="s">
        <v>2151</v>
      </c>
      <c r="F417" s="16">
        <v>243182</v>
      </c>
      <c r="G417" s="88"/>
      <c r="H417" s="16">
        <v>243173</v>
      </c>
      <c r="I417" s="88"/>
      <c r="J417" s="88"/>
      <c r="K417" s="16">
        <v>243152</v>
      </c>
      <c r="L417" s="88"/>
      <c r="M417" s="38"/>
      <c r="N417" s="38"/>
    </row>
    <row r="418" spans="1:14" ht="46.5" customHeight="1">
      <c r="A418" s="88">
        <v>117</v>
      </c>
      <c r="B418" s="1136" t="s">
        <v>860</v>
      </c>
      <c r="C418" s="2" t="s">
        <v>15</v>
      </c>
      <c r="D418" s="88"/>
      <c r="E418" s="915" t="s">
        <v>2152</v>
      </c>
      <c r="F418" s="16">
        <v>243171</v>
      </c>
      <c r="G418" s="88"/>
      <c r="H418" s="16">
        <v>243164</v>
      </c>
      <c r="I418" s="88"/>
      <c r="J418" s="88"/>
      <c r="K418" s="16">
        <v>243193</v>
      </c>
      <c r="L418" s="88"/>
      <c r="M418" s="38"/>
      <c r="N418" s="38"/>
    </row>
    <row r="419" spans="1:14" ht="46.5" customHeight="1">
      <c r="A419" s="88">
        <v>118</v>
      </c>
      <c r="B419" s="1136" t="s">
        <v>192</v>
      </c>
      <c r="C419" s="88"/>
      <c r="D419" s="2" t="s">
        <v>15</v>
      </c>
      <c r="E419" s="63" t="s">
        <v>2153</v>
      </c>
      <c r="F419" s="16">
        <v>243187</v>
      </c>
      <c r="G419" s="88"/>
      <c r="H419" s="16">
        <v>243179</v>
      </c>
      <c r="I419" s="88"/>
      <c r="J419" s="88"/>
      <c r="K419" s="15" t="s">
        <v>2084</v>
      </c>
      <c r="L419" s="88"/>
      <c r="M419" s="38"/>
      <c r="N419" s="38"/>
    </row>
    <row r="420" spans="1:14" ht="46.5" customHeight="1">
      <c r="A420" s="88">
        <v>119</v>
      </c>
      <c r="B420" s="1136" t="s">
        <v>361</v>
      </c>
      <c r="C420" s="88"/>
      <c r="D420" s="2" t="s">
        <v>15</v>
      </c>
      <c r="E420" s="915" t="s">
        <v>2154</v>
      </c>
      <c r="F420" s="121">
        <v>243195</v>
      </c>
      <c r="G420" s="88"/>
      <c r="H420" s="16">
        <v>243173</v>
      </c>
      <c r="I420" s="88"/>
      <c r="J420" s="88"/>
      <c r="K420" s="16">
        <v>243202</v>
      </c>
      <c r="L420" s="88"/>
      <c r="M420" s="38"/>
      <c r="N420" s="38"/>
    </row>
    <row r="421" spans="1:14" ht="46.5" customHeight="1">
      <c r="A421" s="88">
        <v>120</v>
      </c>
      <c r="B421" s="896" t="s">
        <v>807</v>
      </c>
      <c r="C421" s="38"/>
      <c r="D421" s="2" t="s">
        <v>15</v>
      </c>
      <c r="E421" s="1136" t="s">
        <v>2155</v>
      </c>
      <c r="F421" s="121">
        <v>243194</v>
      </c>
      <c r="G421" s="104"/>
      <c r="H421" s="121">
        <v>243187</v>
      </c>
      <c r="I421" s="105"/>
      <c r="J421" s="104"/>
      <c r="K421" s="105" t="s">
        <v>2084</v>
      </c>
      <c r="L421" s="88"/>
      <c r="M421" s="105" t="s">
        <v>2156</v>
      </c>
      <c r="N421" s="105"/>
    </row>
    <row r="422" spans="1:14" ht="46.5" customHeight="1">
      <c r="A422" s="88">
        <v>121</v>
      </c>
      <c r="B422" s="1136" t="s">
        <v>853</v>
      </c>
      <c r="C422" s="2" t="s">
        <v>15</v>
      </c>
      <c r="D422" s="88"/>
      <c r="E422" s="915" t="s">
        <v>2157</v>
      </c>
      <c r="F422" s="121">
        <v>243196</v>
      </c>
      <c r="G422" s="88"/>
      <c r="H422" s="121">
        <v>243152</v>
      </c>
      <c r="I422" s="88"/>
      <c r="J422" s="88"/>
      <c r="K422" s="16">
        <v>243202</v>
      </c>
      <c r="L422" s="88"/>
      <c r="M422" s="38"/>
      <c r="N422" s="38"/>
    </row>
    <row r="423" spans="1:14" ht="46.5" customHeight="1">
      <c r="A423" s="88">
        <v>122</v>
      </c>
      <c r="B423" s="1136" t="s">
        <v>842</v>
      </c>
      <c r="C423" s="88"/>
      <c r="D423" s="2" t="s">
        <v>15</v>
      </c>
      <c r="E423" s="63" t="s">
        <v>2158</v>
      </c>
      <c r="F423" s="121">
        <v>243196</v>
      </c>
      <c r="G423" s="88"/>
      <c r="H423" s="16">
        <v>243162</v>
      </c>
      <c r="I423" s="88"/>
      <c r="J423" s="88"/>
      <c r="K423" s="105" t="s">
        <v>2084</v>
      </c>
      <c r="L423" s="88"/>
      <c r="M423" s="38"/>
      <c r="N423" s="38"/>
    </row>
    <row r="424" spans="1:14" ht="46.5" customHeight="1">
      <c r="A424" s="88">
        <v>123</v>
      </c>
      <c r="B424" s="1136" t="s">
        <v>121</v>
      </c>
      <c r="C424" s="2" t="s">
        <v>15</v>
      </c>
      <c r="D424" s="88"/>
      <c r="E424" s="915" t="s">
        <v>2159</v>
      </c>
      <c r="F424" s="121">
        <v>243201</v>
      </c>
      <c r="G424" s="88"/>
      <c r="H424" s="16">
        <v>243181</v>
      </c>
      <c r="I424" s="88"/>
      <c r="J424" s="88"/>
      <c r="K424" s="105" t="s">
        <v>2084</v>
      </c>
      <c r="L424" s="88"/>
      <c r="M424" s="38"/>
      <c r="N424" s="38"/>
    </row>
    <row r="425" spans="1:14" s="27" customFormat="1" ht="28.5" customHeight="1">
      <c r="A425" s="88">
        <v>124</v>
      </c>
      <c r="B425" s="1136" t="s">
        <v>818</v>
      </c>
      <c r="C425" s="2" t="s">
        <v>15</v>
      </c>
      <c r="D425" s="15"/>
      <c r="E425" s="915" t="s">
        <v>2160</v>
      </c>
      <c r="F425" s="121">
        <v>243201</v>
      </c>
      <c r="G425" s="15"/>
      <c r="H425" s="121">
        <v>243193</v>
      </c>
      <c r="I425" s="15"/>
      <c r="J425" s="15"/>
      <c r="K425" s="16">
        <v>243202</v>
      </c>
      <c r="L425" s="15"/>
    </row>
    <row r="426" spans="1:14" s="15" customFormat="1" ht="46.5" customHeight="1">
      <c r="A426" s="88">
        <v>125</v>
      </c>
      <c r="B426" s="1136" t="s">
        <v>1305</v>
      </c>
      <c r="D426" s="2" t="s">
        <v>15</v>
      </c>
      <c r="E426" s="915" t="s">
        <v>2161</v>
      </c>
      <c r="F426" s="121">
        <v>243203</v>
      </c>
      <c r="H426" s="16">
        <v>243192</v>
      </c>
      <c r="K426" s="105" t="s">
        <v>2084</v>
      </c>
    </row>
    <row r="427" spans="1:14" ht="24.65" customHeight="1">
      <c r="A427" s="88">
        <v>126</v>
      </c>
      <c r="B427" s="1371" t="s">
        <v>133</v>
      </c>
      <c r="C427" s="2" t="s">
        <v>15</v>
      </c>
      <c r="D427" s="88"/>
      <c r="E427" s="1136" t="s">
        <v>2162</v>
      </c>
      <c r="F427" s="1233">
        <v>243203</v>
      </c>
      <c r="G427" s="88"/>
      <c r="H427" s="121">
        <v>243201</v>
      </c>
      <c r="I427" s="88"/>
      <c r="J427" s="88"/>
      <c r="K427" s="121">
        <v>243223</v>
      </c>
      <c r="L427" s="88"/>
      <c r="M427" s="38"/>
      <c r="N427" s="38"/>
    </row>
    <row r="428" spans="1:14" ht="24.65" customHeight="1">
      <c r="A428" s="88">
        <v>127</v>
      </c>
      <c r="B428" s="1371"/>
      <c r="C428" s="2" t="s">
        <v>15</v>
      </c>
      <c r="D428" s="88"/>
      <c r="E428" s="896" t="s">
        <v>2163</v>
      </c>
      <c r="F428" s="1234"/>
      <c r="G428" s="88"/>
      <c r="H428" s="121">
        <v>243201</v>
      </c>
      <c r="I428" s="88"/>
      <c r="J428" s="88"/>
      <c r="K428" s="121">
        <v>243223</v>
      </c>
      <c r="L428" s="88"/>
      <c r="M428" s="38"/>
      <c r="N428" s="38"/>
    </row>
    <row r="429" spans="1:14" ht="24.65" customHeight="1">
      <c r="A429" s="88">
        <v>128</v>
      </c>
      <c r="B429" s="1371"/>
      <c r="C429" s="3" t="s">
        <v>15</v>
      </c>
      <c r="D429" s="248"/>
      <c r="E429" s="1135" t="s">
        <v>2164</v>
      </c>
      <c r="F429" s="1235"/>
      <c r="G429" s="248"/>
      <c r="H429" s="69">
        <v>243201</v>
      </c>
      <c r="I429" s="248"/>
      <c r="J429" s="248"/>
      <c r="K429" s="121">
        <v>243223</v>
      </c>
      <c r="L429" s="248"/>
      <c r="M429" s="38"/>
      <c r="N429" s="38"/>
    </row>
    <row r="430" spans="1:14" s="15" customFormat="1" ht="14.5">
      <c r="A430" s="88">
        <v>129</v>
      </c>
      <c r="B430" s="1136" t="s">
        <v>164</v>
      </c>
      <c r="D430" s="3" t="s">
        <v>15</v>
      </c>
      <c r="E430" s="915" t="s">
        <v>2135</v>
      </c>
      <c r="H430" s="16">
        <v>243192</v>
      </c>
      <c r="K430" s="15" t="s">
        <v>2165</v>
      </c>
    </row>
    <row r="431" spans="1:14" ht="27" customHeight="1">
      <c r="A431" s="88">
        <v>130</v>
      </c>
      <c r="B431" s="896" t="s">
        <v>807</v>
      </c>
      <c r="C431" s="2" t="s">
        <v>15</v>
      </c>
      <c r="D431" s="2"/>
      <c r="E431" s="1136" t="s">
        <v>2166</v>
      </c>
      <c r="F431" s="121">
        <v>243221</v>
      </c>
      <c r="G431" s="104"/>
      <c r="H431" s="69">
        <v>243213</v>
      </c>
      <c r="I431" s="105"/>
      <c r="J431" s="104"/>
      <c r="K431" s="105" t="s">
        <v>2084</v>
      </c>
      <c r="L431" s="88"/>
      <c r="M431" s="105" t="s">
        <v>2156</v>
      </c>
      <c r="N431" s="105"/>
    </row>
    <row r="432" spans="1:14" s="27" customFormat="1" ht="47.5" customHeight="1">
      <c r="A432" s="88">
        <v>131</v>
      </c>
      <c r="B432" s="1137" t="s">
        <v>160</v>
      </c>
      <c r="C432" s="2"/>
      <c r="D432" s="3" t="s">
        <v>15</v>
      </c>
      <c r="E432" s="1137" t="s">
        <v>2167</v>
      </c>
      <c r="F432" s="121">
        <v>243228</v>
      </c>
      <c r="G432" s="15"/>
      <c r="H432" s="69">
        <v>243208</v>
      </c>
      <c r="I432" s="15"/>
      <c r="J432" s="15"/>
      <c r="K432" s="121">
        <v>242899</v>
      </c>
      <c r="L432" s="15"/>
    </row>
    <row r="433" spans="1:12" s="27" customFormat="1" ht="22" customHeight="1">
      <c r="A433" s="88">
        <v>132</v>
      </c>
      <c r="B433" s="1136" t="s">
        <v>168</v>
      </c>
      <c r="C433" s="15"/>
      <c r="D433" s="3" t="s">
        <v>15</v>
      </c>
      <c r="E433" s="915" t="s">
        <v>2168</v>
      </c>
      <c r="F433" s="121">
        <v>243229</v>
      </c>
      <c r="G433" s="15"/>
      <c r="H433" s="121">
        <v>243223</v>
      </c>
      <c r="I433" s="15"/>
      <c r="J433" s="15"/>
      <c r="K433" s="121">
        <v>242899</v>
      </c>
      <c r="L433" s="15"/>
    </row>
    <row r="434" spans="1:12" s="27" customFormat="1" ht="22" customHeight="1">
      <c r="A434" s="88">
        <v>133</v>
      </c>
      <c r="B434" s="1372" t="s">
        <v>910</v>
      </c>
      <c r="C434" s="15"/>
      <c r="D434" s="3" t="s">
        <v>15</v>
      </c>
      <c r="E434" s="915" t="s">
        <v>2169</v>
      </c>
      <c r="F434" s="121">
        <v>243237</v>
      </c>
      <c r="G434" s="15"/>
      <c r="H434" s="121">
        <v>243237</v>
      </c>
      <c r="I434" s="15"/>
      <c r="J434" s="15"/>
      <c r="K434" s="121">
        <v>243238</v>
      </c>
      <c r="L434" s="15"/>
    </row>
    <row r="435" spans="1:12" s="27" customFormat="1" ht="22" customHeight="1">
      <c r="A435" s="88">
        <v>134</v>
      </c>
      <c r="B435" s="1373"/>
      <c r="C435" s="15"/>
      <c r="D435" s="3" t="s">
        <v>15</v>
      </c>
      <c r="E435" s="915" t="s">
        <v>2170</v>
      </c>
      <c r="F435" s="121">
        <v>243237</v>
      </c>
      <c r="G435" s="15"/>
      <c r="H435" s="121">
        <v>243237</v>
      </c>
      <c r="I435" s="15"/>
      <c r="J435" s="15"/>
      <c r="K435" s="121">
        <v>243238</v>
      </c>
      <c r="L435" s="15"/>
    </row>
    <row r="436" spans="1:12" s="27" customFormat="1" ht="22" customHeight="1">
      <c r="A436" s="88">
        <v>135</v>
      </c>
      <c r="B436" s="1373"/>
      <c r="C436" s="15"/>
      <c r="D436" s="3" t="s">
        <v>15</v>
      </c>
      <c r="E436" s="915" t="s">
        <v>2171</v>
      </c>
      <c r="F436" s="121">
        <v>243237</v>
      </c>
      <c r="G436" s="15"/>
      <c r="H436" s="121">
        <v>243237</v>
      </c>
      <c r="I436" s="15"/>
      <c r="J436" s="15"/>
      <c r="K436" s="121">
        <v>243238</v>
      </c>
      <c r="L436" s="15"/>
    </row>
    <row r="437" spans="1:12" s="27" customFormat="1" ht="14.5">
      <c r="A437" s="88">
        <v>136</v>
      </c>
      <c r="B437" s="1373"/>
      <c r="C437" s="15"/>
      <c r="D437" s="3" t="s">
        <v>15</v>
      </c>
      <c r="E437" s="915" t="s">
        <v>2172</v>
      </c>
      <c r="F437" s="121">
        <v>243237</v>
      </c>
      <c r="G437" s="15"/>
      <c r="H437" s="121">
        <v>243237</v>
      </c>
      <c r="I437" s="15"/>
      <c r="J437" s="15"/>
      <c r="K437" s="121">
        <v>243238</v>
      </c>
      <c r="L437" s="15"/>
    </row>
    <row r="438" spans="1:12" s="27" customFormat="1" ht="22" customHeight="1">
      <c r="A438" s="88">
        <v>137</v>
      </c>
      <c r="B438" s="1373"/>
      <c r="C438" s="15"/>
      <c r="D438" s="3" t="s">
        <v>15</v>
      </c>
      <c r="E438" s="915" t="s">
        <v>2173</v>
      </c>
      <c r="F438" s="121">
        <v>243237</v>
      </c>
      <c r="G438" s="15"/>
      <c r="H438" s="121">
        <v>243237</v>
      </c>
      <c r="I438" s="15"/>
      <c r="J438" s="15"/>
      <c r="K438" s="121">
        <v>243238</v>
      </c>
      <c r="L438" s="15"/>
    </row>
    <row r="439" spans="1:12" s="27" customFormat="1" ht="22" customHeight="1">
      <c r="A439" s="88">
        <v>138</v>
      </c>
      <c r="B439" s="1373"/>
      <c r="C439" s="15"/>
      <c r="D439" s="3" t="s">
        <v>15</v>
      </c>
      <c r="E439" s="915" t="s">
        <v>1172</v>
      </c>
      <c r="F439" s="121">
        <v>243237</v>
      </c>
      <c r="G439" s="15"/>
      <c r="H439" s="121">
        <v>243237</v>
      </c>
      <c r="I439" s="15"/>
      <c r="J439" s="15"/>
      <c r="K439" s="121">
        <v>243238</v>
      </c>
      <c r="L439" s="15"/>
    </row>
    <row r="440" spans="1:12" s="27" customFormat="1" ht="22" customHeight="1">
      <c r="A440" s="88">
        <v>139</v>
      </c>
      <c r="B440" s="1373"/>
      <c r="C440" s="15"/>
      <c r="D440" s="3" t="s">
        <v>15</v>
      </c>
      <c r="E440" s="915" t="s">
        <v>1174</v>
      </c>
      <c r="F440" s="121">
        <v>243237</v>
      </c>
      <c r="G440" s="15"/>
      <c r="H440" s="121">
        <v>243237</v>
      </c>
      <c r="I440" s="15"/>
      <c r="J440" s="15"/>
      <c r="K440" s="121">
        <v>243238</v>
      </c>
      <c r="L440" s="15"/>
    </row>
    <row r="441" spans="1:12" s="27" customFormat="1" ht="22" customHeight="1">
      <c r="A441" s="88">
        <v>140</v>
      </c>
      <c r="B441" s="1374"/>
      <c r="C441" s="15"/>
      <c r="D441" s="3" t="s">
        <v>15</v>
      </c>
      <c r="E441" s="915" t="s">
        <v>2174</v>
      </c>
      <c r="F441" s="121">
        <v>243237</v>
      </c>
      <c r="G441" s="15"/>
      <c r="H441" s="121">
        <v>243237</v>
      </c>
      <c r="I441" s="15"/>
      <c r="J441" s="15"/>
      <c r="K441" s="121">
        <v>243238</v>
      </c>
      <c r="L441" s="15"/>
    </row>
    <row r="442" spans="1:12" s="27" customFormat="1" ht="22" customHeight="1">
      <c r="A442" s="88">
        <v>141</v>
      </c>
      <c r="B442" s="1372" t="s">
        <v>2175</v>
      </c>
      <c r="C442" s="15"/>
      <c r="D442" s="3" t="s">
        <v>15</v>
      </c>
      <c r="E442" s="915" t="s">
        <v>2169</v>
      </c>
      <c r="F442" s="121">
        <v>243241</v>
      </c>
      <c r="G442" s="15"/>
      <c r="H442" s="121">
        <v>242891</v>
      </c>
      <c r="I442" s="15"/>
      <c r="J442" s="15"/>
      <c r="K442" s="121">
        <v>243238</v>
      </c>
      <c r="L442" s="15"/>
    </row>
    <row r="443" spans="1:12" s="27" customFormat="1" ht="22" customHeight="1">
      <c r="A443" s="88">
        <v>142</v>
      </c>
      <c r="B443" s="1373"/>
      <c r="C443" s="15"/>
      <c r="D443" s="2" t="s">
        <v>15</v>
      </c>
      <c r="E443" s="1053" t="s">
        <v>2170</v>
      </c>
      <c r="F443" s="121">
        <v>243241</v>
      </c>
      <c r="G443" s="15"/>
      <c r="H443" s="121">
        <v>242891</v>
      </c>
      <c r="I443" s="15"/>
      <c r="J443" s="15"/>
      <c r="K443" s="121">
        <v>243238</v>
      </c>
      <c r="L443" s="15"/>
    </row>
    <row r="444" spans="1:12" s="27" customFormat="1" ht="22" customHeight="1">
      <c r="A444" s="88">
        <v>143</v>
      </c>
      <c r="B444" s="1373"/>
      <c r="C444" s="15"/>
      <c r="E444" s="922" t="s">
        <v>2171</v>
      </c>
      <c r="F444" s="121"/>
      <c r="G444" s="15"/>
      <c r="H444" s="121"/>
      <c r="I444" s="15"/>
      <c r="J444" s="15"/>
      <c r="K444" s="121">
        <v>243238</v>
      </c>
      <c r="L444" s="15"/>
    </row>
    <row r="445" spans="1:12" s="27" customFormat="1" ht="22" customHeight="1">
      <c r="A445" s="88">
        <v>144</v>
      </c>
      <c r="B445" s="1373"/>
      <c r="C445" s="15"/>
      <c r="D445" s="3" t="s">
        <v>15</v>
      </c>
      <c r="E445" s="915" t="s">
        <v>2172</v>
      </c>
      <c r="F445" s="121">
        <v>243241</v>
      </c>
      <c r="G445" s="15"/>
      <c r="H445" s="121">
        <v>243238</v>
      </c>
      <c r="I445" s="15"/>
      <c r="J445" s="15"/>
      <c r="K445" s="121">
        <v>243238</v>
      </c>
      <c r="L445" s="15"/>
    </row>
    <row r="446" spans="1:12" s="27" customFormat="1" ht="22" customHeight="1">
      <c r="A446" s="88">
        <v>145</v>
      </c>
      <c r="B446" s="1373"/>
      <c r="C446" s="15"/>
      <c r="D446" s="3" t="s">
        <v>15</v>
      </c>
      <c r="E446" s="915" t="s">
        <v>2173</v>
      </c>
      <c r="F446" s="121">
        <v>243241</v>
      </c>
      <c r="G446" s="15"/>
      <c r="H446" s="121">
        <v>243238</v>
      </c>
      <c r="I446" s="15"/>
      <c r="J446" s="15"/>
      <c r="K446" s="121">
        <v>243238</v>
      </c>
      <c r="L446" s="15"/>
    </row>
    <row r="447" spans="1:12" s="27" customFormat="1" ht="22" customHeight="1">
      <c r="A447" s="88">
        <v>146</v>
      </c>
      <c r="B447" s="1373"/>
      <c r="C447" s="15"/>
      <c r="D447" s="3" t="s">
        <v>15</v>
      </c>
      <c r="E447" s="915" t="s">
        <v>1172</v>
      </c>
      <c r="F447" s="121">
        <v>243241</v>
      </c>
      <c r="G447" s="15"/>
      <c r="H447" s="121">
        <v>243238</v>
      </c>
      <c r="I447" s="15"/>
      <c r="J447" s="15"/>
      <c r="K447" s="121">
        <v>243238</v>
      </c>
      <c r="L447" s="15"/>
    </row>
    <row r="448" spans="1:12" s="27" customFormat="1" ht="22" customHeight="1">
      <c r="A448" s="88">
        <v>147</v>
      </c>
      <c r="B448" s="1373"/>
      <c r="C448" s="15"/>
      <c r="D448" s="3" t="s">
        <v>15</v>
      </c>
      <c r="E448" s="915" t="s">
        <v>1174</v>
      </c>
      <c r="F448" s="121">
        <v>243241</v>
      </c>
      <c r="G448" s="15"/>
      <c r="H448" s="121">
        <v>243238</v>
      </c>
      <c r="I448" s="15"/>
      <c r="J448" s="15"/>
      <c r="K448" s="121">
        <v>243238</v>
      </c>
      <c r="L448" s="15"/>
    </row>
    <row r="449" spans="1:12" s="27" customFormat="1" ht="22" customHeight="1">
      <c r="A449" s="88">
        <v>148</v>
      </c>
      <c r="B449" s="1374"/>
      <c r="C449" s="15"/>
      <c r="D449" s="3" t="s">
        <v>15</v>
      </c>
      <c r="E449" s="1053" t="s">
        <v>2174</v>
      </c>
      <c r="F449" s="121">
        <v>243241</v>
      </c>
      <c r="G449" s="15"/>
      <c r="H449" s="121">
        <v>242891</v>
      </c>
      <c r="I449" s="15"/>
      <c r="J449" s="15"/>
      <c r="K449" s="121">
        <v>243238</v>
      </c>
      <c r="L449" s="15"/>
    </row>
    <row r="450" spans="1:12" s="27" customFormat="1" ht="34" customHeight="1">
      <c r="A450" s="88">
        <v>148</v>
      </c>
      <c r="B450" s="1164" t="s">
        <v>958</v>
      </c>
      <c r="C450" s="3" t="s">
        <v>15</v>
      </c>
      <c r="D450" s="3"/>
      <c r="E450" s="63" t="s">
        <v>2176</v>
      </c>
      <c r="F450" s="121">
        <v>243244</v>
      </c>
      <c r="G450" s="15"/>
      <c r="H450" s="121">
        <v>243231</v>
      </c>
      <c r="I450" s="15"/>
      <c r="J450" s="15"/>
      <c r="K450" s="15" t="s">
        <v>2084</v>
      </c>
      <c r="L450" s="15"/>
    </row>
    <row r="451" spans="1:12" s="183" customFormat="1" ht="12" customHeight="1">
      <c r="A451" s="1399">
        <v>2566</v>
      </c>
      <c r="B451" s="1400"/>
      <c r="C451" s="180"/>
      <c r="D451" s="181"/>
      <c r="E451" s="923"/>
      <c r="F451" s="182"/>
      <c r="G451" s="180"/>
      <c r="H451" s="182"/>
      <c r="I451" s="180"/>
      <c r="J451" s="180"/>
      <c r="K451" s="180"/>
      <c r="L451" s="180"/>
    </row>
    <row r="452" spans="1:12" s="27" customFormat="1" ht="29">
      <c r="A452" s="88">
        <v>1</v>
      </c>
      <c r="B452" s="1164" t="s">
        <v>842</v>
      </c>
      <c r="C452" s="3" t="s">
        <v>15</v>
      </c>
      <c r="D452" s="3"/>
      <c r="E452" s="915" t="s">
        <v>2177</v>
      </c>
      <c r="F452" s="121">
        <v>243257</v>
      </c>
      <c r="G452" s="15"/>
      <c r="H452" s="121">
        <v>243237</v>
      </c>
      <c r="I452" s="15"/>
      <c r="J452" s="15"/>
      <c r="K452" s="121">
        <v>243264</v>
      </c>
      <c r="L452" s="15"/>
    </row>
    <row r="453" spans="1:12" s="27" customFormat="1" ht="14.5">
      <c r="A453" s="88">
        <v>2</v>
      </c>
      <c r="B453" s="1164" t="s">
        <v>405</v>
      </c>
      <c r="C453" s="15"/>
      <c r="D453" s="3" t="s">
        <v>15</v>
      </c>
      <c r="E453" s="915" t="s">
        <v>2069</v>
      </c>
      <c r="F453" s="121">
        <v>243259</v>
      </c>
      <c r="G453" s="15"/>
      <c r="H453" s="121">
        <v>243254</v>
      </c>
      <c r="I453" s="15"/>
      <c r="J453" s="15"/>
      <c r="K453" s="121">
        <v>243273</v>
      </c>
      <c r="L453" s="15"/>
    </row>
    <row r="454" spans="1:12" s="27" customFormat="1" ht="23.5" customHeight="1">
      <c r="A454" s="88">
        <v>3</v>
      </c>
      <c r="B454" s="1372" t="s">
        <v>2175</v>
      </c>
      <c r="C454" s="15"/>
      <c r="D454" s="3" t="s">
        <v>15</v>
      </c>
      <c r="E454" s="915" t="s">
        <v>2178</v>
      </c>
      <c r="F454" s="121">
        <v>243264</v>
      </c>
      <c r="G454" s="15"/>
      <c r="H454" s="121">
        <v>243269</v>
      </c>
      <c r="I454" s="15"/>
      <c r="J454" s="15"/>
      <c r="K454" s="121">
        <v>243273</v>
      </c>
      <c r="L454" s="15"/>
    </row>
    <row r="455" spans="1:12" s="27" customFormat="1" ht="22" customHeight="1">
      <c r="A455" s="88">
        <v>4</v>
      </c>
      <c r="B455" s="1374"/>
      <c r="C455" s="15"/>
      <c r="D455" s="3" t="s">
        <v>15</v>
      </c>
      <c r="E455" s="915" t="s">
        <v>2179</v>
      </c>
      <c r="F455" s="121">
        <v>243264</v>
      </c>
      <c r="G455" s="15"/>
      <c r="H455" s="121">
        <v>243254</v>
      </c>
      <c r="I455" s="15"/>
      <c r="J455" s="15"/>
      <c r="K455" s="121">
        <v>243273</v>
      </c>
      <c r="L455" s="15"/>
    </row>
    <row r="456" spans="1:12" s="27" customFormat="1" ht="22" customHeight="1">
      <c r="A456" s="88">
        <v>5</v>
      </c>
      <c r="B456" s="1164" t="s">
        <v>390</v>
      </c>
      <c r="C456" s="15"/>
      <c r="D456" s="3" t="s">
        <v>15</v>
      </c>
      <c r="E456" s="915" t="s">
        <v>1132</v>
      </c>
      <c r="F456" s="121">
        <v>243264</v>
      </c>
      <c r="G456" s="15"/>
      <c r="H456" s="121">
        <v>243254</v>
      </c>
      <c r="I456" s="15"/>
      <c r="J456" s="15"/>
      <c r="K456" s="121">
        <v>243273</v>
      </c>
      <c r="L456" s="15"/>
    </row>
    <row r="457" spans="1:12" s="27" customFormat="1" ht="48" customHeight="1">
      <c r="A457" s="88">
        <v>6</v>
      </c>
      <c r="B457" s="899" t="s">
        <v>842</v>
      </c>
      <c r="C457" s="194"/>
      <c r="D457" s="195" t="s">
        <v>15</v>
      </c>
      <c r="E457" s="924" t="s">
        <v>2112</v>
      </c>
      <c r="F457" s="121">
        <v>243269</v>
      </c>
      <c r="G457" s="194"/>
      <c r="H457" s="121">
        <v>243254</v>
      </c>
      <c r="I457" s="194"/>
      <c r="J457" s="194"/>
      <c r="K457" s="203" t="s">
        <v>2180</v>
      </c>
      <c r="L457" s="194"/>
    </row>
    <row r="458" spans="1:12" s="27" customFormat="1" ht="34" customHeight="1">
      <c r="A458" s="88">
        <v>7</v>
      </c>
      <c r="B458" s="1372" t="s">
        <v>173</v>
      </c>
      <c r="C458" s="195" t="s">
        <v>15</v>
      </c>
      <c r="D458" s="195"/>
      <c r="E458" s="925" t="s">
        <v>2181</v>
      </c>
      <c r="F458" s="121">
        <v>243284</v>
      </c>
      <c r="G458" s="15"/>
      <c r="H458" s="121">
        <v>243285</v>
      </c>
      <c r="I458" s="15"/>
      <c r="J458" s="15"/>
      <c r="K458" s="15" t="s">
        <v>2084</v>
      </c>
      <c r="L458" s="15"/>
    </row>
    <row r="459" spans="1:12" s="27" customFormat="1" ht="30" customHeight="1">
      <c r="A459" s="88">
        <v>8</v>
      </c>
      <c r="B459" s="1374"/>
      <c r="C459" s="195" t="s">
        <v>15</v>
      </c>
      <c r="D459" s="195"/>
      <c r="E459" s="63" t="s">
        <v>2182</v>
      </c>
      <c r="F459" s="121">
        <v>243284</v>
      </c>
      <c r="G459" s="205" t="s">
        <v>2183</v>
      </c>
      <c r="H459" s="121">
        <v>243285</v>
      </c>
      <c r="I459" s="15"/>
      <c r="J459" s="15"/>
      <c r="K459" s="203" t="s">
        <v>2180</v>
      </c>
      <c r="L459" s="15"/>
    </row>
    <row r="460" spans="1:12" s="27" customFormat="1" ht="22" customHeight="1">
      <c r="A460" s="88">
        <v>9</v>
      </c>
      <c r="B460" s="1164" t="s">
        <v>390</v>
      </c>
      <c r="C460" s="15"/>
      <c r="D460" s="3" t="s">
        <v>15</v>
      </c>
      <c r="E460" s="915" t="s">
        <v>2184</v>
      </c>
      <c r="F460" s="121">
        <v>243281</v>
      </c>
      <c r="G460" s="15"/>
      <c r="H460" s="121">
        <v>243255</v>
      </c>
      <c r="I460" s="15"/>
      <c r="J460" s="15"/>
      <c r="K460" s="121">
        <v>243285</v>
      </c>
      <c r="L460" s="15"/>
    </row>
    <row r="461" spans="1:12" s="27" customFormat="1" ht="14.5">
      <c r="A461" s="88">
        <v>11</v>
      </c>
      <c r="B461" s="1164" t="s">
        <v>2185</v>
      </c>
      <c r="C461" s="15"/>
      <c r="D461" s="3" t="s">
        <v>15</v>
      </c>
      <c r="E461" s="915" t="s">
        <v>2186</v>
      </c>
      <c r="F461" s="121">
        <v>243284</v>
      </c>
      <c r="G461" s="15"/>
      <c r="H461" s="121">
        <v>243269</v>
      </c>
      <c r="I461" s="15"/>
      <c r="J461" s="15"/>
      <c r="K461" s="207" t="s">
        <v>2187</v>
      </c>
      <c r="L461" s="15"/>
    </row>
    <row r="462" spans="1:12" s="27" customFormat="1" ht="29">
      <c r="A462" s="88">
        <v>12</v>
      </c>
      <c r="B462" s="1164" t="s">
        <v>818</v>
      </c>
      <c r="C462" s="3" t="s">
        <v>15</v>
      </c>
      <c r="D462" s="3"/>
      <c r="E462" s="63" t="s">
        <v>2188</v>
      </c>
      <c r="F462" s="121">
        <v>243287</v>
      </c>
      <c r="G462" s="15"/>
      <c r="H462" s="121">
        <v>243277</v>
      </c>
      <c r="I462" s="15"/>
      <c r="J462" s="15"/>
      <c r="K462" s="15" t="s">
        <v>2084</v>
      </c>
      <c r="L462" s="15"/>
    </row>
    <row r="463" spans="1:12" s="27" customFormat="1" ht="31" customHeight="1">
      <c r="A463" s="88">
        <v>13</v>
      </c>
      <c r="B463" s="1164" t="s">
        <v>818</v>
      </c>
      <c r="C463" s="15"/>
      <c r="D463" s="3" t="s">
        <v>15</v>
      </c>
      <c r="E463" s="63" t="s">
        <v>2182</v>
      </c>
      <c r="F463" s="121">
        <v>243287</v>
      </c>
      <c r="G463" s="15"/>
      <c r="H463" s="121">
        <v>243285</v>
      </c>
      <c r="I463" s="15"/>
      <c r="J463" s="15"/>
      <c r="K463" s="203" t="s">
        <v>2180</v>
      </c>
      <c r="L463" s="15"/>
    </row>
    <row r="464" spans="1:12" s="27" customFormat="1" ht="29">
      <c r="A464" s="88">
        <v>14</v>
      </c>
      <c r="B464" s="1164" t="s">
        <v>1305</v>
      </c>
      <c r="C464" s="15"/>
      <c r="D464" s="3" t="s">
        <v>15</v>
      </c>
      <c r="E464" s="63" t="s">
        <v>2189</v>
      </c>
      <c r="F464" s="121">
        <v>243293</v>
      </c>
      <c r="G464" s="15"/>
      <c r="H464" s="121">
        <v>243192</v>
      </c>
      <c r="I464" s="15"/>
      <c r="J464" s="15"/>
      <c r="K464" s="15" t="s">
        <v>2084</v>
      </c>
      <c r="L464" s="15"/>
    </row>
    <row r="465" spans="1:12" s="27" customFormat="1" ht="29">
      <c r="A465" s="88">
        <v>15</v>
      </c>
      <c r="B465" s="1164" t="s">
        <v>1305</v>
      </c>
      <c r="C465" s="3" t="s">
        <v>15</v>
      </c>
      <c r="D465" s="3"/>
      <c r="E465" s="63" t="s">
        <v>2190</v>
      </c>
      <c r="F465" s="121">
        <v>243293</v>
      </c>
      <c r="G465" s="15"/>
      <c r="H465" s="121">
        <v>243279</v>
      </c>
      <c r="I465" s="15"/>
      <c r="J465" s="15"/>
      <c r="K465" s="15" t="s">
        <v>2084</v>
      </c>
      <c r="L465" s="15"/>
    </row>
    <row r="466" spans="1:12" s="27" customFormat="1" ht="29">
      <c r="A466" s="88">
        <v>16</v>
      </c>
      <c r="B466" s="1164" t="s">
        <v>1305</v>
      </c>
      <c r="C466" s="3" t="s">
        <v>15</v>
      </c>
      <c r="D466" s="3"/>
      <c r="E466" s="63" t="s">
        <v>2191</v>
      </c>
      <c r="F466" s="121">
        <v>243293</v>
      </c>
      <c r="G466" s="15"/>
      <c r="H466" s="121">
        <v>243279</v>
      </c>
      <c r="I466" s="15"/>
      <c r="J466" s="15"/>
      <c r="K466" s="15" t="s">
        <v>2084</v>
      </c>
      <c r="L466" s="15"/>
    </row>
    <row r="467" spans="1:12" s="27" customFormat="1" ht="29">
      <c r="A467" s="88">
        <v>17</v>
      </c>
      <c r="B467" s="1372" t="s">
        <v>818</v>
      </c>
      <c r="C467" s="3" t="s">
        <v>15</v>
      </c>
      <c r="D467" s="3"/>
      <c r="E467" s="63" t="s">
        <v>2192</v>
      </c>
      <c r="F467" s="121">
        <v>243297</v>
      </c>
      <c r="G467" s="15"/>
      <c r="H467" s="121">
        <v>243285</v>
      </c>
      <c r="I467" s="15"/>
      <c r="J467" s="15"/>
      <c r="K467" s="15" t="s">
        <v>2084</v>
      </c>
      <c r="L467" s="15"/>
    </row>
    <row r="468" spans="1:12" s="27" customFormat="1" ht="29">
      <c r="A468" s="19">
        <v>18</v>
      </c>
      <c r="B468" s="1374"/>
      <c r="C468" s="3" t="s">
        <v>15</v>
      </c>
      <c r="D468" s="3"/>
      <c r="E468" s="63" t="s">
        <v>2193</v>
      </c>
      <c r="F468" s="121">
        <v>243297</v>
      </c>
      <c r="G468" s="15"/>
      <c r="H468" s="121">
        <v>243285</v>
      </c>
      <c r="I468" s="15"/>
      <c r="J468" s="15"/>
      <c r="K468" s="15" t="s">
        <v>2084</v>
      </c>
      <c r="L468" s="15"/>
    </row>
    <row r="469" spans="1:12" s="27" customFormat="1" ht="22" customHeight="1">
      <c r="A469" s="88">
        <v>19</v>
      </c>
      <c r="B469" s="1164" t="s">
        <v>2194</v>
      </c>
      <c r="C469" s="15"/>
      <c r="D469" s="3" t="s">
        <v>15</v>
      </c>
      <c r="E469" s="915" t="s">
        <v>2195</v>
      </c>
      <c r="F469" s="121">
        <v>243304</v>
      </c>
      <c r="G469" s="15"/>
      <c r="H469" s="121">
        <v>243291</v>
      </c>
      <c r="I469" s="15"/>
      <c r="J469" s="15"/>
      <c r="K469" s="121">
        <v>243320</v>
      </c>
      <c r="L469" s="15"/>
    </row>
    <row r="470" spans="1:12" s="27" customFormat="1" ht="70.5" customHeight="1">
      <c r="A470" s="19">
        <v>20</v>
      </c>
      <c r="B470" s="1164" t="s">
        <v>952</v>
      </c>
      <c r="C470" s="3" t="s">
        <v>15</v>
      </c>
      <c r="D470" s="3"/>
      <c r="E470" s="915" t="s">
        <v>2196</v>
      </c>
      <c r="F470" s="121">
        <v>243305</v>
      </c>
      <c r="G470" s="15"/>
      <c r="H470" s="121">
        <v>243292</v>
      </c>
      <c r="I470" s="15"/>
      <c r="J470" s="15"/>
      <c r="K470" s="121">
        <v>243320</v>
      </c>
      <c r="L470" s="15"/>
    </row>
    <row r="471" spans="1:12" s="27" customFormat="1" ht="14.5">
      <c r="A471" s="88">
        <v>21</v>
      </c>
      <c r="B471" s="1164" t="s">
        <v>227</v>
      </c>
      <c r="C471" s="3" t="s">
        <v>15</v>
      </c>
      <c r="D471" s="3"/>
      <c r="E471" s="915" t="s">
        <v>2197</v>
      </c>
      <c r="F471" s="121">
        <v>243312</v>
      </c>
      <c r="G471" s="15"/>
      <c r="H471" s="121">
        <v>243311</v>
      </c>
      <c r="I471" s="15"/>
      <c r="J471" s="15"/>
      <c r="K471" s="337">
        <v>243319</v>
      </c>
      <c r="L471" s="15"/>
    </row>
    <row r="472" spans="1:12" s="27" customFormat="1" ht="14.5">
      <c r="A472" s="19">
        <v>22</v>
      </c>
      <c r="B472" s="1164" t="s">
        <v>860</v>
      </c>
      <c r="C472" s="15"/>
      <c r="D472" s="3" t="s">
        <v>15</v>
      </c>
      <c r="E472" s="915" t="s">
        <v>2198</v>
      </c>
      <c r="F472" s="121">
        <v>243319</v>
      </c>
      <c r="G472" s="15"/>
      <c r="H472" s="121">
        <v>243319</v>
      </c>
      <c r="I472" s="15"/>
      <c r="J472" s="15"/>
      <c r="K472" s="121">
        <v>243320</v>
      </c>
      <c r="L472" s="15"/>
    </row>
    <row r="473" spans="1:12" s="27" customFormat="1" ht="14.5">
      <c r="A473" s="88">
        <v>23</v>
      </c>
      <c r="B473" s="1164" t="s">
        <v>183</v>
      </c>
      <c r="C473" s="15"/>
      <c r="D473" s="3" t="s">
        <v>15</v>
      </c>
      <c r="E473" s="915" t="s">
        <v>2199</v>
      </c>
      <c r="F473" s="121">
        <v>243320</v>
      </c>
      <c r="G473" s="15"/>
      <c r="H473" s="121">
        <v>243205</v>
      </c>
      <c r="I473" s="15"/>
      <c r="J473" s="15"/>
      <c r="K473" s="207" t="s">
        <v>2200</v>
      </c>
      <c r="L473" s="15"/>
    </row>
    <row r="474" spans="1:12" s="27" customFormat="1" ht="14.5" customHeight="1">
      <c r="A474" s="88">
        <v>24</v>
      </c>
      <c r="B474" s="1372" t="s">
        <v>2201</v>
      </c>
      <c r="C474" s="3" t="s">
        <v>15</v>
      </c>
      <c r="D474" s="3"/>
      <c r="E474" s="915" t="s">
        <v>2202</v>
      </c>
      <c r="F474" s="121">
        <v>243327</v>
      </c>
      <c r="G474" s="15"/>
      <c r="H474" s="121">
        <v>243319</v>
      </c>
      <c r="I474" s="121"/>
      <c r="J474" s="15" t="s">
        <v>2203</v>
      </c>
      <c r="K474" s="1401" t="s">
        <v>2084</v>
      </c>
      <c r="L474" s="15"/>
    </row>
    <row r="475" spans="1:12" s="27" customFormat="1" ht="14.5">
      <c r="A475" s="19">
        <v>25</v>
      </c>
      <c r="B475" s="1373"/>
      <c r="C475" s="3" t="s">
        <v>15</v>
      </c>
      <c r="D475" s="3"/>
      <c r="E475" s="915" t="s">
        <v>2204</v>
      </c>
      <c r="F475" s="121">
        <v>243327</v>
      </c>
      <c r="G475" s="15"/>
      <c r="H475" s="121">
        <v>243319</v>
      </c>
      <c r="I475" s="121"/>
      <c r="J475" s="15" t="s">
        <v>2203</v>
      </c>
      <c r="K475" s="1402"/>
      <c r="L475" s="15"/>
    </row>
    <row r="476" spans="1:12" s="27" customFormat="1" ht="14.5">
      <c r="A476" s="88">
        <v>26</v>
      </c>
      <c r="B476" s="1373"/>
      <c r="C476" s="3" t="s">
        <v>15</v>
      </c>
      <c r="D476" s="3"/>
      <c r="E476" s="915" t="s">
        <v>2205</v>
      </c>
      <c r="F476" s="121">
        <v>243327</v>
      </c>
      <c r="G476" s="15"/>
      <c r="H476" s="121">
        <v>243319</v>
      </c>
      <c r="I476" s="121"/>
      <c r="J476" s="15" t="s">
        <v>2203</v>
      </c>
      <c r="K476" s="1402"/>
      <c r="L476" s="15"/>
    </row>
    <row r="477" spans="1:12" s="27" customFormat="1" ht="14.5">
      <c r="A477" s="19">
        <v>27</v>
      </c>
      <c r="B477" s="1373"/>
      <c r="C477" s="3" t="s">
        <v>15</v>
      </c>
      <c r="D477" s="3"/>
      <c r="E477" s="915" t="s">
        <v>2206</v>
      </c>
      <c r="F477" s="121">
        <v>243327</v>
      </c>
      <c r="G477" s="15"/>
      <c r="H477" s="121">
        <v>243319</v>
      </c>
      <c r="I477" s="121"/>
      <c r="J477" s="15" t="s">
        <v>2203</v>
      </c>
      <c r="K477" s="1402"/>
      <c r="L477" s="15"/>
    </row>
    <row r="478" spans="1:12" s="27" customFormat="1" ht="14.5">
      <c r="A478" s="88">
        <v>28</v>
      </c>
      <c r="B478" s="1373"/>
      <c r="C478" s="3" t="s">
        <v>15</v>
      </c>
      <c r="D478" s="3"/>
      <c r="E478" s="915" t="s">
        <v>2207</v>
      </c>
      <c r="F478" s="121">
        <v>243327</v>
      </c>
      <c r="G478" s="15"/>
      <c r="H478" s="121">
        <v>243319</v>
      </c>
      <c r="I478" s="121"/>
      <c r="J478" s="15" t="s">
        <v>2203</v>
      </c>
      <c r="K478" s="1402"/>
      <c r="L478" s="15"/>
    </row>
    <row r="479" spans="1:12" s="27" customFormat="1" ht="14.5">
      <c r="A479" s="19">
        <v>29</v>
      </c>
      <c r="B479" s="1374"/>
      <c r="C479" s="3" t="s">
        <v>15</v>
      </c>
      <c r="D479" s="3"/>
      <c r="E479" s="915" t="s">
        <v>2208</v>
      </c>
      <c r="F479" s="121">
        <v>243327</v>
      </c>
      <c r="G479" s="15"/>
      <c r="H479" s="121">
        <v>243319</v>
      </c>
      <c r="I479" s="121"/>
      <c r="J479" s="15" t="s">
        <v>2203</v>
      </c>
      <c r="K479" s="1402"/>
      <c r="L479" s="15"/>
    </row>
    <row r="480" spans="1:12" s="27" customFormat="1" ht="14.5">
      <c r="A480" s="88">
        <v>30</v>
      </c>
      <c r="B480" s="1372" t="s">
        <v>2201</v>
      </c>
      <c r="C480" s="15"/>
      <c r="D480" s="3" t="s">
        <v>15</v>
      </c>
      <c r="E480" s="915" t="s">
        <v>2209</v>
      </c>
      <c r="F480" s="121">
        <v>243327</v>
      </c>
      <c r="G480" s="15"/>
      <c r="H480" s="121">
        <v>243319</v>
      </c>
      <c r="I480" s="121"/>
      <c r="J480" s="15" t="s">
        <v>2203</v>
      </c>
      <c r="K480" s="1402"/>
      <c r="L480" s="15"/>
    </row>
    <row r="481" spans="1:12" s="27" customFormat="1" ht="14.5">
      <c r="A481" s="88">
        <v>31</v>
      </c>
      <c r="B481" s="1373"/>
      <c r="C481" s="15"/>
      <c r="D481" s="3" t="s">
        <v>15</v>
      </c>
      <c r="E481" s="915" t="s">
        <v>2210</v>
      </c>
      <c r="F481" s="121">
        <v>243327</v>
      </c>
      <c r="G481" s="15"/>
      <c r="H481" s="121">
        <v>243319</v>
      </c>
      <c r="I481" s="121"/>
      <c r="J481" s="15" t="s">
        <v>2203</v>
      </c>
      <c r="K481" s="1402"/>
      <c r="L481" s="15"/>
    </row>
    <row r="482" spans="1:12" s="27" customFormat="1" ht="14.5">
      <c r="A482" s="19">
        <v>32</v>
      </c>
      <c r="B482" s="1373"/>
      <c r="C482" s="15"/>
      <c r="D482" s="3" t="s">
        <v>15</v>
      </c>
      <c r="E482" s="915" t="s">
        <v>2211</v>
      </c>
      <c r="F482" s="121">
        <v>243327</v>
      </c>
      <c r="G482" s="15"/>
      <c r="H482" s="121">
        <v>243319</v>
      </c>
      <c r="I482" s="121"/>
      <c r="J482" s="15" t="s">
        <v>2203</v>
      </c>
      <c r="K482" s="1402"/>
      <c r="L482" s="15"/>
    </row>
    <row r="483" spans="1:12" s="27" customFormat="1" ht="14.5">
      <c r="A483" s="88">
        <v>33</v>
      </c>
      <c r="B483" s="1374"/>
      <c r="C483" s="15"/>
      <c r="D483" s="3" t="s">
        <v>15</v>
      </c>
      <c r="E483" s="915" t="s">
        <v>2212</v>
      </c>
      <c r="F483" s="121">
        <v>243327</v>
      </c>
      <c r="G483" s="15"/>
      <c r="H483" s="121">
        <v>243319</v>
      </c>
      <c r="I483" s="121"/>
      <c r="J483" s="15" t="s">
        <v>2203</v>
      </c>
      <c r="K483" s="1403"/>
      <c r="L483" s="15"/>
    </row>
    <row r="484" spans="1:12" s="27" customFormat="1" ht="14.5">
      <c r="A484" s="88">
        <v>34</v>
      </c>
      <c r="B484" s="1164" t="s">
        <v>420</v>
      </c>
      <c r="C484" s="3" t="s">
        <v>15</v>
      </c>
      <c r="D484" s="3"/>
      <c r="E484" s="915" t="s">
        <v>2213</v>
      </c>
      <c r="F484" s="121">
        <v>243326</v>
      </c>
      <c r="G484" s="15"/>
      <c r="H484" s="121">
        <v>243268</v>
      </c>
      <c r="I484" s="15"/>
      <c r="J484" s="15" t="s">
        <v>2214</v>
      </c>
      <c r="K484" s="15" t="s">
        <v>2084</v>
      </c>
      <c r="L484" s="15"/>
    </row>
    <row r="485" spans="1:12" s="27" customFormat="1" ht="14.5">
      <c r="A485" s="88">
        <v>35</v>
      </c>
      <c r="B485" s="1164" t="s">
        <v>173</v>
      </c>
      <c r="C485" s="15"/>
      <c r="D485" s="3" t="s">
        <v>15</v>
      </c>
      <c r="E485" s="915" t="s">
        <v>2215</v>
      </c>
      <c r="F485" s="121">
        <v>243332</v>
      </c>
      <c r="G485" s="15"/>
      <c r="H485" s="121">
        <v>243312</v>
      </c>
      <c r="I485" s="15"/>
      <c r="J485" s="15" t="s">
        <v>2216</v>
      </c>
      <c r="K485" s="207" t="s">
        <v>2200</v>
      </c>
      <c r="L485" s="15"/>
    </row>
    <row r="486" spans="1:12" s="27" customFormat="1" ht="65.150000000000006" customHeight="1">
      <c r="A486" s="19">
        <v>36</v>
      </c>
      <c r="B486" s="1164" t="s">
        <v>214</v>
      </c>
      <c r="C486" s="15"/>
      <c r="D486" s="3" t="s">
        <v>15</v>
      </c>
      <c r="E486" s="915" t="s">
        <v>2217</v>
      </c>
      <c r="F486" s="121">
        <v>243333</v>
      </c>
      <c r="G486" s="15"/>
      <c r="H486" s="121">
        <v>243313</v>
      </c>
      <c r="I486" s="15"/>
      <c r="J486" s="15" t="s">
        <v>2216</v>
      </c>
      <c r="K486" s="207" t="s">
        <v>2200</v>
      </c>
      <c r="L486" s="15"/>
    </row>
    <row r="487" spans="1:12" s="27" customFormat="1" ht="22" customHeight="1">
      <c r="A487" s="88">
        <v>37</v>
      </c>
      <c r="B487" s="1159" t="s">
        <v>818</v>
      </c>
      <c r="D487" s="3" t="s">
        <v>15</v>
      </c>
      <c r="E487" s="1136" t="s">
        <v>2218</v>
      </c>
      <c r="F487" s="121">
        <v>243334</v>
      </c>
      <c r="G487" s="15"/>
      <c r="H487" s="121">
        <v>243347</v>
      </c>
      <c r="I487" s="15"/>
      <c r="J487" s="15" t="s">
        <v>2216</v>
      </c>
      <c r="K487" s="121">
        <v>243334</v>
      </c>
      <c r="L487" s="15"/>
    </row>
    <row r="488" spans="1:12" s="27" customFormat="1" ht="22" customHeight="1">
      <c r="A488" s="19">
        <v>38</v>
      </c>
      <c r="B488" s="1157" t="s">
        <v>396</v>
      </c>
      <c r="C488" s="3" t="s">
        <v>15</v>
      </c>
      <c r="D488" s="3"/>
      <c r="E488" s="1136" t="s">
        <v>2118</v>
      </c>
      <c r="F488" s="121">
        <v>243335</v>
      </c>
      <c r="G488" s="15"/>
      <c r="H488" s="121">
        <v>243336</v>
      </c>
      <c r="I488" s="15"/>
      <c r="J488" s="15" t="s">
        <v>2216</v>
      </c>
      <c r="K488" s="121">
        <v>243335</v>
      </c>
      <c r="L488" s="15"/>
    </row>
    <row r="489" spans="1:12" s="27" customFormat="1" ht="14.5">
      <c r="A489" s="88">
        <v>39</v>
      </c>
      <c r="B489" s="1164" t="s">
        <v>136</v>
      </c>
      <c r="C489" s="15"/>
      <c r="D489" s="3" t="s">
        <v>15</v>
      </c>
      <c r="E489" s="915" t="s">
        <v>2219</v>
      </c>
      <c r="F489" s="121">
        <v>243341</v>
      </c>
      <c r="G489" s="15"/>
      <c r="H489" s="121">
        <v>243313</v>
      </c>
      <c r="I489" s="15"/>
      <c r="J489" s="15" t="s">
        <v>2216</v>
      </c>
      <c r="K489" s="121">
        <v>243368</v>
      </c>
      <c r="L489" s="15"/>
    </row>
    <row r="490" spans="1:12" s="27" customFormat="1" ht="14.5">
      <c r="A490" s="88">
        <v>40</v>
      </c>
      <c r="B490" s="1136" t="s">
        <v>192</v>
      </c>
      <c r="C490" s="3" t="s">
        <v>15</v>
      </c>
      <c r="D490" s="3"/>
      <c r="E490" s="915" t="s">
        <v>2220</v>
      </c>
      <c r="F490" s="121">
        <v>243342</v>
      </c>
      <c r="G490" s="15"/>
      <c r="H490" s="121">
        <v>243313</v>
      </c>
      <c r="I490" s="15"/>
      <c r="J490" s="15" t="s">
        <v>2216</v>
      </c>
      <c r="K490" s="121">
        <v>243368</v>
      </c>
      <c r="L490" s="15"/>
    </row>
    <row r="491" spans="1:12" s="27" customFormat="1" ht="14.5">
      <c r="A491" s="19">
        <v>41</v>
      </c>
      <c r="B491" s="1164" t="s">
        <v>164</v>
      </c>
      <c r="C491" s="214" t="s">
        <v>15</v>
      </c>
      <c r="D491" s="3"/>
      <c r="E491" s="915" t="s">
        <v>1132</v>
      </c>
      <c r="F491" s="121">
        <v>243350</v>
      </c>
      <c r="G491" s="15"/>
      <c r="H491" s="121">
        <v>243346</v>
      </c>
      <c r="I491" s="15"/>
      <c r="J491" s="15" t="s">
        <v>2216</v>
      </c>
      <c r="K491" s="121">
        <v>243368</v>
      </c>
      <c r="L491" s="15"/>
    </row>
    <row r="492" spans="1:12" s="27" customFormat="1" ht="14.5">
      <c r="A492" s="88">
        <v>42</v>
      </c>
      <c r="B492" s="1157" t="s">
        <v>396</v>
      </c>
      <c r="D492" s="3" t="s">
        <v>15</v>
      </c>
      <c r="E492" s="1136" t="s">
        <v>783</v>
      </c>
      <c r="F492" s="121">
        <v>243350</v>
      </c>
      <c r="G492" s="15"/>
      <c r="H492" s="121">
        <v>243344</v>
      </c>
      <c r="I492" s="15"/>
      <c r="J492" s="15" t="s">
        <v>2216</v>
      </c>
      <c r="K492" s="215" t="s">
        <v>2200</v>
      </c>
      <c r="L492" s="15"/>
    </row>
    <row r="493" spans="1:12" s="27" customFormat="1" ht="22" customHeight="1">
      <c r="A493" s="88">
        <v>43</v>
      </c>
      <c r="B493" s="1136" t="s">
        <v>2221</v>
      </c>
      <c r="C493" s="15"/>
      <c r="D493" s="3" t="s">
        <v>15</v>
      </c>
      <c r="E493" s="915" t="s">
        <v>2222</v>
      </c>
      <c r="F493" s="121">
        <v>243368</v>
      </c>
      <c r="G493" s="15"/>
      <c r="H493" s="121">
        <v>243365</v>
      </c>
      <c r="I493" s="15"/>
      <c r="J493" s="15" t="s">
        <v>2216</v>
      </c>
      <c r="K493" s="121">
        <v>243368</v>
      </c>
      <c r="L493" s="251" t="s">
        <v>2223</v>
      </c>
    </row>
    <row r="494" spans="1:12" s="217" customFormat="1" ht="22" customHeight="1">
      <c r="A494" s="216">
        <v>44</v>
      </c>
      <c r="B494" s="1384" t="s">
        <v>818</v>
      </c>
      <c r="C494" s="150"/>
      <c r="D494" s="152" t="s">
        <v>15</v>
      </c>
      <c r="E494" s="904" t="s">
        <v>2224</v>
      </c>
      <c r="F494" s="213">
        <v>243370</v>
      </c>
      <c r="G494" s="150"/>
      <c r="H494" s="213">
        <v>243361</v>
      </c>
      <c r="I494" s="150"/>
      <c r="J494" s="150" t="s">
        <v>2203</v>
      </c>
      <c r="K494" s="150" t="s">
        <v>2084</v>
      </c>
      <c r="L494" s="150"/>
    </row>
    <row r="495" spans="1:12" s="217" customFormat="1" ht="22" customHeight="1">
      <c r="A495" s="249">
        <v>45</v>
      </c>
      <c r="B495" s="1385"/>
      <c r="C495" s="152" t="s">
        <v>15</v>
      </c>
      <c r="D495" s="152"/>
      <c r="E495" s="926" t="s">
        <v>2225</v>
      </c>
      <c r="F495" s="213">
        <v>243370</v>
      </c>
      <c r="G495" s="150"/>
      <c r="H495" s="213">
        <v>243361</v>
      </c>
      <c r="I495" s="150"/>
      <c r="J495" s="150" t="s">
        <v>2203</v>
      </c>
      <c r="K495" s="150" t="s">
        <v>2084</v>
      </c>
      <c r="L495" s="150"/>
    </row>
    <row r="496" spans="1:12" s="217" customFormat="1" ht="36.65" customHeight="1">
      <c r="A496" s="250">
        <v>46</v>
      </c>
      <c r="B496" s="1173" t="s">
        <v>309</v>
      </c>
      <c r="C496" s="219"/>
      <c r="D496" s="152" t="s">
        <v>15</v>
      </c>
      <c r="E496" s="927" t="s">
        <v>2226</v>
      </c>
      <c r="F496" s="220">
        <v>243370</v>
      </c>
      <c r="G496" s="219"/>
      <c r="H496" s="220">
        <v>243374</v>
      </c>
      <c r="I496" s="219"/>
      <c r="J496" s="219" t="s">
        <v>2216</v>
      </c>
      <c r="K496" s="238">
        <v>243403</v>
      </c>
      <c r="L496" s="219"/>
    </row>
    <row r="497" spans="1:15" s="27" customFormat="1" ht="22" customHeight="1">
      <c r="A497" s="19">
        <v>47</v>
      </c>
      <c r="B497" s="1389" t="s">
        <v>122</v>
      </c>
      <c r="C497" s="2" t="s">
        <v>15</v>
      </c>
      <c r="D497" s="15"/>
      <c r="E497" s="915" t="s">
        <v>2227</v>
      </c>
      <c r="F497" s="213">
        <v>243375</v>
      </c>
      <c r="G497" s="15"/>
      <c r="H497" s="213">
        <v>243364</v>
      </c>
      <c r="I497" s="15"/>
      <c r="J497" s="15" t="s">
        <v>2203</v>
      </c>
      <c r="K497" s="15" t="s">
        <v>2084</v>
      </c>
      <c r="L497" s="15"/>
    </row>
    <row r="498" spans="1:15" s="27" customFormat="1" ht="22" customHeight="1">
      <c r="A498" s="88">
        <v>48</v>
      </c>
      <c r="B498" s="1389"/>
      <c r="C498" s="15"/>
      <c r="D498" s="2" t="s">
        <v>15</v>
      </c>
      <c r="E498" s="915" t="s">
        <v>2228</v>
      </c>
      <c r="F498" s="213">
        <v>243375</v>
      </c>
      <c r="G498" s="15"/>
      <c r="H498" s="213">
        <v>243364</v>
      </c>
      <c r="I498" s="15"/>
      <c r="J498" s="15" t="s">
        <v>2203</v>
      </c>
      <c r="K498" s="15" t="s">
        <v>2084</v>
      </c>
      <c r="L498" s="15"/>
    </row>
    <row r="499" spans="1:15" s="27" customFormat="1" ht="14.5">
      <c r="A499" s="19">
        <v>49</v>
      </c>
      <c r="B499" s="1136" t="s">
        <v>967</v>
      </c>
      <c r="C499" s="15"/>
      <c r="D499" s="3" t="s">
        <v>15</v>
      </c>
      <c r="E499" s="915" t="s">
        <v>2229</v>
      </c>
      <c r="F499" s="121">
        <v>243381</v>
      </c>
      <c r="G499" s="15"/>
      <c r="H499" s="121">
        <v>243370</v>
      </c>
      <c r="I499" s="15"/>
      <c r="J499" s="15" t="s">
        <v>2216</v>
      </c>
      <c r="K499" s="239">
        <v>243403</v>
      </c>
      <c r="L499" s="15"/>
    </row>
    <row r="500" spans="1:15" s="27" customFormat="1" ht="22" customHeight="1">
      <c r="A500" s="88">
        <v>50</v>
      </c>
      <c r="B500" s="1372" t="s">
        <v>1030</v>
      </c>
      <c r="C500" s="2" t="s">
        <v>15</v>
      </c>
      <c r="D500" s="15"/>
      <c r="E500" s="915" t="s">
        <v>2230</v>
      </c>
      <c r="F500" s="121">
        <v>243376</v>
      </c>
      <c r="G500" s="15"/>
      <c r="H500" s="213">
        <v>243254</v>
      </c>
      <c r="I500" s="15"/>
      <c r="J500" s="15" t="s">
        <v>2203</v>
      </c>
      <c r="K500" s="15" t="s">
        <v>2084</v>
      </c>
      <c r="L500" s="15"/>
    </row>
    <row r="501" spans="1:15" s="27" customFormat="1" ht="22" customHeight="1">
      <c r="A501" s="88">
        <v>51</v>
      </c>
      <c r="B501" s="1374"/>
      <c r="C501" s="15"/>
      <c r="D501" s="2" t="s">
        <v>15</v>
      </c>
      <c r="E501" s="915" t="s">
        <v>2231</v>
      </c>
      <c r="F501" s="121">
        <v>243376</v>
      </c>
      <c r="G501" s="15"/>
      <c r="H501" s="213">
        <v>243254</v>
      </c>
      <c r="I501" s="15"/>
      <c r="J501" s="15" t="s">
        <v>2203</v>
      </c>
      <c r="K501" s="15" t="s">
        <v>2084</v>
      </c>
      <c r="L501" s="15"/>
    </row>
    <row r="502" spans="1:15" s="27" customFormat="1" ht="31.5">
      <c r="A502" s="88">
        <v>52</v>
      </c>
      <c r="B502" s="1136" t="s">
        <v>1030</v>
      </c>
      <c r="C502" s="2" t="s">
        <v>15</v>
      </c>
      <c r="D502" s="3"/>
      <c r="E502" s="915" t="s">
        <v>2232</v>
      </c>
      <c r="F502" s="121">
        <v>243383</v>
      </c>
      <c r="G502" s="224"/>
      <c r="H502" s="121">
        <v>243375</v>
      </c>
      <c r="I502" s="15"/>
      <c r="J502" s="15" t="s">
        <v>2216</v>
      </c>
      <c r="K502" s="224" t="s">
        <v>2233</v>
      </c>
      <c r="L502" s="15"/>
    </row>
    <row r="503" spans="1:15" s="27" customFormat="1" ht="29">
      <c r="A503" s="88">
        <v>53</v>
      </c>
      <c r="B503" s="1136" t="s">
        <v>2221</v>
      </c>
      <c r="C503" s="15"/>
      <c r="D503" s="3" t="s">
        <v>15</v>
      </c>
      <c r="E503" s="915" t="s">
        <v>2081</v>
      </c>
      <c r="F503" s="121">
        <v>243384</v>
      </c>
      <c r="G503" s="15"/>
      <c r="H503" s="121">
        <v>243374</v>
      </c>
      <c r="I503" s="15"/>
      <c r="J503" s="15" t="s">
        <v>2216</v>
      </c>
      <c r="K503" s="121">
        <v>243368</v>
      </c>
      <c r="L503" s="15"/>
    </row>
    <row r="504" spans="1:15" s="27" customFormat="1" ht="39" customHeight="1">
      <c r="A504" s="88">
        <v>54</v>
      </c>
      <c r="B504" s="1136" t="s">
        <v>2234</v>
      </c>
      <c r="C504" s="3" t="s">
        <v>15</v>
      </c>
      <c r="D504" s="3"/>
      <c r="E504" s="915" t="s">
        <v>2235</v>
      </c>
      <c r="F504" s="121"/>
      <c r="G504" s="15"/>
      <c r="H504" s="121">
        <v>243313</v>
      </c>
      <c r="I504" s="15"/>
      <c r="J504" s="15" t="s">
        <v>2216</v>
      </c>
      <c r="K504" s="240" t="s">
        <v>2200</v>
      </c>
      <c r="L504" s="15"/>
    </row>
    <row r="505" spans="1:15" s="27" customFormat="1" ht="14.5">
      <c r="A505" s="88">
        <v>55</v>
      </c>
      <c r="B505" s="1136" t="s">
        <v>361</v>
      </c>
      <c r="C505" s="15"/>
      <c r="D505" s="3" t="s">
        <v>15</v>
      </c>
      <c r="E505" s="915" t="s">
        <v>2235</v>
      </c>
      <c r="F505" s="121"/>
      <c r="G505" s="15"/>
      <c r="H505" s="121">
        <v>243313</v>
      </c>
      <c r="I505" s="15"/>
      <c r="J505" s="15" t="s">
        <v>2216</v>
      </c>
      <c r="K505" s="240" t="s">
        <v>2200</v>
      </c>
      <c r="L505" s="15"/>
    </row>
    <row r="506" spans="1:15" s="27" customFormat="1" ht="14.5">
      <c r="A506" s="88">
        <v>56</v>
      </c>
      <c r="B506" s="1136" t="s">
        <v>149</v>
      </c>
      <c r="C506" s="3" t="s">
        <v>15</v>
      </c>
      <c r="D506" s="3"/>
      <c r="E506" s="915" t="s">
        <v>1318</v>
      </c>
      <c r="F506" s="121">
        <v>243389</v>
      </c>
      <c r="G506" s="15"/>
      <c r="H506" s="121">
        <v>243291</v>
      </c>
      <c r="I506" s="15"/>
      <c r="J506" s="15" t="s">
        <v>2216</v>
      </c>
      <c r="K506" s="121">
        <v>243389</v>
      </c>
      <c r="L506" s="15"/>
    </row>
    <row r="507" spans="1:15" s="27" customFormat="1" ht="14.5">
      <c r="A507" s="88">
        <v>57</v>
      </c>
      <c r="B507" s="1136" t="s">
        <v>342</v>
      </c>
      <c r="C507" s="15"/>
      <c r="D507" s="3" t="s">
        <v>15</v>
      </c>
      <c r="E507" s="915" t="s">
        <v>2173</v>
      </c>
      <c r="F507" s="121">
        <v>243389</v>
      </c>
      <c r="G507" s="15"/>
      <c r="I507" s="15"/>
      <c r="J507" s="15" t="s">
        <v>2216</v>
      </c>
      <c r="K507" s="121">
        <v>243389</v>
      </c>
      <c r="L507" s="15"/>
    </row>
    <row r="508" spans="1:15" s="27" customFormat="1" ht="21.65" customHeight="1">
      <c r="A508" s="88">
        <v>58</v>
      </c>
      <c r="B508" s="1372" t="s">
        <v>309</v>
      </c>
      <c r="C508" s="15"/>
      <c r="D508" s="3" t="s">
        <v>15</v>
      </c>
      <c r="E508" s="928" t="s">
        <v>2236</v>
      </c>
      <c r="F508" s="121">
        <v>243403</v>
      </c>
      <c r="G508" s="15"/>
      <c r="H508" s="121">
        <v>243405</v>
      </c>
      <c r="I508" s="15"/>
      <c r="J508" s="15" t="s">
        <v>2216</v>
      </c>
      <c r="K508" s="121">
        <v>243427</v>
      </c>
      <c r="L508" s="15"/>
    </row>
    <row r="509" spans="1:15" s="27" customFormat="1" ht="20.149999999999999" customHeight="1">
      <c r="A509" s="88">
        <v>59</v>
      </c>
      <c r="B509" s="1374"/>
      <c r="C509" s="15"/>
      <c r="D509" s="3" t="s">
        <v>15</v>
      </c>
      <c r="E509" s="929" t="s">
        <v>2237</v>
      </c>
      <c r="F509" s="121">
        <v>243403</v>
      </c>
      <c r="G509" s="15"/>
      <c r="H509" s="121">
        <v>243405</v>
      </c>
      <c r="I509" s="15"/>
      <c r="J509" s="15" t="s">
        <v>2216</v>
      </c>
      <c r="K509" s="121">
        <v>243427</v>
      </c>
      <c r="L509" s="15"/>
    </row>
    <row r="510" spans="1:15" s="27" customFormat="1" ht="14.5">
      <c r="A510" s="88">
        <v>60</v>
      </c>
      <c r="B510" s="1136" t="s">
        <v>2238</v>
      </c>
      <c r="C510" s="3" t="s">
        <v>15</v>
      </c>
      <c r="D510" s="3"/>
      <c r="E510" s="915" t="s">
        <v>2239</v>
      </c>
      <c r="F510" s="121">
        <v>243403</v>
      </c>
      <c r="G510" s="207"/>
      <c r="H510" s="121">
        <v>243376</v>
      </c>
      <c r="I510" s="15"/>
      <c r="J510" s="15" t="s">
        <v>2203</v>
      </c>
      <c r="K510" s="121" t="s">
        <v>2084</v>
      </c>
      <c r="L510" s="15"/>
    </row>
    <row r="511" spans="1:15" s="27" customFormat="1" ht="14.5">
      <c r="A511" s="88">
        <v>61</v>
      </c>
      <c r="B511" s="1136" t="s">
        <v>967</v>
      </c>
      <c r="C511" s="15"/>
      <c r="D511" s="3" t="s">
        <v>15</v>
      </c>
      <c r="E511" s="915" t="s">
        <v>2105</v>
      </c>
      <c r="F511" s="121">
        <v>243410</v>
      </c>
      <c r="G511" s="15"/>
      <c r="H511" s="121">
        <v>243405</v>
      </c>
      <c r="I511" s="15"/>
      <c r="J511" s="15" t="s">
        <v>2216</v>
      </c>
      <c r="K511" s="121">
        <v>243427</v>
      </c>
      <c r="L511" s="15"/>
    </row>
    <row r="512" spans="1:15" s="210" customFormat="1" ht="44.15" customHeight="1">
      <c r="A512" s="88">
        <v>62</v>
      </c>
      <c r="B512" s="1136" t="s">
        <v>168</v>
      </c>
      <c r="C512" s="87"/>
      <c r="D512" s="3" t="s">
        <v>15</v>
      </c>
      <c r="E512" s="184" t="s">
        <v>2232</v>
      </c>
      <c r="F512" s="121">
        <v>243413</v>
      </c>
      <c r="G512" s="121"/>
      <c r="H512" s="261">
        <v>243405</v>
      </c>
      <c r="I512" s="121"/>
      <c r="J512" s="15" t="s">
        <v>2216</v>
      </c>
      <c r="K512" s="121">
        <v>243427</v>
      </c>
      <c r="L512" s="15"/>
      <c r="M512" s="27"/>
      <c r="N512" s="223" t="s">
        <v>1036</v>
      </c>
      <c r="O512" s="78"/>
    </row>
    <row r="513" spans="1:15" s="27" customFormat="1" ht="29">
      <c r="A513" s="88">
        <v>63</v>
      </c>
      <c r="B513" s="896" t="s">
        <v>408</v>
      </c>
      <c r="C513" s="3" t="s">
        <v>15</v>
      </c>
      <c r="D513" s="3"/>
      <c r="E513" s="184" t="s">
        <v>1515</v>
      </c>
      <c r="F513" s="121">
        <v>243417</v>
      </c>
      <c r="G513" s="15"/>
      <c r="H513" s="121">
        <v>243405</v>
      </c>
      <c r="I513" s="15"/>
      <c r="J513" s="15" t="s">
        <v>2216</v>
      </c>
      <c r="K513" s="121">
        <v>243427</v>
      </c>
      <c r="L513" s="15"/>
    </row>
    <row r="514" spans="1:15" s="27" customFormat="1" ht="29">
      <c r="A514" s="88">
        <v>64</v>
      </c>
      <c r="B514" s="1136" t="s">
        <v>842</v>
      </c>
      <c r="C514" s="3" t="s">
        <v>15</v>
      </c>
      <c r="D514" s="3"/>
      <c r="E514" s="915" t="s">
        <v>2087</v>
      </c>
      <c r="F514" s="121">
        <v>243418</v>
      </c>
      <c r="G514" s="15"/>
      <c r="H514" s="121">
        <v>243405</v>
      </c>
      <c r="I514" s="15"/>
      <c r="J514" s="15" t="s">
        <v>2216</v>
      </c>
      <c r="K514" s="121">
        <v>243451</v>
      </c>
      <c r="L514" s="15"/>
    </row>
    <row r="515" spans="1:15" s="27" customFormat="1" ht="21.65" customHeight="1">
      <c r="A515" s="88">
        <v>65</v>
      </c>
      <c r="B515" s="1372" t="s">
        <v>420</v>
      </c>
      <c r="C515" s="3" t="s">
        <v>15</v>
      </c>
      <c r="D515" s="3"/>
      <c r="E515" s="915" t="s">
        <v>2240</v>
      </c>
      <c r="F515" s="1233">
        <v>243427</v>
      </c>
      <c r="G515" s="15"/>
      <c r="H515" s="121">
        <v>243405</v>
      </c>
      <c r="I515" s="15"/>
      <c r="J515" s="15" t="s">
        <v>2203</v>
      </c>
      <c r="K515" s="121" t="s">
        <v>2084</v>
      </c>
      <c r="L515" s="15"/>
    </row>
    <row r="516" spans="1:15" s="27" customFormat="1" ht="21.65" customHeight="1">
      <c r="A516" s="88">
        <v>66</v>
      </c>
      <c r="B516" s="1373"/>
      <c r="C516" s="15"/>
      <c r="D516" s="3" t="s">
        <v>15</v>
      </c>
      <c r="E516" s="915" t="s">
        <v>2241</v>
      </c>
      <c r="F516" s="1234"/>
      <c r="G516" s="15"/>
      <c r="H516" s="121">
        <v>243405</v>
      </c>
      <c r="I516" s="15"/>
      <c r="J516" s="15" t="s">
        <v>2203</v>
      </c>
      <c r="K516" s="121" t="s">
        <v>2084</v>
      </c>
      <c r="L516" s="15"/>
    </row>
    <row r="517" spans="1:15" s="27" customFormat="1" ht="21.65" customHeight="1">
      <c r="A517" s="88">
        <v>67</v>
      </c>
      <c r="B517" s="1374"/>
      <c r="C517" s="15"/>
      <c r="D517" s="3" t="s">
        <v>15</v>
      </c>
      <c r="E517" s="915" t="s">
        <v>2242</v>
      </c>
      <c r="F517" s="1235"/>
      <c r="G517" s="15"/>
      <c r="H517" s="121">
        <v>243405</v>
      </c>
      <c r="I517" s="15"/>
      <c r="J517" s="15" t="s">
        <v>2243</v>
      </c>
      <c r="K517" s="121">
        <v>243451</v>
      </c>
      <c r="L517" s="15"/>
    </row>
    <row r="518" spans="1:15" s="27" customFormat="1" ht="20.149999999999999" customHeight="1">
      <c r="A518" s="88">
        <v>68</v>
      </c>
      <c r="B518" s="1372" t="s">
        <v>829</v>
      </c>
      <c r="C518" s="3" t="s">
        <v>15</v>
      </c>
      <c r="D518" s="3"/>
      <c r="E518" s="915" t="s">
        <v>2244</v>
      </c>
      <c r="F518" s="121">
        <v>243432</v>
      </c>
      <c r="G518" s="15"/>
      <c r="H518" s="121">
        <v>243433</v>
      </c>
      <c r="I518" s="15"/>
      <c r="J518" s="15" t="s">
        <v>2216</v>
      </c>
      <c r="K518" s="121">
        <v>243451</v>
      </c>
      <c r="L518" s="15"/>
    </row>
    <row r="519" spans="1:15" s="27" customFormat="1" ht="20.149999999999999" customHeight="1">
      <c r="A519" s="88">
        <v>69</v>
      </c>
      <c r="B519" s="1374"/>
      <c r="C519" s="3" t="s">
        <v>15</v>
      </c>
      <c r="D519" s="3"/>
      <c r="E519" s="915" t="s">
        <v>2245</v>
      </c>
      <c r="F519" s="121">
        <v>243432</v>
      </c>
      <c r="G519" s="15"/>
      <c r="H519" s="121">
        <v>243433</v>
      </c>
      <c r="I519" s="15"/>
      <c r="J519" s="15" t="s">
        <v>2216</v>
      </c>
      <c r="K519" s="121">
        <v>243451</v>
      </c>
      <c r="L519" s="15"/>
    </row>
    <row r="520" spans="1:15" s="27" customFormat="1" ht="45.65" customHeight="1">
      <c r="A520" s="88">
        <v>70</v>
      </c>
      <c r="B520" s="1136" t="s">
        <v>2129</v>
      </c>
      <c r="C520" s="3" t="s">
        <v>15</v>
      </c>
      <c r="D520" s="3"/>
      <c r="E520" s="915" t="s">
        <v>2246</v>
      </c>
      <c r="F520" s="121">
        <v>243433</v>
      </c>
      <c r="G520" s="15"/>
      <c r="H520" s="121"/>
      <c r="I520" s="15"/>
      <c r="J520" s="15" t="s">
        <v>2216</v>
      </c>
      <c r="K520" s="121">
        <v>243451</v>
      </c>
      <c r="L520" s="15"/>
    </row>
    <row r="521" spans="1:15" s="27" customFormat="1" ht="14.5">
      <c r="A521" s="88">
        <v>71</v>
      </c>
      <c r="B521" s="1372" t="s">
        <v>829</v>
      </c>
      <c r="C521" s="3" t="s">
        <v>15</v>
      </c>
      <c r="D521" s="3"/>
      <c r="E521" s="915" t="s">
        <v>2247</v>
      </c>
      <c r="F521" s="121">
        <v>243438</v>
      </c>
      <c r="G521" s="15"/>
      <c r="H521" s="121">
        <v>243435</v>
      </c>
      <c r="I521" s="15"/>
      <c r="J521" s="15" t="s">
        <v>2203</v>
      </c>
      <c r="K521" s="121" t="s">
        <v>2084</v>
      </c>
      <c r="L521" s="15"/>
    </row>
    <row r="522" spans="1:15" s="27" customFormat="1" ht="14.5">
      <c r="A522" s="88">
        <v>72</v>
      </c>
      <c r="B522" s="1374"/>
      <c r="C522" s="3"/>
      <c r="D522" s="3" t="s">
        <v>15</v>
      </c>
      <c r="E522" s="915" t="s">
        <v>2248</v>
      </c>
      <c r="F522" s="121">
        <v>243438</v>
      </c>
      <c r="G522" s="15"/>
      <c r="H522" s="121">
        <v>243435</v>
      </c>
      <c r="I522" s="15"/>
      <c r="J522" s="15" t="s">
        <v>2203</v>
      </c>
      <c r="K522" s="121" t="s">
        <v>2084</v>
      </c>
      <c r="L522" s="15"/>
    </row>
    <row r="523" spans="1:15" s="27" customFormat="1" ht="45.65" customHeight="1">
      <c r="A523" s="88">
        <v>73</v>
      </c>
      <c r="B523" s="1136" t="s">
        <v>1566</v>
      </c>
      <c r="C523" s="3"/>
      <c r="D523" s="3" t="s">
        <v>15</v>
      </c>
      <c r="E523" s="72" t="s">
        <v>2249</v>
      </c>
      <c r="F523" s="121">
        <v>243439</v>
      </c>
      <c r="G523" s="15"/>
      <c r="H523" s="121">
        <v>243430</v>
      </c>
      <c r="I523" s="15"/>
      <c r="J523" s="15" t="s">
        <v>2216</v>
      </c>
      <c r="K523" s="121">
        <v>243451</v>
      </c>
      <c r="L523" s="15"/>
    </row>
    <row r="524" spans="1:15" s="27" customFormat="1" ht="14.5">
      <c r="A524" s="88">
        <v>74</v>
      </c>
      <c r="B524" s="1136" t="s">
        <v>2250</v>
      </c>
      <c r="C524" s="3" t="s">
        <v>15</v>
      </c>
      <c r="D524" s="3"/>
      <c r="E524" s="915" t="s">
        <v>2232</v>
      </c>
      <c r="F524" s="121">
        <v>243446</v>
      </c>
      <c r="G524" s="15"/>
      <c r="H524" s="121">
        <v>243450</v>
      </c>
      <c r="I524" s="15"/>
      <c r="J524" s="15" t="s">
        <v>2216</v>
      </c>
      <c r="K524" s="121">
        <v>243451</v>
      </c>
      <c r="L524" s="15"/>
    </row>
    <row r="525" spans="1:15" s="27" customFormat="1" ht="14.5">
      <c r="A525" s="88">
        <v>75</v>
      </c>
      <c r="B525" s="1136" t="s">
        <v>2251</v>
      </c>
      <c r="C525" s="3" t="s">
        <v>15</v>
      </c>
      <c r="D525" s="3"/>
      <c r="E525" s="915" t="s">
        <v>2252</v>
      </c>
      <c r="F525" s="121">
        <v>243447</v>
      </c>
      <c r="G525" s="15"/>
      <c r="H525" s="121">
        <v>243437</v>
      </c>
      <c r="I525" s="15"/>
      <c r="J525" s="15" t="s">
        <v>2216</v>
      </c>
      <c r="K525" s="121">
        <v>243451</v>
      </c>
      <c r="L525" s="15"/>
    </row>
    <row r="526" spans="1:15" ht="46.5" customHeight="1">
      <c r="A526" s="88">
        <v>76</v>
      </c>
      <c r="B526" s="1136" t="s">
        <v>405</v>
      </c>
      <c r="C526" s="88"/>
      <c r="D526" s="3" t="s">
        <v>15</v>
      </c>
      <c r="E526" s="915" t="s">
        <v>2253</v>
      </c>
      <c r="F526" s="121">
        <v>243453</v>
      </c>
      <c r="G526" s="88"/>
      <c r="H526" s="121">
        <v>243435</v>
      </c>
      <c r="I526" s="88"/>
      <c r="J526" s="19" t="s">
        <v>2216</v>
      </c>
      <c r="K526" s="121">
        <v>243451</v>
      </c>
      <c r="L526" s="88"/>
      <c r="M526" s="38"/>
      <c r="N526" s="38"/>
      <c r="O526" s="38"/>
    </row>
    <row r="527" spans="1:15" s="270" customFormat="1" ht="46.5" customHeight="1">
      <c r="A527" s="267">
        <v>77</v>
      </c>
      <c r="B527" s="900" t="s">
        <v>2254</v>
      </c>
      <c r="C527" s="268"/>
      <c r="D527" s="269" t="s">
        <v>15</v>
      </c>
      <c r="E527" s="930" t="s">
        <v>2255</v>
      </c>
      <c r="F527" s="1386" t="s">
        <v>2256</v>
      </c>
      <c r="G527" s="1387"/>
      <c r="H527" s="1387"/>
      <c r="I527" s="1387"/>
      <c r="J527" s="1387"/>
      <c r="K527" s="1388"/>
      <c r="L527" s="268"/>
    </row>
    <row r="528" spans="1:15" s="281" customFormat="1" ht="56.5" customHeight="1">
      <c r="A528" s="274">
        <v>78</v>
      </c>
      <c r="B528" s="901" t="s">
        <v>232</v>
      </c>
      <c r="C528" s="276" t="s">
        <v>15</v>
      </c>
      <c r="D528" s="277"/>
      <c r="E528" s="931" t="s">
        <v>2255</v>
      </c>
      <c r="F528" s="278"/>
      <c r="G528" s="278"/>
      <c r="H528" s="279">
        <v>243405</v>
      </c>
      <c r="I528" s="278"/>
      <c r="J528" s="280" t="s">
        <v>2257</v>
      </c>
      <c r="K528" s="278"/>
      <c r="L528" s="278"/>
    </row>
    <row r="529" spans="1:13" ht="46.5" customHeight="1">
      <c r="A529" s="88">
        <v>78</v>
      </c>
      <c r="B529" s="1136" t="s">
        <v>2258</v>
      </c>
      <c r="C529" s="2" t="s">
        <v>15</v>
      </c>
      <c r="D529" s="2"/>
      <c r="E529" s="915" t="s">
        <v>2259</v>
      </c>
      <c r="F529" s="15"/>
      <c r="G529" s="15"/>
      <c r="H529" s="121">
        <v>243407</v>
      </c>
      <c r="I529" s="15"/>
      <c r="J529" s="15" t="s">
        <v>2203</v>
      </c>
      <c r="K529" s="15" t="s">
        <v>2084</v>
      </c>
      <c r="L529" s="15"/>
      <c r="M529" s="38"/>
    </row>
    <row r="530" spans="1:13" s="27" customFormat="1" ht="29">
      <c r="A530" s="88">
        <v>79</v>
      </c>
      <c r="B530" s="1164" t="s">
        <v>818</v>
      </c>
      <c r="C530" s="2" t="s">
        <v>15</v>
      </c>
      <c r="D530" s="3"/>
      <c r="E530" s="63" t="s">
        <v>2260</v>
      </c>
      <c r="F530" s="121">
        <v>243465</v>
      </c>
      <c r="G530" s="15"/>
      <c r="H530" s="121">
        <v>243466</v>
      </c>
      <c r="I530" s="15"/>
      <c r="J530" s="15" t="s">
        <v>2203</v>
      </c>
      <c r="K530" s="15" t="s">
        <v>2084</v>
      </c>
      <c r="L530" s="15"/>
    </row>
    <row r="531" spans="1:13" ht="46.5" customHeight="1">
      <c r="A531" s="88">
        <v>80</v>
      </c>
      <c r="B531" s="1136" t="s">
        <v>2258</v>
      </c>
      <c r="C531" s="38"/>
      <c r="D531" s="2" t="s">
        <v>15</v>
      </c>
      <c r="E531" s="915" t="s">
        <v>2184</v>
      </c>
      <c r="F531" s="121">
        <v>243475</v>
      </c>
      <c r="G531" s="15"/>
      <c r="H531" s="121">
        <v>243466</v>
      </c>
      <c r="I531" s="15"/>
      <c r="J531" s="15" t="s">
        <v>2216</v>
      </c>
      <c r="K531" s="121">
        <v>243492</v>
      </c>
      <c r="L531" s="15"/>
      <c r="M531" s="38"/>
    </row>
    <row r="532" spans="1:13" ht="14.5">
      <c r="A532" s="88">
        <v>81</v>
      </c>
      <c r="B532" s="1136" t="s">
        <v>2234</v>
      </c>
      <c r="C532" s="88"/>
      <c r="D532" s="2" t="s">
        <v>15</v>
      </c>
      <c r="E532" s="915" t="s">
        <v>2261</v>
      </c>
      <c r="F532" s="121">
        <v>243476</v>
      </c>
      <c r="G532" s="88"/>
      <c r="H532" s="121">
        <v>243466</v>
      </c>
      <c r="I532" s="88"/>
      <c r="J532" s="19" t="s">
        <v>2216</v>
      </c>
      <c r="K532" s="121">
        <v>243492</v>
      </c>
      <c r="L532" s="88"/>
      <c r="M532" s="38"/>
    </row>
    <row r="533" spans="1:13" ht="14.5">
      <c r="A533" s="88">
        <v>82</v>
      </c>
      <c r="B533" s="1136" t="s">
        <v>2262</v>
      </c>
      <c r="C533" s="2" t="s">
        <v>15</v>
      </c>
      <c r="D533" s="2"/>
      <c r="E533" s="915" t="s">
        <v>2263</v>
      </c>
      <c r="F533" s="121">
        <v>243481</v>
      </c>
      <c r="G533" s="88"/>
      <c r="H533" s="121">
        <v>243474</v>
      </c>
      <c r="I533" s="88"/>
      <c r="J533" s="19" t="s">
        <v>2203</v>
      </c>
      <c r="K533" s="88" t="s">
        <v>2084</v>
      </c>
      <c r="L533" s="88"/>
      <c r="M533" s="38"/>
    </row>
    <row r="534" spans="1:13" ht="14.5">
      <c r="A534" s="88">
        <v>83</v>
      </c>
      <c r="B534" s="1136" t="s">
        <v>142</v>
      </c>
      <c r="C534" s="2" t="s">
        <v>15</v>
      </c>
      <c r="D534" s="2"/>
      <c r="E534" s="915" t="s">
        <v>2264</v>
      </c>
      <c r="F534" s="121">
        <v>243483</v>
      </c>
      <c r="G534" s="88"/>
      <c r="H534" s="121">
        <v>243468</v>
      </c>
      <c r="I534" s="88"/>
      <c r="J534" s="19" t="s">
        <v>2216</v>
      </c>
      <c r="K534" s="121">
        <v>243492</v>
      </c>
      <c r="L534" s="88"/>
      <c r="M534" s="38"/>
    </row>
    <row r="535" spans="1:13" s="27" customFormat="1" ht="46.5" customHeight="1">
      <c r="A535" s="88">
        <v>84</v>
      </c>
      <c r="B535" s="1136" t="s">
        <v>1169</v>
      </c>
      <c r="C535" s="2" t="s">
        <v>15</v>
      </c>
      <c r="D535" s="15"/>
      <c r="E535" s="63" t="s">
        <v>2265</v>
      </c>
      <c r="F535" s="121">
        <v>243468</v>
      </c>
      <c r="G535" s="15"/>
      <c r="H535" s="121">
        <v>243405</v>
      </c>
      <c r="I535" s="15"/>
      <c r="J535" s="19" t="s">
        <v>2216</v>
      </c>
      <c r="K535" s="121">
        <v>243492</v>
      </c>
      <c r="L535" s="15"/>
    </row>
    <row r="536" spans="1:13" ht="46.5" customHeight="1">
      <c r="A536" s="88">
        <v>85</v>
      </c>
      <c r="B536" s="1136" t="s">
        <v>1169</v>
      </c>
      <c r="C536" s="2" t="s">
        <v>15</v>
      </c>
      <c r="D536" s="88"/>
      <c r="E536" s="915" t="s">
        <v>2266</v>
      </c>
      <c r="F536" s="121">
        <v>243468</v>
      </c>
      <c r="G536" s="88"/>
      <c r="H536" s="121">
        <v>243405</v>
      </c>
      <c r="I536" s="88"/>
      <c r="J536" s="19" t="s">
        <v>2216</v>
      </c>
      <c r="K536" s="121">
        <v>243492</v>
      </c>
      <c r="L536" s="88"/>
      <c r="M536" s="38"/>
    </row>
    <row r="537" spans="1:13" ht="52" customHeight="1">
      <c r="A537" s="88">
        <v>86</v>
      </c>
      <c r="B537" s="1136" t="s">
        <v>1169</v>
      </c>
      <c r="C537" s="38"/>
      <c r="D537" s="2" t="s">
        <v>15</v>
      </c>
      <c r="E537" s="915" t="s">
        <v>2267</v>
      </c>
      <c r="F537" s="121">
        <v>243490</v>
      </c>
      <c r="G537" s="88"/>
      <c r="H537" s="121">
        <v>243465</v>
      </c>
      <c r="I537" s="88"/>
      <c r="J537" s="19" t="s">
        <v>2203</v>
      </c>
      <c r="K537" s="88" t="s">
        <v>2084</v>
      </c>
      <c r="L537" s="88"/>
      <c r="M537" s="38"/>
    </row>
    <row r="538" spans="1:13" ht="14.5">
      <c r="A538" s="88">
        <v>87</v>
      </c>
      <c r="B538" s="1136" t="s">
        <v>415</v>
      </c>
      <c r="C538" s="2" t="s">
        <v>15</v>
      </c>
      <c r="D538" s="2"/>
      <c r="E538" s="915" t="s">
        <v>2268</v>
      </c>
      <c r="F538" s="121">
        <v>243502</v>
      </c>
      <c r="G538" s="88"/>
      <c r="H538" s="121">
        <v>243496</v>
      </c>
      <c r="I538" s="88"/>
      <c r="J538" s="19" t="s">
        <v>2216</v>
      </c>
      <c r="K538" s="121">
        <v>243577</v>
      </c>
      <c r="L538" s="88"/>
      <c r="M538" s="38"/>
    </row>
    <row r="539" spans="1:13" s="27" customFormat="1" ht="14.5">
      <c r="A539" s="88">
        <v>88</v>
      </c>
      <c r="B539" s="1164" t="s">
        <v>818</v>
      </c>
      <c r="C539" s="2"/>
      <c r="D539" s="3"/>
      <c r="E539" s="63" t="s">
        <v>2269</v>
      </c>
      <c r="F539" s="121">
        <v>243503</v>
      </c>
      <c r="G539" s="15"/>
      <c r="H539" s="121">
        <v>243497</v>
      </c>
      <c r="I539" s="15"/>
      <c r="J539" s="15" t="s">
        <v>2214</v>
      </c>
      <c r="K539" s="15" t="s">
        <v>2084</v>
      </c>
      <c r="L539" s="15"/>
    </row>
    <row r="540" spans="1:13" ht="14.5">
      <c r="A540" s="88">
        <v>89</v>
      </c>
      <c r="B540" s="1136" t="s">
        <v>958</v>
      </c>
      <c r="C540" s="2" t="s">
        <v>15</v>
      </c>
      <c r="D540" s="2"/>
      <c r="E540" s="915" t="s">
        <v>1423</v>
      </c>
      <c r="F540" s="121">
        <v>243507</v>
      </c>
      <c r="G540" s="88"/>
      <c r="H540" s="121">
        <v>243497</v>
      </c>
      <c r="I540" s="88"/>
      <c r="J540" s="15" t="s">
        <v>2214</v>
      </c>
      <c r="K540" s="15" t="s">
        <v>2084</v>
      </c>
      <c r="L540" s="88"/>
      <c r="M540" s="38"/>
    </row>
    <row r="541" spans="1:13" ht="29">
      <c r="A541" s="348">
        <v>90</v>
      </c>
      <c r="B541" s="1174" t="s">
        <v>916</v>
      </c>
      <c r="C541" s="350"/>
      <c r="D541" s="349" t="s">
        <v>15</v>
      </c>
      <c r="E541" s="932" t="s">
        <v>2270</v>
      </c>
      <c r="F541" s="351">
        <v>243514</v>
      </c>
      <c r="G541" s="348"/>
      <c r="H541" s="351">
        <v>243515</v>
      </c>
      <c r="I541" s="348"/>
      <c r="J541" s="352" t="s">
        <v>2216</v>
      </c>
      <c r="K541" s="351">
        <v>243577</v>
      </c>
      <c r="L541" s="350"/>
      <c r="M541" s="1187"/>
    </row>
    <row r="542" spans="1:13" ht="14.5">
      <c r="A542" s="88">
        <v>91</v>
      </c>
      <c r="B542" s="1136" t="s">
        <v>2271</v>
      </c>
      <c r="C542" s="88"/>
      <c r="D542" s="2" t="s">
        <v>15</v>
      </c>
      <c r="E542" s="915" t="s">
        <v>2272</v>
      </c>
      <c r="F542" s="121">
        <v>243487</v>
      </c>
      <c r="G542" s="88"/>
      <c r="H542" s="121">
        <v>243496</v>
      </c>
      <c r="I542" s="88"/>
      <c r="J542" s="19" t="s">
        <v>2216</v>
      </c>
      <c r="K542" s="121">
        <v>243263</v>
      </c>
      <c r="L542" s="88"/>
      <c r="M542" s="38"/>
    </row>
    <row r="543" spans="1:13" ht="14.5">
      <c r="A543" s="88">
        <v>92</v>
      </c>
      <c r="B543" s="1136" t="s">
        <v>142</v>
      </c>
      <c r="C543" s="2" t="s">
        <v>15</v>
      </c>
      <c r="D543" s="2"/>
      <c r="E543" s="915" t="s">
        <v>2273</v>
      </c>
      <c r="F543" s="121">
        <v>243502</v>
      </c>
      <c r="G543" s="88"/>
      <c r="H543" s="121">
        <v>243497</v>
      </c>
      <c r="I543" s="88"/>
      <c r="J543" s="19" t="s">
        <v>2203</v>
      </c>
      <c r="K543" s="15" t="s">
        <v>2084</v>
      </c>
      <c r="L543" s="88"/>
      <c r="M543" s="38"/>
    </row>
    <row r="544" spans="1:13" s="27" customFormat="1" ht="32.5" customHeight="1">
      <c r="A544" s="88">
        <v>93</v>
      </c>
      <c r="B544" s="896" t="s">
        <v>2250</v>
      </c>
      <c r="C544" s="15"/>
      <c r="D544" s="2" t="s">
        <v>15</v>
      </c>
      <c r="E544" s="915" t="s">
        <v>2230</v>
      </c>
      <c r="F544" s="121">
        <v>243522</v>
      </c>
      <c r="G544" s="15"/>
      <c r="H544" s="121">
        <v>243512</v>
      </c>
      <c r="I544" s="15"/>
      <c r="J544" s="15" t="s">
        <v>2203</v>
      </c>
      <c r="K544" s="15" t="s">
        <v>2084</v>
      </c>
      <c r="L544" s="15"/>
    </row>
    <row r="545" spans="1:12" s="27" customFormat="1" ht="14.5">
      <c r="A545" s="88">
        <v>94</v>
      </c>
      <c r="B545" s="1136" t="s">
        <v>2251</v>
      </c>
      <c r="C545" s="15"/>
      <c r="D545" s="2" t="s">
        <v>15</v>
      </c>
      <c r="E545" s="915" t="s">
        <v>2274</v>
      </c>
      <c r="F545" s="121">
        <v>243521</v>
      </c>
      <c r="G545" s="15"/>
      <c r="H545" s="121">
        <v>243517</v>
      </c>
      <c r="I545" s="15"/>
      <c r="J545" s="105" t="s">
        <v>2275</v>
      </c>
      <c r="K545" s="121">
        <v>243527</v>
      </c>
      <c r="L545" s="15"/>
    </row>
    <row r="546" spans="1:12" s="27" customFormat="1" ht="14.5">
      <c r="A546" s="88">
        <v>95</v>
      </c>
      <c r="B546" s="1136" t="s">
        <v>2251</v>
      </c>
      <c r="C546" s="15"/>
      <c r="D546" s="2" t="s">
        <v>15</v>
      </c>
      <c r="E546" s="915" t="s">
        <v>2276</v>
      </c>
      <c r="F546" s="121">
        <v>243522</v>
      </c>
      <c r="G546" s="15"/>
      <c r="H546" s="121">
        <v>243517</v>
      </c>
      <c r="I546" s="15"/>
      <c r="J546" s="105" t="s">
        <v>2203</v>
      </c>
      <c r="K546" s="121" t="s">
        <v>2084</v>
      </c>
      <c r="L546" s="15"/>
    </row>
    <row r="547" spans="1:12" ht="14.5">
      <c r="A547" s="88">
        <v>96</v>
      </c>
      <c r="B547" s="1136" t="s">
        <v>279</v>
      </c>
      <c r="C547" s="2" t="s">
        <v>15</v>
      </c>
      <c r="D547" s="2"/>
      <c r="E547" s="915" t="s">
        <v>2272</v>
      </c>
      <c r="F547" s="121">
        <v>243525</v>
      </c>
      <c r="G547" s="88"/>
      <c r="H547" s="121">
        <v>243497</v>
      </c>
      <c r="I547" s="88"/>
      <c r="J547" s="19" t="s">
        <v>2216</v>
      </c>
      <c r="K547" s="121">
        <v>243536</v>
      </c>
      <c r="L547" s="88"/>
    </row>
    <row r="548" spans="1:12" ht="46.5" customHeight="1">
      <c r="A548" s="88">
        <v>97</v>
      </c>
      <c r="B548" s="1372" t="s">
        <v>1125</v>
      </c>
      <c r="C548" s="88"/>
      <c r="D548" s="2" t="s">
        <v>15</v>
      </c>
      <c r="E548" s="915" t="s">
        <v>2277</v>
      </c>
      <c r="F548" s="121">
        <v>243538</v>
      </c>
      <c r="G548" s="88"/>
      <c r="H548" s="121">
        <v>243526</v>
      </c>
      <c r="I548" s="88"/>
      <c r="J548" s="19" t="s">
        <v>2216</v>
      </c>
      <c r="K548" s="121" t="s">
        <v>2278</v>
      </c>
      <c r="L548" s="88"/>
    </row>
    <row r="549" spans="1:12" ht="46.5" customHeight="1">
      <c r="A549" s="248">
        <v>98</v>
      </c>
      <c r="B549" s="1373"/>
      <c r="C549" s="3" t="s">
        <v>15</v>
      </c>
      <c r="D549" s="248"/>
      <c r="E549" s="894" t="s">
        <v>2279</v>
      </c>
      <c r="F549" s="121">
        <v>243538</v>
      </c>
      <c r="G549" s="248"/>
      <c r="H549" s="69">
        <v>243528</v>
      </c>
      <c r="I549" s="248"/>
      <c r="J549" s="300" t="s">
        <v>2216</v>
      </c>
      <c r="K549" s="121" t="s">
        <v>2278</v>
      </c>
      <c r="L549" s="248"/>
    </row>
    <row r="550" spans="1:12" ht="46.5" customHeight="1">
      <c r="A550" s="88">
        <v>99</v>
      </c>
      <c r="B550" s="1136" t="s">
        <v>2280</v>
      </c>
      <c r="C550" s="88"/>
      <c r="D550" s="2" t="s">
        <v>15</v>
      </c>
      <c r="E550" s="915" t="s">
        <v>2281</v>
      </c>
      <c r="F550" s="121">
        <v>243534</v>
      </c>
      <c r="G550" s="88"/>
      <c r="H550" s="121">
        <v>243527</v>
      </c>
      <c r="I550" s="88"/>
      <c r="J550" s="19" t="s">
        <v>2203</v>
      </c>
      <c r="K550" s="19" t="s">
        <v>2084</v>
      </c>
      <c r="L550" s="88"/>
    </row>
    <row r="551" spans="1:12" ht="46.5" customHeight="1">
      <c r="A551" s="88">
        <v>100</v>
      </c>
      <c r="B551" s="1136" t="s">
        <v>2251</v>
      </c>
      <c r="C551" s="88"/>
      <c r="D551" s="2" t="s">
        <v>15</v>
      </c>
      <c r="E551" s="915" t="s">
        <v>2282</v>
      </c>
      <c r="F551" s="121">
        <v>243537</v>
      </c>
      <c r="G551" s="88"/>
      <c r="H551" s="121">
        <v>243527</v>
      </c>
      <c r="I551" s="88"/>
      <c r="J551" s="19" t="s">
        <v>2216</v>
      </c>
      <c r="K551" s="121" t="s">
        <v>2278</v>
      </c>
      <c r="L551" s="88"/>
    </row>
    <row r="552" spans="1:12" ht="46.5" customHeight="1">
      <c r="A552" s="88">
        <v>101</v>
      </c>
      <c r="B552" s="1136" t="s">
        <v>1120</v>
      </c>
      <c r="C552" s="2" t="s">
        <v>15</v>
      </c>
      <c r="D552" s="88"/>
      <c r="E552" s="63" t="s">
        <v>2217</v>
      </c>
      <c r="F552" s="121">
        <v>243551</v>
      </c>
      <c r="G552" s="88"/>
      <c r="H552" s="121">
        <v>243558</v>
      </c>
      <c r="I552" s="88"/>
      <c r="J552" s="19" t="s">
        <v>2216</v>
      </c>
      <c r="K552" s="121" t="s">
        <v>2278</v>
      </c>
      <c r="L552" s="88"/>
    </row>
    <row r="553" spans="1:12" ht="22.5" customHeight="1">
      <c r="A553" s="88">
        <v>102</v>
      </c>
      <c r="B553" s="1136" t="s">
        <v>390</v>
      </c>
      <c r="C553" s="2" t="s">
        <v>15</v>
      </c>
      <c r="D553" s="2"/>
      <c r="E553" s="915" t="s">
        <v>2261</v>
      </c>
      <c r="F553" s="121">
        <v>243553</v>
      </c>
      <c r="G553" s="88"/>
      <c r="H553" s="121">
        <v>243467</v>
      </c>
      <c r="I553" s="88"/>
      <c r="J553" s="19" t="s">
        <v>2216</v>
      </c>
      <c r="K553" s="121" t="s">
        <v>2278</v>
      </c>
      <c r="L553" s="88"/>
    </row>
    <row r="554" spans="1:12" ht="46.5" customHeight="1">
      <c r="A554" s="88">
        <v>103</v>
      </c>
      <c r="B554" s="1136" t="s">
        <v>2251</v>
      </c>
      <c r="C554" s="88"/>
      <c r="D554" s="2" t="s">
        <v>15</v>
      </c>
      <c r="E554" s="915" t="s">
        <v>2143</v>
      </c>
      <c r="F554" s="121">
        <v>243560</v>
      </c>
      <c r="G554" s="88"/>
      <c r="H554" s="121">
        <v>243552</v>
      </c>
      <c r="I554" s="88"/>
      <c r="J554" s="19" t="s">
        <v>2216</v>
      </c>
      <c r="K554" s="121" t="s">
        <v>2278</v>
      </c>
      <c r="L554" s="88"/>
    </row>
    <row r="555" spans="1:12" ht="46.5" customHeight="1">
      <c r="A555" s="88">
        <v>104</v>
      </c>
      <c r="B555" s="1136" t="s">
        <v>1335</v>
      </c>
      <c r="C555" s="2" t="s">
        <v>15</v>
      </c>
      <c r="D555" s="88"/>
      <c r="E555" s="915" t="s">
        <v>2253</v>
      </c>
      <c r="F555" s="121">
        <v>243588</v>
      </c>
      <c r="G555" s="88"/>
      <c r="H555" s="121">
        <v>243493</v>
      </c>
      <c r="I555" s="88"/>
      <c r="J555" s="19" t="s">
        <v>2216</v>
      </c>
      <c r="K555" s="121">
        <v>243636</v>
      </c>
      <c r="L555" s="88"/>
    </row>
    <row r="556" spans="1:12" ht="14.5">
      <c r="A556" s="88">
        <v>105</v>
      </c>
      <c r="B556" s="1136" t="s">
        <v>2250</v>
      </c>
      <c r="C556" s="88"/>
      <c r="D556" s="2" t="s">
        <v>15</v>
      </c>
      <c r="E556" s="915" t="s">
        <v>2283</v>
      </c>
      <c r="F556" s="121">
        <v>243600</v>
      </c>
      <c r="G556" s="88"/>
      <c r="H556" s="121">
        <v>243588</v>
      </c>
      <c r="I556" s="88"/>
      <c r="J556" s="19" t="s">
        <v>2216</v>
      </c>
      <c r="K556" s="121">
        <v>243621</v>
      </c>
      <c r="L556" s="88"/>
    </row>
    <row r="557" spans="1:12" ht="46.5" customHeight="1">
      <c r="A557" s="88">
        <v>106</v>
      </c>
      <c r="B557" s="1371" t="s">
        <v>262</v>
      </c>
      <c r="C557" s="88"/>
      <c r="D557" s="2" t="s">
        <v>15</v>
      </c>
      <c r="E557" s="915" t="s">
        <v>2284</v>
      </c>
      <c r="F557" s="121">
        <v>243607</v>
      </c>
      <c r="G557" s="88"/>
      <c r="H557" s="121">
        <v>243619</v>
      </c>
      <c r="I557" s="88"/>
      <c r="J557" s="19" t="s">
        <v>2216</v>
      </c>
      <c r="K557" s="121">
        <v>243621</v>
      </c>
      <c r="L557" s="88"/>
    </row>
    <row r="558" spans="1:12" ht="46.5" customHeight="1">
      <c r="A558" s="88">
        <v>107</v>
      </c>
      <c r="B558" s="1371"/>
      <c r="C558" s="88"/>
      <c r="D558" s="2" t="s">
        <v>15</v>
      </c>
      <c r="E558" s="915" t="s">
        <v>2285</v>
      </c>
      <c r="F558" s="121">
        <v>243607</v>
      </c>
      <c r="G558" s="88"/>
      <c r="H558" s="121">
        <v>243619</v>
      </c>
      <c r="I558" s="88"/>
      <c r="J558" s="19" t="s">
        <v>2216</v>
      </c>
      <c r="K558" s="121">
        <v>243621</v>
      </c>
      <c r="L558" s="88"/>
    </row>
    <row r="559" spans="1:12" ht="27" customHeight="1">
      <c r="A559" s="308">
        <v>108</v>
      </c>
      <c r="B559" s="1372" t="s">
        <v>818</v>
      </c>
      <c r="C559" s="88"/>
      <c r="D559" s="2" t="s">
        <v>15</v>
      </c>
      <c r="E559" s="915" t="s">
        <v>2286</v>
      </c>
      <c r="F559" s="121">
        <v>243614</v>
      </c>
      <c r="G559" s="88"/>
      <c r="H559" s="121">
        <v>243605</v>
      </c>
      <c r="I559" s="88"/>
      <c r="J559" s="19" t="s">
        <v>2214</v>
      </c>
      <c r="K559" s="19" t="s">
        <v>2084</v>
      </c>
      <c r="L559" s="88"/>
    </row>
    <row r="560" spans="1:12" ht="27" customHeight="1">
      <c r="A560" s="88">
        <v>109</v>
      </c>
      <c r="B560" s="1374"/>
      <c r="C560" s="2" t="s">
        <v>15</v>
      </c>
      <c r="D560" s="2"/>
      <c r="E560" s="915" t="s">
        <v>2287</v>
      </c>
      <c r="F560" s="121">
        <v>243614</v>
      </c>
      <c r="G560" s="88"/>
      <c r="H560" s="121">
        <v>243605</v>
      </c>
      <c r="I560" s="88"/>
      <c r="J560" s="19" t="s">
        <v>2214</v>
      </c>
      <c r="K560" s="19" t="s">
        <v>2084</v>
      </c>
      <c r="L560" s="88"/>
    </row>
    <row r="561" spans="1:13" ht="17.5" customHeight="1">
      <c r="A561" s="1381" t="s">
        <v>1209</v>
      </c>
      <c r="B561" s="1382"/>
      <c r="C561" s="321"/>
      <c r="D561" s="321"/>
      <c r="E561" s="322"/>
      <c r="F561" s="323"/>
      <c r="G561" s="324"/>
      <c r="H561" s="323"/>
      <c r="I561" s="324"/>
      <c r="J561" s="324"/>
      <c r="K561" s="324"/>
      <c r="L561" s="324"/>
      <c r="M561" s="38"/>
    </row>
    <row r="562" spans="1:13" ht="25.5" customHeight="1">
      <c r="A562" s="88">
        <v>1</v>
      </c>
      <c r="B562" s="1371" t="s">
        <v>1169</v>
      </c>
      <c r="C562" s="88"/>
      <c r="D562" s="2" t="s">
        <v>15</v>
      </c>
      <c r="E562" s="915" t="s">
        <v>2288</v>
      </c>
      <c r="F562" s="121">
        <v>243626</v>
      </c>
      <c r="G562" s="88"/>
      <c r="H562" s="121">
        <v>243587</v>
      </c>
      <c r="I562" s="88"/>
      <c r="J562" s="19" t="s">
        <v>2216</v>
      </c>
      <c r="K562" s="121">
        <v>243636</v>
      </c>
      <c r="L562" s="88"/>
      <c r="M562" s="38"/>
    </row>
    <row r="563" spans="1:13" ht="25.5" customHeight="1">
      <c r="A563" s="88">
        <v>2</v>
      </c>
      <c r="B563" s="1371"/>
      <c r="C563" s="88"/>
      <c r="D563" s="2" t="s">
        <v>15</v>
      </c>
      <c r="E563" s="915" t="s">
        <v>2289</v>
      </c>
      <c r="F563" s="121">
        <v>243626</v>
      </c>
      <c r="G563" s="88"/>
      <c r="H563" s="121">
        <v>243465</v>
      </c>
      <c r="I563" s="88"/>
      <c r="J563" s="19" t="s">
        <v>2216</v>
      </c>
      <c r="K563" s="121">
        <v>243636</v>
      </c>
      <c r="L563" s="88"/>
      <c r="M563" s="38"/>
    </row>
    <row r="564" spans="1:13" ht="25.5" customHeight="1">
      <c r="A564" s="88">
        <v>3</v>
      </c>
      <c r="B564" s="1371"/>
      <c r="C564" s="88"/>
      <c r="D564" s="2" t="s">
        <v>15</v>
      </c>
      <c r="E564" s="915" t="s">
        <v>2290</v>
      </c>
      <c r="F564" s="121">
        <v>243626</v>
      </c>
      <c r="G564" s="88"/>
      <c r="H564" s="121">
        <v>243343</v>
      </c>
      <c r="I564" s="88"/>
      <c r="J564" s="19" t="s">
        <v>2216</v>
      </c>
      <c r="K564" s="121">
        <v>243636</v>
      </c>
      <c r="L564" s="88"/>
      <c r="M564" s="38"/>
    </row>
    <row r="565" spans="1:13" ht="65.150000000000006" customHeight="1">
      <c r="A565" s="88">
        <v>4</v>
      </c>
      <c r="B565" s="1136" t="s">
        <v>2291</v>
      </c>
      <c r="C565" s="88"/>
      <c r="D565" s="2" t="s">
        <v>15</v>
      </c>
      <c r="E565" s="915" t="s">
        <v>2292</v>
      </c>
      <c r="F565" s="121">
        <v>243627</v>
      </c>
      <c r="G565" s="88"/>
      <c r="H565" s="121">
        <v>243619</v>
      </c>
      <c r="I565" s="88"/>
      <c r="J565" s="19" t="s">
        <v>2216</v>
      </c>
      <c r="K565" s="121">
        <v>243636</v>
      </c>
      <c r="L565" s="88"/>
      <c r="M565" s="38"/>
    </row>
    <row r="566" spans="1:13" ht="46.5" customHeight="1">
      <c r="A566" s="365">
        <v>5</v>
      </c>
      <c r="B566" s="1175" t="s">
        <v>279</v>
      </c>
      <c r="C566" s="365"/>
      <c r="D566" s="360" t="s">
        <v>15</v>
      </c>
      <c r="E566" s="933" t="s">
        <v>2293</v>
      </c>
      <c r="F566" s="361">
        <v>243629</v>
      </c>
      <c r="G566" s="365"/>
      <c r="H566" s="361">
        <v>243619</v>
      </c>
      <c r="I566" s="365"/>
      <c r="J566" s="363" t="s">
        <v>2216</v>
      </c>
      <c r="K566" s="361">
        <v>243636</v>
      </c>
      <c r="L566" s="365"/>
      <c r="M566" s="201"/>
    </row>
    <row r="567" spans="1:13" ht="46.5" customHeight="1">
      <c r="A567" s="88">
        <v>6</v>
      </c>
      <c r="B567" s="1371" t="s">
        <v>1169</v>
      </c>
      <c r="C567" s="88"/>
      <c r="D567" s="2" t="s">
        <v>15</v>
      </c>
      <c r="E567" s="915" t="s">
        <v>2294</v>
      </c>
      <c r="F567" s="121">
        <v>243637</v>
      </c>
      <c r="G567" s="88"/>
      <c r="H567" s="88"/>
      <c r="I567" s="88"/>
      <c r="J567" s="19" t="s">
        <v>2214</v>
      </c>
      <c r="K567" s="19" t="s">
        <v>2084</v>
      </c>
      <c r="L567" s="88"/>
      <c r="M567" s="38"/>
    </row>
    <row r="568" spans="1:13" ht="46.5" customHeight="1">
      <c r="A568" s="88">
        <v>7</v>
      </c>
      <c r="B568" s="1371"/>
      <c r="C568" s="2" t="s">
        <v>15</v>
      </c>
      <c r="D568" s="88"/>
      <c r="E568" s="915" t="s">
        <v>2295</v>
      </c>
      <c r="F568" s="121">
        <v>243637</v>
      </c>
      <c r="G568" s="88"/>
      <c r="H568" s="88"/>
      <c r="I568" s="88"/>
      <c r="J568" s="19" t="s">
        <v>2214</v>
      </c>
      <c r="K568" s="19" t="s">
        <v>2084</v>
      </c>
      <c r="L568" s="88"/>
      <c r="M568" s="38"/>
    </row>
    <row r="569" spans="1:13" ht="46.5" customHeight="1">
      <c r="A569" s="88">
        <v>8</v>
      </c>
      <c r="B569" s="1372" t="s">
        <v>192</v>
      </c>
      <c r="C569" s="88"/>
      <c r="D569" s="2" t="s">
        <v>15</v>
      </c>
      <c r="E569" s="915" t="s">
        <v>2296</v>
      </c>
      <c r="F569" s="121">
        <v>243641</v>
      </c>
      <c r="G569" s="88"/>
      <c r="H569" s="121">
        <v>243636</v>
      </c>
      <c r="I569" s="88"/>
      <c r="J569" s="19" t="s">
        <v>2214</v>
      </c>
      <c r="K569" s="19" t="s">
        <v>2084</v>
      </c>
      <c r="L569" s="88"/>
      <c r="M569" s="38"/>
    </row>
    <row r="570" spans="1:13" ht="46.5" customHeight="1">
      <c r="A570" s="88">
        <v>9</v>
      </c>
      <c r="B570" s="1374"/>
      <c r="C570" s="88"/>
      <c r="D570" s="2" t="s">
        <v>15</v>
      </c>
      <c r="E570" s="915" t="s">
        <v>2239</v>
      </c>
      <c r="F570" s="121">
        <v>243641</v>
      </c>
      <c r="G570" s="88"/>
      <c r="H570" s="121">
        <v>243636</v>
      </c>
      <c r="I570" s="88"/>
      <c r="J570" s="19" t="s">
        <v>2214</v>
      </c>
      <c r="K570" s="19" t="s">
        <v>2084</v>
      </c>
      <c r="L570" s="88"/>
      <c r="M570" s="38"/>
    </row>
    <row r="571" spans="1:13" ht="46.5" customHeight="1">
      <c r="A571" s="88">
        <v>10</v>
      </c>
      <c r="B571" s="1136" t="s">
        <v>168</v>
      </c>
      <c r="C571" s="2" t="s">
        <v>15</v>
      </c>
      <c r="D571" s="88"/>
      <c r="E571" s="915" t="s">
        <v>2297</v>
      </c>
      <c r="F571" s="121">
        <v>243649</v>
      </c>
      <c r="G571" s="88"/>
      <c r="H571" s="121">
        <v>243647</v>
      </c>
      <c r="I571" s="88"/>
      <c r="J571" s="19" t="s">
        <v>2216</v>
      </c>
      <c r="K571" s="121">
        <v>243661</v>
      </c>
      <c r="L571" s="88"/>
      <c r="M571" s="38"/>
    </row>
    <row r="572" spans="1:13" ht="46.5" customHeight="1">
      <c r="A572" s="88">
        <v>11</v>
      </c>
      <c r="B572" s="1159" t="s">
        <v>168</v>
      </c>
      <c r="C572" s="88"/>
      <c r="D572" s="2" t="s">
        <v>15</v>
      </c>
      <c r="E572" s="1136" t="s">
        <v>2252</v>
      </c>
      <c r="F572" s="121">
        <v>243632</v>
      </c>
      <c r="G572" s="88"/>
      <c r="H572" s="121">
        <v>243650</v>
      </c>
      <c r="I572" s="88"/>
      <c r="J572" s="19" t="s">
        <v>2216</v>
      </c>
      <c r="K572" s="121">
        <v>243671</v>
      </c>
      <c r="L572" s="88"/>
      <c r="M572" s="38"/>
    </row>
    <row r="573" spans="1:13" ht="46.5" customHeight="1">
      <c r="A573" s="88">
        <v>12</v>
      </c>
      <c r="B573" s="1159" t="s">
        <v>818</v>
      </c>
      <c r="C573" s="2" t="s">
        <v>15</v>
      </c>
      <c r="D573" s="2"/>
      <c r="E573" s="1136" t="s">
        <v>1387</v>
      </c>
      <c r="F573" s="121">
        <v>243657</v>
      </c>
      <c r="G573" s="88"/>
      <c r="H573" s="121">
        <v>243650</v>
      </c>
      <c r="I573" s="88"/>
      <c r="J573" s="19" t="s">
        <v>2216</v>
      </c>
      <c r="K573" s="121">
        <v>243684</v>
      </c>
      <c r="L573" s="88"/>
      <c r="M573" s="38"/>
    </row>
    <row r="574" spans="1:13" ht="26.5" customHeight="1">
      <c r="A574" s="88">
        <v>13</v>
      </c>
      <c r="B574" s="1371" t="s">
        <v>842</v>
      </c>
      <c r="C574" s="2" t="s">
        <v>15</v>
      </c>
      <c r="D574" s="15"/>
      <c r="E574" s="63" t="s">
        <v>2298</v>
      </c>
      <c r="F574" s="121">
        <v>243664</v>
      </c>
      <c r="G574" s="88"/>
      <c r="H574" s="121">
        <v>243620</v>
      </c>
      <c r="I574" s="88"/>
      <c r="J574" s="19" t="s">
        <v>2216</v>
      </c>
      <c r="K574" s="121">
        <v>243671</v>
      </c>
      <c r="L574" s="88"/>
      <c r="M574" s="38"/>
    </row>
    <row r="575" spans="1:13" ht="21.65" customHeight="1">
      <c r="A575" s="88">
        <v>14</v>
      </c>
      <c r="B575" s="1371"/>
      <c r="C575" s="2" t="s">
        <v>15</v>
      </c>
      <c r="D575" s="15"/>
      <c r="E575" s="63" t="s">
        <v>2299</v>
      </c>
      <c r="F575" s="121">
        <v>243664</v>
      </c>
      <c r="G575" s="88"/>
      <c r="H575" s="121">
        <v>243620</v>
      </c>
      <c r="I575" s="88"/>
      <c r="J575" s="19" t="s">
        <v>2216</v>
      </c>
      <c r="K575" s="121">
        <v>243671</v>
      </c>
      <c r="L575" s="88"/>
      <c r="M575" s="38"/>
    </row>
    <row r="576" spans="1:13" ht="46.5" customHeight="1">
      <c r="A576" s="88">
        <v>15</v>
      </c>
      <c r="B576" s="1136" t="s">
        <v>204</v>
      </c>
      <c r="C576" s="2" t="s">
        <v>15</v>
      </c>
      <c r="D576" s="88"/>
      <c r="E576" s="915" t="s">
        <v>2288</v>
      </c>
      <c r="F576" s="121">
        <v>243667</v>
      </c>
      <c r="G576" s="88"/>
      <c r="H576" s="121">
        <v>243661</v>
      </c>
      <c r="I576" s="88"/>
      <c r="J576" s="19" t="s">
        <v>2216</v>
      </c>
      <c r="K576" s="121">
        <v>243684</v>
      </c>
      <c r="L576" s="88"/>
      <c r="M576" s="38"/>
    </row>
    <row r="577" spans="1:12" ht="46.5" customHeight="1">
      <c r="A577" s="88">
        <v>16</v>
      </c>
      <c r="B577" s="1136" t="s">
        <v>142</v>
      </c>
      <c r="C577" s="2" t="s">
        <v>15</v>
      </c>
      <c r="D577" s="88"/>
      <c r="E577" s="915" t="s">
        <v>2300</v>
      </c>
      <c r="F577" s="121">
        <v>243670</v>
      </c>
      <c r="G577" s="88"/>
      <c r="H577" s="121">
        <v>243650</v>
      </c>
      <c r="I577" s="88"/>
      <c r="J577" s="19" t="s">
        <v>2216</v>
      </c>
      <c r="K577" s="121">
        <v>243671</v>
      </c>
      <c r="L577" s="88"/>
    </row>
    <row r="578" spans="1:12" ht="46.5" customHeight="1">
      <c r="A578" s="88">
        <v>17</v>
      </c>
      <c r="B578" s="1136" t="s">
        <v>153</v>
      </c>
      <c r="C578" s="2" t="s">
        <v>15</v>
      </c>
      <c r="D578" s="88"/>
      <c r="E578" s="915" t="s">
        <v>2301</v>
      </c>
      <c r="F578" s="121">
        <v>243672</v>
      </c>
      <c r="G578" s="88"/>
      <c r="H578" s="121">
        <v>243630</v>
      </c>
      <c r="I578" s="88"/>
      <c r="J578" s="19" t="s">
        <v>2216</v>
      </c>
      <c r="K578" s="121">
        <v>243684</v>
      </c>
      <c r="L578" s="88"/>
    </row>
    <row r="579" spans="1:12" ht="46.5" customHeight="1">
      <c r="A579" s="88">
        <v>18</v>
      </c>
      <c r="B579" s="1371" t="s">
        <v>2302</v>
      </c>
      <c r="C579" s="2" t="s">
        <v>15</v>
      </c>
      <c r="D579" s="2"/>
      <c r="E579" s="915" t="s">
        <v>2303</v>
      </c>
      <c r="F579" s="121">
        <v>243681</v>
      </c>
      <c r="G579" s="88"/>
      <c r="H579" s="121">
        <v>243678</v>
      </c>
      <c r="I579" s="88"/>
      <c r="J579" s="19" t="s">
        <v>2214</v>
      </c>
      <c r="K579" s="19" t="s">
        <v>2084</v>
      </c>
      <c r="L579" s="88"/>
    </row>
    <row r="580" spans="1:12" ht="46.5" customHeight="1">
      <c r="A580" s="88">
        <v>19</v>
      </c>
      <c r="B580" s="1371"/>
      <c r="C580" s="88"/>
      <c r="D580" s="2" t="s">
        <v>15</v>
      </c>
      <c r="E580" s="915" t="s">
        <v>2304</v>
      </c>
      <c r="F580" s="121">
        <v>243681</v>
      </c>
      <c r="G580" s="88"/>
      <c r="H580" s="121">
        <v>243678</v>
      </c>
      <c r="I580" s="88"/>
      <c r="J580" s="19" t="s">
        <v>2214</v>
      </c>
      <c r="K580" s="19" t="s">
        <v>2084</v>
      </c>
      <c r="L580" s="88"/>
    </row>
    <row r="581" spans="1:12" ht="46.5" customHeight="1">
      <c r="A581" s="88">
        <v>20</v>
      </c>
      <c r="B581" s="1159" t="s">
        <v>818</v>
      </c>
      <c r="C581" s="88"/>
      <c r="D581" s="2" t="s">
        <v>15</v>
      </c>
      <c r="E581" s="1136" t="s">
        <v>2305</v>
      </c>
      <c r="F581" s="121">
        <v>243684</v>
      </c>
      <c r="G581" s="88"/>
      <c r="H581" s="121">
        <v>243708</v>
      </c>
      <c r="I581" s="88"/>
      <c r="J581" s="19" t="s">
        <v>2216</v>
      </c>
      <c r="K581" s="121">
        <v>243684</v>
      </c>
      <c r="L581" s="88"/>
    </row>
    <row r="582" spans="1:12" ht="46.5" customHeight="1">
      <c r="A582" s="88">
        <v>21</v>
      </c>
      <c r="B582" s="1136" t="s">
        <v>204</v>
      </c>
      <c r="C582" s="88"/>
      <c r="D582" s="2" t="s">
        <v>15</v>
      </c>
      <c r="E582" s="915" t="s">
        <v>2306</v>
      </c>
      <c r="F582" s="121">
        <v>243691</v>
      </c>
      <c r="G582" s="88"/>
      <c r="H582" s="121">
        <v>243692</v>
      </c>
      <c r="I582" s="88"/>
      <c r="J582" s="19" t="s">
        <v>2216</v>
      </c>
      <c r="K582" s="121">
        <v>243730</v>
      </c>
      <c r="L582" s="336"/>
    </row>
    <row r="583" spans="1:12" ht="46.5" customHeight="1">
      <c r="A583" s="88">
        <v>22</v>
      </c>
      <c r="B583" s="1136" t="s">
        <v>916</v>
      </c>
      <c r="C583" s="88"/>
      <c r="D583" s="2" t="s">
        <v>15</v>
      </c>
      <c r="E583" s="915" t="s">
        <v>2307</v>
      </c>
      <c r="F583" s="121">
        <v>243695</v>
      </c>
      <c r="G583" s="88"/>
      <c r="H583" s="121">
        <v>243695</v>
      </c>
      <c r="I583" s="88"/>
      <c r="J583" s="19" t="s">
        <v>2216</v>
      </c>
      <c r="K583" s="121">
        <v>243730</v>
      </c>
      <c r="L583" s="88"/>
    </row>
    <row r="584" spans="1:12" ht="46.5" customHeight="1">
      <c r="A584" s="88">
        <v>23</v>
      </c>
      <c r="B584" s="1136" t="s">
        <v>214</v>
      </c>
      <c r="C584" s="88"/>
      <c r="D584" s="2" t="s">
        <v>15</v>
      </c>
      <c r="E584" s="915" t="s">
        <v>2308</v>
      </c>
      <c r="F584" s="121">
        <v>243696</v>
      </c>
      <c r="G584" s="88"/>
      <c r="H584" s="121">
        <v>243682</v>
      </c>
      <c r="I584" s="88"/>
      <c r="J584" s="19" t="s">
        <v>2216</v>
      </c>
      <c r="K584" s="121">
        <v>243730</v>
      </c>
      <c r="L584" s="88"/>
    </row>
    <row r="585" spans="1:12" ht="46.5" customHeight="1">
      <c r="A585" s="88">
        <v>24</v>
      </c>
      <c r="B585" s="1136" t="s">
        <v>820</v>
      </c>
      <c r="C585" s="2" t="s">
        <v>15</v>
      </c>
      <c r="D585" s="88"/>
      <c r="E585" s="915" t="s">
        <v>2309</v>
      </c>
      <c r="F585" s="121">
        <v>243704</v>
      </c>
      <c r="G585" s="88"/>
      <c r="H585" s="121">
        <v>243683</v>
      </c>
      <c r="I585" s="88"/>
      <c r="J585" s="19" t="s">
        <v>2216</v>
      </c>
      <c r="K585" s="121">
        <v>243730</v>
      </c>
      <c r="L585" s="88"/>
    </row>
    <row r="586" spans="1:12" ht="46.5" customHeight="1">
      <c r="A586" s="88">
        <v>25</v>
      </c>
      <c r="B586" s="1136" t="s">
        <v>818</v>
      </c>
      <c r="C586" s="2" t="s">
        <v>15</v>
      </c>
      <c r="D586" s="88"/>
      <c r="E586" s="915" t="s">
        <v>2310</v>
      </c>
      <c r="F586" s="121">
        <v>243705</v>
      </c>
      <c r="G586" s="88"/>
      <c r="H586" s="121">
        <v>243697</v>
      </c>
      <c r="I586" s="88"/>
      <c r="J586" s="19" t="s">
        <v>2203</v>
      </c>
      <c r="K586" s="19" t="s">
        <v>2084</v>
      </c>
      <c r="L586" s="88"/>
    </row>
    <row r="587" spans="1:12" ht="46.5" customHeight="1">
      <c r="A587" s="88">
        <v>26</v>
      </c>
      <c r="B587" s="1136" t="s">
        <v>2311</v>
      </c>
      <c r="C587" s="88"/>
      <c r="D587" s="2" t="s">
        <v>15</v>
      </c>
      <c r="E587" s="915" t="s">
        <v>2312</v>
      </c>
      <c r="F587" s="121">
        <v>243709</v>
      </c>
      <c r="G587" s="88"/>
      <c r="H587" s="121">
        <v>243709</v>
      </c>
      <c r="I587" s="88"/>
      <c r="J587" s="19" t="s">
        <v>2216</v>
      </c>
      <c r="K587" s="121">
        <v>243730</v>
      </c>
      <c r="L587" s="88"/>
    </row>
    <row r="588" spans="1:12" ht="46.5" customHeight="1">
      <c r="A588" s="88">
        <v>27</v>
      </c>
      <c r="B588" s="1136" t="s">
        <v>164</v>
      </c>
      <c r="C588" s="88"/>
      <c r="D588" s="2" t="s">
        <v>15</v>
      </c>
      <c r="E588" s="934" t="s">
        <v>2313</v>
      </c>
      <c r="F588" s="121">
        <v>243717</v>
      </c>
      <c r="G588" s="88"/>
      <c r="H588" s="121">
        <v>243724</v>
      </c>
      <c r="I588" s="88"/>
      <c r="J588" s="19" t="s">
        <v>2216</v>
      </c>
      <c r="K588" s="121">
        <v>243738</v>
      </c>
      <c r="L588" s="88"/>
    </row>
    <row r="589" spans="1:12" ht="46.5" customHeight="1">
      <c r="A589" s="88">
        <v>28</v>
      </c>
      <c r="B589" s="1136" t="s">
        <v>192</v>
      </c>
      <c r="C589" s="88"/>
      <c r="D589" s="2" t="s">
        <v>15</v>
      </c>
      <c r="E589" s="915" t="s">
        <v>2314</v>
      </c>
      <c r="F589" s="121">
        <v>243717</v>
      </c>
      <c r="G589" s="88"/>
      <c r="H589" s="121">
        <v>243706</v>
      </c>
      <c r="I589" s="88"/>
      <c r="J589" s="19" t="s">
        <v>2216</v>
      </c>
      <c r="K589" s="121">
        <v>243730</v>
      </c>
      <c r="L589" s="88"/>
    </row>
    <row r="590" spans="1:12" ht="46.5" customHeight="1">
      <c r="A590" s="88">
        <v>29</v>
      </c>
      <c r="B590" s="1136" t="s">
        <v>1305</v>
      </c>
      <c r="C590" s="2" t="s">
        <v>15</v>
      </c>
      <c r="D590" s="2"/>
      <c r="E590" s="915" t="s">
        <v>2315</v>
      </c>
      <c r="F590" s="121">
        <v>243730</v>
      </c>
      <c r="G590" s="204"/>
      <c r="H590" s="121">
        <v>243719</v>
      </c>
      <c r="I590" s="88"/>
      <c r="J590" s="19" t="s">
        <v>2316</v>
      </c>
      <c r="K590" s="19" t="s">
        <v>2084</v>
      </c>
      <c r="L590" s="88"/>
    </row>
    <row r="591" spans="1:12" ht="46.5" customHeight="1">
      <c r="A591" s="88">
        <v>30</v>
      </c>
      <c r="B591" s="1394" t="s">
        <v>2271</v>
      </c>
      <c r="C591" s="365"/>
      <c r="D591" s="360" t="s">
        <v>15</v>
      </c>
      <c r="E591" s="935" t="s">
        <v>2152</v>
      </c>
      <c r="F591" s="361">
        <v>243734</v>
      </c>
      <c r="G591" s="362"/>
      <c r="H591" s="361">
        <v>243745</v>
      </c>
      <c r="I591" s="365"/>
      <c r="J591" s="363" t="s">
        <v>2216</v>
      </c>
      <c r="K591" s="364" t="s">
        <v>2317</v>
      </c>
      <c r="L591" s="88"/>
    </row>
    <row r="592" spans="1:12" ht="46.5" customHeight="1">
      <c r="A592" s="88">
        <v>31</v>
      </c>
      <c r="B592" s="1394"/>
      <c r="C592" s="365"/>
      <c r="D592" s="360" t="s">
        <v>15</v>
      </c>
      <c r="E592" s="933" t="s">
        <v>2318</v>
      </c>
      <c r="F592" s="361">
        <v>243734</v>
      </c>
      <c r="G592" s="362"/>
      <c r="H592" s="361">
        <v>243745</v>
      </c>
      <c r="I592" s="365"/>
      <c r="J592" s="363" t="s">
        <v>2216</v>
      </c>
      <c r="K592" s="364" t="s">
        <v>2317</v>
      </c>
      <c r="L592" s="88"/>
    </row>
    <row r="593" spans="1:13" ht="46.5" customHeight="1">
      <c r="A593" s="88">
        <v>32</v>
      </c>
      <c r="B593" s="1405" t="s">
        <v>2319</v>
      </c>
      <c r="C593" s="349" t="s">
        <v>15</v>
      </c>
      <c r="D593" s="349"/>
      <c r="E593" s="936" t="s">
        <v>2152</v>
      </c>
      <c r="F593" s="351"/>
      <c r="G593" s="357"/>
      <c r="H593" s="351">
        <v>243745</v>
      </c>
      <c r="I593" s="348"/>
      <c r="J593" s="352" t="s">
        <v>2216</v>
      </c>
      <c r="K593" s="364" t="s">
        <v>2317</v>
      </c>
      <c r="L593" s="38"/>
      <c r="M593" s="38"/>
    </row>
    <row r="594" spans="1:13" ht="46.5" customHeight="1">
      <c r="A594" s="248">
        <v>33</v>
      </c>
      <c r="B594" s="1406"/>
      <c r="C594" s="434" t="s">
        <v>15</v>
      </c>
      <c r="D594" s="434"/>
      <c r="E594" s="937" t="s">
        <v>2318</v>
      </c>
      <c r="F594" s="435"/>
      <c r="G594" s="436"/>
      <c r="H594" s="435">
        <v>243745</v>
      </c>
      <c r="I594" s="437"/>
      <c r="J594" s="438" t="s">
        <v>2216</v>
      </c>
      <c r="K594" s="439" t="s">
        <v>2317</v>
      </c>
      <c r="L594" s="38"/>
      <c r="M594" s="38"/>
    </row>
    <row r="595" spans="1:13" ht="46.5" customHeight="1">
      <c r="A595" s="440">
        <v>34</v>
      </c>
      <c r="B595" s="1176" t="s">
        <v>916</v>
      </c>
      <c r="C595" s="440"/>
      <c r="D595" s="440"/>
      <c r="E595" s="938" t="s">
        <v>2313</v>
      </c>
      <c r="F595" s="442">
        <v>243737</v>
      </c>
      <c r="G595" s="440"/>
      <c r="H595" s="442">
        <v>243726</v>
      </c>
      <c r="I595" s="440"/>
      <c r="J595" s="441" t="s">
        <v>2216</v>
      </c>
      <c r="K595" s="442">
        <v>243738</v>
      </c>
      <c r="L595" s="440"/>
      <c r="M595" s="1188"/>
    </row>
    <row r="596" spans="1:13" ht="46.5" customHeight="1">
      <c r="A596" s="88">
        <v>35</v>
      </c>
      <c r="B596" s="1380" t="s">
        <v>2320</v>
      </c>
      <c r="C596" s="359"/>
      <c r="D596" s="92" t="s">
        <v>15</v>
      </c>
      <c r="E596" s="465" t="s">
        <v>2157</v>
      </c>
      <c r="F596" s="295">
        <v>243733</v>
      </c>
      <c r="G596" s="359"/>
      <c r="H596" s="358">
        <v>243725</v>
      </c>
      <c r="I596" s="359"/>
      <c r="J596" s="359" t="s">
        <v>2216</v>
      </c>
      <c r="K596" s="295">
        <v>243738</v>
      </c>
      <c r="L596" s="359"/>
      <c r="M596" s="1404"/>
    </row>
    <row r="597" spans="1:13" ht="46.5" customHeight="1">
      <c r="A597" s="88">
        <v>36</v>
      </c>
      <c r="B597" s="1380"/>
      <c r="C597" s="359"/>
      <c r="D597" s="92" t="s">
        <v>15</v>
      </c>
      <c r="E597" s="465" t="s">
        <v>2321</v>
      </c>
      <c r="F597" s="295">
        <v>243733</v>
      </c>
      <c r="G597" s="359"/>
      <c r="H597" s="358">
        <v>243741</v>
      </c>
      <c r="I597" s="359"/>
      <c r="J597" s="359" t="s">
        <v>2216</v>
      </c>
      <c r="K597" s="295">
        <v>243747</v>
      </c>
      <c r="L597" s="359"/>
      <c r="M597" s="1404"/>
    </row>
    <row r="598" spans="1:13" ht="46.5" customHeight="1">
      <c r="A598" s="88">
        <v>37</v>
      </c>
      <c r="B598" s="1372" t="s">
        <v>958</v>
      </c>
      <c r="C598" s="2" t="s">
        <v>15</v>
      </c>
      <c r="D598" s="88"/>
      <c r="E598" s="915" t="s">
        <v>2322</v>
      </c>
      <c r="F598" s="121">
        <v>243741</v>
      </c>
      <c r="G598" s="88"/>
      <c r="H598" s="121">
        <v>243726</v>
      </c>
      <c r="I598" s="88"/>
      <c r="J598" s="19" t="s">
        <v>2203</v>
      </c>
      <c r="K598" s="19" t="s">
        <v>2084</v>
      </c>
      <c r="L598" s="88"/>
      <c r="M598" s="38"/>
    </row>
    <row r="599" spans="1:13" ht="46.5" customHeight="1">
      <c r="A599" s="88">
        <v>38</v>
      </c>
      <c r="B599" s="1374"/>
      <c r="C599" s="88"/>
      <c r="D599" s="2" t="s">
        <v>15</v>
      </c>
      <c r="E599" s="915" t="s">
        <v>2323</v>
      </c>
      <c r="F599" s="121">
        <v>243741</v>
      </c>
      <c r="G599" s="88"/>
      <c r="H599" s="121">
        <v>243726</v>
      </c>
      <c r="I599" s="88"/>
      <c r="J599" s="19" t="s">
        <v>2203</v>
      </c>
      <c r="K599" s="19" t="s">
        <v>2084</v>
      </c>
      <c r="L599" s="88"/>
      <c r="M599" s="38"/>
    </row>
    <row r="600" spans="1:13" ht="46.5" customHeight="1">
      <c r="A600" s="88">
        <v>39</v>
      </c>
      <c r="B600" s="1136" t="s">
        <v>396</v>
      </c>
      <c r="C600" s="88"/>
      <c r="D600" s="2" t="s">
        <v>15</v>
      </c>
      <c r="E600" s="915" t="s">
        <v>2118</v>
      </c>
      <c r="F600" s="121">
        <v>243718</v>
      </c>
      <c r="G600" s="88"/>
      <c r="H600" s="121">
        <v>243709</v>
      </c>
      <c r="I600" s="88"/>
      <c r="J600" s="19" t="s">
        <v>2216</v>
      </c>
      <c r="K600" s="295">
        <v>243747</v>
      </c>
      <c r="L600" s="88"/>
      <c r="M600" s="38"/>
    </row>
    <row r="601" spans="1:13" ht="46.5" customHeight="1">
      <c r="A601" s="88">
        <v>40</v>
      </c>
      <c r="B601" s="1136" t="s">
        <v>232</v>
      </c>
      <c r="C601" s="88"/>
      <c r="D601" s="2" t="s">
        <v>15</v>
      </c>
      <c r="E601" s="915" t="s">
        <v>2324</v>
      </c>
      <c r="F601" s="121">
        <v>243741</v>
      </c>
      <c r="G601" s="88"/>
      <c r="H601" s="121">
        <v>243709</v>
      </c>
      <c r="I601" s="88"/>
      <c r="J601" s="19" t="s">
        <v>2216</v>
      </c>
      <c r="K601" s="295">
        <v>243747</v>
      </c>
      <c r="L601" s="88"/>
      <c r="M601" s="38"/>
    </row>
    <row r="602" spans="1:13" ht="46.5" customHeight="1">
      <c r="A602" s="88">
        <v>41</v>
      </c>
      <c r="B602" s="1136" t="s">
        <v>2238</v>
      </c>
      <c r="C602" s="2" t="s">
        <v>15</v>
      </c>
      <c r="D602" s="88"/>
      <c r="E602" s="915" t="s">
        <v>2325</v>
      </c>
      <c r="F602" s="383" t="s">
        <v>2326</v>
      </c>
      <c r="G602" s="88"/>
      <c r="H602" s="88"/>
      <c r="I602" s="88"/>
      <c r="J602" s="19" t="s">
        <v>2203</v>
      </c>
      <c r="K602" s="88" t="s">
        <v>2084</v>
      </c>
      <c r="L602" s="88"/>
      <c r="M602" s="38"/>
    </row>
    <row r="603" spans="1:13" ht="46.5" customHeight="1">
      <c r="A603" s="88">
        <v>42</v>
      </c>
      <c r="B603" s="1136" t="s">
        <v>121</v>
      </c>
      <c r="C603" s="2"/>
      <c r="D603" s="2" t="s">
        <v>15</v>
      </c>
      <c r="E603" s="915" t="s">
        <v>2327</v>
      </c>
      <c r="F603" s="121">
        <v>243747</v>
      </c>
      <c r="G603" s="88"/>
      <c r="H603" s="121">
        <v>243739</v>
      </c>
      <c r="I603" s="88"/>
      <c r="J603" s="19" t="s">
        <v>2216</v>
      </c>
      <c r="K603" s="121">
        <v>243762</v>
      </c>
      <c r="L603" s="88"/>
      <c r="M603" s="38"/>
    </row>
    <row r="604" spans="1:13" ht="46.5" customHeight="1">
      <c r="A604" s="88">
        <v>43</v>
      </c>
      <c r="B604" s="1136" t="s">
        <v>842</v>
      </c>
      <c r="C604" s="88"/>
      <c r="D604" s="2" t="s">
        <v>15</v>
      </c>
      <c r="E604" s="915" t="s">
        <v>2177</v>
      </c>
      <c r="F604" s="121">
        <v>243752</v>
      </c>
      <c r="G604" s="88"/>
      <c r="H604" s="121">
        <v>243756</v>
      </c>
      <c r="I604" s="88"/>
      <c r="J604" s="19" t="s">
        <v>2216</v>
      </c>
      <c r="K604" s="121">
        <v>243762</v>
      </c>
      <c r="L604" s="88"/>
      <c r="M604" s="38"/>
    </row>
    <row r="605" spans="1:13" ht="46.5" customHeight="1">
      <c r="A605" s="88">
        <v>44</v>
      </c>
      <c r="B605" s="1177" t="s">
        <v>1214</v>
      </c>
      <c r="C605" s="2" t="s">
        <v>15</v>
      </c>
      <c r="D605" s="422"/>
      <c r="E605" s="939" t="s">
        <v>2328</v>
      </c>
      <c r="F605" s="385">
        <v>243753</v>
      </c>
      <c r="G605" s="422"/>
      <c r="H605" s="385">
        <v>243739</v>
      </c>
      <c r="I605" s="422"/>
      <c r="J605" s="384" t="s">
        <v>2216</v>
      </c>
      <c r="K605" s="121">
        <v>243817</v>
      </c>
      <c r="L605" s="422"/>
      <c r="M605" s="38"/>
    </row>
    <row r="606" spans="1:13" ht="46.5" customHeight="1">
      <c r="A606" s="88">
        <v>46</v>
      </c>
      <c r="B606" s="1136" t="s">
        <v>2319</v>
      </c>
      <c r="C606" s="2" t="s">
        <v>15</v>
      </c>
      <c r="D606" s="88"/>
      <c r="E606" s="915" t="s">
        <v>2205</v>
      </c>
      <c r="F606" s="69">
        <v>243755</v>
      </c>
      <c r="G606" s="88"/>
      <c r="H606" s="69">
        <v>243740</v>
      </c>
      <c r="I606" s="88"/>
      <c r="J606" s="19" t="s">
        <v>2203</v>
      </c>
      <c r="K606" s="121">
        <v>243762</v>
      </c>
      <c r="L606" s="88"/>
      <c r="M606" s="38"/>
    </row>
    <row r="607" spans="1:13" ht="46.5" customHeight="1">
      <c r="A607" s="88">
        <v>47</v>
      </c>
      <c r="B607" s="1136" t="s">
        <v>232</v>
      </c>
      <c r="C607" s="88"/>
      <c r="D607" s="2" t="s">
        <v>15</v>
      </c>
      <c r="E607" s="915" t="s">
        <v>2329</v>
      </c>
      <c r="F607" s="69">
        <v>243758</v>
      </c>
      <c r="G607" s="88"/>
      <c r="H607" s="69">
        <v>243753</v>
      </c>
      <c r="I607" s="88"/>
      <c r="J607" s="19" t="s">
        <v>2216</v>
      </c>
      <c r="K607" s="121">
        <v>243762</v>
      </c>
      <c r="L607" s="88"/>
      <c r="M607" s="38"/>
    </row>
    <row r="608" spans="1:13" ht="46.5" customHeight="1">
      <c r="A608" s="88">
        <v>48</v>
      </c>
      <c r="B608" s="1136" t="s">
        <v>1590</v>
      </c>
      <c r="C608" s="88"/>
      <c r="D608" s="2" t="s">
        <v>15</v>
      </c>
      <c r="E608" s="915" t="s">
        <v>2330</v>
      </c>
      <c r="F608" s="121">
        <v>243759</v>
      </c>
      <c r="G608" s="88"/>
      <c r="H608" s="121">
        <v>243754</v>
      </c>
      <c r="I608" s="88"/>
      <c r="J608" s="19" t="s">
        <v>2216</v>
      </c>
      <c r="K608" s="88" t="s">
        <v>2084</v>
      </c>
      <c r="L608" s="88"/>
      <c r="M608" s="38"/>
    </row>
    <row r="609" spans="1:12" ht="26.5" customHeight="1">
      <c r="A609" s="88">
        <v>49</v>
      </c>
      <c r="B609" s="1372" t="s">
        <v>2319</v>
      </c>
      <c r="C609" s="88"/>
      <c r="D609" s="2" t="s">
        <v>15</v>
      </c>
      <c r="E609" s="915" t="s">
        <v>2331</v>
      </c>
      <c r="F609" s="121">
        <v>243759</v>
      </c>
      <c r="G609" s="88"/>
      <c r="H609" s="121">
        <v>243745</v>
      </c>
      <c r="I609" s="88"/>
      <c r="J609" s="19" t="s">
        <v>2203</v>
      </c>
      <c r="K609" s="88" t="s">
        <v>2084</v>
      </c>
      <c r="L609" s="88"/>
    </row>
    <row r="610" spans="1:12" ht="26.5" customHeight="1">
      <c r="A610" s="88">
        <v>50</v>
      </c>
      <c r="B610" s="1373"/>
      <c r="C610" s="88"/>
      <c r="D610" s="2" t="s">
        <v>15</v>
      </c>
      <c r="E610" s="915" t="s">
        <v>2332</v>
      </c>
      <c r="F610" s="121">
        <v>243759</v>
      </c>
      <c r="G610" s="88"/>
      <c r="H610" s="121">
        <v>243745</v>
      </c>
      <c r="I610" s="88"/>
      <c r="J610" s="19" t="s">
        <v>2203</v>
      </c>
      <c r="K610" s="88" t="s">
        <v>2084</v>
      </c>
      <c r="L610" s="88"/>
    </row>
    <row r="611" spans="1:12" ht="26.5" customHeight="1">
      <c r="A611" s="88">
        <v>51</v>
      </c>
      <c r="B611" s="1373"/>
      <c r="C611" s="88"/>
      <c r="D611" s="2" t="s">
        <v>15</v>
      </c>
      <c r="E611" s="915" t="s">
        <v>2333</v>
      </c>
      <c r="F611" s="121">
        <v>243759</v>
      </c>
      <c r="G611" s="88"/>
      <c r="H611" s="121">
        <v>243745</v>
      </c>
      <c r="I611" s="88"/>
      <c r="J611" s="19" t="s">
        <v>2203</v>
      </c>
      <c r="K611" s="88" t="s">
        <v>2084</v>
      </c>
      <c r="L611" s="88"/>
    </row>
    <row r="612" spans="1:12" ht="26.5" customHeight="1">
      <c r="A612" s="88">
        <v>52</v>
      </c>
      <c r="B612" s="1373"/>
      <c r="C612" s="2" t="s">
        <v>15</v>
      </c>
      <c r="D612" s="88"/>
      <c r="E612" s="915" t="s">
        <v>2334</v>
      </c>
      <c r="F612" s="121">
        <v>243759</v>
      </c>
      <c r="G612" s="88"/>
      <c r="H612" s="121">
        <v>243745</v>
      </c>
      <c r="I612" s="88"/>
      <c r="J612" s="19" t="s">
        <v>2203</v>
      </c>
      <c r="K612" s="88" t="s">
        <v>2084</v>
      </c>
      <c r="L612" s="88"/>
    </row>
    <row r="613" spans="1:12" ht="26.5" customHeight="1">
      <c r="A613" s="88">
        <v>53</v>
      </c>
      <c r="B613" s="1373"/>
      <c r="C613" s="2" t="s">
        <v>15</v>
      </c>
      <c r="D613" s="88"/>
      <c r="E613" s="915" t="s">
        <v>2204</v>
      </c>
      <c r="F613" s="121">
        <v>243759</v>
      </c>
      <c r="G613" s="88"/>
      <c r="H613" s="121">
        <v>243745</v>
      </c>
      <c r="I613" s="88"/>
      <c r="J613" s="19" t="s">
        <v>2203</v>
      </c>
      <c r="K613" s="88" t="s">
        <v>2084</v>
      </c>
      <c r="L613" s="88"/>
    </row>
    <row r="614" spans="1:12" ht="26.5" customHeight="1">
      <c r="A614" s="88">
        <v>54</v>
      </c>
      <c r="B614" s="1373"/>
      <c r="C614" s="2" t="s">
        <v>15</v>
      </c>
      <c r="D614" s="88"/>
      <c r="E614" s="915" t="s">
        <v>2333</v>
      </c>
      <c r="F614" s="121">
        <v>243759</v>
      </c>
      <c r="G614" s="88"/>
      <c r="H614" s="121">
        <v>243745</v>
      </c>
      <c r="I614" s="88"/>
      <c r="J614" s="19" t="s">
        <v>2203</v>
      </c>
      <c r="K614" s="88" t="s">
        <v>2084</v>
      </c>
      <c r="L614" s="88"/>
    </row>
    <row r="615" spans="1:12" ht="26.5" customHeight="1">
      <c r="A615" s="88">
        <v>55</v>
      </c>
      <c r="B615" s="1373"/>
      <c r="C615" s="2" t="s">
        <v>15</v>
      </c>
      <c r="D615" s="88"/>
      <c r="E615" s="915" t="s">
        <v>2334</v>
      </c>
      <c r="F615" s="121">
        <v>243759</v>
      </c>
      <c r="G615" s="88"/>
      <c r="H615" s="121">
        <v>243745</v>
      </c>
      <c r="I615" s="88"/>
      <c r="J615" s="19" t="s">
        <v>2335</v>
      </c>
      <c r="K615" s="88" t="s">
        <v>2084</v>
      </c>
      <c r="L615" s="88"/>
    </row>
    <row r="616" spans="1:12" ht="26.5" customHeight="1">
      <c r="A616" s="88">
        <v>56</v>
      </c>
      <c r="B616" s="1373"/>
      <c r="C616" s="2" t="s">
        <v>15</v>
      </c>
      <c r="D616" s="88"/>
      <c r="E616" s="915" t="s">
        <v>2204</v>
      </c>
      <c r="F616" s="121">
        <v>243759</v>
      </c>
      <c r="G616" s="88"/>
      <c r="H616" s="121">
        <v>243745</v>
      </c>
      <c r="I616" s="88"/>
      <c r="J616" s="19" t="s">
        <v>2335</v>
      </c>
      <c r="K616" s="88" t="s">
        <v>2084</v>
      </c>
      <c r="L616" s="88"/>
    </row>
    <row r="617" spans="1:12" ht="26.5" customHeight="1">
      <c r="A617" s="88">
        <v>57</v>
      </c>
      <c r="B617" s="1374"/>
      <c r="C617" s="88"/>
      <c r="D617" s="2" t="s">
        <v>15</v>
      </c>
      <c r="E617" s="915" t="s">
        <v>2336</v>
      </c>
      <c r="F617" s="121">
        <v>243759</v>
      </c>
      <c r="G617" s="88"/>
      <c r="H617" s="121">
        <v>243745</v>
      </c>
      <c r="I617" s="88"/>
      <c r="J617" s="19" t="s">
        <v>2216</v>
      </c>
      <c r="K617" s="121">
        <v>243762</v>
      </c>
      <c r="L617" s="88"/>
    </row>
    <row r="618" spans="1:12" ht="28" customHeight="1">
      <c r="A618" s="88">
        <v>58</v>
      </c>
      <c r="B618" s="1136" t="s">
        <v>2319</v>
      </c>
      <c r="C618" s="2" t="s">
        <v>15</v>
      </c>
      <c r="D618" s="88"/>
      <c r="E618" s="915" t="s">
        <v>2202</v>
      </c>
      <c r="F618" s="121">
        <v>243760</v>
      </c>
      <c r="G618" s="88"/>
      <c r="H618" s="121">
        <v>243745</v>
      </c>
      <c r="I618" s="88"/>
      <c r="J618" s="19" t="s">
        <v>2203</v>
      </c>
      <c r="K618" s="88" t="s">
        <v>2084</v>
      </c>
      <c r="L618" s="88"/>
    </row>
    <row r="619" spans="1:12" ht="28" customHeight="1">
      <c r="A619" s="88">
        <v>59</v>
      </c>
      <c r="B619" s="1136" t="s">
        <v>916</v>
      </c>
      <c r="C619" s="2" t="s">
        <v>15</v>
      </c>
      <c r="D619" s="88"/>
      <c r="E619" s="915" t="s">
        <v>2337</v>
      </c>
      <c r="F619" s="121">
        <v>243773</v>
      </c>
      <c r="G619" s="88"/>
      <c r="H619" s="121">
        <v>243745</v>
      </c>
      <c r="I619" s="88"/>
      <c r="J619" s="19" t="s">
        <v>2216</v>
      </c>
      <c r="K619" s="121">
        <v>243799</v>
      </c>
      <c r="L619" s="88"/>
    </row>
    <row r="620" spans="1:12" ht="28" customHeight="1">
      <c r="A620" s="449">
        <v>60</v>
      </c>
      <c r="B620" s="1178" t="s">
        <v>173</v>
      </c>
      <c r="C620" s="449"/>
      <c r="D620" s="228" t="s">
        <v>15</v>
      </c>
      <c r="E620" s="940" t="s">
        <v>2338</v>
      </c>
      <c r="F620" s="451">
        <v>243774</v>
      </c>
      <c r="G620" s="449"/>
      <c r="H620" s="451">
        <v>243769</v>
      </c>
      <c r="I620" s="449"/>
      <c r="J620" s="450" t="s">
        <v>2216</v>
      </c>
      <c r="K620" s="449" t="s">
        <v>2339</v>
      </c>
      <c r="L620" s="449"/>
    </row>
    <row r="621" spans="1:12" ht="28" customHeight="1">
      <c r="A621" s="88">
        <v>61</v>
      </c>
      <c r="B621" s="1136" t="s">
        <v>1590</v>
      </c>
      <c r="C621" s="88"/>
      <c r="D621" s="2" t="s">
        <v>15</v>
      </c>
      <c r="E621" s="915" t="s">
        <v>2340</v>
      </c>
      <c r="F621" s="121">
        <v>243775</v>
      </c>
      <c r="G621" s="88"/>
      <c r="H621" s="121">
        <v>243739</v>
      </c>
      <c r="I621" s="88"/>
      <c r="J621" s="19" t="s">
        <v>2216</v>
      </c>
      <c r="K621" s="121">
        <v>243799</v>
      </c>
      <c r="L621" s="88"/>
    </row>
    <row r="622" spans="1:12" ht="28" customHeight="1">
      <c r="A622" s="88">
        <v>62</v>
      </c>
      <c r="B622" s="1371" t="s">
        <v>2341</v>
      </c>
      <c r="C622" s="2" t="s">
        <v>15</v>
      </c>
      <c r="D622" s="88"/>
      <c r="E622" s="915" t="s">
        <v>2342</v>
      </c>
      <c r="F622" s="121">
        <v>243788</v>
      </c>
      <c r="G622" s="88"/>
      <c r="H622" s="121">
        <v>243739</v>
      </c>
      <c r="I622" s="88"/>
      <c r="J622" s="19" t="s">
        <v>2216</v>
      </c>
      <c r="K622" s="121">
        <v>243799</v>
      </c>
      <c r="L622" s="88"/>
    </row>
    <row r="623" spans="1:12" ht="28" customHeight="1">
      <c r="A623" s="88">
        <v>63</v>
      </c>
      <c r="B623" s="1371"/>
      <c r="C623" s="2" t="s">
        <v>15</v>
      </c>
      <c r="D623" s="88"/>
      <c r="E623" s="915" t="s">
        <v>2343</v>
      </c>
      <c r="F623" s="121">
        <v>243788</v>
      </c>
      <c r="G623" s="88"/>
      <c r="H623" s="107" t="s">
        <v>2344</v>
      </c>
      <c r="I623" s="88"/>
      <c r="J623" s="19" t="s">
        <v>2216</v>
      </c>
      <c r="K623" s="423" t="s">
        <v>2345</v>
      </c>
      <c r="L623" s="88"/>
    </row>
    <row r="624" spans="1:12" ht="28" customHeight="1">
      <c r="A624" s="88">
        <v>64</v>
      </c>
      <c r="B624" s="1371" t="s">
        <v>1335</v>
      </c>
      <c r="C624" s="88"/>
      <c r="D624" s="2" t="s">
        <v>15</v>
      </c>
      <c r="E624" s="915" t="s">
        <v>2346</v>
      </c>
      <c r="F624" s="121">
        <v>243804</v>
      </c>
      <c r="G624" s="88"/>
      <c r="H624" s="121">
        <v>243795</v>
      </c>
      <c r="I624" s="88"/>
      <c r="J624" s="19" t="s">
        <v>2216</v>
      </c>
      <c r="K624" s="121">
        <v>243799</v>
      </c>
      <c r="L624" s="88"/>
    </row>
    <row r="625" spans="1:12" ht="28" customHeight="1">
      <c r="A625" s="88">
        <v>65</v>
      </c>
      <c r="B625" s="1371"/>
      <c r="C625" s="88"/>
      <c r="D625" s="2" t="s">
        <v>15</v>
      </c>
      <c r="E625" s="915" t="s">
        <v>2347</v>
      </c>
      <c r="F625" s="121">
        <v>243804</v>
      </c>
      <c r="G625" s="88"/>
      <c r="H625" s="121">
        <v>243795</v>
      </c>
      <c r="I625" s="88"/>
      <c r="J625" s="19" t="s">
        <v>2216</v>
      </c>
      <c r="K625" s="121">
        <v>243799</v>
      </c>
      <c r="L625" s="88"/>
    </row>
    <row r="626" spans="1:12" ht="28" customHeight="1">
      <c r="A626" s="88">
        <v>66</v>
      </c>
      <c r="B626" s="1371"/>
      <c r="C626" s="88"/>
      <c r="D626" s="2" t="s">
        <v>15</v>
      </c>
      <c r="E626" s="915" t="s">
        <v>2348</v>
      </c>
      <c r="F626" s="121">
        <v>243804</v>
      </c>
      <c r="G626" s="88"/>
      <c r="H626" s="121">
        <v>243795</v>
      </c>
      <c r="I626" s="88"/>
      <c r="J626" s="19" t="s">
        <v>2216</v>
      </c>
      <c r="K626" s="121">
        <v>243799</v>
      </c>
      <c r="L626" s="88"/>
    </row>
    <row r="627" spans="1:12" ht="28" customHeight="1">
      <c r="A627" s="88">
        <v>67</v>
      </c>
      <c r="B627" s="1136" t="s">
        <v>232</v>
      </c>
      <c r="C627" s="88"/>
      <c r="D627" s="2" t="s">
        <v>15</v>
      </c>
      <c r="E627" s="915" t="s">
        <v>2349</v>
      </c>
      <c r="F627" s="121">
        <v>243797</v>
      </c>
      <c r="G627" s="88"/>
      <c r="H627" s="121">
        <v>243739</v>
      </c>
      <c r="I627" s="88"/>
      <c r="J627" s="19" t="s">
        <v>2216</v>
      </c>
      <c r="K627" s="121">
        <v>243799</v>
      </c>
      <c r="L627" s="88"/>
    </row>
    <row r="628" spans="1:12" ht="28" customHeight="1">
      <c r="A628" s="88">
        <v>68</v>
      </c>
      <c r="B628" s="1136" t="s">
        <v>361</v>
      </c>
      <c r="C628" s="2" t="s">
        <v>15</v>
      </c>
      <c r="D628" s="88"/>
      <c r="E628" s="915" t="s">
        <v>2350</v>
      </c>
      <c r="F628" s="121">
        <v>243797</v>
      </c>
      <c r="G628" s="88"/>
      <c r="H628" s="121">
        <v>243786</v>
      </c>
      <c r="I628" s="88"/>
      <c r="J628" s="19" t="s">
        <v>2216</v>
      </c>
      <c r="K628" s="121">
        <v>243799</v>
      </c>
      <c r="L628" s="88"/>
    </row>
    <row r="629" spans="1:12" ht="28" customHeight="1">
      <c r="A629" s="88">
        <v>69</v>
      </c>
      <c r="B629" s="1136" t="s">
        <v>2351</v>
      </c>
      <c r="C629" s="88"/>
      <c r="D629" s="2" t="s">
        <v>15</v>
      </c>
      <c r="E629" s="915" t="s">
        <v>2350</v>
      </c>
      <c r="F629" s="121">
        <v>243797</v>
      </c>
      <c r="G629" s="88"/>
      <c r="H629" s="121">
        <v>243785</v>
      </c>
      <c r="I629" s="88"/>
      <c r="J629" s="19" t="s">
        <v>2216</v>
      </c>
      <c r="K629" s="121">
        <v>243799</v>
      </c>
      <c r="L629" s="88"/>
    </row>
    <row r="630" spans="1:12" ht="37.5" customHeight="1">
      <c r="A630" s="88">
        <v>70</v>
      </c>
      <c r="B630" s="1136" t="s">
        <v>309</v>
      </c>
      <c r="C630" s="2" t="s">
        <v>15</v>
      </c>
      <c r="D630" s="88"/>
      <c r="E630" s="915" t="s">
        <v>2352</v>
      </c>
      <c r="F630" s="121">
        <v>243795</v>
      </c>
      <c r="G630" s="88"/>
      <c r="H630" s="121">
        <v>243787</v>
      </c>
      <c r="I630" s="88"/>
      <c r="J630" s="19" t="s">
        <v>2216</v>
      </c>
      <c r="K630" s="121">
        <v>243817</v>
      </c>
      <c r="L630" s="88"/>
    </row>
    <row r="631" spans="1:12" ht="28" customHeight="1">
      <c r="A631" s="88">
        <v>71</v>
      </c>
      <c r="B631" s="1136" t="s">
        <v>299</v>
      </c>
      <c r="C631" s="2" t="s">
        <v>15</v>
      </c>
      <c r="D631" s="88"/>
      <c r="E631" s="915" t="s">
        <v>1365</v>
      </c>
      <c r="F631" s="121">
        <v>243804</v>
      </c>
      <c r="G631" s="88"/>
      <c r="H631" s="121">
        <v>243800</v>
      </c>
      <c r="I631" s="88"/>
      <c r="J631" s="19" t="s">
        <v>2216</v>
      </c>
      <c r="K631" s="121">
        <v>243817</v>
      </c>
      <c r="L631" s="88"/>
    </row>
    <row r="632" spans="1:12" ht="25.5" customHeight="1">
      <c r="A632" s="88">
        <v>72</v>
      </c>
      <c r="B632" s="1136" t="s">
        <v>2353</v>
      </c>
      <c r="C632" s="2" t="s">
        <v>15</v>
      </c>
      <c r="D632" s="88"/>
      <c r="E632" s="915" t="s">
        <v>2354</v>
      </c>
      <c r="F632" s="121">
        <v>243807</v>
      </c>
      <c r="G632" s="47"/>
      <c r="H632" s="121">
        <v>243790</v>
      </c>
      <c r="I632" s="88"/>
      <c r="J632" s="19" t="s">
        <v>2216</v>
      </c>
      <c r="K632" s="121">
        <v>243817</v>
      </c>
      <c r="L632" s="88"/>
    </row>
    <row r="633" spans="1:12" ht="38.15" customHeight="1">
      <c r="A633" s="88">
        <v>73</v>
      </c>
      <c r="B633" s="1371" t="s">
        <v>136</v>
      </c>
      <c r="C633" s="2" t="s">
        <v>15</v>
      </c>
      <c r="D633" s="88"/>
      <c r="E633" s="915" t="s">
        <v>1215</v>
      </c>
      <c r="F633" s="121">
        <v>243809</v>
      </c>
      <c r="G633" s="47"/>
      <c r="H633" s="121">
        <v>243800</v>
      </c>
      <c r="I633" s="88"/>
      <c r="J633" s="19" t="s">
        <v>2216</v>
      </c>
      <c r="K633" s="443" t="s">
        <v>2355</v>
      </c>
      <c r="L633" s="88"/>
    </row>
    <row r="634" spans="1:12" ht="62.15" customHeight="1">
      <c r="A634" s="88">
        <v>74</v>
      </c>
      <c r="B634" s="1371"/>
      <c r="C634" s="2" t="s">
        <v>15</v>
      </c>
      <c r="D634" s="88"/>
      <c r="E634" s="915" t="s">
        <v>2356</v>
      </c>
      <c r="F634" s="121">
        <v>243809</v>
      </c>
      <c r="G634" s="47"/>
      <c r="H634" s="121">
        <v>243800</v>
      </c>
      <c r="I634" s="88"/>
      <c r="J634" s="185" t="s">
        <v>2357</v>
      </c>
      <c r="K634" s="88" t="s">
        <v>2084</v>
      </c>
      <c r="L634" s="88"/>
    </row>
    <row r="635" spans="1:12" s="1010" customFormat="1" ht="28" customHeight="1">
      <c r="A635" s="88">
        <v>75</v>
      </c>
      <c r="B635" s="1169" t="s">
        <v>227</v>
      </c>
      <c r="C635" s="92" t="s">
        <v>15</v>
      </c>
      <c r="D635" s="423"/>
      <c r="E635" s="934" t="s">
        <v>1353</v>
      </c>
      <c r="F635" s="295">
        <v>243809</v>
      </c>
      <c r="G635" s="423"/>
      <c r="H635" s="295">
        <v>243755</v>
      </c>
      <c r="I635" s="423"/>
      <c r="J635" s="356" t="s">
        <v>2216</v>
      </c>
      <c r="K635" s="423"/>
      <c r="L635" s="423"/>
    </row>
    <row r="636" spans="1:12" ht="28" customHeight="1">
      <c r="A636" s="88">
        <v>76</v>
      </c>
      <c r="B636" s="1371" t="s">
        <v>2358</v>
      </c>
      <c r="C636" s="88"/>
      <c r="D636" s="2" t="s">
        <v>15</v>
      </c>
      <c r="E636" s="915" t="s">
        <v>2359</v>
      </c>
      <c r="F636" s="121">
        <v>243809</v>
      </c>
      <c r="G636" s="88"/>
      <c r="H636" s="121">
        <v>243800</v>
      </c>
      <c r="I636" s="88"/>
      <c r="J636" s="88" t="s">
        <v>2203</v>
      </c>
      <c r="K636" s="88" t="s">
        <v>2084</v>
      </c>
      <c r="L636" s="88"/>
    </row>
    <row r="637" spans="1:12" ht="28" customHeight="1">
      <c r="A637" s="88">
        <v>77</v>
      </c>
      <c r="B637" s="1371"/>
      <c r="C637" s="2" t="s">
        <v>15</v>
      </c>
      <c r="D637" s="88"/>
      <c r="E637" s="915" t="s">
        <v>2360</v>
      </c>
      <c r="F637" s="121">
        <v>243809</v>
      </c>
      <c r="G637" s="88"/>
      <c r="H637" s="121">
        <v>243800</v>
      </c>
      <c r="I637" s="88"/>
      <c r="J637" s="88" t="s">
        <v>2203</v>
      </c>
      <c r="K637" s="88" t="s">
        <v>2084</v>
      </c>
      <c r="L637" s="88"/>
    </row>
    <row r="638" spans="1:12" ht="28" customHeight="1">
      <c r="A638" s="88">
        <v>78</v>
      </c>
      <c r="B638" s="1371"/>
      <c r="C638" s="2" t="s">
        <v>15</v>
      </c>
      <c r="D638" s="88"/>
      <c r="E638" s="915" t="s">
        <v>2361</v>
      </c>
      <c r="F638" s="121">
        <v>243809</v>
      </c>
      <c r="G638" s="88"/>
      <c r="H638" s="121">
        <v>243800</v>
      </c>
      <c r="I638" s="88"/>
      <c r="J638" s="88" t="s">
        <v>2203</v>
      </c>
      <c r="K638" s="88" t="s">
        <v>2084</v>
      </c>
      <c r="L638" s="88"/>
    </row>
    <row r="639" spans="1:12" ht="28" customHeight="1">
      <c r="A639" s="88">
        <v>79</v>
      </c>
      <c r="B639" s="1413" t="s">
        <v>842</v>
      </c>
      <c r="C639" s="429"/>
      <c r="D639" s="430" t="s">
        <v>15</v>
      </c>
      <c r="E639" s="941" t="s">
        <v>2298</v>
      </c>
      <c r="F639" s="121">
        <v>243808</v>
      </c>
      <c r="G639" s="429"/>
      <c r="H639" s="432">
        <v>243815</v>
      </c>
      <c r="I639" s="429"/>
      <c r="J639" s="431" t="s">
        <v>2216</v>
      </c>
      <c r="K639" s="121">
        <v>243817</v>
      </c>
      <c r="L639" s="429"/>
    </row>
    <row r="640" spans="1:12" ht="28" customHeight="1">
      <c r="A640" s="88">
        <v>80</v>
      </c>
      <c r="B640" s="1414"/>
      <c r="C640" s="429"/>
      <c r="D640" s="430" t="s">
        <v>15</v>
      </c>
      <c r="E640" s="941" t="s">
        <v>2299</v>
      </c>
      <c r="F640" s="121">
        <v>243808</v>
      </c>
      <c r="G640" s="429"/>
      <c r="H640" s="432">
        <v>243818</v>
      </c>
      <c r="I640" s="429"/>
      <c r="J640" s="431" t="s">
        <v>2216</v>
      </c>
      <c r="K640" s="121">
        <v>243817</v>
      </c>
      <c r="L640" s="429"/>
    </row>
    <row r="641" spans="1:13" ht="46.5" customHeight="1">
      <c r="A641" s="88">
        <v>81</v>
      </c>
      <c r="B641" s="1371" t="s">
        <v>2362</v>
      </c>
      <c r="C641" s="507"/>
      <c r="D641" s="508" t="s">
        <v>15</v>
      </c>
      <c r="E641" s="915" t="s">
        <v>1215</v>
      </c>
      <c r="F641" s="121">
        <v>243810</v>
      </c>
      <c r="G641" s="88"/>
      <c r="H641" s="121">
        <v>243800</v>
      </c>
      <c r="I641" s="88"/>
      <c r="J641" s="19" t="s">
        <v>2216</v>
      </c>
      <c r="K641" s="121">
        <v>243870</v>
      </c>
      <c r="L641" s="88"/>
      <c r="M641" s="38"/>
    </row>
    <row r="642" spans="1:13" ht="28" customHeight="1">
      <c r="A642" s="88">
        <v>82</v>
      </c>
      <c r="B642" s="1371"/>
      <c r="C642" s="88"/>
      <c r="D642" s="2" t="s">
        <v>15</v>
      </c>
      <c r="E642" s="915" t="s">
        <v>2356</v>
      </c>
      <c r="F642" s="121">
        <v>243810</v>
      </c>
      <c r="G642" s="88"/>
      <c r="H642" s="121">
        <v>243800</v>
      </c>
      <c r="I642" s="88"/>
      <c r="J642" s="88" t="s">
        <v>2203</v>
      </c>
      <c r="K642" s="88" t="s">
        <v>2084</v>
      </c>
      <c r="L642" s="88"/>
      <c r="M642" s="38"/>
    </row>
    <row r="643" spans="1:13" ht="65.5" customHeight="1">
      <c r="A643" s="88">
        <v>83</v>
      </c>
      <c r="B643" s="1136" t="s">
        <v>279</v>
      </c>
      <c r="C643" s="88"/>
      <c r="D643" s="2" t="s">
        <v>15</v>
      </c>
      <c r="E643" s="63" t="s">
        <v>2328</v>
      </c>
      <c r="F643" s="121">
        <v>243817</v>
      </c>
      <c r="G643" s="88"/>
      <c r="H643" s="121">
        <v>243709</v>
      </c>
      <c r="I643" s="88"/>
      <c r="J643" s="19" t="s">
        <v>2216</v>
      </c>
      <c r="K643" s="121">
        <v>243817</v>
      </c>
      <c r="L643" s="88"/>
      <c r="M643" s="262"/>
    </row>
    <row r="644" spans="1:13" ht="28" customHeight="1">
      <c r="A644" s="88">
        <v>84</v>
      </c>
      <c r="B644" s="1136" t="s">
        <v>2363</v>
      </c>
      <c r="C644" s="88"/>
      <c r="D644" s="2" t="s">
        <v>15</v>
      </c>
      <c r="E644" s="915" t="s">
        <v>2364</v>
      </c>
      <c r="F644" s="121">
        <v>243823</v>
      </c>
      <c r="G644" s="88"/>
      <c r="H644" s="121">
        <v>243819</v>
      </c>
      <c r="I644" s="88"/>
      <c r="J644" s="19" t="s">
        <v>2203</v>
      </c>
      <c r="K644" s="19" t="s">
        <v>2084</v>
      </c>
      <c r="L644" s="88"/>
      <c r="M644" s="38"/>
    </row>
    <row r="645" spans="1:13" ht="46.5" customHeight="1">
      <c r="A645" s="88">
        <v>85</v>
      </c>
      <c r="B645" s="1169" t="s">
        <v>279</v>
      </c>
      <c r="C645" s="92" t="s">
        <v>15</v>
      </c>
      <c r="D645" s="92"/>
      <c r="E645" s="934" t="s">
        <v>2293</v>
      </c>
      <c r="F645" s="295">
        <v>243823</v>
      </c>
      <c r="G645" s="423"/>
      <c r="H645" s="295">
        <v>243770</v>
      </c>
      <c r="I645" s="423"/>
      <c r="J645" s="356" t="s">
        <v>2216</v>
      </c>
      <c r="K645" s="295">
        <v>243824</v>
      </c>
      <c r="L645" s="423"/>
      <c r="M645" s="201"/>
    </row>
    <row r="646" spans="1:13" ht="28" customHeight="1">
      <c r="A646" s="88">
        <v>86</v>
      </c>
      <c r="B646" s="1135" t="s">
        <v>390</v>
      </c>
      <c r="C646" s="34"/>
      <c r="D646" s="3" t="s">
        <v>15</v>
      </c>
      <c r="E646" s="894" t="s">
        <v>2365</v>
      </c>
      <c r="F646" s="69">
        <v>243825</v>
      </c>
      <c r="G646" s="34"/>
      <c r="H646" s="69">
        <v>243818</v>
      </c>
      <c r="I646" s="34"/>
      <c r="J646" s="300" t="s">
        <v>2203</v>
      </c>
      <c r="K646" s="300" t="s">
        <v>2084</v>
      </c>
      <c r="L646" s="34"/>
      <c r="M646" s="38"/>
    </row>
    <row r="647" spans="1:13" ht="30.65" customHeight="1">
      <c r="A647" s="88">
        <v>87</v>
      </c>
      <c r="B647" s="1136" t="s">
        <v>1508</v>
      </c>
      <c r="C647" s="3" t="s">
        <v>15</v>
      </c>
      <c r="D647" s="2"/>
      <c r="E647" s="915" t="s">
        <v>2366</v>
      </c>
      <c r="F647" s="458" t="s">
        <v>2367</v>
      </c>
      <c r="G647" s="88"/>
      <c r="H647" s="69">
        <v>243823</v>
      </c>
      <c r="I647" s="88"/>
      <c r="J647" s="19" t="s">
        <v>2216</v>
      </c>
      <c r="K647" s="121">
        <v>243852</v>
      </c>
      <c r="L647" s="88"/>
      <c r="M647" s="38"/>
    </row>
    <row r="648" spans="1:13" ht="28" customHeight="1">
      <c r="A648" s="88">
        <v>88</v>
      </c>
      <c r="B648" s="1135" t="s">
        <v>1413</v>
      </c>
      <c r="C648" s="248"/>
      <c r="D648" s="3" t="s">
        <v>15</v>
      </c>
      <c r="E648" s="894" t="s">
        <v>2366</v>
      </c>
      <c r="F648" s="121">
        <v>243838</v>
      </c>
      <c r="G648" s="248"/>
      <c r="H648" s="69">
        <v>243815</v>
      </c>
      <c r="I648" s="452"/>
      <c r="J648" s="300" t="s">
        <v>2216</v>
      </c>
      <c r="K648" s="121">
        <v>243852</v>
      </c>
      <c r="L648" s="248"/>
      <c r="M648" s="38"/>
    </row>
    <row r="649" spans="1:13" ht="28" customHeight="1">
      <c r="A649" s="88">
        <v>89</v>
      </c>
      <c r="B649" s="1136" t="s">
        <v>2363</v>
      </c>
      <c r="C649" s="88"/>
      <c r="D649" s="2" t="s">
        <v>15</v>
      </c>
      <c r="E649" s="915" t="s">
        <v>2147</v>
      </c>
      <c r="F649" s="121">
        <v>243831</v>
      </c>
      <c r="G649" s="88"/>
      <c r="H649" s="121">
        <v>243830</v>
      </c>
      <c r="I649" s="88"/>
      <c r="J649" s="19" t="s">
        <v>2216</v>
      </c>
      <c r="K649" s="121">
        <v>243852</v>
      </c>
      <c r="L649" s="88"/>
      <c r="M649" s="38"/>
    </row>
    <row r="650" spans="1:13" s="455" customFormat="1" ht="46" customHeight="1">
      <c r="A650" s="88">
        <v>90</v>
      </c>
      <c r="B650" s="1179" t="s">
        <v>309</v>
      </c>
      <c r="C650" s="453" t="s">
        <v>15</v>
      </c>
      <c r="D650" s="453"/>
      <c r="E650" s="915" t="s">
        <v>2352</v>
      </c>
      <c r="F650" s="457" t="s">
        <v>2368</v>
      </c>
      <c r="G650" s="456"/>
      <c r="H650" s="174">
        <v>243787</v>
      </c>
      <c r="I650" s="456"/>
      <c r="J650" s="19" t="s">
        <v>2216</v>
      </c>
      <c r="K650" s="121">
        <v>243852</v>
      </c>
      <c r="L650" s="456"/>
      <c r="M650" s="454"/>
    </row>
    <row r="651" spans="1:13" ht="28" customHeight="1">
      <c r="A651" s="88">
        <v>91</v>
      </c>
      <c r="B651" s="1372" t="s">
        <v>420</v>
      </c>
      <c r="C651" s="88"/>
      <c r="D651" s="2" t="s">
        <v>15</v>
      </c>
      <c r="E651" s="915" t="s">
        <v>2369</v>
      </c>
      <c r="F651" s="121">
        <v>243835</v>
      </c>
      <c r="G651" s="88"/>
      <c r="H651" s="121">
        <v>243831</v>
      </c>
      <c r="I651" s="88"/>
      <c r="J651" s="300" t="s">
        <v>2203</v>
      </c>
      <c r="K651" s="88" t="s">
        <v>2084</v>
      </c>
      <c r="L651" s="88"/>
      <c r="M651" s="38"/>
    </row>
    <row r="652" spans="1:13" ht="28" customHeight="1">
      <c r="A652" s="88">
        <v>92</v>
      </c>
      <c r="B652" s="1374"/>
      <c r="C652" s="2" t="s">
        <v>15</v>
      </c>
      <c r="D652" s="2"/>
      <c r="E652" s="915" t="s">
        <v>2370</v>
      </c>
      <c r="F652" s="121">
        <v>243835</v>
      </c>
      <c r="G652" s="88"/>
      <c r="H652" s="121">
        <v>243811</v>
      </c>
      <c r="I652" s="88"/>
      <c r="J652" s="19" t="s">
        <v>2203</v>
      </c>
      <c r="K652" s="88" t="s">
        <v>2084</v>
      </c>
      <c r="L652" s="88"/>
      <c r="M652" s="38"/>
    </row>
    <row r="653" spans="1:13" ht="28" customHeight="1">
      <c r="A653" s="88">
        <v>93</v>
      </c>
      <c r="B653" s="1136" t="s">
        <v>245</v>
      </c>
      <c r="C653" s="2"/>
      <c r="D653" s="2" t="s">
        <v>15</v>
      </c>
      <c r="E653" s="915" t="s">
        <v>2371</v>
      </c>
      <c r="F653" s="121">
        <v>243835</v>
      </c>
      <c r="G653" s="88"/>
      <c r="H653" s="121">
        <v>243831</v>
      </c>
      <c r="I653" s="88"/>
      <c r="J653" s="19" t="s">
        <v>2216</v>
      </c>
      <c r="K653" s="121">
        <v>243852</v>
      </c>
      <c r="L653" s="88"/>
      <c r="M653" s="38"/>
    </row>
    <row r="654" spans="1:13" ht="28" customHeight="1">
      <c r="A654" s="88">
        <v>94</v>
      </c>
      <c r="B654" s="1371" t="s">
        <v>1587</v>
      </c>
      <c r="C654" s="2" t="s">
        <v>15</v>
      </c>
      <c r="D654" s="2"/>
      <c r="E654" s="915" t="s">
        <v>2298</v>
      </c>
      <c r="F654" s="121">
        <v>243839</v>
      </c>
      <c r="G654" s="88"/>
      <c r="H654" s="121">
        <v>243831</v>
      </c>
      <c r="I654" s="88"/>
      <c r="J654" s="19" t="s">
        <v>2216</v>
      </c>
      <c r="K654" s="121">
        <v>243852</v>
      </c>
      <c r="L654" s="88"/>
      <c r="M654" s="38"/>
    </row>
    <row r="655" spans="1:13" ht="28" customHeight="1">
      <c r="A655" s="88">
        <v>95</v>
      </c>
      <c r="B655" s="1371"/>
      <c r="C655" s="2" t="s">
        <v>15</v>
      </c>
      <c r="D655" s="2"/>
      <c r="E655" s="915" t="s">
        <v>2299</v>
      </c>
      <c r="F655" s="121">
        <v>243839</v>
      </c>
      <c r="G655" s="88"/>
      <c r="H655" s="121">
        <v>243831</v>
      </c>
      <c r="I655" s="88"/>
      <c r="J655" s="19" t="s">
        <v>2216</v>
      </c>
      <c r="K655" s="121">
        <v>243852</v>
      </c>
      <c r="L655" s="88"/>
      <c r="M655" s="38"/>
    </row>
    <row r="656" spans="1:13" ht="49.5" customHeight="1">
      <c r="A656" s="88">
        <v>96</v>
      </c>
      <c r="B656" s="1136" t="s">
        <v>2372</v>
      </c>
      <c r="C656" s="2"/>
      <c r="D656" s="2" t="s">
        <v>15</v>
      </c>
      <c r="E656" s="915" t="s">
        <v>2373</v>
      </c>
      <c r="F656" s="121">
        <v>243845</v>
      </c>
      <c r="G656" s="88"/>
      <c r="H656" s="121">
        <v>243846</v>
      </c>
      <c r="I656" s="88"/>
      <c r="J656" s="19" t="s">
        <v>2216</v>
      </c>
      <c r="K656" s="121">
        <v>243852</v>
      </c>
      <c r="L656" s="88"/>
      <c r="M656" s="38"/>
    </row>
    <row r="657" spans="1:13" ht="14.5">
      <c r="A657" s="88">
        <v>97</v>
      </c>
      <c r="B657" s="1136" t="s">
        <v>164</v>
      </c>
      <c r="C657" s="2" t="s">
        <v>15</v>
      </c>
      <c r="D657" s="2"/>
      <c r="E657" s="63" t="s">
        <v>2374</v>
      </c>
      <c r="F657" s="121">
        <v>243852</v>
      </c>
      <c r="G657" s="88"/>
      <c r="H657" s="121">
        <v>243846</v>
      </c>
      <c r="I657" s="88"/>
      <c r="J657" s="19" t="s">
        <v>2216</v>
      </c>
      <c r="K657" s="121">
        <v>243852</v>
      </c>
      <c r="L657" s="88"/>
      <c r="M657" s="38"/>
    </row>
    <row r="658" spans="1:13" ht="45.65" customHeight="1">
      <c r="A658" s="88">
        <v>98</v>
      </c>
      <c r="B658" s="1136" t="s">
        <v>2375</v>
      </c>
      <c r="C658" s="2"/>
      <c r="D658" s="2" t="s">
        <v>15</v>
      </c>
      <c r="E658" s="915" t="s">
        <v>2125</v>
      </c>
      <c r="F658" s="470" t="s">
        <v>2376</v>
      </c>
      <c r="G658" s="88"/>
      <c r="H658" s="121">
        <v>243846</v>
      </c>
      <c r="I658" s="88"/>
      <c r="J658" s="19" t="s">
        <v>2216</v>
      </c>
      <c r="K658" s="121">
        <v>243852</v>
      </c>
      <c r="L658" s="88"/>
      <c r="M658" s="38"/>
    </row>
    <row r="659" spans="1:13" ht="29">
      <c r="A659" s="88">
        <v>99</v>
      </c>
      <c r="B659" s="1136" t="s">
        <v>413</v>
      </c>
      <c r="C659" s="88"/>
      <c r="D659" s="2" t="s">
        <v>15</v>
      </c>
      <c r="E659" s="63" t="s">
        <v>2374</v>
      </c>
      <c r="F659" s="458" t="s">
        <v>2377</v>
      </c>
      <c r="G659" s="88"/>
      <c r="H659" s="121">
        <v>243846</v>
      </c>
      <c r="I659" s="88"/>
      <c r="J659" s="19" t="s">
        <v>2216</v>
      </c>
      <c r="K659" s="121">
        <v>243852</v>
      </c>
      <c r="L659" s="88"/>
      <c r="M659" s="38"/>
    </row>
    <row r="660" spans="1:13" ht="36" customHeight="1">
      <c r="A660" s="88">
        <v>100</v>
      </c>
      <c r="B660" s="1135" t="s">
        <v>2378</v>
      </c>
      <c r="C660" s="3" t="s">
        <v>15</v>
      </c>
      <c r="D660" s="248"/>
      <c r="E660" s="894" t="s">
        <v>2373</v>
      </c>
      <c r="F660" s="248" t="s">
        <v>2379</v>
      </c>
      <c r="G660" s="248"/>
      <c r="H660" s="69">
        <v>243846</v>
      </c>
      <c r="I660" s="248"/>
      <c r="J660" s="300" t="s">
        <v>2216</v>
      </c>
      <c r="K660" s="121">
        <v>243873</v>
      </c>
      <c r="L660" s="248"/>
      <c r="M660" s="38"/>
    </row>
    <row r="661" spans="1:13" ht="47.15" customHeight="1">
      <c r="A661" s="88">
        <v>101</v>
      </c>
      <c r="B661" s="1180" t="s">
        <v>958</v>
      </c>
      <c r="C661" s="500"/>
      <c r="D661" s="501" t="s">
        <v>15</v>
      </c>
      <c r="E661" s="942" t="s">
        <v>2380</v>
      </c>
      <c r="F661" s="506">
        <v>243747</v>
      </c>
      <c r="G661" s="502"/>
      <c r="H661" s="503">
        <v>243861</v>
      </c>
      <c r="I661" s="500"/>
      <c r="J661" s="504" t="s">
        <v>2216</v>
      </c>
      <c r="K661" s="121">
        <v>243873</v>
      </c>
      <c r="L661" s="509"/>
      <c r="M661" s="38"/>
    </row>
    <row r="662" spans="1:13" ht="39" customHeight="1">
      <c r="A662" s="88">
        <v>102</v>
      </c>
      <c r="B662" s="1181" t="s">
        <v>128</v>
      </c>
      <c r="C662" s="510"/>
      <c r="D662" s="511" t="s">
        <v>15</v>
      </c>
      <c r="E662" s="943" t="s">
        <v>1462</v>
      </c>
      <c r="F662" s="273" t="s">
        <v>2381</v>
      </c>
      <c r="G662" s="510"/>
      <c r="H662" s="512">
        <v>243878</v>
      </c>
      <c r="I662" s="510"/>
      <c r="J662" s="513" t="s">
        <v>2216</v>
      </c>
      <c r="K662" s="69">
        <v>243871</v>
      </c>
      <c r="L662" s="69"/>
      <c r="M662" s="38"/>
    </row>
    <row r="663" spans="1:13" ht="38.15" customHeight="1">
      <c r="A663" s="88">
        <v>103</v>
      </c>
      <c r="B663" s="1136" t="s">
        <v>408</v>
      </c>
      <c r="C663" s="2" t="s">
        <v>15</v>
      </c>
      <c r="D663" s="88"/>
      <c r="E663" s="915" t="s">
        <v>1104</v>
      </c>
      <c r="F663" s="121">
        <v>243878</v>
      </c>
      <c r="G663" s="88"/>
      <c r="H663" s="121">
        <v>243877</v>
      </c>
      <c r="I663" s="88"/>
      <c r="J663" s="19" t="s">
        <v>2216</v>
      </c>
      <c r="K663" s="121">
        <v>243880</v>
      </c>
      <c r="L663" s="88"/>
      <c r="M663" s="38"/>
    </row>
    <row r="664" spans="1:13" ht="38.15" customHeight="1">
      <c r="A664" s="88">
        <v>104</v>
      </c>
      <c r="B664" s="1136" t="s">
        <v>214</v>
      </c>
      <c r="C664" s="808"/>
      <c r="D664" s="2" t="s">
        <v>15</v>
      </c>
      <c r="E664" s="915" t="s">
        <v>1104</v>
      </c>
      <c r="F664" s="121">
        <v>243879</v>
      </c>
      <c r="G664" s="88"/>
      <c r="H664" s="121">
        <v>243877</v>
      </c>
      <c r="I664" s="88"/>
      <c r="J664" s="19" t="s">
        <v>2216</v>
      </c>
      <c r="K664" s="121">
        <v>243879</v>
      </c>
      <c r="L664" s="88"/>
      <c r="M664" s="38"/>
    </row>
    <row r="665" spans="1:13" ht="65.150000000000006" customHeight="1">
      <c r="A665" s="88">
        <v>105</v>
      </c>
      <c r="B665" s="1182" t="s">
        <v>1452</v>
      </c>
      <c r="C665" s="2" t="s">
        <v>15</v>
      </c>
      <c r="D665" s="88"/>
      <c r="E665" s="915" t="s">
        <v>1462</v>
      </c>
      <c r="F665" s="295">
        <v>243880</v>
      </c>
      <c r="G665" s="88"/>
      <c r="H665" s="121">
        <v>243915</v>
      </c>
      <c r="I665" s="88"/>
      <c r="J665" s="19" t="s">
        <v>2216</v>
      </c>
      <c r="K665" s="1378" t="s">
        <v>2382</v>
      </c>
      <c r="L665" s="1379"/>
      <c r="M665" s="38"/>
    </row>
    <row r="666" spans="1:13" s="806" customFormat="1" ht="33" customHeight="1">
      <c r="A666" s="88">
        <v>106</v>
      </c>
      <c r="B666" s="1159" t="s">
        <v>1058</v>
      </c>
      <c r="C666" s="88"/>
      <c r="D666" s="2" t="s">
        <v>15</v>
      </c>
      <c r="E666" s="944" t="s">
        <v>2383</v>
      </c>
      <c r="F666" s="443" t="s">
        <v>2384</v>
      </c>
      <c r="G666" s="807"/>
      <c r="H666" s="121">
        <v>243863</v>
      </c>
      <c r="I666" s="807"/>
      <c r="J666" s="19" t="s">
        <v>2216</v>
      </c>
      <c r="K666" s="121">
        <v>243886</v>
      </c>
      <c r="L666" s="809"/>
      <c r="M666" s="805"/>
    </row>
    <row r="667" spans="1:13" ht="28" customHeight="1">
      <c r="A667" s="88">
        <v>107</v>
      </c>
      <c r="B667" s="1136" t="s">
        <v>239</v>
      </c>
      <c r="C667" s="2" t="s">
        <v>15</v>
      </c>
      <c r="D667" s="88"/>
      <c r="E667" s="944" t="s">
        <v>2383</v>
      </c>
      <c r="F667" s="121">
        <v>243887</v>
      </c>
      <c r="G667" s="88"/>
      <c r="H667" s="121">
        <v>243877</v>
      </c>
      <c r="I667" s="88"/>
      <c r="J667" s="19" t="s">
        <v>2216</v>
      </c>
      <c r="K667" s="121">
        <v>243891</v>
      </c>
      <c r="L667" s="88"/>
      <c r="M667" s="38"/>
    </row>
    <row r="668" spans="1:13" ht="14.5">
      <c r="A668" s="88">
        <v>108</v>
      </c>
      <c r="B668" s="1136" t="s">
        <v>342</v>
      </c>
      <c r="C668" s="2"/>
      <c r="D668" s="2" t="s">
        <v>15</v>
      </c>
      <c r="E668" s="944" t="s">
        <v>1172</v>
      </c>
      <c r="F668" s="121">
        <v>243894</v>
      </c>
      <c r="G668" s="88"/>
      <c r="H668" s="121">
        <v>243892</v>
      </c>
      <c r="I668" s="88"/>
      <c r="J668" s="19" t="s">
        <v>2216</v>
      </c>
      <c r="K668" s="121">
        <v>243895</v>
      </c>
      <c r="L668" s="88"/>
      <c r="M668" s="38"/>
    </row>
    <row r="669" spans="1:13" ht="28" customHeight="1">
      <c r="A669" s="88">
        <v>109</v>
      </c>
      <c r="B669" s="1136" t="s">
        <v>818</v>
      </c>
      <c r="C669" s="2" t="s">
        <v>15</v>
      </c>
      <c r="D669" s="88"/>
      <c r="E669" s="944" t="s">
        <v>2385</v>
      </c>
      <c r="F669" s="121">
        <v>243895</v>
      </c>
      <c r="G669" s="88"/>
      <c r="H669" s="121">
        <v>243892</v>
      </c>
      <c r="I669" s="88"/>
      <c r="J669" s="19" t="s">
        <v>2203</v>
      </c>
      <c r="K669" s="121" t="s">
        <v>2084</v>
      </c>
      <c r="L669" s="88"/>
      <c r="M669" s="38"/>
    </row>
    <row r="670" spans="1:13" ht="35.15" customHeight="1">
      <c r="A670" s="88">
        <v>110</v>
      </c>
      <c r="B670" s="1183" t="s">
        <v>149</v>
      </c>
      <c r="C670" s="2"/>
      <c r="D670" s="2" t="s">
        <v>15</v>
      </c>
      <c r="E670" s="945" t="s">
        <v>2199</v>
      </c>
      <c r="F670" s="121">
        <v>243912</v>
      </c>
      <c r="G670" s="88"/>
      <c r="H670" s="121">
        <v>243922</v>
      </c>
      <c r="I670" s="88"/>
      <c r="J670" s="19" t="s">
        <v>2216</v>
      </c>
      <c r="K670" s="121">
        <v>243912</v>
      </c>
      <c r="L670" s="88"/>
      <c r="M670" s="38"/>
    </row>
    <row r="671" spans="1:13" ht="14.5">
      <c r="A671" s="88">
        <v>111</v>
      </c>
      <c r="B671" s="1136" t="s">
        <v>279</v>
      </c>
      <c r="C671" s="2" t="s">
        <v>15</v>
      </c>
      <c r="D671" s="88"/>
      <c r="E671" s="944" t="s">
        <v>1446</v>
      </c>
      <c r="F671" s="121">
        <v>243899</v>
      </c>
      <c r="G671" s="88"/>
      <c r="H671" s="121">
        <v>243898</v>
      </c>
      <c r="I671" s="88"/>
      <c r="J671" s="19" t="s">
        <v>2216</v>
      </c>
      <c r="K671" s="121">
        <v>243908</v>
      </c>
      <c r="L671" s="88"/>
      <c r="M671" s="38"/>
    </row>
    <row r="672" spans="1:13" ht="67.5" customHeight="1">
      <c r="A672" s="88">
        <v>112</v>
      </c>
      <c r="B672" s="1184" t="s">
        <v>1461</v>
      </c>
      <c r="C672" s="2" t="s">
        <v>15</v>
      </c>
      <c r="D672" s="88"/>
      <c r="E672" s="944" t="s">
        <v>2386</v>
      </c>
      <c r="F672" s="295">
        <v>45600</v>
      </c>
      <c r="G672" s="88"/>
      <c r="H672" s="121">
        <v>243921</v>
      </c>
      <c r="I672" s="88"/>
      <c r="J672" s="19" t="s">
        <v>2216</v>
      </c>
      <c r="K672" s="1378" t="s">
        <v>2382</v>
      </c>
      <c r="L672" s="1379"/>
      <c r="M672" s="38"/>
    </row>
    <row r="673" spans="1:13" ht="40" customHeight="1">
      <c r="A673" s="88">
        <v>113</v>
      </c>
      <c r="B673" s="1136" t="s">
        <v>2175</v>
      </c>
      <c r="C673" s="2"/>
      <c r="D673" s="2" t="s">
        <v>15</v>
      </c>
      <c r="E673" s="944" t="s">
        <v>2387</v>
      </c>
      <c r="F673" s="121">
        <v>243923</v>
      </c>
      <c r="G673" s="88"/>
      <c r="H673" s="121">
        <v>243923</v>
      </c>
      <c r="I673" s="88"/>
      <c r="J673" s="19" t="s">
        <v>2216</v>
      </c>
      <c r="K673" s="121">
        <v>243926</v>
      </c>
      <c r="L673" s="88"/>
      <c r="M673" s="38"/>
    </row>
    <row r="674" spans="1:13" ht="40" customHeight="1">
      <c r="A674" s="88">
        <v>114</v>
      </c>
      <c r="B674" s="1185" t="s">
        <v>2175</v>
      </c>
      <c r="C674" s="1048"/>
      <c r="D674" s="1048" t="s">
        <v>15</v>
      </c>
      <c r="E674" s="1049" t="s">
        <v>2388</v>
      </c>
      <c r="F674" s="1050">
        <v>243923</v>
      </c>
      <c r="G674" s="1047"/>
      <c r="H674" s="1050">
        <v>243907</v>
      </c>
      <c r="I674" s="1047"/>
      <c r="J674" s="1051" t="s">
        <v>2216</v>
      </c>
      <c r="K674" s="121">
        <v>244049</v>
      </c>
      <c r="L674" s="1047"/>
      <c r="M674" s="38"/>
    </row>
    <row r="675" spans="1:13" ht="40" customHeight="1">
      <c r="A675" s="88">
        <v>115</v>
      </c>
      <c r="B675" s="1185" t="s">
        <v>2175</v>
      </c>
      <c r="C675" s="1048"/>
      <c r="D675" s="1048" t="s">
        <v>15</v>
      </c>
      <c r="E675" s="1052" t="s">
        <v>2172</v>
      </c>
      <c r="F675" s="1050">
        <v>243923</v>
      </c>
      <c r="G675" s="1047"/>
      <c r="H675" s="1050">
        <v>243907</v>
      </c>
      <c r="I675" s="1047"/>
      <c r="J675" s="1051" t="s">
        <v>2216</v>
      </c>
      <c r="K675" s="1050"/>
      <c r="L675" s="1047"/>
      <c r="M675" s="38"/>
    </row>
    <row r="676" spans="1:13" s="455" customFormat="1" ht="28" customHeight="1">
      <c r="A676" s="88">
        <v>116</v>
      </c>
      <c r="B676" s="1147" t="s">
        <v>818</v>
      </c>
      <c r="C676" s="864"/>
      <c r="D676" s="2" t="s">
        <v>15</v>
      </c>
      <c r="E676" s="947" t="s">
        <v>2389</v>
      </c>
      <c r="F676" s="121">
        <v>243942</v>
      </c>
      <c r="G676" s="863"/>
      <c r="H676" s="174">
        <v>243923</v>
      </c>
      <c r="I676" s="863"/>
      <c r="J676" s="19" t="s">
        <v>2203</v>
      </c>
      <c r="K676" s="19" t="s">
        <v>2084</v>
      </c>
      <c r="L676" s="863"/>
      <c r="M676" s="454"/>
    </row>
    <row r="677" spans="1:13" s="455" customFormat="1" ht="14.5">
      <c r="A677" s="88">
        <v>117</v>
      </c>
      <c r="B677" s="1165" t="s">
        <v>1587</v>
      </c>
      <c r="C677" s="2" t="s">
        <v>15</v>
      </c>
      <c r="D677" s="865"/>
      <c r="E677" s="948" t="s">
        <v>2390</v>
      </c>
      <c r="F677" s="121">
        <v>243931</v>
      </c>
      <c r="G677" s="863"/>
      <c r="H677" s="121">
        <v>243909</v>
      </c>
      <c r="I677" s="863"/>
      <c r="J677" s="19" t="s">
        <v>2203</v>
      </c>
      <c r="K677" s="19" t="s">
        <v>2084</v>
      </c>
      <c r="L677" s="863"/>
      <c r="M677" s="454"/>
    </row>
    <row r="678" spans="1:13" ht="47.15" customHeight="1">
      <c r="A678" s="88">
        <v>118</v>
      </c>
      <c r="B678" s="902" t="s">
        <v>420</v>
      </c>
      <c r="C678" s="88"/>
      <c r="D678" s="2" t="s">
        <v>15</v>
      </c>
      <c r="E678" s="915" t="s">
        <v>2213</v>
      </c>
      <c r="F678" s="121">
        <v>243936</v>
      </c>
      <c r="G678" s="88"/>
      <c r="H678" s="121">
        <v>243930</v>
      </c>
      <c r="I678" s="88"/>
      <c r="J678" s="88" t="s">
        <v>2391</v>
      </c>
      <c r="K678" s="19" t="s">
        <v>2084</v>
      </c>
      <c r="L678" s="88"/>
      <c r="M678" s="38"/>
    </row>
    <row r="679" spans="1:13" ht="41.15" customHeight="1">
      <c r="A679" s="88">
        <v>119</v>
      </c>
      <c r="B679" s="1136" t="s">
        <v>192</v>
      </c>
      <c r="C679" s="2" t="s">
        <v>15</v>
      </c>
      <c r="D679" s="88"/>
      <c r="E679" s="949" t="s">
        <v>2392</v>
      </c>
      <c r="F679" s="121">
        <v>243947</v>
      </c>
      <c r="G679" s="88"/>
      <c r="H679" s="121">
        <v>243937</v>
      </c>
      <c r="I679" s="88"/>
      <c r="J679" s="19" t="s">
        <v>2203</v>
      </c>
      <c r="K679" s="19" t="s">
        <v>2084</v>
      </c>
      <c r="L679" s="88"/>
      <c r="M679" s="38"/>
    </row>
    <row r="680" spans="1:13" ht="28" customHeight="1">
      <c r="A680" s="88">
        <v>120</v>
      </c>
      <c r="B680" s="1136" t="s">
        <v>2393</v>
      </c>
      <c r="C680" s="88"/>
      <c r="D680" s="2" t="s">
        <v>15</v>
      </c>
      <c r="E680" s="915" t="s">
        <v>2394</v>
      </c>
      <c r="F680" s="121">
        <v>243951</v>
      </c>
      <c r="G680" s="88"/>
      <c r="H680" s="121">
        <v>243923</v>
      </c>
      <c r="I680" s="88"/>
      <c r="J680" s="88" t="s">
        <v>2216</v>
      </c>
      <c r="K680" s="121">
        <v>243951</v>
      </c>
      <c r="L680" s="88"/>
      <c r="M680" s="38"/>
    </row>
    <row r="681" spans="1:13" ht="28" customHeight="1">
      <c r="A681" s="88">
        <v>121</v>
      </c>
      <c r="B681" s="1136" t="s">
        <v>413</v>
      </c>
      <c r="C681" s="2" t="s">
        <v>15</v>
      </c>
      <c r="D681" s="2"/>
      <c r="E681" s="915" t="s">
        <v>2395</v>
      </c>
      <c r="F681" s="121" t="s">
        <v>2396</v>
      </c>
      <c r="G681" s="88"/>
      <c r="H681" s="121"/>
      <c r="I681" s="88"/>
      <c r="J681" s="88" t="s">
        <v>2216</v>
      </c>
      <c r="K681" s="121">
        <v>243895</v>
      </c>
      <c r="L681" s="88"/>
      <c r="M681" s="38"/>
    </row>
    <row r="682" spans="1:13" ht="28" customHeight="1">
      <c r="A682" s="88">
        <v>122</v>
      </c>
      <c r="B682" s="1136" t="s">
        <v>413</v>
      </c>
      <c r="C682" s="2" t="s">
        <v>15</v>
      </c>
      <c r="D682" s="2"/>
      <c r="E682" s="915" t="s">
        <v>1519</v>
      </c>
      <c r="F682" s="121" t="s">
        <v>2396</v>
      </c>
      <c r="G682" s="88"/>
      <c r="H682" s="121"/>
      <c r="I682" s="88"/>
      <c r="J682" s="88" t="s">
        <v>2216</v>
      </c>
      <c r="K682" s="88" t="s">
        <v>2397</v>
      </c>
      <c r="L682" s="88"/>
      <c r="M682" s="38"/>
    </row>
    <row r="683" spans="1:13" ht="41.15" customHeight="1">
      <c r="A683" s="88">
        <v>123</v>
      </c>
      <c r="B683" s="1136" t="s">
        <v>2398</v>
      </c>
      <c r="C683" s="88"/>
      <c r="D683" s="2" t="s">
        <v>15</v>
      </c>
      <c r="E683" s="915" t="s">
        <v>2399</v>
      </c>
      <c r="F683" s="212">
        <v>243924</v>
      </c>
      <c r="G683" s="88"/>
      <c r="H683" s="121">
        <v>243888</v>
      </c>
      <c r="I683" s="88"/>
      <c r="J683" s="19" t="s">
        <v>2203</v>
      </c>
      <c r="K683" s="19" t="s">
        <v>2084</v>
      </c>
      <c r="L683" s="88"/>
      <c r="M683" s="38"/>
    </row>
    <row r="684" spans="1:13" s="455" customFormat="1" ht="28" customHeight="1">
      <c r="A684" s="88">
        <v>124</v>
      </c>
      <c r="B684" s="1179" t="s">
        <v>192</v>
      </c>
      <c r="C684" s="2" t="s">
        <v>15</v>
      </c>
      <c r="D684" s="863"/>
      <c r="E684" s="946" t="s">
        <v>2400</v>
      </c>
      <c r="F684" s="174">
        <v>243961</v>
      </c>
      <c r="G684" s="863"/>
      <c r="H684" s="174">
        <v>243953</v>
      </c>
      <c r="I684" s="863"/>
      <c r="J684" s="863" t="s">
        <v>2216</v>
      </c>
      <c r="K684" s="174">
        <v>243961</v>
      </c>
      <c r="L684" s="863"/>
      <c r="M684" s="454"/>
    </row>
    <row r="685" spans="1:13" ht="26">
      <c r="A685" s="88">
        <v>125</v>
      </c>
      <c r="B685" s="868" t="s">
        <v>420</v>
      </c>
      <c r="C685" s="2" t="s">
        <v>15</v>
      </c>
      <c r="D685" s="88"/>
      <c r="E685" s="966" t="s">
        <v>2401</v>
      </c>
      <c r="F685" s="174">
        <v>243972</v>
      </c>
      <c r="G685" s="88"/>
      <c r="H685" s="174">
        <v>243970</v>
      </c>
      <c r="I685" s="88"/>
      <c r="J685" s="863" t="s">
        <v>2216</v>
      </c>
      <c r="K685" s="174">
        <v>243972</v>
      </c>
      <c r="L685" s="88"/>
      <c r="M685" s="38"/>
    </row>
    <row r="686" spans="1:13" ht="42" customHeight="1">
      <c r="A686" s="88">
        <v>126</v>
      </c>
      <c r="B686" s="1136" t="s">
        <v>1469</v>
      </c>
      <c r="C686" s="2" t="s">
        <v>15</v>
      </c>
      <c r="D686" s="2"/>
      <c r="E686" s="915" t="s">
        <v>2402</v>
      </c>
      <c r="F686" s="174">
        <v>243972</v>
      </c>
      <c r="G686" s="88"/>
      <c r="H686" s="174">
        <v>243971</v>
      </c>
      <c r="I686" s="88"/>
      <c r="J686" s="88" t="s">
        <v>2216</v>
      </c>
      <c r="K686" s="174">
        <v>243972</v>
      </c>
      <c r="L686" s="88"/>
      <c r="M686" s="38"/>
    </row>
    <row r="687" spans="1:13" ht="41.5" customHeight="1">
      <c r="A687" s="88">
        <v>127</v>
      </c>
      <c r="B687" s="1136" t="s">
        <v>1469</v>
      </c>
      <c r="C687" s="2" t="s">
        <v>15</v>
      </c>
      <c r="D687" s="2"/>
      <c r="E687" s="915" t="s">
        <v>2403</v>
      </c>
      <c r="F687" s="174">
        <v>243972</v>
      </c>
      <c r="G687" s="88"/>
      <c r="H687" s="174">
        <v>243971</v>
      </c>
      <c r="I687" s="88"/>
      <c r="J687" s="88" t="s">
        <v>2216</v>
      </c>
      <c r="K687" s="174">
        <v>243972</v>
      </c>
      <c r="L687" s="88"/>
      <c r="M687" s="38"/>
    </row>
    <row r="688" spans="1:13" ht="28" customHeight="1">
      <c r="A688" s="88">
        <v>128</v>
      </c>
      <c r="B688" s="1136" t="s">
        <v>1469</v>
      </c>
      <c r="C688" s="2" t="s">
        <v>15</v>
      </c>
      <c r="D688" s="88"/>
      <c r="E688" s="63" t="s">
        <v>2404</v>
      </c>
      <c r="F688" s="174">
        <v>243972</v>
      </c>
      <c r="G688" s="88"/>
      <c r="H688" s="174">
        <v>243971</v>
      </c>
      <c r="I688" s="88"/>
      <c r="J688" s="88" t="s">
        <v>2216</v>
      </c>
      <c r="K688" s="174">
        <v>243972</v>
      </c>
      <c r="L688" s="88"/>
      <c r="M688" s="38"/>
    </row>
    <row r="689" spans="1:15" ht="28" customHeight="1">
      <c r="A689" s="88">
        <v>129</v>
      </c>
      <c r="B689" s="1357" t="s">
        <v>153</v>
      </c>
      <c r="C689" s="2" t="s">
        <v>15</v>
      </c>
      <c r="D689" s="88"/>
      <c r="E689" s="915" t="s">
        <v>2405</v>
      </c>
      <c r="F689" s="174">
        <v>243975</v>
      </c>
      <c r="G689" s="88"/>
      <c r="H689" s="121">
        <v>243949</v>
      </c>
      <c r="I689" s="88"/>
      <c r="J689" s="88" t="s">
        <v>2216</v>
      </c>
      <c r="K689" s="174">
        <v>243976</v>
      </c>
      <c r="L689" s="88"/>
      <c r="M689" s="38"/>
      <c r="N689" s="38"/>
      <c r="O689" s="38"/>
    </row>
    <row r="690" spans="1:15" ht="28" customHeight="1">
      <c r="A690" s="88">
        <v>130</v>
      </c>
      <c r="B690" s="1412"/>
      <c r="C690" s="2" t="s">
        <v>15</v>
      </c>
      <c r="D690" s="88"/>
      <c r="E690" s="915" t="s">
        <v>2406</v>
      </c>
      <c r="F690" s="174">
        <v>243975</v>
      </c>
      <c r="G690" s="88"/>
      <c r="H690" s="121">
        <v>243949</v>
      </c>
      <c r="I690" s="88"/>
      <c r="J690" s="88" t="s">
        <v>2216</v>
      </c>
      <c r="K690" s="174">
        <v>243976</v>
      </c>
      <c r="L690" s="88"/>
      <c r="M690" s="38"/>
      <c r="N690" s="38"/>
      <c r="O690" s="38"/>
    </row>
    <row r="691" spans="1:15" ht="28" customHeight="1">
      <c r="A691" s="88">
        <v>131</v>
      </c>
      <c r="B691" s="1358"/>
      <c r="C691" s="2" t="s">
        <v>15</v>
      </c>
      <c r="D691" s="88"/>
      <c r="E691" s="915" t="s">
        <v>1474</v>
      </c>
      <c r="F691" s="174">
        <v>243975</v>
      </c>
      <c r="G691" s="88"/>
      <c r="H691" s="121">
        <v>243949</v>
      </c>
      <c r="I691" s="88"/>
      <c r="J691" s="88" t="s">
        <v>2216</v>
      </c>
      <c r="K691" s="174">
        <v>243976</v>
      </c>
      <c r="L691" s="88"/>
      <c r="M691" s="38"/>
      <c r="N691" s="38"/>
      <c r="O691" s="38"/>
    </row>
    <row r="692" spans="1:15" ht="36" customHeight="1">
      <c r="A692" s="88">
        <v>132</v>
      </c>
      <c r="B692" s="1136" t="s">
        <v>125</v>
      </c>
      <c r="C692" s="2" t="s">
        <v>15</v>
      </c>
      <c r="D692" s="88"/>
      <c r="E692" s="140" t="s">
        <v>1485</v>
      </c>
      <c r="F692" s="174">
        <v>243977</v>
      </c>
      <c r="G692" s="88"/>
      <c r="H692" s="174">
        <v>243964</v>
      </c>
      <c r="I692" s="88"/>
      <c r="J692" s="88" t="s">
        <v>2216</v>
      </c>
      <c r="K692" s="174">
        <v>243977</v>
      </c>
      <c r="L692" s="88"/>
      <c r="M692" s="38"/>
      <c r="N692" s="38"/>
      <c r="O692" s="38"/>
    </row>
    <row r="693" spans="1:15" ht="28" customHeight="1">
      <c r="A693" s="88">
        <v>133</v>
      </c>
      <c r="B693" s="1136" t="s">
        <v>125</v>
      </c>
      <c r="C693" s="2" t="s">
        <v>15</v>
      </c>
      <c r="D693" s="88"/>
      <c r="E693" s="967" t="s">
        <v>1487</v>
      </c>
      <c r="F693" s="174">
        <v>243977</v>
      </c>
      <c r="G693" s="88"/>
      <c r="H693" s="174">
        <v>243964</v>
      </c>
      <c r="I693" s="88"/>
      <c r="J693" s="88" t="s">
        <v>2216</v>
      </c>
      <c r="K693" s="174">
        <v>243977</v>
      </c>
      <c r="L693" s="88"/>
      <c r="M693" s="38"/>
      <c r="N693" s="38"/>
      <c r="O693" s="38"/>
    </row>
    <row r="694" spans="1:15" s="1071" customFormat="1" ht="28" customHeight="1">
      <c r="A694" s="1066"/>
      <c r="B694" s="1072" t="s">
        <v>1494</v>
      </c>
      <c r="C694" s="1067"/>
      <c r="D694" s="1066"/>
      <c r="E694" s="1068"/>
      <c r="F694" s="1069"/>
      <c r="G694" s="1066"/>
      <c r="H694" s="1069"/>
      <c r="I694" s="1066"/>
      <c r="J694" s="1066"/>
      <c r="K694" s="1069"/>
      <c r="L694" s="1066"/>
      <c r="M694" s="1070"/>
      <c r="N694" s="1070"/>
      <c r="O694" s="1070"/>
    </row>
    <row r="695" spans="1:15" ht="28" customHeight="1">
      <c r="A695" s="88">
        <v>1</v>
      </c>
      <c r="B695" s="1136" t="s">
        <v>245</v>
      </c>
      <c r="C695" s="88"/>
      <c r="D695" s="2" t="s">
        <v>15</v>
      </c>
      <c r="E695" s="915" t="s">
        <v>2407</v>
      </c>
      <c r="F695" s="121">
        <v>243986</v>
      </c>
      <c r="G695" s="88"/>
      <c r="H695" s="121">
        <v>243984</v>
      </c>
      <c r="I695" s="88"/>
      <c r="J695" s="88" t="s">
        <v>2216</v>
      </c>
      <c r="K695" s="174">
        <v>45658</v>
      </c>
      <c r="L695" s="88"/>
      <c r="M695" s="38"/>
      <c r="N695" s="38"/>
      <c r="O695" s="38"/>
    </row>
    <row r="696" spans="1:15" ht="28" customHeight="1">
      <c r="A696" s="248">
        <v>2</v>
      </c>
      <c r="B696" s="1135" t="s">
        <v>2408</v>
      </c>
      <c r="C696" s="248"/>
      <c r="D696" s="3" t="s">
        <v>15</v>
      </c>
      <c r="E696" s="894" t="s">
        <v>2409</v>
      </c>
      <c r="F696" s="69">
        <v>243991</v>
      </c>
      <c r="G696" s="248"/>
      <c r="H696" s="69">
        <v>243984</v>
      </c>
      <c r="I696" s="248"/>
      <c r="J696" s="248" t="s">
        <v>2203</v>
      </c>
      <c r="K696" s="300" t="s">
        <v>2084</v>
      </c>
      <c r="L696" s="248"/>
      <c r="M696" s="38"/>
      <c r="N696" s="38"/>
      <c r="O696" s="38"/>
    </row>
    <row r="697" spans="1:15" ht="28" customHeight="1">
      <c r="A697" s="510">
        <v>3</v>
      </c>
      <c r="B697" s="1181" t="s">
        <v>2410</v>
      </c>
      <c r="C697" s="510"/>
      <c r="D697" s="3" t="s">
        <v>15</v>
      </c>
      <c r="E697" s="943" t="s">
        <v>2411</v>
      </c>
      <c r="F697" s="69">
        <v>243993</v>
      </c>
      <c r="G697" s="510"/>
      <c r="H697" s="69">
        <v>243984</v>
      </c>
      <c r="I697" s="510"/>
      <c r="J697" s="248" t="s">
        <v>2203</v>
      </c>
      <c r="K697" s="300" t="s">
        <v>2084</v>
      </c>
      <c r="L697" s="510"/>
      <c r="M697" s="38"/>
      <c r="N697" s="38"/>
      <c r="O697" s="38"/>
    </row>
    <row r="698" spans="1:15" ht="28" customHeight="1">
      <c r="A698" s="88">
        <v>4</v>
      </c>
      <c r="B698" s="1383" t="s">
        <v>1335</v>
      </c>
      <c r="C698" s="423"/>
      <c r="D698" s="2" t="s">
        <v>15</v>
      </c>
      <c r="E698" s="934" t="s">
        <v>2253</v>
      </c>
      <c r="F698" s="69">
        <v>243999</v>
      </c>
      <c r="G698" s="423"/>
      <c r="H698" s="121">
        <v>243923</v>
      </c>
      <c r="I698" s="423"/>
      <c r="J698" s="423" t="s">
        <v>2216</v>
      </c>
      <c r="K698" s="174">
        <v>45674</v>
      </c>
      <c r="L698" s="423"/>
      <c r="M698" s="38"/>
      <c r="N698" s="38"/>
      <c r="O698" s="38"/>
    </row>
    <row r="699" spans="1:15" ht="28" customHeight="1">
      <c r="A699" s="88">
        <v>5</v>
      </c>
      <c r="B699" s="1383"/>
      <c r="C699" s="423"/>
      <c r="D699" s="2" t="s">
        <v>15</v>
      </c>
      <c r="E699" s="934" t="s">
        <v>2412</v>
      </c>
      <c r="F699" s="69">
        <v>243999</v>
      </c>
      <c r="G699" s="423"/>
      <c r="H699" s="121">
        <v>243923</v>
      </c>
      <c r="I699" s="423"/>
      <c r="J699" s="423" t="s">
        <v>2216</v>
      </c>
      <c r="K699" s="174">
        <v>45674</v>
      </c>
      <c r="L699" s="423"/>
      <c r="M699" s="38"/>
      <c r="N699" s="38"/>
      <c r="O699" s="38"/>
    </row>
    <row r="700" spans="1:15" ht="73" customHeight="1">
      <c r="A700" s="88">
        <v>6</v>
      </c>
      <c r="B700" s="1186" t="s">
        <v>1169</v>
      </c>
      <c r="C700" s="994"/>
      <c r="D700" s="995" t="s">
        <v>15</v>
      </c>
      <c r="E700" s="996" t="s">
        <v>2266</v>
      </c>
      <c r="F700" s="997">
        <v>244000</v>
      </c>
      <c r="G700" s="994"/>
      <c r="H700" s="998">
        <v>243999</v>
      </c>
      <c r="I700" s="994"/>
      <c r="J700" s="994" t="s">
        <v>2216</v>
      </c>
      <c r="K700" s="481">
        <v>45677</v>
      </c>
      <c r="L700" s="994"/>
      <c r="M700" s="38"/>
      <c r="N700" s="38"/>
      <c r="O700" s="38"/>
    </row>
    <row r="701" spans="1:15" ht="28" customHeight="1">
      <c r="A701" s="88">
        <v>7</v>
      </c>
      <c r="B701" s="1135" t="s">
        <v>2413</v>
      </c>
      <c r="C701" s="248"/>
      <c r="D701" s="3" t="s">
        <v>15</v>
      </c>
      <c r="E701" s="894" t="s">
        <v>2414</v>
      </c>
      <c r="F701" s="69">
        <v>244004</v>
      </c>
      <c r="G701" s="248"/>
      <c r="H701" s="69">
        <v>243984</v>
      </c>
      <c r="I701" s="248"/>
      <c r="J701" s="248" t="s">
        <v>2216</v>
      </c>
      <c r="K701" s="619">
        <v>45678</v>
      </c>
      <c r="L701" s="248"/>
      <c r="M701" s="38"/>
      <c r="N701" s="38"/>
      <c r="O701" s="38"/>
    </row>
    <row r="702" spans="1:15" ht="28" customHeight="1">
      <c r="A702" s="248">
        <v>8</v>
      </c>
      <c r="B702" s="1136" t="s">
        <v>2413</v>
      </c>
      <c r="C702" s="2" t="s">
        <v>15</v>
      </c>
      <c r="D702" s="2"/>
      <c r="E702" s="915" t="s">
        <v>2415</v>
      </c>
      <c r="F702" s="121">
        <v>244007</v>
      </c>
      <c r="G702" s="88"/>
      <c r="H702" s="121">
        <v>243993</v>
      </c>
      <c r="I702" s="88"/>
      <c r="J702" s="88" t="s">
        <v>2203</v>
      </c>
      <c r="K702" s="19" t="s">
        <v>2084</v>
      </c>
      <c r="L702" s="88"/>
      <c r="M702" s="38"/>
      <c r="N702" s="38"/>
      <c r="O702" s="38"/>
    </row>
    <row r="703" spans="1:15" ht="28" customHeight="1">
      <c r="A703" s="510">
        <v>9</v>
      </c>
      <c r="B703" s="1136" t="s">
        <v>2413</v>
      </c>
      <c r="C703" s="88"/>
      <c r="D703" s="2" t="s">
        <v>15</v>
      </c>
      <c r="E703" s="915" t="s">
        <v>2416</v>
      </c>
      <c r="F703" s="121">
        <v>244007</v>
      </c>
      <c r="G703" s="88"/>
      <c r="H703" s="121">
        <v>243993</v>
      </c>
      <c r="I703" s="88"/>
      <c r="J703" s="88" t="s">
        <v>2203</v>
      </c>
      <c r="K703" s="19" t="s">
        <v>2084</v>
      </c>
      <c r="L703" s="88"/>
      <c r="M703" s="38"/>
      <c r="N703" s="38"/>
      <c r="O703" s="38"/>
    </row>
    <row r="704" spans="1:15" ht="28" customHeight="1">
      <c r="A704" s="1375">
        <v>10</v>
      </c>
      <c r="B704" s="1407" t="s">
        <v>201</v>
      </c>
      <c r="C704" s="2" t="s">
        <v>15</v>
      </c>
      <c r="D704" s="2"/>
      <c r="E704" s="915" t="s">
        <v>2266</v>
      </c>
      <c r="F704" s="121">
        <v>244007</v>
      </c>
      <c r="G704" s="88"/>
      <c r="H704" s="121">
        <v>243999</v>
      </c>
      <c r="I704" s="88"/>
      <c r="J704" s="356" t="s">
        <v>2216</v>
      </c>
      <c r="K704" s="619">
        <v>45686</v>
      </c>
      <c r="L704" s="88"/>
      <c r="M704" s="38"/>
      <c r="N704" s="38"/>
      <c r="O704" s="38"/>
    </row>
    <row r="705" spans="1:15" ht="28" customHeight="1">
      <c r="A705" s="1376"/>
      <c r="B705" s="1408"/>
      <c r="C705" s="2" t="s">
        <v>15</v>
      </c>
      <c r="D705" s="2"/>
      <c r="E705" s="915" t="s">
        <v>2417</v>
      </c>
      <c r="F705" s="121">
        <v>244007</v>
      </c>
      <c r="G705" s="88"/>
      <c r="H705" s="121">
        <v>244000</v>
      </c>
      <c r="I705" s="88"/>
      <c r="J705" s="19" t="s">
        <v>2203</v>
      </c>
      <c r="K705" s="19" t="s">
        <v>2084</v>
      </c>
      <c r="L705" s="88"/>
      <c r="M705" s="38"/>
      <c r="N705" s="38"/>
      <c r="O705" s="38"/>
    </row>
    <row r="706" spans="1:15" ht="47.15" customHeight="1">
      <c r="A706" s="1377"/>
      <c r="B706" s="1408"/>
      <c r="C706" s="2" t="s">
        <v>15</v>
      </c>
      <c r="D706" s="88"/>
      <c r="E706" s="63" t="s">
        <v>2418</v>
      </c>
      <c r="F706" s="121">
        <v>244007</v>
      </c>
      <c r="G706" s="88"/>
      <c r="H706" s="121">
        <v>244000</v>
      </c>
      <c r="I706" s="88"/>
      <c r="J706" s="356" t="s">
        <v>2216</v>
      </c>
      <c r="K706" s="19" t="s">
        <v>2084</v>
      </c>
      <c r="L706" s="88"/>
      <c r="M706" s="38"/>
      <c r="N706" s="38"/>
      <c r="O706" s="38"/>
    </row>
    <row r="707" spans="1:15" ht="28.5" customHeight="1">
      <c r="A707" s="993">
        <v>11</v>
      </c>
      <c r="B707" s="1409"/>
      <c r="C707" s="2"/>
      <c r="D707" s="2" t="s">
        <v>15</v>
      </c>
      <c r="E707" s="63" t="s">
        <v>2419</v>
      </c>
      <c r="F707" s="121">
        <v>244007</v>
      </c>
      <c r="G707" s="88"/>
      <c r="H707" s="121">
        <v>244003</v>
      </c>
      <c r="I707" s="88"/>
      <c r="J707" s="356" t="s">
        <v>2216</v>
      </c>
      <c r="K707" s="19" t="s">
        <v>2084</v>
      </c>
      <c r="L707" s="88"/>
      <c r="M707" s="38"/>
      <c r="N707" s="38"/>
      <c r="O707" s="38"/>
    </row>
    <row r="708" spans="1:15" ht="78" customHeight="1">
      <c r="A708" s="88">
        <v>12</v>
      </c>
      <c r="B708" s="1136" t="s">
        <v>2420</v>
      </c>
      <c r="C708" s="88"/>
      <c r="D708" s="2" t="s">
        <v>15</v>
      </c>
      <c r="E708" s="915" t="s">
        <v>2112</v>
      </c>
      <c r="F708" s="121">
        <v>244011</v>
      </c>
      <c r="G708" s="88"/>
      <c r="H708" s="121">
        <v>243558</v>
      </c>
      <c r="I708" s="88"/>
      <c r="J708" s="356" t="s">
        <v>2216</v>
      </c>
      <c r="K708" s="121">
        <v>45686</v>
      </c>
      <c r="L708" s="88"/>
      <c r="M708" s="38"/>
      <c r="N708" s="38"/>
      <c r="O708" s="38"/>
    </row>
    <row r="709" spans="1:15" ht="28" customHeight="1">
      <c r="A709" s="993">
        <v>13</v>
      </c>
      <c r="B709" s="1136" t="s">
        <v>142</v>
      </c>
      <c r="C709" s="2" t="s">
        <v>15</v>
      </c>
      <c r="D709" s="88"/>
      <c r="E709" s="915" t="s">
        <v>2421</v>
      </c>
      <c r="F709" s="121">
        <v>244024</v>
      </c>
      <c r="G709" s="185" t="s">
        <v>1082</v>
      </c>
      <c r="H709" s="121">
        <v>244015</v>
      </c>
      <c r="I709" s="88"/>
      <c r="J709" s="19" t="s">
        <v>2214</v>
      </c>
      <c r="K709" s="19" t="s">
        <v>2084</v>
      </c>
      <c r="L709" s="88"/>
      <c r="M709" s="38"/>
      <c r="N709" s="38"/>
      <c r="O709" s="38"/>
    </row>
    <row r="710" spans="1:15" ht="47.15" customHeight="1">
      <c r="A710" s="88">
        <v>14</v>
      </c>
      <c r="B710" s="1136" t="s">
        <v>160</v>
      </c>
      <c r="C710" s="88"/>
      <c r="D710" s="2" t="s">
        <v>15</v>
      </c>
      <c r="E710" s="915" t="s">
        <v>2422</v>
      </c>
      <c r="F710" s="121">
        <v>244028</v>
      </c>
      <c r="G710" s="88"/>
      <c r="H710" s="121">
        <v>244015</v>
      </c>
      <c r="I710" s="88"/>
      <c r="J710" s="423" t="s">
        <v>2216</v>
      </c>
      <c r="K710" s="121">
        <v>45705</v>
      </c>
      <c r="L710" s="88"/>
      <c r="M710" s="38"/>
      <c r="N710" s="38"/>
      <c r="O710" s="38"/>
    </row>
    <row r="711" spans="1:15" ht="21" customHeight="1">
      <c r="A711" s="993">
        <v>15</v>
      </c>
      <c r="B711" s="1136" t="s">
        <v>967</v>
      </c>
      <c r="C711" s="2" t="s">
        <v>15</v>
      </c>
      <c r="D711" s="2"/>
      <c r="E711" s="915" t="s">
        <v>1509</v>
      </c>
      <c r="F711" s="121">
        <v>244027</v>
      </c>
      <c r="G711" s="185" t="s">
        <v>1082</v>
      </c>
      <c r="H711" s="121">
        <v>244012</v>
      </c>
      <c r="I711" s="88"/>
      <c r="J711" s="423" t="s">
        <v>2216</v>
      </c>
      <c r="K711" s="121">
        <v>45701</v>
      </c>
      <c r="L711" s="88"/>
      <c r="M711" s="38"/>
      <c r="N711" s="38"/>
      <c r="O711" s="38"/>
    </row>
    <row r="712" spans="1:15" ht="36.65" customHeight="1">
      <c r="A712" s="88">
        <v>16</v>
      </c>
      <c r="B712" s="1169" t="s">
        <v>1566</v>
      </c>
      <c r="C712" s="92" t="s">
        <v>15</v>
      </c>
      <c r="D712" s="92"/>
      <c r="E712" s="934" t="s">
        <v>2069</v>
      </c>
      <c r="F712" s="295">
        <v>244039</v>
      </c>
      <c r="G712" s="423"/>
      <c r="H712" s="358">
        <v>243432</v>
      </c>
      <c r="I712" s="423"/>
      <c r="J712" s="423" t="s">
        <v>2216</v>
      </c>
      <c r="K712" s="121">
        <v>244095</v>
      </c>
      <c r="L712" s="423"/>
      <c r="M712" s="38"/>
      <c r="N712" s="38"/>
      <c r="O712" s="38"/>
    </row>
    <row r="713" spans="1:15" ht="26">
      <c r="A713" s="993">
        <v>17</v>
      </c>
      <c r="B713" s="1136" t="s">
        <v>136</v>
      </c>
      <c r="C713" s="88"/>
      <c r="D713" s="2" t="s">
        <v>15</v>
      </c>
      <c r="E713" s="915" t="s">
        <v>1254</v>
      </c>
      <c r="F713" s="121">
        <v>244028</v>
      </c>
      <c r="G713" s="88"/>
      <c r="H713" s="121">
        <v>243984</v>
      </c>
      <c r="I713" s="88"/>
      <c r="J713" s="1034" t="s">
        <v>2216</v>
      </c>
      <c r="K713" s="443" t="s">
        <v>2423</v>
      </c>
      <c r="L713" s="88"/>
      <c r="M713" s="38"/>
      <c r="N713" s="38"/>
      <c r="O713" s="38"/>
    </row>
    <row r="714" spans="1:15" ht="22.5" customHeight="1">
      <c r="A714" s="88">
        <v>18</v>
      </c>
      <c r="B714" s="1136" t="s">
        <v>136</v>
      </c>
      <c r="C714" s="88"/>
      <c r="D714" s="2" t="s">
        <v>15</v>
      </c>
      <c r="E714" s="915" t="s">
        <v>2424</v>
      </c>
      <c r="F714" s="121">
        <v>244028</v>
      </c>
      <c r="G714" s="88"/>
      <c r="H714" s="121">
        <v>243984</v>
      </c>
      <c r="I714" s="88"/>
      <c r="J714" s="1034" t="s">
        <v>2216</v>
      </c>
      <c r="K714" s="121">
        <v>244049</v>
      </c>
      <c r="L714" s="88"/>
      <c r="M714" s="38"/>
      <c r="N714" s="38"/>
      <c r="O714" s="38"/>
    </row>
    <row r="715" spans="1:15" ht="18" customHeight="1">
      <c r="A715" s="993">
        <v>19</v>
      </c>
      <c r="B715" s="1136" t="s">
        <v>2425</v>
      </c>
      <c r="C715" s="88"/>
      <c r="D715" s="2" t="s">
        <v>15</v>
      </c>
      <c r="E715" s="915" t="s">
        <v>2426</v>
      </c>
      <c r="F715" s="121">
        <v>244033</v>
      </c>
      <c r="G715" s="88"/>
      <c r="H715" s="121">
        <v>244024</v>
      </c>
      <c r="I715" s="88"/>
      <c r="J715" s="1034" t="s">
        <v>2216</v>
      </c>
      <c r="K715" s="121">
        <v>45700</v>
      </c>
      <c r="L715" s="88"/>
      <c r="M715" s="38"/>
      <c r="N715" s="38"/>
      <c r="O715" s="38"/>
    </row>
    <row r="716" spans="1:15" ht="22.5" customHeight="1">
      <c r="A716" s="88">
        <v>20</v>
      </c>
      <c r="B716" s="1136" t="s">
        <v>1169</v>
      </c>
      <c r="C716" s="88"/>
      <c r="D716" s="2" t="s">
        <v>15</v>
      </c>
      <c r="E716" s="915" t="s">
        <v>2081</v>
      </c>
      <c r="F716" s="121">
        <v>244038</v>
      </c>
      <c r="G716" s="88"/>
      <c r="H716" s="121">
        <v>244042</v>
      </c>
      <c r="I716" s="88"/>
      <c r="J716" s="1034" t="s">
        <v>2216</v>
      </c>
      <c r="K716" s="121">
        <v>45712</v>
      </c>
      <c r="L716" s="88"/>
      <c r="M716" s="38"/>
      <c r="N716" s="38"/>
      <c r="O716" s="38"/>
    </row>
    <row r="717" spans="1:15" ht="28" customHeight="1">
      <c r="A717" s="993">
        <v>21</v>
      </c>
      <c r="B717" s="1136" t="s">
        <v>405</v>
      </c>
      <c r="C717" s="88"/>
      <c r="D717" s="2" t="s">
        <v>15</v>
      </c>
      <c r="E717" s="915" t="s">
        <v>2427</v>
      </c>
      <c r="F717" s="121">
        <v>244047</v>
      </c>
      <c r="G717" s="88"/>
      <c r="H717" s="174">
        <v>243983</v>
      </c>
      <c r="I717" s="88"/>
      <c r="J717" s="19" t="s">
        <v>2214</v>
      </c>
      <c r="K717" s="19" t="s">
        <v>2084</v>
      </c>
      <c r="L717" s="88"/>
      <c r="M717" s="38"/>
      <c r="N717" s="38"/>
      <c r="O717" s="38"/>
    </row>
    <row r="718" spans="1:15" s="27" customFormat="1" ht="28.5" customHeight="1">
      <c r="A718" s="88">
        <v>22</v>
      </c>
      <c r="B718" s="1136" t="s">
        <v>818</v>
      </c>
      <c r="C718" s="2" t="s">
        <v>15</v>
      </c>
      <c r="D718" s="15"/>
      <c r="E718" s="915" t="s">
        <v>2160</v>
      </c>
      <c r="F718" s="121">
        <v>244049</v>
      </c>
      <c r="G718" s="15"/>
      <c r="H718" s="121">
        <v>244044</v>
      </c>
      <c r="I718" s="15"/>
      <c r="J718" s="15" t="s">
        <v>2428</v>
      </c>
      <c r="K718" s="19" t="s">
        <v>2084</v>
      </c>
      <c r="L718" s="15"/>
    </row>
    <row r="719" spans="1:15" s="27" customFormat="1" ht="14.5">
      <c r="A719" s="993">
        <v>23</v>
      </c>
      <c r="B719" s="1136" t="s">
        <v>309</v>
      </c>
      <c r="C719" s="2"/>
      <c r="D719" s="2" t="s">
        <v>15</v>
      </c>
      <c r="E719" s="915" t="s">
        <v>2429</v>
      </c>
      <c r="F719" s="121">
        <v>244050</v>
      </c>
      <c r="G719" s="15"/>
      <c r="H719" s="121">
        <v>244044</v>
      </c>
      <c r="I719" s="15"/>
      <c r="J719" s="15" t="s">
        <v>2203</v>
      </c>
      <c r="K719" s="19" t="s">
        <v>2084</v>
      </c>
      <c r="L719" s="15"/>
    </row>
    <row r="720" spans="1:15" s="27" customFormat="1" ht="28.5" customHeight="1">
      <c r="A720" s="88">
        <v>24</v>
      </c>
      <c r="B720" s="1136" t="s">
        <v>2430</v>
      </c>
      <c r="C720" s="2"/>
      <c r="D720" s="2" t="s">
        <v>15</v>
      </c>
      <c r="E720" s="915" t="s">
        <v>2431</v>
      </c>
      <c r="F720" s="121">
        <v>244060</v>
      </c>
      <c r="G720" s="15"/>
      <c r="H720" s="121">
        <v>244044</v>
      </c>
      <c r="I720" s="15"/>
      <c r="J720" s="1034" t="s">
        <v>2216</v>
      </c>
      <c r="K720" s="121">
        <v>244060</v>
      </c>
      <c r="L720" s="15"/>
    </row>
    <row r="721" spans="1:12" s="27" customFormat="1" ht="28.5" customHeight="1">
      <c r="A721" s="993">
        <v>25</v>
      </c>
      <c r="B721" s="1371" t="s">
        <v>192</v>
      </c>
      <c r="C721" s="2" t="s">
        <v>15</v>
      </c>
      <c r="D721" s="15"/>
      <c r="E721" s="915" t="s">
        <v>2424</v>
      </c>
      <c r="F721" s="121">
        <v>244062</v>
      </c>
      <c r="G721" s="15"/>
      <c r="H721" s="121">
        <v>244060</v>
      </c>
      <c r="I721" s="15"/>
      <c r="J721" s="1034" t="s">
        <v>2216</v>
      </c>
      <c r="K721" s="121">
        <v>244062</v>
      </c>
      <c r="L721" s="15"/>
    </row>
    <row r="722" spans="1:12" s="27" customFormat="1" ht="28.5" customHeight="1">
      <c r="A722" s="993">
        <v>26</v>
      </c>
      <c r="B722" s="1371"/>
      <c r="C722" s="2" t="s">
        <v>15</v>
      </c>
      <c r="D722" s="15"/>
      <c r="E722" s="915" t="s">
        <v>2432</v>
      </c>
      <c r="F722" s="121">
        <v>244062</v>
      </c>
      <c r="G722" s="15"/>
      <c r="H722" s="121">
        <v>244060</v>
      </c>
      <c r="I722" s="15"/>
      <c r="J722" s="1034" t="s">
        <v>2216</v>
      </c>
      <c r="K722" s="121">
        <v>244062</v>
      </c>
      <c r="L722" s="15"/>
    </row>
    <row r="723" spans="1:12" s="27" customFormat="1" ht="28.5" customHeight="1">
      <c r="A723" s="88">
        <v>27</v>
      </c>
      <c r="B723" s="1371"/>
      <c r="C723" s="2" t="s">
        <v>15</v>
      </c>
      <c r="D723" s="15"/>
      <c r="E723" s="915" t="s">
        <v>2433</v>
      </c>
      <c r="F723" s="121">
        <v>244062</v>
      </c>
      <c r="G723" s="15"/>
      <c r="H723" s="121">
        <v>244060</v>
      </c>
      <c r="I723" s="15"/>
      <c r="J723" s="1034" t="s">
        <v>2216</v>
      </c>
      <c r="K723" s="121">
        <v>244062</v>
      </c>
      <c r="L723" s="15"/>
    </row>
    <row r="724" spans="1:12" s="27" customFormat="1" ht="66.650000000000006" customHeight="1">
      <c r="A724" s="88">
        <v>29</v>
      </c>
      <c r="B724" s="1136" t="s">
        <v>164</v>
      </c>
      <c r="C724" s="2"/>
      <c r="D724" s="2" t="s">
        <v>15</v>
      </c>
      <c r="E724" s="915" t="s">
        <v>2434</v>
      </c>
      <c r="F724" s="121">
        <v>244069</v>
      </c>
      <c r="G724" s="15"/>
      <c r="H724" s="121">
        <v>244066</v>
      </c>
      <c r="I724" s="15"/>
      <c r="J724" s="1034" t="s">
        <v>2216</v>
      </c>
      <c r="K724" s="19"/>
      <c r="L724" s="15"/>
    </row>
    <row r="725" spans="1:12" s="27" customFormat="1" ht="29">
      <c r="A725" s="993">
        <v>28</v>
      </c>
      <c r="B725" s="1136" t="s">
        <v>130</v>
      </c>
      <c r="C725" s="2"/>
      <c r="D725" s="2" t="s">
        <v>15</v>
      </c>
      <c r="E725" s="63" t="s">
        <v>2435</v>
      </c>
      <c r="F725" s="121"/>
      <c r="G725" s="15"/>
      <c r="H725" s="121">
        <v>244082</v>
      </c>
      <c r="I725" s="15"/>
      <c r="J725" s="1034" t="s">
        <v>2216</v>
      </c>
      <c r="K725" s="19"/>
      <c r="L725" s="15"/>
    </row>
    <row r="726" spans="1:12" s="27" customFormat="1" ht="14.5">
      <c r="A726" s="88"/>
      <c r="B726" s="1136" t="s">
        <v>342</v>
      </c>
      <c r="C726" s="2"/>
      <c r="D726" s="2" t="s">
        <v>15</v>
      </c>
      <c r="E726" s="915" t="s">
        <v>2174</v>
      </c>
      <c r="F726" s="121">
        <v>244074</v>
      </c>
      <c r="G726" s="15"/>
      <c r="H726" s="121">
        <v>244074</v>
      </c>
      <c r="I726" s="15"/>
      <c r="J726" s="1034" t="s">
        <v>2216</v>
      </c>
      <c r="K726" s="121">
        <v>244074</v>
      </c>
      <c r="L726" s="15"/>
    </row>
    <row r="727" spans="1:12" s="27" customFormat="1" ht="14.5">
      <c r="A727" s="88"/>
      <c r="B727" s="1372" t="s">
        <v>2363</v>
      </c>
      <c r="C727" s="2"/>
      <c r="D727" s="2" t="s">
        <v>15</v>
      </c>
      <c r="E727" s="915" t="s">
        <v>2436</v>
      </c>
      <c r="F727" s="121">
        <v>244075</v>
      </c>
      <c r="G727" s="15"/>
      <c r="H727" s="121">
        <v>244064</v>
      </c>
      <c r="I727" s="15"/>
      <c r="J727" s="15" t="s">
        <v>2203</v>
      </c>
      <c r="K727" s="19" t="s">
        <v>2084</v>
      </c>
      <c r="L727" s="15"/>
    </row>
    <row r="728" spans="1:12" s="27" customFormat="1" ht="14.5">
      <c r="A728" s="88"/>
      <c r="B728" s="1373"/>
      <c r="C728" s="2"/>
      <c r="D728" s="2" t="s">
        <v>15</v>
      </c>
      <c r="E728" s="915" t="s">
        <v>2437</v>
      </c>
      <c r="F728" s="121">
        <v>244075</v>
      </c>
      <c r="G728" s="15"/>
      <c r="H728" s="121">
        <v>244064</v>
      </c>
      <c r="I728" s="15"/>
      <c r="J728" s="15" t="s">
        <v>2203</v>
      </c>
      <c r="K728" s="19" t="s">
        <v>2084</v>
      </c>
      <c r="L728" s="15"/>
    </row>
    <row r="729" spans="1:12" s="27" customFormat="1" ht="14.5">
      <c r="A729" s="88"/>
      <c r="B729" s="1373"/>
      <c r="C729" s="2" t="s">
        <v>15</v>
      </c>
      <c r="D729" s="2"/>
      <c r="E729" s="915" t="s">
        <v>2438</v>
      </c>
      <c r="F729" s="121">
        <v>244075</v>
      </c>
      <c r="G729" s="15"/>
      <c r="H729" s="121">
        <v>244064</v>
      </c>
      <c r="I729" s="15"/>
      <c r="J729" s="15" t="s">
        <v>2203</v>
      </c>
      <c r="K729" s="19" t="s">
        <v>2084</v>
      </c>
      <c r="L729" s="15"/>
    </row>
    <row r="730" spans="1:12" s="27" customFormat="1" ht="14.5">
      <c r="A730" s="248"/>
      <c r="B730" s="1373"/>
      <c r="C730" s="3" t="s">
        <v>15</v>
      </c>
      <c r="D730" s="3"/>
      <c r="E730" s="894" t="s">
        <v>2439</v>
      </c>
      <c r="F730" s="121">
        <v>244075</v>
      </c>
      <c r="G730" s="34"/>
      <c r="H730" s="69">
        <v>244064</v>
      </c>
      <c r="I730" s="34"/>
      <c r="J730" s="34" t="s">
        <v>2203</v>
      </c>
      <c r="K730" s="19" t="s">
        <v>2084</v>
      </c>
      <c r="L730" s="34"/>
    </row>
    <row r="731" spans="1:12" s="15" customFormat="1" ht="26">
      <c r="A731" s="88"/>
      <c r="B731" s="1136" t="s">
        <v>221</v>
      </c>
      <c r="C731" s="2"/>
      <c r="D731" s="2" t="s">
        <v>15</v>
      </c>
      <c r="E731" s="915" t="s">
        <v>2440</v>
      </c>
      <c r="F731" s="121">
        <v>244074</v>
      </c>
      <c r="H731" s="121">
        <v>244075</v>
      </c>
      <c r="J731" s="1034" t="s">
        <v>2216</v>
      </c>
      <c r="K731" s="443" t="s">
        <v>2441</v>
      </c>
    </row>
    <row r="732" spans="1:12" ht="46.5" customHeight="1">
      <c r="A732" s="248"/>
      <c r="B732" s="1135" t="s">
        <v>390</v>
      </c>
      <c r="C732" s="3" t="s">
        <v>15</v>
      </c>
      <c r="D732" s="248"/>
      <c r="E732" s="894" t="s">
        <v>2442</v>
      </c>
      <c r="F732" s="69">
        <v>244096</v>
      </c>
      <c r="G732" s="248"/>
      <c r="H732" s="69">
        <v>244091</v>
      </c>
      <c r="I732" s="248"/>
      <c r="J732" s="34" t="s">
        <v>2203</v>
      </c>
      <c r="K732" s="300" t="s">
        <v>2084</v>
      </c>
      <c r="L732" s="248"/>
    </row>
    <row r="733" spans="1:12" ht="63.65" customHeight="1">
      <c r="A733" s="88"/>
      <c r="B733" s="1371" t="s">
        <v>2425</v>
      </c>
      <c r="C733" s="2"/>
      <c r="D733" s="2" t="s">
        <v>15</v>
      </c>
      <c r="E733" s="63" t="s">
        <v>2443</v>
      </c>
      <c r="F733" s="121">
        <v>244097</v>
      </c>
      <c r="G733" s="88"/>
      <c r="H733" s="121" t="s">
        <v>2444</v>
      </c>
      <c r="I733" s="88"/>
      <c r="J733" s="15" t="s">
        <v>2203</v>
      </c>
      <c r="K733" s="19" t="s">
        <v>2084</v>
      </c>
      <c r="L733" s="88"/>
    </row>
    <row r="734" spans="1:12" ht="92.5" customHeight="1">
      <c r="A734" s="88"/>
      <c r="B734" s="1371"/>
      <c r="C734" s="2" t="s">
        <v>15</v>
      </c>
      <c r="D734" s="88"/>
      <c r="E734" s="63" t="s">
        <v>2445</v>
      </c>
      <c r="F734" s="121">
        <v>244097</v>
      </c>
      <c r="G734" s="88"/>
      <c r="H734" s="121" t="s">
        <v>2444</v>
      </c>
      <c r="I734" s="88"/>
      <c r="J734" s="15" t="s">
        <v>2203</v>
      </c>
      <c r="K734" s="19" t="s">
        <v>2084</v>
      </c>
      <c r="L734" s="88"/>
    </row>
    <row r="735" spans="1:12" ht="46.5" customHeight="1">
      <c r="A735" s="88"/>
      <c r="B735" s="1136" t="s">
        <v>405</v>
      </c>
      <c r="C735" s="2" t="s">
        <v>15</v>
      </c>
      <c r="D735" s="88"/>
      <c r="E735" s="915" t="s">
        <v>2446</v>
      </c>
      <c r="F735" s="121">
        <v>244097</v>
      </c>
      <c r="G735" s="88"/>
      <c r="H735" s="121">
        <v>244095</v>
      </c>
      <c r="I735" s="88"/>
      <c r="J735" s="15" t="s">
        <v>2203</v>
      </c>
      <c r="K735" s="19" t="s">
        <v>2084</v>
      </c>
      <c r="L735" s="88"/>
    </row>
    <row r="736" spans="1:12" ht="46.5" customHeight="1">
      <c r="A736" s="88"/>
      <c r="B736" s="1136" t="s">
        <v>136</v>
      </c>
      <c r="C736" s="2" t="s">
        <v>15</v>
      </c>
      <c r="D736" s="88"/>
      <c r="E736" s="915" t="s">
        <v>2440</v>
      </c>
      <c r="F736" s="121">
        <v>244098</v>
      </c>
      <c r="G736" s="88"/>
      <c r="H736" s="121">
        <v>244075</v>
      </c>
      <c r="I736" s="88"/>
      <c r="J736" s="15" t="s">
        <v>2216</v>
      </c>
      <c r="K736" s="121">
        <v>244099</v>
      </c>
      <c r="L736" s="88"/>
    </row>
    <row r="737" spans="1:731" ht="46.5" customHeight="1">
      <c r="A737" s="88"/>
      <c r="B737" s="1136" t="s">
        <v>405</v>
      </c>
      <c r="C737" s="2"/>
      <c r="D737" s="2" t="s">
        <v>15</v>
      </c>
      <c r="E737" s="915" t="s">
        <v>2447</v>
      </c>
      <c r="F737" s="121">
        <v>244104</v>
      </c>
      <c r="G737" s="88"/>
      <c r="H737" s="121">
        <v>244074</v>
      </c>
      <c r="I737" s="88"/>
      <c r="J737" s="15" t="s">
        <v>2214</v>
      </c>
      <c r="K737" s="19" t="s">
        <v>2084</v>
      </c>
      <c r="L737" s="8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  <c r="DH737" s="38"/>
      <c r="DI737" s="38"/>
      <c r="DJ737" s="38"/>
      <c r="DK737" s="38"/>
      <c r="DL737" s="38"/>
      <c r="DM737" s="38"/>
      <c r="DN737" s="38"/>
      <c r="DO737" s="38"/>
      <c r="DP737" s="38"/>
      <c r="DQ737" s="38"/>
      <c r="DR737" s="38"/>
      <c r="DS737" s="38"/>
      <c r="DT737" s="38"/>
      <c r="DU737" s="38"/>
      <c r="DV737" s="38"/>
      <c r="DW737" s="38"/>
      <c r="DX737" s="38"/>
      <c r="DY737" s="38"/>
      <c r="DZ737" s="38"/>
      <c r="EA737" s="38"/>
      <c r="EB737" s="38"/>
      <c r="EC737" s="38"/>
      <c r="ED737" s="38"/>
      <c r="EE737" s="38"/>
      <c r="EF737" s="38"/>
      <c r="EG737" s="38"/>
      <c r="EH737" s="38"/>
      <c r="EI737" s="38"/>
      <c r="EJ737" s="38"/>
      <c r="EK737" s="38"/>
      <c r="EL737" s="38"/>
      <c r="EM737" s="38"/>
      <c r="EN737" s="38"/>
      <c r="EO737" s="38"/>
      <c r="EP737" s="38"/>
      <c r="EQ737" s="38"/>
      <c r="ER737" s="38"/>
      <c r="ES737" s="38"/>
      <c r="ET737" s="38"/>
      <c r="EU737" s="38"/>
      <c r="EV737" s="38"/>
      <c r="EW737" s="38"/>
      <c r="EX737" s="38"/>
      <c r="EY737" s="38"/>
      <c r="EZ737" s="38"/>
      <c r="FA737" s="38"/>
      <c r="FB737" s="38"/>
      <c r="FC737" s="38"/>
      <c r="FD737" s="38"/>
      <c r="FE737" s="38"/>
      <c r="FF737" s="38"/>
      <c r="FG737" s="38"/>
      <c r="FH737" s="38"/>
      <c r="FI737" s="38"/>
      <c r="FJ737" s="38"/>
      <c r="FK737" s="38"/>
      <c r="FL737" s="38"/>
      <c r="FM737" s="38"/>
      <c r="FN737" s="38"/>
      <c r="FO737" s="38"/>
      <c r="FP737" s="38"/>
      <c r="FQ737" s="38"/>
      <c r="FR737" s="38"/>
      <c r="FS737" s="38"/>
      <c r="FT737" s="38"/>
      <c r="FU737" s="38"/>
      <c r="FV737" s="38"/>
      <c r="FW737" s="38"/>
      <c r="FX737" s="38"/>
      <c r="FY737" s="38"/>
      <c r="FZ737" s="38"/>
      <c r="GA737" s="38"/>
      <c r="GB737" s="38"/>
      <c r="GC737" s="38"/>
      <c r="GD737" s="38"/>
      <c r="GE737" s="38"/>
      <c r="GF737" s="38"/>
      <c r="GG737" s="38"/>
      <c r="GH737" s="38"/>
      <c r="GI737" s="38"/>
      <c r="GJ737" s="38"/>
      <c r="GK737" s="38"/>
      <c r="GL737" s="38"/>
      <c r="GM737" s="38"/>
      <c r="GN737" s="38"/>
      <c r="GO737" s="38"/>
      <c r="GP737" s="38"/>
      <c r="GQ737" s="38"/>
      <c r="GR737" s="38"/>
      <c r="GS737" s="38"/>
      <c r="GT737" s="38"/>
      <c r="GU737" s="38"/>
      <c r="GV737" s="38"/>
      <c r="GW737" s="38"/>
      <c r="GX737" s="38"/>
      <c r="GY737" s="38"/>
      <c r="GZ737" s="38"/>
      <c r="HA737" s="38"/>
      <c r="HB737" s="38"/>
      <c r="HC737" s="38"/>
      <c r="HD737" s="38"/>
      <c r="HE737" s="38"/>
      <c r="HF737" s="38"/>
      <c r="HG737" s="38"/>
      <c r="HH737" s="38"/>
      <c r="HI737" s="38"/>
      <c r="HJ737" s="38"/>
      <c r="HK737" s="38"/>
      <c r="HL737" s="38"/>
      <c r="HM737" s="38"/>
      <c r="HN737" s="38"/>
      <c r="HO737" s="38"/>
      <c r="HP737" s="38"/>
      <c r="HQ737" s="38"/>
      <c r="HR737" s="38"/>
      <c r="HS737" s="38"/>
      <c r="HT737" s="38"/>
      <c r="HU737" s="38"/>
      <c r="HV737" s="38"/>
      <c r="HW737" s="38"/>
      <c r="HX737" s="38"/>
      <c r="HY737" s="38"/>
      <c r="HZ737" s="38"/>
      <c r="IA737" s="38"/>
      <c r="IB737" s="38"/>
      <c r="IC737" s="38"/>
      <c r="ID737" s="38"/>
      <c r="IE737" s="38"/>
      <c r="IF737" s="38"/>
      <c r="IG737" s="38"/>
      <c r="IH737" s="38"/>
      <c r="II737" s="38"/>
      <c r="IJ737" s="38"/>
      <c r="IK737" s="38"/>
      <c r="IL737" s="38"/>
      <c r="IM737" s="38"/>
      <c r="IN737" s="38"/>
      <c r="IO737" s="38"/>
      <c r="IP737" s="38"/>
      <c r="IQ737" s="38"/>
      <c r="IR737" s="38"/>
      <c r="IS737" s="38"/>
      <c r="IT737" s="38"/>
      <c r="IU737" s="38"/>
      <c r="IV737" s="38"/>
      <c r="IW737" s="38"/>
      <c r="IX737" s="38"/>
      <c r="IY737" s="38"/>
      <c r="IZ737" s="38"/>
      <c r="JA737" s="38"/>
      <c r="JB737" s="38"/>
      <c r="JC737" s="38"/>
      <c r="JD737" s="38"/>
      <c r="JE737" s="38"/>
      <c r="JF737" s="38"/>
      <c r="JG737" s="38"/>
      <c r="JH737" s="38"/>
      <c r="JI737" s="38"/>
      <c r="JJ737" s="38"/>
      <c r="JK737" s="38"/>
      <c r="JL737" s="38"/>
      <c r="JM737" s="38"/>
      <c r="JN737" s="38"/>
      <c r="JO737" s="38"/>
      <c r="JP737" s="38"/>
      <c r="JQ737" s="38"/>
      <c r="JR737" s="38"/>
      <c r="JS737" s="38"/>
      <c r="JT737" s="38"/>
      <c r="JU737" s="38"/>
      <c r="JV737" s="38"/>
      <c r="JW737" s="38"/>
      <c r="JX737" s="38"/>
      <c r="JY737" s="38"/>
      <c r="JZ737" s="38"/>
      <c r="KA737" s="38"/>
      <c r="KB737" s="38"/>
      <c r="KC737" s="38"/>
      <c r="KD737" s="38"/>
      <c r="KE737" s="38"/>
      <c r="KF737" s="38"/>
      <c r="KG737" s="38"/>
      <c r="KH737" s="38"/>
      <c r="KI737" s="38"/>
      <c r="KJ737" s="38"/>
      <c r="KK737" s="38"/>
      <c r="KL737" s="38"/>
      <c r="KM737" s="38"/>
      <c r="KN737" s="38"/>
      <c r="KO737" s="38"/>
      <c r="KP737" s="38"/>
      <c r="KQ737" s="38"/>
      <c r="KR737" s="38"/>
      <c r="KS737" s="38"/>
      <c r="KT737" s="38"/>
      <c r="KU737" s="38"/>
      <c r="KV737" s="38"/>
      <c r="KW737" s="38"/>
      <c r="KX737" s="38"/>
      <c r="KY737" s="38"/>
      <c r="KZ737" s="38"/>
      <c r="LA737" s="38"/>
      <c r="LB737" s="38"/>
      <c r="LC737" s="38"/>
      <c r="LD737" s="38"/>
      <c r="LE737" s="38"/>
      <c r="LF737" s="38"/>
      <c r="LG737" s="38"/>
      <c r="LH737" s="38"/>
      <c r="LI737" s="38"/>
      <c r="LJ737" s="38"/>
      <c r="LK737" s="38"/>
      <c r="LL737" s="38"/>
      <c r="LM737" s="38"/>
      <c r="LN737" s="38"/>
      <c r="LO737" s="38"/>
      <c r="LP737" s="38"/>
      <c r="LQ737" s="38"/>
      <c r="LR737" s="38"/>
      <c r="LS737" s="38"/>
      <c r="LT737" s="38"/>
      <c r="LU737" s="38"/>
      <c r="LV737" s="38"/>
      <c r="LW737" s="38"/>
      <c r="LX737" s="38"/>
      <c r="LY737" s="38"/>
      <c r="LZ737" s="38"/>
      <c r="MA737" s="38"/>
      <c r="MB737" s="38"/>
      <c r="MC737" s="38"/>
      <c r="MD737" s="38"/>
      <c r="ME737" s="38"/>
      <c r="MF737" s="38"/>
      <c r="MG737" s="38"/>
      <c r="MH737" s="38"/>
      <c r="MI737" s="38"/>
      <c r="MJ737" s="38"/>
      <c r="MK737" s="38"/>
      <c r="ML737" s="38"/>
      <c r="MM737" s="38"/>
      <c r="MN737" s="38"/>
      <c r="MO737" s="38"/>
      <c r="MP737" s="38"/>
      <c r="MQ737" s="38"/>
      <c r="MR737" s="38"/>
      <c r="MS737" s="38"/>
      <c r="MT737" s="38"/>
      <c r="MU737" s="38"/>
      <c r="MV737" s="38"/>
      <c r="MW737" s="38"/>
      <c r="MX737" s="38"/>
      <c r="MY737" s="38"/>
      <c r="MZ737" s="38"/>
      <c r="NA737" s="38"/>
      <c r="NB737" s="38"/>
      <c r="NC737" s="38"/>
      <c r="ND737" s="38"/>
      <c r="NE737" s="38"/>
      <c r="NF737" s="38"/>
      <c r="NG737" s="38"/>
      <c r="NH737" s="38"/>
      <c r="NI737" s="38"/>
      <c r="NJ737" s="38"/>
      <c r="NK737" s="38"/>
      <c r="NL737" s="38"/>
      <c r="NM737" s="38"/>
      <c r="NN737" s="38"/>
      <c r="NO737" s="38"/>
      <c r="NP737" s="38"/>
      <c r="NQ737" s="38"/>
      <c r="NR737" s="38"/>
      <c r="NS737" s="38"/>
      <c r="NT737" s="38"/>
      <c r="NU737" s="38"/>
      <c r="NV737" s="38"/>
      <c r="NW737" s="38"/>
      <c r="NX737" s="38"/>
      <c r="NY737" s="38"/>
      <c r="NZ737" s="38"/>
      <c r="OA737" s="38"/>
      <c r="OB737" s="38"/>
      <c r="OC737" s="38"/>
      <c r="OD737" s="38"/>
      <c r="OE737" s="38"/>
      <c r="OF737" s="38"/>
      <c r="OG737" s="38"/>
      <c r="OH737" s="38"/>
      <c r="OI737" s="38"/>
      <c r="OJ737" s="38"/>
      <c r="OK737" s="38"/>
      <c r="OL737" s="38"/>
      <c r="OM737" s="38"/>
      <c r="ON737" s="38"/>
      <c r="OO737" s="38"/>
      <c r="OP737" s="38"/>
      <c r="OQ737" s="38"/>
      <c r="OR737" s="38"/>
      <c r="OS737" s="38"/>
      <c r="OT737" s="38"/>
      <c r="OU737" s="38"/>
      <c r="OV737" s="38"/>
      <c r="OW737" s="38"/>
      <c r="OX737" s="38"/>
      <c r="OY737" s="38"/>
      <c r="OZ737" s="38"/>
      <c r="PA737" s="38"/>
      <c r="PB737" s="38"/>
      <c r="PC737" s="38"/>
      <c r="PD737" s="38"/>
      <c r="PE737" s="38"/>
      <c r="PF737" s="38"/>
      <c r="PG737" s="38"/>
      <c r="PH737" s="38"/>
      <c r="PI737" s="38"/>
      <c r="PJ737" s="38"/>
      <c r="PK737" s="38"/>
      <c r="PL737" s="38"/>
      <c r="PM737" s="38"/>
      <c r="PN737" s="38"/>
      <c r="PO737" s="38"/>
      <c r="PP737" s="38"/>
      <c r="PQ737" s="38"/>
      <c r="PR737" s="38"/>
      <c r="PS737" s="38"/>
      <c r="PT737" s="38"/>
      <c r="PU737" s="38"/>
      <c r="PV737" s="38"/>
      <c r="PW737" s="38"/>
      <c r="PX737" s="38"/>
      <c r="PY737" s="38"/>
      <c r="PZ737" s="38"/>
      <c r="QA737" s="38"/>
      <c r="QB737" s="38"/>
      <c r="QC737" s="38"/>
      <c r="QD737" s="38"/>
      <c r="QE737" s="38"/>
      <c r="QF737" s="38"/>
      <c r="QG737" s="38"/>
      <c r="QH737" s="38"/>
      <c r="QI737" s="38"/>
      <c r="QJ737" s="38"/>
      <c r="QK737" s="38"/>
      <c r="QL737" s="38"/>
      <c r="QM737" s="38"/>
      <c r="QN737" s="38"/>
      <c r="QO737" s="38"/>
      <c r="QP737" s="38"/>
      <c r="QQ737" s="38"/>
      <c r="QR737" s="38"/>
      <c r="QS737" s="38"/>
      <c r="QT737" s="38"/>
      <c r="QU737" s="38"/>
      <c r="QV737" s="38"/>
      <c r="QW737" s="38"/>
      <c r="QX737" s="38"/>
      <c r="QY737" s="38"/>
      <c r="QZ737" s="38"/>
      <c r="RA737" s="38"/>
      <c r="RB737" s="38"/>
      <c r="RC737" s="38"/>
      <c r="RD737" s="38"/>
      <c r="RE737" s="38"/>
      <c r="RF737" s="38"/>
      <c r="RG737" s="38"/>
      <c r="RH737" s="38"/>
      <c r="RI737" s="38"/>
      <c r="RJ737" s="38"/>
      <c r="RK737" s="38"/>
      <c r="RL737" s="38"/>
      <c r="RM737" s="38"/>
      <c r="RN737" s="38"/>
      <c r="RO737" s="38"/>
      <c r="RP737" s="38"/>
      <c r="RQ737" s="38"/>
      <c r="RR737" s="38"/>
      <c r="RS737" s="38"/>
      <c r="RT737" s="38"/>
      <c r="RU737" s="38"/>
      <c r="RV737" s="38"/>
      <c r="RW737" s="38"/>
      <c r="RX737" s="38"/>
      <c r="RY737" s="38"/>
      <c r="RZ737" s="38"/>
      <c r="SA737" s="38"/>
      <c r="SB737" s="38"/>
      <c r="SC737" s="38"/>
      <c r="SD737" s="38"/>
      <c r="SE737" s="38"/>
      <c r="SF737" s="38"/>
      <c r="SG737" s="38"/>
      <c r="SH737" s="38"/>
      <c r="SI737" s="38"/>
      <c r="SJ737" s="38"/>
      <c r="SK737" s="38"/>
      <c r="SL737" s="38"/>
      <c r="SM737" s="38"/>
      <c r="SN737" s="38"/>
      <c r="SO737" s="38"/>
      <c r="SP737" s="38"/>
      <c r="SQ737" s="38"/>
      <c r="SR737" s="38"/>
      <c r="SS737" s="38"/>
      <c r="ST737" s="38"/>
      <c r="SU737" s="38"/>
      <c r="SV737" s="38"/>
      <c r="SW737" s="38"/>
      <c r="SX737" s="38"/>
      <c r="SY737" s="38"/>
      <c r="SZ737" s="38"/>
      <c r="TA737" s="38"/>
      <c r="TB737" s="38"/>
      <c r="TC737" s="38"/>
      <c r="TD737" s="38"/>
      <c r="TE737" s="38"/>
      <c r="TF737" s="38"/>
      <c r="TG737" s="38"/>
      <c r="TH737" s="38"/>
      <c r="TI737" s="38"/>
      <c r="TJ737" s="38"/>
      <c r="TK737" s="38"/>
      <c r="TL737" s="38"/>
      <c r="TM737" s="38"/>
      <c r="TN737" s="38"/>
      <c r="TO737" s="38"/>
      <c r="TP737" s="38"/>
      <c r="TQ737" s="38"/>
      <c r="TR737" s="38"/>
      <c r="TS737" s="38"/>
      <c r="TT737" s="38"/>
      <c r="TU737" s="38"/>
      <c r="TV737" s="38"/>
      <c r="TW737" s="38"/>
      <c r="TX737" s="38"/>
      <c r="TY737" s="38"/>
      <c r="TZ737" s="38"/>
      <c r="UA737" s="38"/>
      <c r="UB737" s="38"/>
      <c r="UC737" s="38"/>
      <c r="UD737" s="38"/>
      <c r="UE737" s="38"/>
      <c r="UF737" s="38"/>
      <c r="UG737" s="38"/>
      <c r="UH737" s="38"/>
      <c r="UI737" s="38"/>
      <c r="UJ737" s="38"/>
      <c r="UK737" s="38"/>
      <c r="UL737" s="38"/>
      <c r="UM737" s="38"/>
      <c r="UN737" s="38"/>
      <c r="UO737" s="38"/>
      <c r="UP737" s="38"/>
      <c r="UQ737" s="38"/>
      <c r="UR737" s="38"/>
      <c r="US737" s="38"/>
      <c r="UT737" s="38"/>
      <c r="UU737" s="38"/>
      <c r="UV737" s="38"/>
      <c r="UW737" s="38"/>
      <c r="UX737" s="38"/>
      <c r="UY737" s="38"/>
      <c r="UZ737" s="38"/>
      <c r="VA737" s="38"/>
      <c r="VB737" s="38"/>
      <c r="VC737" s="38"/>
      <c r="VD737" s="38"/>
      <c r="VE737" s="38"/>
      <c r="VF737" s="38"/>
      <c r="VG737" s="38"/>
      <c r="VH737" s="38"/>
      <c r="VI737" s="38"/>
      <c r="VJ737" s="38"/>
      <c r="VK737" s="38"/>
      <c r="VL737" s="38"/>
      <c r="VM737" s="38"/>
      <c r="VN737" s="38"/>
      <c r="VO737" s="38"/>
      <c r="VP737" s="38"/>
      <c r="VQ737" s="38"/>
      <c r="VR737" s="38"/>
      <c r="VS737" s="38"/>
      <c r="VT737" s="38"/>
      <c r="VU737" s="38"/>
      <c r="VV737" s="38"/>
      <c r="VW737" s="38"/>
      <c r="VX737" s="38"/>
      <c r="VY737" s="38"/>
      <c r="VZ737" s="38"/>
      <c r="WA737" s="38"/>
      <c r="WB737" s="38"/>
      <c r="WC737" s="38"/>
      <c r="WD737" s="38"/>
      <c r="WE737" s="38"/>
      <c r="WF737" s="38"/>
      <c r="WG737" s="38"/>
      <c r="WH737" s="38"/>
      <c r="WI737" s="38"/>
      <c r="WJ737" s="38"/>
      <c r="WK737" s="38"/>
      <c r="WL737" s="38"/>
      <c r="WM737" s="38"/>
      <c r="WN737" s="38"/>
      <c r="WO737" s="38"/>
      <c r="WP737" s="38"/>
      <c r="WQ737" s="38"/>
      <c r="WR737" s="38"/>
      <c r="WS737" s="38"/>
      <c r="WT737" s="38"/>
      <c r="WU737" s="38"/>
      <c r="WV737" s="38"/>
      <c r="WW737" s="38"/>
      <c r="WX737" s="38"/>
      <c r="WY737" s="38"/>
      <c r="WZ737" s="38"/>
      <c r="XA737" s="38"/>
      <c r="XB737" s="38"/>
      <c r="XC737" s="38"/>
      <c r="XD737" s="38"/>
      <c r="XE737" s="38"/>
      <c r="XF737" s="38"/>
      <c r="XG737" s="38"/>
      <c r="XH737" s="38"/>
      <c r="XI737" s="38"/>
      <c r="XJ737" s="38"/>
      <c r="XK737" s="38"/>
      <c r="XL737" s="38"/>
      <c r="XM737" s="38"/>
      <c r="XN737" s="38"/>
      <c r="XO737" s="38"/>
      <c r="XP737" s="38"/>
      <c r="XQ737" s="38"/>
      <c r="XR737" s="38"/>
      <c r="XS737" s="38"/>
      <c r="XT737" s="38"/>
      <c r="XU737" s="38"/>
      <c r="XV737" s="38"/>
      <c r="XW737" s="38"/>
      <c r="XX737" s="38"/>
      <c r="XY737" s="38"/>
      <c r="XZ737" s="38"/>
      <c r="YA737" s="38"/>
      <c r="YB737" s="38"/>
      <c r="YC737" s="38"/>
      <c r="YD737" s="38"/>
      <c r="YE737" s="38"/>
      <c r="YF737" s="38"/>
      <c r="YG737" s="38"/>
      <c r="YH737" s="38"/>
      <c r="YI737" s="38"/>
      <c r="YJ737" s="38"/>
      <c r="YK737" s="38"/>
      <c r="YL737" s="38"/>
      <c r="YM737" s="38"/>
      <c r="YN737" s="38"/>
      <c r="YO737" s="38"/>
      <c r="YP737" s="38"/>
      <c r="YQ737" s="38"/>
      <c r="YR737" s="38"/>
      <c r="YS737" s="38"/>
      <c r="YT737" s="38"/>
      <c r="YU737" s="38"/>
      <c r="YV737" s="38"/>
      <c r="YW737" s="38"/>
      <c r="YX737" s="38"/>
      <c r="YY737" s="38"/>
      <c r="YZ737" s="38"/>
      <c r="ZA737" s="38"/>
      <c r="ZB737" s="38"/>
      <c r="ZC737" s="38"/>
      <c r="ZD737" s="38"/>
      <c r="ZE737" s="38"/>
      <c r="ZF737" s="38"/>
      <c r="ZG737" s="38"/>
      <c r="ZH737" s="38"/>
      <c r="ZI737" s="38"/>
      <c r="ZJ737" s="38"/>
      <c r="ZK737" s="38"/>
      <c r="ZL737" s="38"/>
      <c r="ZM737" s="38"/>
      <c r="ZN737" s="38"/>
      <c r="ZO737" s="38"/>
      <c r="ZP737" s="38"/>
      <c r="ZQ737" s="38"/>
      <c r="ZR737" s="38"/>
      <c r="ZS737" s="38"/>
      <c r="ZT737" s="38"/>
      <c r="ZU737" s="38"/>
      <c r="ZV737" s="38"/>
      <c r="ZW737" s="38"/>
      <c r="ZX737" s="38"/>
      <c r="ZY737" s="38"/>
      <c r="ZZ737" s="38"/>
      <c r="AAA737" s="38"/>
      <c r="AAB737" s="38"/>
      <c r="AAC737" s="38"/>
      <c r="AAD737" s="38"/>
      <c r="AAE737" s="38"/>
      <c r="AAF737" s="38"/>
      <c r="AAG737" s="38"/>
      <c r="AAH737" s="38"/>
      <c r="AAI737" s="38"/>
      <c r="AAJ737" s="38"/>
      <c r="AAK737" s="38"/>
      <c r="AAL737" s="38"/>
      <c r="AAM737" s="38"/>
      <c r="AAN737" s="38"/>
      <c r="AAO737" s="38"/>
      <c r="AAP737" s="38"/>
      <c r="AAQ737" s="38"/>
      <c r="AAR737" s="38"/>
      <c r="AAS737" s="38"/>
      <c r="AAT737" s="38"/>
      <c r="AAU737" s="38"/>
      <c r="AAV737" s="38"/>
      <c r="AAW737" s="38"/>
      <c r="AAX737" s="38"/>
      <c r="AAY737" s="38"/>
      <c r="AAZ737" s="38"/>
      <c r="ABA737" s="38"/>
      <c r="ABB737" s="38"/>
      <c r="ABC737" s="38"/>
    </row>
    <row r="738" spans="1:731" ht="46.5" customHeight="1">
      <c r="A738" s="88"/>
      <c r="B738" s="1371" t="s">
        <v>122</v>
      </c>
      <c r="C738" s="2"/>
      <c r="D738" s="2" t="s">
        <v>15</v>
      </c>
      <c r="E738" s="915" t="s">
        <v>2448</v>
      </c>
      <c r="F738" s="121">
        <v>244104</v>
      </c>
      <c r="G738" s="88"/>
      <c r="H738" s="121">
        <v>244097</v>
      </c>
      <c r="I738" s="88"/>
      <c r="J738" s="15" t="s">
        <v>2203</v>
      </c>
      <c r="K738" s="19" t="s">
        <v>2084</v>
      </c>
      <c r="L738" s="8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  <c r="DH738" s="38"/>
      <c r="DI738" s="38"/>
      <c r="DJ738" s="38"/>
      <c r="DK738" s="38"/>
      <c r="DL738" s="38"/>
      <c r="DM738" s="38"/>
      <c r="DN738" s="38"/>
      <c r="DO738" s="38"/>
      <c r="DP738" s="38"/>
      <c r="DQ738" s="38"/>
      <c r="DR738" s="38"/>
      <c r="DS738" s="38"/>
      <c r="DT738" s="38"/>
      <c r="DU738" s="38"/>
      <c r="DV738" s="38"/>
      <c r="DW738" s="38"/>
      <c r="DX738" s="38"/>
      <c r="DY738" s="38"/>
      <c r="DZ738" s="38"/>
      <c r="EA738" s="38"/>
      <c r="EB738" s="38"/>
      <c r="EC738" s="38"/>
      <c r="ED738" s="38"/>
      <c r="EE738" s="38"/>
      <c r="EF738" s="38"/>
      <c r="EG738" s="38"/>
      <c r="EH738" s="38"/>
      <c r="EI738" s="38"/>
      <c r="EJ738" s="38"/>
      <c r="EK738" s="38"/>
      <c r="EL738" s="38"/>
      <c r="EM738" s="38"/>
      <c r="EN738" s="38"/>
      <c r="EO738" s="38"/>
      <c r="EP738" s="38"/>
      <c r="EQ738" s="38"/>
      <c r="ER738" s="38"/>
      <c r="ES738" s="38"/>
      <c r="ET738" s="38"/>
      <c r="EU738" s="38"/>
      <c r="EV738" s="38"/>
      <c r="EW738" s="38"/>
      <c r="EX738" s="38"/>
      <c r="EY738" s="38"/>
      <c r="EZ738" s="38"/>
      <c r="FA738" s="38"/>
      <c r="FB738" s="38"/>
      <c r="FC738" s="38"/>
      <c r="FD738" s="38"/>
      <c r="FE738" s="38"/>
      <c r="FF738" s="38"/>
      <c r="FG738" s="38"/>
      <c r="FH738" s="38"/>
      <c r="FI738" s="38"/>
      <c r="FJ738" s="38"/>
      <c r="FK738" s="38"/>
      <c r="FL738" s="38"/>
      <c r="FM738" s="38"/>
      <c r="FN738" s="38"/>
      <c r="FO738" s="38"/>
      <c r="FP738" s="38"/>
      <c r="FQ738" s="38"/>
      <c r="FR738" s="38"/>
      <c r="FS738" s="38"/>
      <c r="FT738" s="38"/>
      <c r="FU738" s="38"/>
      <c r="FV738" s="38"/>
      <c r="FW738" s="38"/>
      <c r="FX738" s="38"/>
      <c r="FY738" s="38"/>
      <c r="FZ738" s="38"/>
      <c r="GA738" s="38"/>
      <c r="GB738" s="38"/>
      <c r="GC738" s="38"/>
      <c r="GD738" s="38"/>
      <c r="GE738" s="38"/>
      <c r="GF738" s="38"/>
      <c r="GG738" s="38"/>
      <c r="GH738" s="38"/>
      <c r="GI738" s="38"/>
      <c r="GJ738" s="38"/>
      <c r="GK738" s="38"/>
      <c r="GL738" s="38"/>
      <c r="GM738" s="38"/>
      <c r="GN738" s="38"/>
      <c r="GO738" s="38"/>
      <c r="GP738" s="38"/>
      <c r="GQ738" s="38"/>
      <c r="GR738" s="38"/>
      <c r="GS738" s="38"/>
      <c r="GT738" s="38"/>
      <c r="GU738" s="38"/>
      <c r="GV738" s="38"/>
      <c r="GW738" s="38"/>
      <c r="GX738" s="38"/>
      <c r="GY738" s="38"/>
      <c r="GZ738" s="38"/>
      <c r="HA738" s="38"/>
      <c r="HB738" s="38"/>
      <c r="HC738" s="38"/>
      <c r="HD738" s="38"/>
      <c r="HE738" s="38"/>
      <c r="HF738" s="38"/>
      <c r="HG738" s="38"/>
      <c r="HH738" s="38"/>
      <c r="HI738" s="38"/>
      <c r="HJ738" s="38"/>
      <c r="HK738" s="38"/>
      <c r="HL738" s="38"/>
      <c r="HM738" s="38"/>
      <c r="HN738" s="38"/>
      <c r="HO738" s="38"/>
      <c r="HP738" s="38"/>
      <c r="HQ738" s="38"/>
      <c r="HR738" s="38"/>
      <c r="HS738" s="38"/>
      <c r="HT738" s="38"/>
      <c r="HU738" s="38"/>
      <c r="HV738" s="38"/>
      <c r="HW738" s="38"/>
      <c r="HX738" s="38"/>
      <c r="HY738" s="38"/>
      <c r="HZ738" s="38"/>
      <c r="IA738" s="38"/>
      <c r="IB738" s="38"/>
      <c r="IC738" s="38"/>
      <c r="ID738" s="38"/>
      <c r="IE738" s="38"/>
      <c r="IF738" s="38"/>
      <c r="IG738" s="38"/>
      <c r="IH738" s="38"/>
      <c r="II738" s="38"/>
      <c r="IJ738" s="38"/>
      <c r="IK738" s="38"/>
      <c r="IL738" s="38"/>
      <c r="IM738" s="38"/>
      <c r="IN738" s="38"/>
      <c r="IO738" s="38"/>
      <c r="IP738" s="38"/>
      <c r="IQ738" s="38"/>
      <c r="IR738" s="38"/>
      <c r="IS738" s="38"/>
      <c r="IT738" s="38"/>
      <c r="IU738" s="38"/>
      <c r="IV738" s="38"/>
      <c r="IW738" s="38"/>
      <c r="IX738" s="38"/>
      <c r="IY738" s="38"/>
      <c r="IZ738" s="38"/>
      <c r="JA738" s="38"/>
      <c r="JB738" s="38"/>
      <c r="JC738" s="38"/>
      <c r="JD738" s="38"/>
      <c r="JE738" s="38"/>
      <c r="JF738" s="38"/>
      <c r="JG738" s="38"/>
      <c r="JH738" s="38"/>
      <c r="JI738" s="38"/>
      <c r="JJ738" s="38"/>
      <c r="JK738" s="38"/>
      <c r="JL738" s="38"/>
      <c r="JM738" s="38"/>
      <c r="JN738" s="38"/>
      <c r="JO738" s="38"/>
      <c r="JP738" s="38"/>
      <c r="JQ738" s="38"/>
      <c r="JR738" s="38"/>
      <c r="JS738" s="38"/>
      <c r="JT738" s="38"/>
      <c r="JU738" s="38"/>
      <c r="JV738" s="38"/>
      <c r="JW738" s="38"/>
      <c r="JX738" s="38"/>
      <c r="JY738" s="38"/>
      <c r="JZ738" s="38"/>
      <c r="KA738" s="38"/>
      <c r="KB738" s="38"/>
      <c r="KC738" s="38"/>
      <c r="KD738" s="38"/>
      <c r="KE738" s="38"/>
      <c r="KF738" s="38"/>
      <c r="KG738" s="38"/>
      <c r="KH738" s="38"/>
      <c r="KI738" s="38"/>
      <c r="KJ738" s="38"/>
      <c r="KK738" s="38"/>
      <c r="KL738" s="38"/>
      <c r="KM738" s="38"/>
      <c r="KN738" s="38"/>
      <c r="KO738" s="38"/>
      <c r="KP738" s="38"/>
      <c r="KQ738" s="38"/>
      <c r="KR738" s="38"/>
      <c r="KS738" s="38"/>
      <c r="KT738" s="38"/>
      <c r="KU738" s="38"/>
      <c r="KV738" s="38"/>
      <c r="KW738" s="38"/>
      <c r="KX738" s="38"/>
      <c r="KY738" s="38"/>
      <c r="KZ738" s="38"/>
      <c r="LA738" s="38"/>
      <c r="LB738" s="38"/>
      <c r="LC738" s="38"/>
      <c r="LD738" s="38"/>
      <c r="LE738" s="38"/>
      <c r="LF738" s="38"/>
      <c r="LG738" s="38"/>
      <c r="LH738" s="38"/>
      <c r="LI738" s="38"/>
      <c r="LJ738" s="38"/>
      <c r="LK738" s="38"/>
      <c r="LL738" s="38"/>
      <c r="LM738" s="38"/>
      <c r="LN738" s="38"/>
      <c r="LO738" s="38"/>
      <c r="LP738" s="38"/>
      <c r="LQ738" s="38"/>
      <c r="LR738" s="38"/>
      <c r="LS738" s="38"/>
      <c r="LT738" s="38"/>
      <c r="LU738" s="38"/>
      <c r="LV738" s="38"/>
      <c r="LW738" s="38"/>
      <c r="LX738" s="38"/>
      <c r="LY738" s="38"/>
      <c r="LZ738" s="38"/>
      <c r="MA738" s="38"/>
      <c r="MB738" s="38"/>
      <c r="MC738" s="38"/>
      <c r="MD738" s="38"/>
      <c r="ME738" s="38"/>
      <c r="MF738" s="38"/>
      <c r="MG738" s="38"/>
      <c r="MH738" s="38"/>
      <c r="MI738" s="38"/>
      <c r="MJ738" s="38"/>
      <c r="MK738" s="38"/>
      <c r="ML738" s="38"/>
      <c r="MM738" s="38"/>
      <c r="MN738" s="38"/>
      <c r="MO738" s="38"/>
      <c r="MP738" s="38"/>
      <c r="MQ738" s="38"/>
      <c r="MR738" s="38"/>
      <c r="MS738" s="38"/>
      <c r="MT738" s="38"/>
      <c r="MU738" s="38"/>
      <c r="MV738" s="38"/>
      <c r="MW738" s="38"/>
      <c r="MX738" s="38"/>
      <c r="MY738" s="38"/>
      <c r="MZ738" s="38"/>
      <c r="NA738" s="38"/>
      <c r="NB738" s="38"/>
      <c r="NC738" s="38"/>
      <c r="ND738" s="38"/>
      <c r="NE738" s="38"/>
      <c r="NF738" s="38"/>
      <c r="NG738" s="38"/>
      <c r="NH738" s="38"/>
      <c r="NI738" s="38"/>
      <c r="NJ738" s="38"/>
      <c r="NK738" s="38"/>
      <c r="NL738" s="38"/>
      <c r="NM738" s="38"/>
      <c r="NN738" s="38"/>
      <c r="NO738" s="38"/>
      <c r="NP738" s="38"/>
      <c r="NQ738" s="38"/>
      <c r="NR738" s="38"/>
      <c r="NS738" s="38"/>
      <c r="NT738" s="38"/>
      <c r="NU738" s="38"/>
      <c r="NV738" s="38"/>
      <c r="NW738" s="38"/>
      <c r="NX738" s="38"/>
      <c r="NY738" s="38"/>
      <c r="NZ738" s="38"/>
      <c r="OA738" s="38"/>
      <c r="OB738" s="38"/>
      <c r="OC738" s="38"/>
      <c r="OD738" s="38"/>
      <c r="OE738" s="38"/>
      <c r="OF738" s="38"/>
      <c r="OG738" s="38"/>
      <c r="OH738" s="38"/>
      <c r="OI738" s="38"/>
      <c r="OJ738" s="38"/>
      <c r="OK738" s="38"/>
      <c r="OL738" s="38"/>
      <c r="OM738" s="38"/>
      <c r="ON738" s="38"/>
      <c r="OO738" s="38"/>
      <c r="OP738" s="38"/>
      <c r="OQ738" s="38"/>
      <c r="OR738" s="38"/>
      <c r="OS738" s="38"/>
      <c r="OT738" s="38"/>
      <c r="OU738" s="38"/>
      <c r="OV738" s="38"/>
      <c r="OW738" s="38"/>
      <c r="OX738" s="38"/>
      <c r="OY738" s="38"/>
      <c r="OZ738" s="38"/>
      <c r="PA738" s="38"/>
      <c r="PB738" s="38"/>
      <c r="PC738" s="38"/>
      <c r="PD738" s="38"/>
      <c r="PE738" s="38"/>
      <c r="PF738" s="38"/>
      <c r="PG738" s="38"/>
      <c r="PH738" s="38"/>
      <c r="PI738" s="38"/>
      <c r="PJ738" s="38"/>
      <c r="PK738" s="38"/>
      <c r="PL738" s="38"/>
      <c r="PM738" s="38"/>
      <c r="PN738" s="38"/>
      <c r="PO738" s="38"/>
      <c r="PP738" s="38"/>
      <c r="PQ738" s="38"/>
      <c r="PR738" s="38"/>
      <c r="PS738" s="38"/>
      <c r="PT738" s="38"/>
      <c r="PU738" s="38"/>
      <c r="PV738" s="38"/>
      <c r="PW738" s="38"/>
      <c r="PX738" s="38"/>
      <c r="PY738" s="38"/>
      <c r="PZ738" s="38"/>
      <c r="QA738" s="38"/>
      <c r="QB738" s="38"/>
      <c r="QC738" s="38"/>
      <c r="QD738" s="38"/>
      <c r="QE738" s="38"/>
      <c r="QF738" s="38"/>
      <c r="QG738" s="38"/>
      <c r="QH738" s="38"/>
      <c r="QI738" s="38"/>
      <c r="QJ738" s="38"/>
      <c r="QK738" s="38"/>
      <c r="QL738" s="38"/>
      <c r="QM738" s="38"/>
      <c r="QN738" s="38"/>
      <c r="QO738" s="38"/>
      <c r="QP738" s="38"/>
      <c r="QQ738" s="38"/>
      <c r="QR738" s="38"/>
      <c r="QS738" s="38"/>
      <c r="QT738" s="38"/>
      <c r="QU738" s="38"/>
      <c r="QV738" s="38"/>
      <c r="QW738" s="38"/>
      <c r="QX738" s="38"/>
      <c r="QY738" s="38"/>
      <c r="QZ738" s="38"/>
      <c r="RA738" s="38"/>
      <c r="RB738" s="38"/>
      <c r="RC738" s="38"/>
      <c r="RD738" s="38"/>
      <c r="RE738" s="38"/>
      <c r="RF738" s="38"/>
      <c r="RG738" s="38"/>
      <c r="RH738" s="38"/>
      <c r="RI738" s="38"/>
      <c r="RJ738" s="38"/>
      <c r="RK738" s="38"/>
      <c r="RL738" s="38"/>
      <c r="RM738" s="38"/>
      <c r="RN738" s="38"/>
      <c r="RO738" s="38"/>
      <c r="RP738" s="38"/>
      <c r="RQ738" s="38"/>
      <c r="RR738" s="38"/>
      <c r="RS738" s="38"/>
      <c r="RT738" s="38"/>
      <c r="RU738" s="38"/>
      <c r="RV738" s="38"/>
      <c r="RW738" s="38"/>
      <c r="RX738" s="38"/>
      <c r="RY738" s="38"/>
      <c r="RZ738" s="38"/>
      <c r="SA738" s="38"/>
      <c r="SB738" s="38"/>
      <c r="SC738" s="38"/>
      <c r="SD738" s="38"/>
      <c r="SE738" s="38"/>
      <c r="SF738" s="38"/>
      <c r="SG738" s="38"/>
      <c r="SH738" s="38"/>
      <c r="SI738" s="38"/>
      <c r="SJ738" s="38"/>
      <c r="SK738" s="38"/>
      <c r="SL738" s="38"/>
      <c r="SM738" s="38"/>
      <c r="SN738" s="38"/>
      <c r="SO738" s="38"/>
      <c r="SP738" s="38"/>
      <c r="SQ738" s="38"/>
      <c r="SR738" s="38"/>
      <c r="SS738" s="38"/>
      <c r="ST738" s="38"/>
      <c r="SU738" s="38"/>
      <c r="SV738" s="38"/>
      <c r="SW738" s="38"/>
      <c r="SX738" s="38"/>
      <c r="SY738" s="38"/>
      <c r="SZ738" s="38"/>
      <c r="TA738" s="38"/>
      <c r="TB738" s="38"/>
      <c r="TC738" s="38"/>
      <c r="TD738" s="38"/>
      <c r="TE738" s="38"/>
      <c r="TF738" s="38"/>
      <c r="TG738" s="38"/>
      <c r="TH738" s="38"/>
      <c r="TI738" s="38"/>
      <c r="TJ738" s="38"/>
      <c r="TK738" s="38"/>
      <c r="TL738" s="38"/>
      <c r="TM738" s="38"/>
      <c r="TN738" s="38"/>
      <c r="TO738" s="38"/>
      <c r="TP738" s="38"/>
      <c r="TQ738" s="38"/>
      <c r="TR738" s="38"/>
      <c r="TS738" s="38"/>
      <c r="TT738" s="38"/>
      <c r="TU738" s="38"/>
      <c r="TV738" s="38"/>
      <c r="TW738" s="38"/>
      <c r="TX738" s="38"/>
      <c r="TY738" s="38"/>
      <c r="TZ738" s="38"/>
      <c r="UA738" s="38"/>
      <c r="UB738" s="38"/>
      <c r="UC738" s="38"/>
      <c r="UD738" s="38"/>
      <c r="UE738" s="38"/>
      <c r="UF738" s="38"/>
      <c r="UG738" s="38"/>
      <c r="UH738" s="38"/>
      <c r="UI738" s="38"/>
      <c r="UJ738" s="38"/>
      <c r="UK738" s="38"/>
      <c r="UL738" s="38"/>
      <c r="UM738" s="38"/>
      <c r="UN738" s="38"/>
      <c r="UO738" s="38"/>
      <c r="UP738" s="38"/>
      <c r="UQ738" s="38"/>
      <c r="UR738" s="38"/>
      <c r="US738" s="38"/>
      <c r="UT738" s="38"/>
      <c r="UU738" s="38"/>
      <c r="UV738" s="38"/>
      <c r="UW738" s="38"/>
      <c r="UX738" s="38"/>
      <c r="UY738" s="38"/>
      <c r="UZ738" s="38"/>
      <c r="VA738" s="38"/>
      <c r="VB738" s="38"/>
      <c r="VC738" s="38"/>
      <c r="VD738" s="38"/>
      <c r="VE738" s="38"/>
      <c r="VF738" s="38"/>
      <c r="VG738" s="38"/>
      <c r="VH738" s="38"/>
      <c r="VI738" s="38"/>
      <c r="VJ738" s="38"/>
      <c r="VK738" s="38"/>
      <c r="VL738" s="38"/>
      <c r="VM738" s="38"/>
      <c r="VN738" s="38"/>
      <c r="VO738" s="38"/>
      <c r="VP738" s="38"/>
      <c r="VQ738" s="38"/>
      <c r="VR738" s="38"/>
      <c r="VS738" s="38"/>
      <c r="VT738" s="38"/>
      <c r="VU738" s="38"/>
      <c r="VV738" s="38"/>
      <c r="VW738" s="38"/>
      <c r="VX738" s="38"/>
      <c r="VY738" s="38"/>
      <c r="VZ738" s="38"/>
      <c r="WA738" s="38"/>
      <c r="WB738" s="38"/>
      <c r="WC738" s="38"/>
      <c r="WD738" s="38"/>
      <c r="WE738" s="38"/>
      <c r="WF738" s="38"/>
      <c r="WG738" s="38"/>
      <c r="WH738" s="38"/>
      <c r="WI738" s="38"/>
      <c r="WJ738" s="38"/>
      <c r="WK738" s="38"/>
      <c r="WL738" s="38"/>
      <c r="WM738" s="38"/>
      <c r="WN738" s="38"/>
      <c r="WO738" s="38"/>
      <c r="WP738" s="38"/>
      <c r="WQ738" s="38"/>
      <c r="WR738" s="38"/>
      <c r="WS738" s="38"/>
      <c r="WT738" s="38"/>
      <c r="WU738" s="38"/>
      <c r="WV738" s="38"/>
      <c r="WW738" s="38"/>
      <c r="WX738" s="38"/>
      <c r="WY738" s="38"/>
      <c r="WZ738" s="38"/>
      <c r="XA738" s="38"/>
      <c r="XB738" s="38"/>
      <c r="XC738" s="38"/>
      <c r="XD738" s="38"/>
      <c r="XE738" s="38"/>
      <c r="XF738" s="38"/>
      <c r="XG738" s="38"/>
      <c r="XH738" s="38"/>
      <c r="XI738" s="38"/>
      <c r="XJ738" s="38"/>
      <c r="XK738" s="38"/>
      <c r="XL738" s="38"/>
      <c r="XM738" s="38"/>
      <c r="XN738" s="38"/>
      <c r="XO738" s="38"/>
      <c r="XP738" s="38"/>
      <c r="XQ738" s="38"/>
      <c r="XR738" s="38"/>
      <c r="XS738" s="38"/>
      <c r="XT738" s="38"/>
      <c r="XU738" s="38"/>
      <c r="XV738" s="38"/>
      <c r="XW738" s="38"/>
      <c r="XX738" s="38"/>
      <c r="XY738" s="38"/>
      <c r="XZ738" s="38"/>
      <c r="YA738" s="38"/>
      <c r="YB738" s="38"/>
      <c r="YC738" s="38"/>
      <c r="YD738" s="38"/>
      <c r="YE738" s="38"/>
      <c r="YF738" s="38"/>
      <c r="YG738" s="38"/>
      <c r="YH738" s="38"/>
      <c r="YI738" s="38"/>
      <c r="YJ738" s="38"/>
      <c r="YK738" s="38"/>
      <c r="YL738" s="38"/>
      <c r="YM738" s="38"/>
      <c r="YN738" s="38"/>
      <c r="YO738" s="38"/>
      <c r="YP738" s="38"/>
      <c r="YQ738" s="38"/>
      <c r="YR738" s="38"/>
      <c r="YS738" s="38"/>
      <c r="YT738" s="38"/>
      <c r="YU738" s="38"/>
      <c r="YV738" s="38"/>
      <c r="YW738" s="38"/>
      <c r="YX738" s="38"/>
      <c r="YY738" s="38"/>
      <c r="YZ738" s="38"/>
      <c r="ZA738" s="38"/>
      <c r="ZB738" s="38"/>
      <c r="ZC738" s="38"/>
      <c r="ZD738" s="38"/>
      <c r="ZE738" s="38"/>
      <c r="ZF738" s="38"/>
      <c r="ZG738" s="38"/>
      <c r="ZH738" s="38"/>
      <c r="ZI738" s="38"/>
      <c r="ZJ738" s="38"/>
      <c r="ZK738" s="38"/>
      <c r="ZL738" s="38"/>
      <c r="ZM738" s="38"/>
      <c r="ZN738" s="38"/>
      <c r="ZO738" s="38"/>
      <c r="ZP738" s="38"/>
      <c r="ZQ738" s="38"/>
      <c r="ZR738" s="38"/>
      <c r="ZS738" s="38"/>
      <c r="ZT738" s="38"/>
      <c r="ZU738" s="38"/>
      <c r="ZV738" s="38"/>
      <c r="ZW738" s="38"/>
      <c r="ZX738" s="38"/>
      <c r="ZY738" s="38"/>
      <c r="ZZ738" s="38"/>
      <c r="AAA738" s="38"/>
      <c r="AAB738" s="38"/>
      <c r="AAC738" s="38"/>
      <c r="AAD738" s="38"/>
      <c r="AAE738" s="38"/>
      <c r="AAF738" s="38"/>
      <c r="AAG738" s="38"/>
      <c r="AAH738" s="38"/>
      <c r="AAI738" s="38"/>
      <c r="AAJ738" s="38"/>
      <c r="AAK738" s="38"/>
      <c r="AAL738" s="38"/>
      <c r="AAM738" s="38"/>
      <c r="AAN738" s="38"/>
      <c r="AAO738" s="38"/>
      <c r="AAP738" s="38"/>
      <c r="AAQ738" s="38"/>
      <c r="AAR738" s="38"/>
      <c r="AAS738" s="38"/>
      <c r="AAT738" s="38"/>
      <c r="AAU738" s="38"/>
      <c r="AAV738" s="38"/>
      <c r="AAW738" s="38"/>
      <c r="AAX738" s="38"/>
      <c r="AAY738" s="38"/>
      <c r="AAZ738" s="38"/>
      <c r="ABA738" s="38"/>
      <c r="ABB738" s="38"/>
      <c r="ABC738" s="38"/>
    </row>
    <row r="739" spans="1:731" ht="46.5" customHeight="1">
      <c r="A739" s="248"/>
      <c r="B739" s="1372"/>
      <c r="C739" s="3" t="s">
        <v>15</v>
      </c>
      <c r="D739" s="3"/>
      <c r="E739" s="894" t="s">
        <v>2449</v>
      </c>
      <c r="F739" s="69">
        <v>244104</v>
      </c>
      <c r="G739" s="248"/>
      <c r="H739" s="69">
        <v>244097</v>
      </c>
      <c r="I739" s="248"/>
      <c r="J739" s="34" t="s">
        <v>2203</v>
      </c>
      <c r="K739" s="300" t="s">
        <v>2084</v>
      </c>
      <c r="L739" s="24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  <c r="DH739" s="38"/>
      <c r="DI739" s="38"/>
      <c r="DJ739" s="38"/>
      <c r="DK739" s="38"/>
      <c r="DL739" s="38"/>
      <c r="DM739" s="38"/>
      <c r="DN739" s="38"/>
      <c r="DO739" s="38"/>
      <c r="DP739" s="38"/>
      <c r="DQ739" s="38"/>
      <c r="DR739" s="38"/>
      <c r="DS739" s="38"/>
      <c r="DT739" s="38"/>
      <c r="DU739" s="38"/>
      <c r="DV739" s="38"/>
      <c r="DW739" s="38"/>
      <c r="DX739" s="38"/>
      <c r="DY739" s="38"/>
      <c r="DZ739" s="38"/>
      <c r="EA739" s="38"/>
      <c r="EB739" s="38"/>
      <c r="EC739" s="38"/>
      <c r="ED739" s="38"/>
      <c r="EE739" s="38"/>
      <c r="EF739" s="38"/>
      <c r="EG739" s="38"/>
      <c r="EH739" s="38"/>
      <c r="EI739" s="38"/>
      <c r="EJ739" s="38"/>
      <c r="EK739" s="38"/>
      <c r="EL739" s="38"/>
      <c r="EM739" s="38"/>
      <c r="EN739" s="38"/>
      <c r="EO739" s="38"/>
      <c r="EP739" s="38"/>
      <c r="EQ739" s="38"/>
      <c r="ER739" s="38"/>
      <c r="ES739" s="38"/>
      <c r="ET739" s="38"/>
      <c r="EU739" s="38"/>
      <c r="EV739" s="38"/>
      <c r="EW739" s="38"/>
      <c r="EX739" s="38"/>
      <c r="EY739" s="38"/>
      <c r="EZ739" s="38"/>
      <c r="FA739" s="38"/>
      <c r="FB739" s="38"/>
      <c r="FC739" s="38"/>
      <c r="FD739" s="38"/>
      <c r="FE739" s="38"/>
      <c r="FF739" s="38"/>
      <c r="FG739" s="38"/>
      <c r="FH739" s="38"/>
      <c r="FI739" s="38"/>
      <c r="FJ739" s="38"/>
      <c r="FK739" s="38"/>
      <c r="FL739" s="38"/>
      <c r="FM739" s="38"/>
      <c r="FN739" s="38"/>
      <c r="FO739" s="38"/>
      <c r="FP739" s="38"/>
      <c r="FQ739" s="38"/>
      <c r="FR739" s="38"/>
      <c r="FS739" s="38"/>
      <c r="FT739" s="38"/>
      <c r="FU739" s="38"/>
      <c r="FV739" s="38"/>
      <c r="FW739" s="38"/>
      <c r="FX739" s="38"/>
      <c r="FY739" s="38"/>
      <c r="FZ739" s="38"/>
      <c r="GA739" s="38"/>
      <c r="GB739" s="38"/>
      <c r="GC739" s="38"/>
      <c r="GD739" s="38"/>
      <c r="GE739" s="38"/>
      <c r="GF739" s="38"/>
      <c r="GG739" s="38"/>
      <c r="GH739" s="38"/>
      <c r="GI739" s="38"/>
      <c r="GJ739" s="38"/>
      <c r="GK739" s="38"/>
      <c r="GL739" s="38"/>
      <c r="GM739" s="38"/>
      <c r="GN739" s="38"/>
      <c r="GO739" s="38"/>
      <c r="GP739" s="38"/>
      <c r="GQ739" s="38"/>
      <c r="GR739" s="38"/>
      <c r="GS739" s="38"/>
      <c r="GT739" s="38"/>
      <c r="GU739" s="38"/>
      <c r="GV739" s="38"/>
      <c r="GW739" s="38"/>
      <c r="GX739" s="38"/>
      <c r="GY739" s="38"/>
      <c r="GZ739" s="38"/>
      <c r="HA739" s="38"/>
      <c r="HB739" s="38"/>
      <c r="HC739" s="38"/>
      <c r="HD739" s="38"/>
      <c r="HE739" s="38"/>
      <c r="HF739" s="38"/>
      <c r="HG739" s="38"/>
      <c r="HH739" s="38"/>
      <c r="HI739" s="38"/>
      <c r="HJ739" s="38"/>
      <c r="HK739" s="38"/>
      <c r="HL739" s="38"/>
      <c r="HM739" s="38"/>
      <c r="HN739" s="38"/>
      <c r="HO739" s="38"/>
      <c r="HP739" s="38"/>
      <c r="HQ739" s="38"/>
      <c r="HR739" s="38"/>
      <c r="HS739" s="38"/>
      <c r="HT739" s="38"/>
      <c r="HU739" s="38"/>
      <c r="HV739" s="38"/>
      <c r="HW739" s="38"/>
      <c r="HX739" s="38"/>
      <c r="HY739" s="38"/>
      <c r="HZ739" s="38"/>
      <c r="IA739" s="38"/>
      <c r="IB739" s="38"/>
      <c r="IC739" s="38"/>
      <c r="ID739" s="38"/>
      <c r="IE739" s="38"/>
      <c r="IF739" s="38"/>
      <c r="IG739" s="38"/>
      <c r="IH739" s="38"/>
      <c r="II739" s="38"/>
      <c r="IJ739" s="38"/>
      <c r="IK739" s="38"/>
      <c r="IL739" s="38"/>
      <c r="IM739" s="38"/>
      <c r="IN739" s="38"/>
      <c r="IO739" s="38"/>
      <c r="IP739" s="38"/>
      <c r="IQ739" s="38"/>
      <c r="IR739" s="38"/>
      <c r="IS739" s="38"/>
      <c r="IT739" s="38"/>
      <c r="IU739" s="38"/>
      <c r="IV739" s="38"/>
      <c r="IW739" s="38"/>
      <c r="IX739" s="38"/>
      <c r="IY739" s="38"/>
      <c r="IZ739" s="38"/>
      <c r="JA739" s="38"/>
      <c r="JB739" s="38"/>
      <c r="JC739" s="38"/>
      <c r="JD739" s="38"/>
      <c r="JE739" s="38"/>
      <c r="JF739" s="38"/>
      <c r="JG739" s="38"/>
      <c r="JH739" s="38"/>
      <c r="JI739" s="38"/>
      <c r="JJ739" s="38"/>
      <c r="JK739" s="38"/>
      <c r="JL739" s="38"/>
      <c r="JM739" s="38"/>
      <c r="JN739" s="38"/>
      <c r="JO739" s="38"/>
      <c r="JP739" s="38"/>
      <c r="JQ739" s="38"/>
      <c r="JR739" s="38"/>
      <c r="JS739" s="38"/>
      <c r="JT739" s="38"/>
      <c r="JU739" s="38"/>
      <c r="JV739" s="38"/>
      <c r="JW739" s="38"/>
      <c r="JX739" s="38"/>
      <c r="JY739" s="38"/>
      <c r="JZ739" s="38"/>
      <c r="KA739" s="38"/>
      <c r="KB739" s="38"/>
      <c r="KC739" s="38"/>
      <c r="KD739" s="38"/>
      <c r="KE739" s="38"/>
      <c r="KF739" s="38"/>
      <c r="KG739" s="38"/>
      <c r="KH739" s="38"/>
      <c r="KI739" s="38"/>
      <c r="KJ739" s="38"/>
      <c r="KK739" s="38"/>
      <c r="KL739" s="38"/>
      <c r="KM739" s="38"/>
      <c r="KN739" s="38"/>
      <c r="KO739" s="38"/>
      <c r="KP739" s="38"/>
      <c r="KQ739" s="38"/>
      <c r="KR739" s="38"/>
      <c r="KS739" s="38"/>
      <c r="KT739" s="38"/>
      <c r="KU739" s="38"/>
      <c r="KV739" s="38"/>
      <c r="KW739" s="38"/>
      <c r="KX739" s="38"/>
      <c r="KY739" s="38"/>
      <c r="KZ739" s="38"/>
      <c r="LA739" s="38"/>
      <c r="LB739" s="38"/>
      <c r="LC739" s="38"/>
      <c r="LD739" s="38"/>
      <c r="LE739" s="38"/>
      <c r="LF739" s="38"/>
      <c r="LG739" s="38"/>
      <c r="LH739" s="38"/>
      <c r="LI739" s="38"/>
      <c r="LJ739" s="38"/>
      <c r="LK739" s="38"/>
      <c r="LL739" s="38"/>
      <c r="LM739" s="38"/>
      <c r="LN739" s="38"/>
      <c r="LO739" s="38"/>
      <c r="LP739" s="38"/>
      <c r="LQ739" s="38"/>
      <c r="LR739" s="38"/>
      <c r="LS739" s="38"/>
      <c r="LT739" s="38"/>
      <c r="LU739" s="38"/>
      <c r="LV739" s="38"/>
      <c r="LW739" s="38"/>
      <c r="LX739" s="38"/>
      <c r="LY739" s="38"/>
      <c r="LZ739" s="38"/>
      <c r="MA739" s="38"/>
      <c r="MB739" s="38"/>
      <c r="MC739" s="38"/>
      <c r="MD739" s="38"/>
      <c r="ME739" s="38"/>
      <c r="MF739" s="38"/>
      <c r="MG739" s="38"/>
      <c r="MH739" s="38"/>
      <c r="MI739" s="38"/>
      <c r="MJ739" s="38"/>
      <c r="MK739" s="38"/>
      <c r="ML739" s="38"/>
      <c r="MM739" s="38"/>
      <c r="MN739" s="38"/>
      <c r="MO739" s="38"/>
      <c r="MP739" s="38"/>
      <c r="MQ739" s="38"/>
      <c r="MR739" s="38"/>
      <c r="MS739" s="38"/>
      <c r="MT739" s="38"/>
      <c r="MU739" s="38"/>
      <c r="MV739" s="38"/>
      <c r="MW739" s="38"/>
      <c r="MX739" s="38"/>
      <c r="MY739" s="38"/>
      <c r="MZ739" s="38"/>
      <c r="NA739" s="38"/>
      <c r="NB739" s="38"/>
      <c r="NC739" s="38"/>
      <c r="ND739" s="38"/>
      <c r="NE739" s="38"/>
      <c r="NF739" s="38"/>
      <c r="NG739" s="38"/>
      <c r="NH739" s="38"/>
      <c r="NI739" s="38"/>
      <c r="NJ739" s="38"/>
      <c r="NK739" s="38"/>
      <c r="NL739" s="38"/>
      <c r="NM739" s="38"/>
      <c r="NN739" s="38"/>
      <c r="NO739" s="38"/>
      <c r="NP739" s="38"/>
      <c r="NQ739" s="38"/>
      <c r="NR739" s="38"/>
      <c r="NS739" s="38"/>
      <c r="NT739" s="38"/>
      <c r="NU739" s="38"/>
      <c r="NV739" s="38"/>
      <c r="NW739" s="38"/>
      <c r="NX739" s="38"/>
      <c r="NY739" s="38"/>
      <c r="NZ739" s="38"/>
      <c r="OA739" s="38"/>
      <c r="OB739" s="38"/>
      <c r="OC739" s="38"/>
      <c r="OD739" s="38"/>
      <c r="OE739" s="38"/>
      <c r="OF739" s="38"/>
      <c r="OG739" s="38"/>
      <c r="OH739" s="38"/>
      <c r="OI739" s="38"/>
      <c r="OJ739" s="38"/>
      <c r="OK739" s="38"/>
      <c r="OL739" s="38"/>
      <c r="OM739" s="38"/>
      <c r="ON739" s="38"/>
      <c r="OO739" s="38"/>
      <c r="OP739" s="38"/>
      <c r="OQ739" s="38"/>
      <c r="OR739" s="38"/>
      <c r="OS739" s="38"/>
      <c r="OT739" s="38"/>
      <c r="OU739" s="38"/>
      <c r="OV739" s="38"/>
      <c r="OW739" s="38"/>
      <c r="OX739" s="38"/>
      <c r="OY739" s="38"/>
      <c r="OZ739" s="38"/>
      <c r="PA739" s="38"/>
      <c r="PB739" s="38"/>
      <c r="PC739" s="38"/>
      <c r="PD739" s="38"/>
      <c r="PE739" s="38"/>
      <c r="PF739" s="38"/>
      <c r="PG739" s="38"/>
      <c r="PH739" s="38"/>
      <c r="PI739" s="38"/>
      <c r="PJ739" s="38"/>
      <c r="PK739" s="38"/>
      <c r="PL739" s="38"/>
      <c r="PM739" s="38"/>
      <c r="PN739" s="38"/>
      <c r="PO739" s="38"/>
      <c r="PP739" s="38"/>
      <c r="PQ739" s="38"/>
      <c r="PR739" s="38"/>
      <c r="PS739" s="38"/>
      <c r="PT739" s="38"/>
      <c r="PU739" s="38"/>
      <c r="PV739" s="38"/>
      <c r="PW739" s="38"/>
      <c r="PX739" s="38"/>
      <c r="PY739" s="38"/>
      <c r="PZ739" s="38"/>
      <c r="QA739" s="38"/>
      <c r="QB739" s="38"/>
      <c r="QC739" s="38"/>
      <c r="QD739" s="38"/>
      <c r="QE739" s="38"/>
      <c r="QF739" s="38"/>
      <c r="QG739" s="38"/>
      <c r="QH739" s="38"/>
      <c r="QI739" s="38"/>
      <c r="QJ739" s="38"/>
      <c r="QK739" s="38"/>
      <c r="QL739" s="38"/>
      <c r="QM739" s="38"/>
      <c r="QN739" s="38"/>
      <c r="QO739" s="38"/>
      <c r="QP739" s="38"/>
      <c r="QQ739" s="38"/>
      <c r="QR739" s="38"/>
      <c r="QS739" s="38"/>
      <c r="QT739" s="38"/>
      <c r="QU739" s="38"/>
      <c r="QV739" s="38"/>
      <c r="QW739" s="38"/>
      <c r="QX739" s="38"/>
      <c r="QY739" s="38"/>
      <c r="QZ739" s="38"/>
      <c r="RA739" s="38"/>
      <c r="RB739" s="38"/>
      <c r="RC739" s="38"/>
      <c r="RD739" s="38"/>
      <c r="RE739" s="38"/>
      <c r="RF739" s="38"/>
      <c r="RG739" s="38"/>
      <c r="RH739" s="38"/>
      <c r="RI739" s="38"/>
      <c r="RJ739" s="38"/>
      <c r="RK739" s="38"/>
      <c r="RL739" s="38"/>
      <c r="RM739" s="38"/>
      <c r="RN739" s="38"/>
      <c r="RO739" s="38"/>
      <c r="RP739" s="38"/>
      <c r="RQ739" s="38"/>
      <c r="RR739" s="38"/>
      <c r="RS739" s="38"/>
      <c r="RT739" s="38"/>
      <c r="RU739" s="38"/>
      <c r="RV739" s="38"/>
      <c r="RW739" s="38"/>
      <c r="RX739" s="38"/>
      <c r="RY739" s="38"/>
      <c r="RZ739" s="38"/>
      <c r="SA739" s="38"/>
      <c r="SB739" s="38"/>
      <c r="SC739" s="38"/>
      <c r="SD739" s="38"/>
      <c r="SE739" s="38"/>
      <c r="SF739" s="38"/>
      <c r="SG739" s="38"/>
      <c r="SH739" s="38"/>
      <c r="SI739" s="38"/>
      <c r="SJ739" s="38"/>
      <c r="SK739" s="38"/>
      <c r="SL739" s="38"/>
      <c r="SM739" s="38"/>
      <c r="SN739" s="38"/>
      <c r="SO739" s="38"/>
      <c r="SP739" s="38"/>
      <c r="SQ739" s="38"/>
      <c r="SR739" s="38"/>
      <c r="SS739" s="38"/>
      <c r="ST739" s="38"/>
      <c r="SU739" s="38"/>
      <c r="SV739" s="38"/>
      <c r="SW739" s="38"/>
      <c r="SX739" s="38"/>
      <c r="SY739" s="38"/>
      <c r="SZ739" s="38"/>
      <c r="TA739" s="38"/>
      <c r="TB739" s="38"/>
      <c r="TC739" s="38"/>
      <c r="TD739" s="38"/>
      <c r="TE739" s="38"/>
      <c r="TF739" s="38"/>
      <c r="TG739" s="38"/>
      <c r="TH739" s="38"/>
      <c r="TI739" s="38"/>
      <c r="TJ739" s="38"/>
      <c r="TK739" s="38"/>
      <c r="TL739" s="38"/>
      <c r="TM739" s="38"/>
      <c r="TN739" s="38"/>
      <c r="TO739" s="38"/>
      <c r="TP739" s="38"/>
      <c r="TQ739" s="38"/>
      <c r="TR739" s="38"/>
      <c r="TS739" s="38"/>
      <c r="TT739" s="38"/>
      <c r="TU739" s="38"/>
      <c r="TV739" s="38"/>
      <c r="TW739" s="38"/>
      <c r="TX739" s="38"/>
      <c r="TY739" s="38"/>
      <c r="TZ739" s="38"/>
      <c r="UA739" s="38"/>
      <c r="UB739" s="38"/>
      <c r="UC739" s="38"/>
      <c r="UD739" s="38"/>
      <c r="UE739" s="38"/>
      <c r="UF739" s="38"/>
      <c r="UG739" s="38"/>
      <c r="UH739" s="38"/>
      <c r="UI739" s="38"/>
      <c r="UJ739" s="38"/>
      <c r="UK739" s="38"/>
      <c r="UL739" s="38"/>
      <c r="UM739" s="38"/>
      <c r="UN739" s="38"/>
      <c r="UO739" s="38"/>
      <c r="UP739" s="38"/>
      <c r="UQ739" s="38"/>
      <c r="UR739" s="38"/>
      <c r="US739" s="38"/>
      <c r="UT739" s="38"/>
      <c r="UU739" s="38"/>
      <c r="UV739" s="38"/>
      <c r="UW739" s="38"/>
      <c r="UX739" s="38"/>
      <c r="UY739" s="38"/>
      <c r="UZ739" s="38"/>
      <c r="VA739" s="38"/>
      <c r="VB739" s="38"/>
      <c r="VC739" s="38"/>
      <c r="VD739" s="38"/>
      <c r="VE739" s="38"/>
      <c r="VF739" s="38"/>
      <c r="VG739" s="38"/>
      <c r="VH739" s="38"/>
      <c r="VI739" s="38"/>
      <c r="VJ739" s="38"/>
      <c r="VK739" s="38"/>
      <c r="VL739" s="38"/>
      <c r="VM739" s="38"/>
      <c r="VN739" s="38"/>
      <c r="VO739" s="38"/>
      <c r="VP739" s="38"/>
      <c r="VQ739" s="38"/>
      <c r="VR739" s="38"/>
      <c r="VS739" s="38"/>
      <c r="VT739" s="38"/>
      <c r="VU739" s="38"/>
      <c r="VV739" s="38"/>
      <c r="VW739" s="38"/>
      <c r="VX739" s="38"/>
      <c r="VY739" s="38"/>
      <c r="VZ739" s="38"/>
      <c r="WA739" s="38"/>
      <c r="WB739" s="38"/>
      <c r="WC739" s="38"/>
      <c r="WD739" s="38"/>
      <c r="WE739" s="38"/>
      <c r="WF739" s="38"/>
      <c r="WG739" s="38"/>
      <c r="WH739" s="38"/>
      <c r="WI739" s="38"/>
      <c r="WJ739" s="38"/>
      <c r="WK739" s="38"/>
      <c r="WL739" s="38"/>
      <c r="WM739" s="38"/>
      <c r="WN739" s="38"/>
      <c r="WO739" s="38"/>
      <c r="WP739" s="38"/>
      <c r="WQ739" s="38"/>
      <c r="WR739" s="38"/>
      <c r="WS739" s="38"/>
      <c r="WT739" s="38"/>
      <c r="WU739" s="38"/>
      <c r="WV739" s="38"/>
      <c r="WW739" s="38"/>
      <c r="WX739" s="38"/>
      <c r="WY739" s="38"/>
      <c r="WZ739" s="38"/>
      <c r="XA739" s="38"/>
      <c r="XB739" s="38"/>
      <c r="XC739" s="38"/>
      <c r="XD739" s="38"/>
      <c r="XE739" s="38"/>
      <c r="XF739" s="38"/>
      <c r="XG739" s="38"/>
      <c r="XH739" s="38"/>
      <c r="XI739" s="38"/>
      <c r="XJ739" s="38"/>
      <c r="XK739" s="38"/>
      <c r="XL739" s="38"/>
      <c r="XM739" s="38"/>
      <c r="XN739" s="38"/>
      <c r="XO739" s="38"/>
      <c r="XP739" s="38"/>
      <c r="XQ739" s="38"/>
      <c r="XR739" s="38"/>
      <c r="XS739" s="38"/>
      <c r="XT739" s="38"/>
      <c r="XU739" s="38"/>
      <c r="XV739" s="38"/>
      <c r="XW739" s="38"/>
      <c r="XX739" s="38"/>
      <c r="XY739" s="38"/>
      <c r="XZ739" s="38"/>
      <c r="YA739" s="38"/>
      <c r="YB739" s="38"/>
      <c r="YC739" s="38"/>
      <c r="YD739" s="38"/>
      <c r="YE739" s="38"/>
      <c r="YF739" s="38"/>
      <c r="YG739" s="38"/>
      <c r="YH739" s="38"/>
      <c r="YI739" s="38"/>
      <c r="YJ739" s="38"/>
      <c r="YK739" s="38"/>
      <c r="YL739" s="38"/>
      <c r="YM739" s="38"/>
      <c r="YN739" s="38"/>
      <c r="YO739" s="38"/>
      <c r="YP739" s="38"/>
      <c r="YQ739" s="38"/>
      <c r="YR739" s="38"/>
      <c r="YS739" s="38"/>
      <c r="YT739" s="38"/>
      <c r="YU739" s="38"/>
      <c r="YV739" s="38"/>
      <c r="YW739" s="38"/>
      <c r="YX739" s="38"/>
      <c r="YY739" s="38"/>
      <c r="YZ739" s="38"/>
      <c r="ZA739" s="38"/>
      <c r="ZB739" s="38"/>
      <c r="ZC739" s="38"/>
      <c r="ZD739" s="38"/>
      <c r="ZE739" s="38"/>
      <c r="ZF739" s="38"/>
      <c r="ZG739" s="38"/>
      <c r="ZH739" s="38"/>
      <c r="ZI739" s="38"/>
      <c r="ZJ739" s="38"/>
      <c r="ZK739" s="38"/>
      <c r="ZL739" s="38"/>
      <c r="ZM739" s="38"/>
      <c r="ZN739" s="38"/>
      <c r="ZO739" s="38"/>
      <c r="ZP739" s="38"/>
      <c r="ZQ739" s="38"/>
      <c r="ZR739" s="38"/>
      <c r="ZS739" s="38"/>
      <c r="ZT739" s="38"/>
      <c r="ZU739" s="38"/>
      <c r="ZV739" s="38"/>
      <c r="ZW739" s="38"/>
      <c r="ZX739" s="38"/>
      <c r="ZY739" s="38"/>
      <c r="ZZ739" s="38"/>
      <c r="AAA739" s="38"/>
      <c r="AAB739" s="38"/>
      <c r="AAC739" s="38"/>
      <c r="AAD739" s="38"/>
      <c r="AAE739" s="38"/>
      <c r="AAF739" s="38"/>
      <c r="AAG739" s="38"/>
      <c r="AAH739" s="38"/>
      <c r="AAI739" s="38"/>
      <c r="AAJ739" s="38"/>
      <c r="AAK739" s="38"/>
      <c r="AAL739" s="38"/>
      <c r="AAM739" s="38"/>
      <c r="AAN739" s="38"/>
      <c r="AAO739" s="38"/>
      <c r="AAP739" s="38"/>
      <c r="AAQ739" s="38"/>
      <c r="AAR739" s="38"/>
      <c r="AAS739" s="38"/>
      <c r="AAT739" s="38"/>
      <c r="AAU739" s="38"/>
      <c r="AAV739" s="38"/>
      <c r="AAW739" s="38"/>
      <c r="AAX739" s="38"/>
      <c r="AAY739" s="38"/>
      <c r="AAZ739" s="38"/>
      <c r="ABA739" s="38"/>
      <c r="ABB739" s="38"/>
      <c r="ABC739" s="38"/>
    </row>
    <row r="740" spans="1:731" ht="46.5" customHeight="1">
      <c r="A740" s="510"/>
      <c r="B740" s="1181" t="s">
        <v>958</v>
      </c>
      <c r="C740" s="3" t="s">
        <v>15</v>
      </c>
      <c r="D740" s="510"/>
      <c r="E740" s="907" t="s">
        <v>2450</v>
      </c>
      <c r="F740" s="69">
        <v>244106</v>
      </c>
      <c r="G740" s="513"/>
      <c r="H740" s="69">
        <v>244092</v>
      </c>
      <c r="I740" s="513"/>
      <c r="J740" s="34" t="s">
        <v>2203</v>
      </c>
      <c r="K740" s="300" t="s">
        <v>2084</v>
      </c>
      <c r="L740" s="513"/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  <c r="AD740" s="262"/>
      <c r="AE740" s="262"/>
      <c r="AF740" s="262"/>
      <c r="AG740" s="262"/>
      <c r="AH740" s="262"/>
      <c r="AI740" s="262"/>
      <c r="AJ740" s="262"/>
      <c r="AK740" s="262"/>
      <c r="AL740" s="262"/>
      <c r="AM740" s="262"/>
      <c r="AN740" s="262"/>
      <c r="AO740" s="262"/>
      <c r="AP740" s="262"/>
      <c r="AQ740" s="262"/>
      <c r="AR740" s="262"/>
      <c r="AS740" s="262"/>
      <c r="AT740" s="262"/>
      <c r="AU740" s="262"/>
      <c r="AV740" s="262"/>
      <c r="AW740" s="262"/>
      <c r="AX740" s="262"/>
      <c r="AY740" s="262"/>
      <c r="AZ740" s="262"/>
      <c r="BA740" s="262"/>
      <c r="BB740" s="262"/>
      <c r="BC740" s="262"/>
      <c r="BD740" s="262"/>
      <c r="BE740" s="262"/>
      <c r="BF740" s="262"/>
      <c r="BG740" s="262"/>
      <c r="BH740" s="262"/>
      <c r="BI740" s="262"/>
      <c r="BJ740" s="262"/>
      <c r="BK740" s="262"/>
      <c r="BL740" s="262"/>
      <c r="BM740" s="262"/>
      <c r="BN740" s="262"/>
      <c r="BO740" s="262"/>
      <c r="BP740" s="262"/>
      <c r="BQ740" s="262"/>
      <c r="BR740" s="262"/>
      <c r="BS740" s="262"/>
      <c r="BT740" s="262"/>
      <c r="BU740" s="262"/>
      <c r="BV740" s="262"/>
      <c r="BW740" s="262"/>
      <c r="BX740" s="262"/>
      <c r="BY740" s="262"/>
      <c r="BZ740" s="262"/>
      <c r="CA740" s="262"/>
      <c r="CB740" s="262"/>
      <c r="CC740" s="262"/>
      <c r="CD740" s="262"/>
      <c r="CE740" s="262"/>
      <c r="CF740" s="262"/>
      <c r="CG740" s="262"/>
      <c r="CH740" s="262"/>
      <c r="CI740" s="262"/>
      <c r="CJ740" s="262"/>
      <c r="CK740" s="262"/>
      <c r="CL740" s="262"/>
      <c r="CM740" s="262"/>
      <c r="CN740" s="262"/>
      <c r="CO740" s="262"/>
      <c r="CP740" s="262"/>
      <c r="CQ740" s="262"/>
      <c r="CR740" s="262"/>
      <c r="CS740" s="262"/>
      <c r="CT740" s="262"/>
      <c r="CU740" s="262"/>
      <c r="CV740" s="262"/>
      <c r="CW740" s="262"/>
      <c r="CX740" s="262"/>
      <c r="CY740" s="262"/>
      <c r="CZ740" s="262"/>
      <c r="DA740" s="262"/>
      <c r="DB740" s="262"/>
      <c r="DC740" s="262"/>
      <c r="DD740" s="262"/>
      <c r="DE740" s="262"/>
      <c r="DF740" s="262"/>
      <c r="DG740" s="262"/>
      <c r="DH740" s="262"/>
      <c r="DI740" s="262"/>
      <c r="DJ740" s="262"/>
      <c r="DK740" s="262"/>
      <c r="DL740" s="262"/>
      <c r="DM740" s="262"/>
      <c r="DN740" s="262"/>
      <c r="DO740" s="262"/>
      <c r="DP740" s="262"/>
      <c r="DQ740" s="262"/>
      <c r="DR740" s="262"/>
      <c r="DS740" s="262"/>
      <c r="DT740" s="262"/>
      <c r="DU740" s="262"/>
      <c r="DV740" s="262"/>
      <c r="DW740" s="262"/>
      <c r="DX740" s="262"/>
      <c r="DY740" s="262"/>
      <c r="DZ740" s="262"/>
      <c r="EA740" s="262"/>
      <c r="EB740" s="262"/>
      <c r="EC740" s="262"/>
      <c r="ED740" s="262"/>
      <c r="EE740" s="262"/>
      <c r="EF740" s="262"/>
      <c r="EG740" s="262"/>
      <c r="EH740" s="262"/>
      <c r="EI740" s="262"/>
      <c r="EJ740" s="262"/>
      <c r="EK740" s="262"/>
      <c r="EL740" s="262"/>
      <c r="EM740" s="262"/>
      <c r="EN740" s="262"/>
      <c r="EO740" s="262"/>
      <c r="EP740" s="262"/>
      <c r="EQ740" s="262"/>
      <c r="ER740" s="262"/>
      <c r="ES740" s="262"/>
      <c r="ET740" s="262"/>
      <c r="EU740" s="262"/>
      <c r="EV740" s="262"/>
      <c r="EW740" s="262"/>
      <c r="EX740" s="262"/>
      <c r="EY740" s="262"/>
      <c r="EZ740" s="262"/>
      <c r="FA740" s="262"/>
      <c r="FB740" s="262"/>
      <c r="FC740" s="262"/>
      <c r="FD740" s="262"/>
      <c r="FE740" s="262"/>
      <c r="FF740" s="262"/>
      <c r="FG740" s="262"/>
      <c r="FH740" s="262"/>
      <c r="FI740" s="262"/>
      <c r="FJ740" s="262"/>
      <c r="FK740" s="262"/>
      <c r="FL740" s="262"/>
      <c r="FM740" s="262"/>
      <c r="FN740" s="262"/>
      <c r="FO740" s="262"/>
      <c r="FP740" s="262"/>
      <c r="FQ740" s="262"/>
      <c r="FR740" s="262"/>
      <c r="FS740" s="262"/>
      <c r="FT740" s="262"/>
      <c r="FU740" s="262"/>
      <c r="FV740" s="262"/>
      <c r="FW740" s="262"/>
      <c r="FX740" s="262"/>
      <c r="FY740" s="262"/>
      <c r="FZ740" s="262"/>
      <c r="GA740" s="262"/>
      <c r="GB740" s="262"/>
      <c r="GC740" s="262"/>
      <c r="GD740" s="262"/>
      <c r="GE740" s="262"/>
      <c r="GF740" s="262"/>
      <c r="GG740" s="262"/>
      <c r="GH740" s="262"/>
      <c r="GI740" s="262"/>
      <c r="GJ740" s="262"/>
      <c r="GK740" s="262"/>
      <c r="GL740" s="262"/>
      <c r="GM740" s="262"/>
      <c r="GN740" s="262"/>
      <c r="GO740" s="262"/>
      <c r="GP740" s="262"/>
      <c r="GQ740" s="262"/>
      <c r="GR740" s="262"/>
      <c r="GS740" s="262"/>
      <c r="GT740" s="262"/>
      <c r="GU740" s="262"/>
      <c r="GV740" s="262"/>
      <c r="GW740" s="262"/>
      <c r="GX740" s="262"/>
      <c r="GY740" s="262"/>
      <c r="GZ740" s="262"/>
      <c r="HA740" s="262"/>
      <c r="HB740" s="262"/>
      <c r="HC740" s="262"/>
      <c r="HD740" s="262"/>
      <c r="HE740" s="262"/>
      <c r="HF740" s="262"/>
      <c r="HG740" s="262"/>
      <c r="HH740" s="262"/>
      <c r="HI740" s="262"/>
      <c r="HJ740" s="262"/>
      <c r="HK740" s="262"/>
      <c r="HL740" s="262"/>
      <c r="HM740" s="262"/>
      <c r="HN740" s="262"/>
      <c r="HO740" s="262"/>
      <c r="HP740" s="262"/>
      <c r="HQ740" s="262"/>
      <c r="HR740" s="262"/>
      <c r="HS740" s="262"/>
      <c r="HT740" s="262"/>
      <c r="HU740" s="262"/>
      <c r="HV740" s="262"/>
      <c r="HW740" s="262"/>
      <c r="HX740" s="262"/>
      <c r="HY740" s="262"/>
      <c r="HZ740" s="262"/>
      <c r="IA740" s="262"/>
      <c r="IB740" s="262"/>
      <c r="IC740" s="262"/>
      <c r="ID740" s="262"/>
      <c r="IE740" s="262"/>
      <c r="IF740" s="262"/>
      <c r="IG740" s="262"/>
      <c r="IH740" s="262"/>
      <c r="II740" s="262"/>
      <c r="IJ740" s="262"/>
      <c r="IK740" s="262"/>
      <c r="IL740" s="262"/>
      <c r="IM740" s="262"/>
      <c r="IN740" s="262"/>
      <c r="IO740" s="262"/>
      <c r="IP740" s="262"/>
      <c r="IQ740" s="262"/>
      <c r="IR740" s="262"/>
      <c r="IS740" s="262"/>
      <c r="IT740" s="262"/>
      <c r="IU740" s="262"/>
      <c r="IV740" s="262"/>
      <c r="IW740" s="262"/>
      <c r="IX740" s="262"/>
      <c r="IY740" s="262"/>
      <c r="IZ740" s="262"/>
      <c r="JA740" s="262"/>
      <c r="JB740" s="262"/>
      <c r="JC740" s="262"/>
      <c r="JD740" s="262"/>
      <c r="JE740" s="262"/>
      <c r="JF740" s="262"/>
      <c r="JG740" s="262"/>
      <c r="JH740" s="262"/>
      <c r="JI740" s="262"/>
      <c r="JJ740" s="262"/>
      <c r="JK740" s="262"/>
      <c r="JL740" s="262"/>
      <c r="JM740" s="262"/>
      <c r="JN740" s="262"/>
      <c r="JO740" s="262"/>
      <c r="JP740" s="262"/>
      <c r="JQ740" s="262"/>
      <c r="JR740" s="262"/>
      <c r="JS740" s="262"/>
      <c r="JT740" s="262"/>
      <c r="JU740" s="262"/>
      <c r="JV740" s="262"/>
      <c r="JW740" s="262"/>
      <c r="JX740" s="262"/>
      <c r="JY740" s="262"/>
      <c r="JZ740" s="262"/>
      <c r="KA740" s="262"/>
      <c r="KB740" s="262"/>
      <c r="KC740" s="262"/>
      <c r="KD740" s="262"/>
      <c r="KE740" s="262"/>
      <c r="KF740" s="262"/>
      <c r="KG740" s="262"/>
      <c r="KH740" s="262"/>
      <c r="KI740" s="262"/>
      <c r="KJ740" s="262"/>
      <c r="KK740" s="262"/>
      <c r="KL740" s="262"/>
      <c r="KM740" s="262"/>
      <c r="KN740" s="262"/>
      <c r="KO740" s="262"/>
      <c r="KP740" s="262"/>
      <c r="KQ740" s="262"/>
      <c r="KR740" s="262"/>
      <c r="KS740" s="262"/>
      <c r="KT740" s="262"/>
      <c r="KU740" s="262"/>
      <c r="KV740" s="262"/>
      <c r="KW740" s="262"/>
      <c r="KX740" s="262"/>
      <c r="KY740" s="262"/>
      <c r="KZ740" s="262"/>
      <c r="LA740" s="262"/>
      <c r="LB740" s="262"/>
      <c r="LC740" s="262"/>
      <c r="LD740" s="262"/>
      <c r="LE740" s="262"/>
      <c r="LF740" s="262"/>
      <c r="LG740" s="262"/>
      <c r="LH740" s="262"/>
      <c r="LI740" s="262"/>
      <c r="LJ740" s="262"/>
      <c r="LK740" s="262"/>
      <c r="LL740" s="262"/>
      <c r="LM740" s="262"/>
      <c r="LN740" s="262"/>
      <c r="LO740" s="262"/>
      <c r="LP740" s="262"/>
      <c r="LQ740" s="262"/>
      <c r="LR740" s="262"/>
      <c r="LS740" s="262"/>
      <c r="LT740" s="262"/>
      <c r="LU740" s="262"/>
      <c r="LV740" s="262"/>
      <c r="LW740" s="262"/>
      <c r="LX740" s="262"/>
      <c r="LY740" s="262"/>
      <c r="LZ740" s="262"/>
      <c r="MA740" s="262"/>
      <c r="MB740" s="262"/>
      <c r="MC740" s="262"/>
      <c r="MD740" s="262"/>
      <c r="ME740" s="262"/>
      <c r="MF740" s="262"/>
      <c r="MG740" s="262"/>
      <c r="MH740" s="262"/>
      <c r="MI740" s="262"/>
      <c r="MJ740" s="262"/>
      <c r="MK740" s="262"/>
      <c r="ML740" s="262"/>
      <c r="MM740" s="262"/>
      <c r="MN740" s="262"/>
      <c r="MO740" s="262"/>
      <c r="MP740" s="262"/>
      <c r="MQ740" s="262"/>
      <c r="MR740" s="262"/>
      <c r="MS740" s="262"/>
      <c r="MT740" s="262"/>
      <c r="MU740" s="262"/>
      <c r="MV740" s="262"/>
      <c r="MW740" s="262"/>
      <c r="MX740" s="262"/>
      <c r="MY740" s="262"/>
      <c r="MZ740" s="262"/>
      <c r="NA740" s="262"/>
      <c r="NB740" s="262"/>
      <c r="NC740" s="262"/>
      <c r="ND740" s="262"/>
      <c r="NE740" s="262"/>
      <c r="NF740" s="262"/>
      <c r="NG740" s="262"/>
      <c r="NH740" s="262"/>
      <c r="NI740" s="262"/>
      <c r="NJ740" s="262"/>
      <c r="NK740" s="262"/>
      <c r="NL740" s="262"/>
      <c r="NM740" s="262"/>
      <c r="NN740" s="262"/>
      <c r="NO740" s="262"/>
      <c r="NP740" s="262"/>
      <c r="NQ740" s="262"/>
      <c r="NR740" s="262"/>
      <c r="NS740" s="262"/>
      <c r="NT740" s="262"/>
      <c r="NU740" s="262"/>
      <c r="NV740" s="262"/>
      <c r="NW740" s="262"/>
      <c r="NX740" s="262"/>
      <c r="NY740" s="262"/>
      <c r="NZ740" s="262"/>
      <c r="OA740" s="262"/>
      <c r="OB740" s="262"/>
      <c r="OC740" s="262"/>
      <c r="OD740" s="262"/>
      <c r="OE740" s="262"/>
      <c r="OF740" s="262"/>
      <c r="OG740" s="262"/>
      <c r="OH740" s="262"/>
      <c r="OI740" s="262"/>
      <c r="OJ740" s="262"/>
      <c r="OK740" s="262"/>
      <c r="OL740" s="262"/>
      <c r="OM740" s="262"/>
      <c r="ON740" s="262"/>
      <c r="OO740" s="262"/>
      <c r="OP740" s="262"/>
      <c r="OQ740" s="262"/>
      <c r="OR740" s="262"/>
      <c r="OS740" s="262"/>
      <c r="OT740" s="262"/>
      <c r="OU740" s="262"/>
      <c r="OV740" s="262"/>
      <c r="OW740" s="262"/>
      <c r="OX740" s="262"/>
      <c r="OY740" s="262"/>
      <c r="OZ740" s="262"/>
      <c r="PA740" s="262"/>
      <c r="PB740" s="262"/>
      <c r="PC740" s="262"/>
      <c r="PD740" s="262"/>
      <c r="PE740" s="262"/>
      <c r="PF740" s="262"/>
      <c r="PG740" s="262"/>
      <c r="PH740" s="262"/>
      <c r="PI740" s="262"/>
      <c r="PJ740" s="262"/>
      <c r="PK740" s="262"/>
      <c r="PL740" s="262"/>
      <c r="PM740" s="262"/>
      <c r="PN740" s="262"/>
      <c r="PO740" s="262"/>
      <c r="PP740" s="262"/>
      <c r="PQ740" s="262"/>
      <c r="PR740" s="262"/>
      <c r="PS740" s="262"/>
      <c r="PT740" s="262"/>
      <c r="PU740" s="262"/>
      <c r="PV740" s="262"/>
      <c r="PW740" s="262"/>
      <c r="PX740" s="262"/>
      <c r="PY740" s="262"/>
      <c r="PZ740" s="262"/>
      <c r="QA740" s="262"/>
      <c r="QB740" s="262"/>
      <c r="QC740" s="262"/>
      <c r="QD740" s="262"/>
      <c r="QE740" s="262"/>
      <c r="QF740" s="262"/>
      <c r="QG740" s="262"/>
      <c r="QH740" s="262"/>
      <c r="QI740" s="262"/>
      <c r="QJ740" s="262"/>
      <c r="QK740" s="262"/>
      <c r="QL740" s="262"/>
      <c r="QM740" s="262"/>
      <c r="QN740" s="262"/>
      <c r="QO740" s="262"/>
      <c r="QP740" s="262"/>
      <c r="QQ740" s="262"/>
      <c r="QR740" s="262"/>
      <c r="QS740" s="262"/>
      <c r="QT740" s="262"/>
      <c r="QU740" s="262"/>
      <c r="QV740" s="262"/>
      <c r="QW740" s="262"/>
      <c r="QX740" s="262"/>
      <c r="QY740" s="262"/>
      <c r="QZ740" s="262"/>
      <c r="RA740" s="262"/>
      <c r="RB740" s="262"/>
      <c r="RC740" s="262"/>
      <c r="RD740" s="262"/>
      <c r="RE740" s="262"/>
      <c r="RF740" s="262"/>
      <c r="RG740" s="262"/>
      <c r="RH740" s="262"/>
      <c r="RI740" s="262"/>
      <c r="RJ740" s="262"/>
      <c r="RK740" s="262"/>
      <c r="RL740" s="262"/>
      <c r="RM740" s="262"/>
      <c r="RN740" s="262"/>
      <c r="RO740" s="262"/>
      <c r="RP740" s="262"/>
      <c r="RQ740" s="262"/>
      <c r="RR740" s="262"/>
      <c r="RS740" s="262"/>
      <c r="RT740" s="262"/>
      <c r="RU740" s="262"/>
      <c r="RV740" s="262"/>
      <c r="RW740" s="262"/>
      <c r="RX740" s="262"/>
      <c r="RY740" s="262"/>
      <c r="RZ740" s="262"/>
      <c r="SA740" s="262"/>
      <c r="SB740" s="262"/>
      <c r="SC740" s="262"/>
      <c r="SD740" s="262"/>
      <c r="SE740" s="262"/>
      <c r="SF740" s="262"/>
      <c r="SG740" s="262"/>
      <c r="SH740" s="262"/>
      <c r="SI740" s="262"/>
      <c r="SJ740" s="262"/>
      <c r="SK740" s="262"/>
      <c r="SL740" s="262"/>
      <c r="SM740" s="262"/>
      <c r="SN740" s="262"/>
      <c r="SO740" s="262"/>
      <c r="SP740" s="262"/>
      <c r="SQ740" s="262"/>
      <c r="SR740" s="262"/>
      <c r="SS740" s="262"/>
      <c r="ST740" s="262"/>
      <c r="SU740" s="262"/>
      <c r="SV740" s="262"/>
      <c r="SW740" s="262"/>
      <c r="SX740" s="262"/>
      <c r="SY740" s="262"/>
      <c r="SZ740" s="262"/>
      <c r="TA740" s="262"/>
      <c r="TB740" s="262"/>
      <c r="TC740" s="262"/>
      <c r="TD740" s="262"/>
      <c r="TE740" s="262"/>
      <c r="TF740" s="262"/>
      <c r="TG740" s="262"/>
      <c r="TH740" s="262"/>
      <c r="TI740" s="262"/>
      <c r="TJ740" s="262"/>
      <c r="TK740" s="262"/>
      <c r="TL740" s="262"/>
      <c r="TM740" s="262"/>
      <c r="TN740" s="262"/>
      <c r="TO740" s="262"/>
      <c r="TP740" s="262"/>
      <c r="TQ740" s="262"/>
      <c r="TR740" s="262"/>
      <c r="TS740" s="262"/>
      <c r="TT740" s="262"/>
      <c r="TU740" s="262"/>
      <c r="TV740" s="262"/>
      <c r="TW740" s="262"/>
      <c r="TX740" s="262"/>
      <c r="TY740" s="262"/>
      <c r="TZ740" s="262"/>
      <c r="UA740" s="262"/>
      <c r="UB740" s="262"/>
      <c r="UC740" s="262"/>
      <c r="UD740" s="262"/>
      <c r="UE740" s="262"/>
      <c r="UF740" s="262"/>
      <c r="UG740" s="262"/>
      <c r="UH740" s="262"/>
      <c r="UI740" s="262"/>
      <c r="UJ740" s="262"/>
      <c r="UK740" s="262"/>
      <c r="UL740" s="262"/>
      <c r="UM740" s="262"/>
      <c r="UN740" s="262"/>
      <c r="UO740" s="262"/>
      <c r="UP740" s="262"/>
      <c r="UQ740" s="262"/>
      <c r="UR740" s="262"/>
      <c r="US740" s="262"/>
      <c r="UT740" s="262"/>
      <c r="UU740" s="262"/>
      <c r="UV740" s="262"/>
      <c r="UW740" s="262"/>
      <c r="UX740" s="262"/>
      <c r="UY740" s="262"/>
      <c r="UZ740" s="262"/>
      <c r="VA740" s="262"/>
      <c r="VB740" s="262"/>
      <c r="VC740" s="262"/>
      <c r="VD740" s="262"/>
      <c r="VE740" s="262"/>
      <c r="VF740" s="262"/>
      <c r="VG740" s="262"/>
      <c r="VH740" s="262"/>
      <c r="VI740" s="262"/>
      <c r="VJ740" s="262"/>
      <c r="VK740" s="262"/>
      <c r="VL740" s="262"/>
      <c r="VM740" s="262"/>
      <c r="VN740" s="262"/>
      <c r="VO740" s="262"/>
      <c r="VP740" s="262"/>
      <c r="VQ740" s="262"/>
      <c r="VR740" s="262"/>
      <c r="VS740" s="262"/>
      <c r="VT740" s="262"/>
      <c r="VU740" s="262"/>
      <c r="VV740" s="262"/>
      <c r="VW740" s="262"/>
      <c r="VX740" s="262"/>
      <c r="VY740" s="262"/>
      <c r="VZ740" s="262"/>
      <c r="WA740" s="262"/>
      <c r="WB740" s="262"/>
      <c r="WC740" s="262"/>
      <c r="WD740" s="262"/>
      <c r="WE740" s="262"/>
      <c r="WF740" s="262"/>
      <c r="WG740" s="262"/>
      <c r="WH740" s="262"/>
      <c r="WI740" s="262"/>
      <c r="WJ740" s="262"/>
      <c r="WK740" s="262"/>
      <c r="WL740" s="262"/>
      <c r="WM740" s="262"/>
      <c r="WN740" s="262"/>
      <c r="WO740" s="262"/>
      <c r="WP740" s="262"/>
      <c r="WQ740" s="262"/>
      <c r="WR740" s="262"/>
      <c r="WS740" s="262"/>
      <c r="WT740" s="262"/>
      <c r="WU740" s="262"/>
      <c r="WV740" s="262"/>
      <c r="WW740" s="262"/>
      <c r="WX740" s="262"/>
      <c r="WY740" s="262"/>
      <c r="WZ740" s="262"/>
      <c r="XA740" s="262"/>
      <c r="XB740" s="262"/>
      <c r="XC740" s="262"/>
      <c r="XD740" s="262"/>
      <c r="XE740" s="262"/>
      <c r="XF740" s="262"/>
      <c r="XG740" s="262"/>
      <c r="XH740" s="262"/>
      <c r="XI740" s="262"/>
      <c r="XJ740" s="262"/>
      <c r="XK740" s="262"/>
      <c r="XL740" s="262"/>
      <c r="XM740" s="262"/>
      <c r="XN740" s="262"/>
      <c r="XO740" s="262"/>
      <c r="XP740" s="262"/>
      <c r="XQ740" s="262"/>
      <c r="XR740" s="262"/>
      <c r="XS740" s="262"/>
      <c r="XT740" s="262"/>
      <c r="XU740" s="262"/>
      <c r="XV740" s="262"/>
      <c r="XW740" s="262"/>
      <c r="XX740" s="262"/>
      <c r="XY740" s="262"/>
      <c r="XZ740" s="262"/>
      <c r="YA740" s="262"/>
      <c r="YB740" s="262"/>
      <c r="YC740" s="262"/>
      <c r="YD740" s="262"/>
      <c r="YE740" s="262"/>
      <c r="YF740" s="262"/>
      <c r="YG740" s="262"/>
      <c r="YH740" s="262"/>
      <c r="YI740" s="262"/>
      <c r="YJ740" s="262"/>
      <c r="YK740" s="262"/>
      <c r="YL740" s="262"/>
      <c r="YM740" s="262"/>
      <c r="YN740" s="262"/>
      <c r="YO740" s="262"/>
      <c r="YP740" s="262"/>
      <c r="YQ740" s="262"/>
      <c r="YR740" s="262"/>
      <c r="YS740" s="262"/>
      <c r="YT740" s="262"/>
      <c r="YU740" s="262"/>
      <c r="YV740" s="262"/>
      <c r="YW740" s="262"/>
      <c r="YX740" s="262"/>
      <c r="YY740" s="262"/>
      <c r="YZ740" s="262"/>
      <c r="ZA740" s="262"/>
      <c r="ZB740" s="262"/>
      <c r="ZC740" s="262"/>
      <c r="ZD740" s="262"/>
      <c r="ZE740" s="262"/>
      <c r="ZF740" s="262"/>
      <c r="ZG740" s="262"/>
      <c r="ZH740" s="262"/>
      <c r="ZI740" s="262"/>
      <c r="ZJ740" s="262"/>
      <c r="ZK740" s="262"/>
      <c r="ZL740" s="262"/>
      <c r="ZM740" s="262"/>
      <c r="ZN740" s="262"/>
      <c r="ZO740" s="262"/>
      <c r="ZP740" s="262"/>
      <c r="ZQ740" s="262"/>
      <c r="ZR740" s="262"/>
      <c r="ZS740" s="262"/>
      <c r="ZT740" s="262"/>
      <c r="ZU740" s="262"/>
      <c r="ZV740" s="262"/>
      <c r="ZW740" s="262"/>
      <c r="ZX740" s="262"/>
      <c r="ZY740" s="262"/>
      <c r="ZZ740" s="262"/>
      <c r="AAA740" s="262"/>
      <c r="AAB740" s="262"/>
      <c r="AAC740" s="262"/>
      <c r="AAD740" s="262"/>
      <c r="AAE740" s="262"/>
      <c r="AAF740" s="262"/>
      <c r="AAG740" s="262"/>
      <c r="AAH740" s="262"/>
      <c r="AAI740" s="262"/>
      <c r="AAJ740" s="262"/>
      <c r="AAK740" s="262"/>
      <c r="AAL740" s="262"/>
      <c r="AAM740" s="262"/>
      <c r="AAN740" s="262"/>
      <c r="AAO740" s="262"/>
      <c r="AAP740" s="262"/>
      <c r="AAQ740" s="262"/>
      <c r="AAR740" s="262"/>
      <c r="AAS740" s="262"/>
      <c r="AAT740" s="262"/>
      <c r="AAU740" s="262"/>
      <c r="AAV740" s="262"/>
      <c r="AAW740" s="262"/>
      <c r="AAX740" s="262"/>
      <c r="AAY740" s="262"/>
      <c r="AAZ740" s="262"/>
      <c r="ABA740" s="262"/>
      <c r="ABB740" s="262"/>
      <c r="ABC740" s="262"/>
    </row>
    <row r="741" spans="1:731" ht="46.5" customHeight="1">
      <c r="A741" s="248"/>
      <c r="B741" s="1135" t="s">
        <v>252</v>
      </c>
      <c r="C741" s="3"/>
      <c r="D741" s="3" t="s">
        <v>15</v>
      </c>
      <c r="E741" s="894" t="s">
        <v>2451</v>
      </c>
      <c r="F741" s="1088">
        <v>244113</v>
      </c>
      <c r="G741" s="248"/>
      <c r="H741" s="69">
        <v>244104</v>
      </c>
      <c r="I741" s="248"/>
      <c r="J741" s="34" t="s">
        <v>2216</v>
      </c>
      <c r="K741" s="69">
        <v>244119</v>
      </c>
      <c r="L741" s="24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8"/>
      <c r="DP741" s="38"/>
      <c r="DQ741" s="38"/>
      <c r="DR741" s="38"/>
      <c r="DS741" s="38"/>
      <c r="DT741" s="38"/>
      <c r="DU741" s="38"/>
      <c r="DV741" s="38"/>
      <c r="DW741" s="38"/>
      <c r="DX741" s="38"/>
      <c r="DY741" s="38"/>
      <c r="DZ741" s="38"/>
      <c r="EA741" s="38"/>
      <c r="EB741" s="38"/>
      <c r="EC741" s="38"/>
      <c r="ED741" s="38"/>
      <c r="EE741" s="38"/>
      <c r="EF741" s="38"/>
      <c r="EG741" s="38"/>
      <c r="EH741" s="38"/>
      <c r="EI741" s="38"/>
      <c r="EJ741" s="38"/>
      <c r="EK741" s="38"/>
      <c r="EL741" s="38"/>
      <c r="EM741" s="38"/>
      <c r="EN741" s="38"/>
      <c r="EO741" s="38"/>
      <c r="EP741" s="38"/>
      <c r="EQ741" s="38"/>
      <c r="ER741" s="38"/>
      <c r="ES741" s="38"/>
      <c r="ET741" s="38"/>
      <c r="EU741" s="38"/>
      <c r="EV741" s="38"/>
      <c r="EW741" s="38"/>
      <c r="EX741" s="38"/>
      <c r="EY741" s="38"/>
      <c r="EZ741" s="38"/>
      <c r="FA741" s="38"/>
      <c r="FB741" s="38"/>
      <c r="FC741" s="38"/>
      <c r="FD741" s="38"/>
      <c r="FE741" s="38"/>
      <c r="FF741" s="38"/>
      <c r="FG741" s="38"/>
      <c r="FH741" s="38"/>
      <c r="FI741" s="38"/>
      <c r="FJ741" s="38"/>
      <c r="FK741" s="38"/>
      <c r="FL741" s="38"/>
      <c r="FM741" s="38"/>
      <c r="FN741" s="38"/>
      <c r="FO741" s="38"/>
      <c r="FP741" s="38"/>
      <c r="FQ741" s="38"/>
      <c r="FR741" s="38"/>
      <c r="FS741" s="38"/>
      <c r="FT741" s="38"/>
      <c r="FU741" s="38"/>
      <c r="FV741" s="38"/>
      <c r="FW741" s="38"/>
      <c r="FX741" s="38"/>
      <c r="FY741" s="38"/>
      <c r="FZ741" s="38"/>
      <c r="GA741" s="38"/>
      <c r="GB741" s="38"/>
      <c r="GC741" s="38"/>
      <c r="GD741" s="38"/>
      <c r="GE741" s="38"/>
      <c r="GF741" s="38"/>
      <c r="GG741" s="38"/>
      <c r="GH741" s="38"/>
      <c r="GI741" s="38"/>
      <c r="GJ741" s="38"/>
      <c r="GK741" s="38"/>
      <c r="GL741" s="38"/>
      <c r="GM741" s="38"/>
      <c r="GN741" s="38"/>
      <c r="GO741" s="38"/>
      <c r="GP741" s="38"/>
      <c r="GQ741" s="38"/>
      <c r="GR741" s="38"/>
      <c r="GS741" s="38"/>
      <c r="GT741" s="38"/>
      <c r="GU741" s="38"/>
      <c r="GV741" s="38"/>
      <c r="GW741" s="38"/>
      <c r="GX741" s="38"/>
      <c r="GY741" s="38"/>
      <c r="GZ741" s="38"/>
      <c r="HA741" s="38"/>
      <c r="HB741" s="38"/>
      <c r="HC741" s="38"/>
      <c r="HD741" s="38"/>
      <c r="HE741" s="38"/>
      <c r="HF741" s="38"/>
      <c r="HG741" s="38"/>
      <c r="HH741" s="38"/>
      <c r="HI741" s="38"/>
      <c r="HJ741" s="38"/>
      <c r="HK741" s="38"/>
      <c r="HL741" s="38"/>
      <c r="HM741" s="38"/>
      <c r="HN741" s="38"/>
      <c r="HO741" s="38"/>
      <c r="HP741" s="38"/>
      <c r="HQ741" s="38"/>
      <c r="HR741" s="38"/>
      <c r="HS741" s="38"/>
      <c r="HT741" s="38"/>
      <c r="HU741" s="38"/>
      <c r="HV741" s="38"/>
      <c r="HW741" s="38"/>
      <c r="HX741" s="38"/>
      <c r="HY741" s="38"/>
      <c r="HZ741" s="38"/>
      <c r="IA741" s="38"/>
      <c r="IB741" s="38"/>
      <c r="IC741" s="38"/>
      <c r="ID741" s="38"/>
      <c r="IE741" s="38"/>
      <c r="IF741" s="38"/>
      <c r="IG741" s="38"/>
      <c r="IH741" s="38"/>
      <c r="II741" s="38"/>
      <c r="IJ741" s="38"/>
      <c r="IK741" s="38"/>
      <c r="IL741" s="38"/>
      <c r="IM741" s="38"/>
      <c r="IN741" s="38"/>
      <c r="IO741" s="38"/>
      <c r="IP741" s="38"/>
      <c r="IQ741" s="38"/>
      <c r="IR741" s="38"/>
      <c r="IS741" s="38"/>
      <c r="IT741" s="38"/>
      <c r="IU741" s="38"/>
      <c r="IV741" s="38"/>
      <c r="IW741" s="38"/>
      <c r="IX741" s="38"/>
      <c r="IY741" s="38"/>
      <c r="IZ741" s="38"/>
      <c r="JA741" s="38"/>
      <c r="JB741" s="38"/>
      <c r="JC741" s="38"/>
      <c r="JD741" s="38"/>
      <c r="JE741" s="38"/>
      <c r="JF741" s="38"/>
      <c r="JG741" s="38"/>
      <c r="JH741" s="38"/>
      <c r="JI741" s="38"/>
      <c r="JJ741" s="38"/>
      <c r="JK741" s="38"/>
      <c r="JL741" s="38"/>
      <c r="JM741" s="38"/>
      <c r="JN741" s="38"/>
      <c r="JO741" s="38"/>
      <c r="JP741" s="38"/>
      <c r="JQ741" s="38"/>
      <c r="JR741" s="38"/>
      <c r="JS741" s="38"/>
      <c r="JT741" s="38"/>
      <c r="JU741" s="38"/>
      <c r="JV741" s="38"/>
      <c r="JW741" s="38"/>
      <c r="JX741" s="38"/>
      <c r="JY741" s="38"/>
      <c r="JZ741" s="38"/>
      <c r="KA741" s="38"/>
      <c r="KB741" s="38"/>
      <c r="KC741" s="38"/>
      <c r="KD741" s="38"/>
      <c r="KE741" s="38"/>
      <c r="KF741" s="38"/>
      <c r="KG741" s="38"/>
      <c r="KH741" s="38"/>
      <c r="KI741" s="38"/>
      <c r="KJ741" s="38"/>
      <c r="KK741" s="38"/>
      <c r="KL741" s="38"/>
      <c r="KM741" s="38"/>
      <c r="KN741" s="38"/>
      <c r="KO741" s="38"/>
      <c r="KP741" s="38"/>
      <c r="KQ741" s="38"/>
      <c r="KR741" s="38"/>
      <c r="KS741" s="38"/>
      <c r="KT741" s="38"/>
      <c r="KU741" s="38"/>
      <c r="KV741" s="38"/>
      <c r="KW741" s="38"/>
      <c r="KX741" s="38"/>
      <c r="KY741" s="38"/>
      <c r="KZ741" s="38"/>
      <c r="LA741" s="38"/>
      <c r="LB741" s="38"/>
      <c r="LC741" s="38"/>
      <c r="LD741" s="38"/>
      <c r="LE741" s="38"/>
      <c r="LF741" s="38"/>
      <c r="LG741" s="38"/>
      <c r="LH741" s="38"/>
      <c r="LI741" s="38"/>
      <c r="LJ741" s="38"/>
      <c r="LK741" s="38"/>
      <c r="LL741" s="38"/>
      <c r="LM741" s="38"/>
      <c r="LN741" s="38"/>
      <c r="LO741" s="38"/>
      <c r="LP741" s="38"/>
      <c r="LQ741" s="38"/>
      <c r="LR741" s="38"/>
      <c r="LS741" s="38"/>
      <c r="LT741" s="38"/>
      <c r="LU741" s="38"/>
      <c r="LV741" s="38"/>
      <c r="LW741" s="38"/>
      <c r="LX741" s="38"/>
      <c r="LY741" s="38"/>
      <c r="LZ741" s="38"/>
      <c r="MA741" s="38"/>
      <c r="MB741" s="38"/>
      <c r="MC741" s="38"/>
      <c r="MD741" s="38"/>
      <c r="ME741" s="38"/>
      <c r="MF741" s="38"/>
      <c r="MG741" s="38"/>
      <c r="MH741" s="38"/>
      <c r="MI741" s="38"/>
      <c r="MJ741" s="38"/>
      <c r="MK741" s="38"/>
      <c r="ML741" s="38"/>
      <c r="MM741" s="38"/>
      <c r="MN741" s="38"/>
      <c r="MO741" s="38"/>
      <c r="MP741" s="38"/>
      <c r="MQ741" s="38"/>
      <c r="MR741" s="38"/>
      <c r="MS741" s="38"/>
      <c r="MT741" s="38"/>
      <c r="MU741" s="38"/>
      <c r="MV741" s="38"/>
      <c r="MW741" s="38"/>
      <c r="MX741" s="38"/>
      <c r="MY741" s="38"/>
      <c r="MZ741" s="38"/>
      <c r="NA741" s="38"/>
      <c r="NB741" s="38"/>
      <c r="NC741" s="38"/>
      <c r="ND741" s="38"/>
      <c r="NE741" s="38"/>
      <c r="NF741" s="38"/>
      <c r="NG741" s="38"/>
      <c r="NH741" s="38"/>
      <c r="NI741" s="38"/>
      <c r="NJ741" s="38"/>
      <c r="NK741" s="38"/>
      <c r="NL741" s="38"/>
      <c r="NM741" s="38"/>
      <c r="NN741" s="38"/>
      <c r="NO741" s="38"/>
      <c r="NP741" s="38"/>
      <c r="NQ741" s="38"/>
      <c r="NR741" s="38"/>
      <c r="NS741" s="38"/>
      <c r="NT741" s="38"/>
      <c r="NU741" s="38"/>
      <c r="NV741" s="38"/>
      <c r="NW741" s="38"/>
      <c r="NX741" s="38"/>
      <c r="NY741" s="38"/>
      <c r="NZ741" s="38"/>
      <c r="OA741" s="38"/>
      <c r="OB741" s="38"/>
      <c r="OC741" s="38"/>
      <c r="OD741" s="38"/>
      <c r="OE741" s="38"/>
      <c r="OF741" s="38"/>
      <c r="OG741" s="38"/>
      <c r="OH741" s="38"/>
      <c r="OI741" s="38"/>
      <c r="OJ741" s="38"/>
      <c r="OK741" s="38"/>
      <c r="OL741" s="38"/>
      <c r="OM741" s="38"/>
      <c r="ON741" s="38"/>
      <c r="OO741" s="38"/>
      <c r="OP741" s="38"/>
      <c r="OQ741" s="38"/>
      <c r="OR741" s="38"/>
      <c r="OS741" s="38"/>
      <c r="OT741" s="38"/>
      <c r="OU741" s="38"/>
      <c r="OV741" s="38"/>
      <c r="OW741" s="38"/>
      <c r="OX741" s="38"/>
      <c r="OY741" s="38"/>
      <c r="OZ741" s="38"/>
      <c r="PA741" s="38"/>
      <c r="PB741" s="38"/>
      <c r="PC741" s="38"/>
      <c r="PD741" s="38"/>
      <c r="PE741" s="38"/>
      <c r="PF741" s="38"/>
      <c r="PG741" s="38"/>
      <c r="PH741" s="38"/>
      <c r="PI741" s="38"/>
      <c r="PJ741" s="38"/>
      <c r="PK741" s="38"/>
      <c r="PL741" s="38"/>
      <c r="PM741" s="38"/>
      <c r="PN741" s="38"/>
      <c r="PO741" s="38"/>
      <c r="PP741" s="38"/>
      <c r="PQ741" s="38"/>
      <c r="PR741" s="38"/>
      <c r="PS741" s="38"/>
      <c r="PT741" s="38"/>
      <c r="PU741" s="38"/>
      <c r="PV741" s="38"/>
      <c r="PW741" s="38"/>
      <c r="PX741" s="38"/>
      <c r="PY741" s="38"/>
      <c r="PZ741" s="38"/>
      <c r="QA741" s="38"/>
      <c r="QB741" s="38"/>
      <c r="QC741" s="38"/>
      <c r="QD741" s="38"/>
      <c r="QE741" s="38"/>
      <c r="QF741" s="38"/>
      <c r="QG741" s="38"/>
      <c r="QH741" s="38"/>
      <c r="QI741" s="38"/>
      <c r="QJ741" s="38"/>
      <c r="QK741" s="38"/>
      <c r="QL741" s="38"/>
      <c r="QM741" s="38"/>
      <c r="QN741" s="38"/>
      <c r="QO741" s="38"/>
      <c r="QP741" s="38"/>
      <c r="QQ741" s="38"/>
      <c r="QR741" s="38"/>
      <c r="QS741" s="38"/>
      <c r="QT741" s="38"/>
      <c r="QU741" s="38"/>
      <c r="QV741" s="38"/>
      <c r="QW741" s="38"/>
      <c r="QX741" s="38"/>
      <c r="QY741" s="38"/>
      <c r="QZ741" s="38"/>
      <c r="RA741" s="38"/>
      <c r="RB741" s="38"/>
      <c r="RC741" s="38"/>
      <c r="RD741" s="38"/>
      <c r="RE741" s="38"/>
      <c r="RF741" s="38"/>
      <c r="RG741" s="38"/>
      <c r="RH741" s="38"/>
      <c r="RI741" s="38"/>
      <c r="RJ741" s="38"/>
      <c r="RK741" s="38"/>
      <c r="RL741" s="38"/>
      <c r="RM741" s="38"/>
      <c r="RN741" s="38"/>
      <c r="RO741" s="38"/>
      <c r="RP741" s="38"/>
      <c r="RQ741" s="38"/>
      <c r="RR741" s="38"/>
      <c r="RS741" s="38"/>
      <c r="RT741" s="38"/>
      <c r="RU741" s="38"/>
      <c r="RV741" s="38"/>
      <c r="RW741" s="38"/>
      <c r="RX741" s="38"/>
      <c r="RY741" s="38"/>
      <c r="RZ741" s="38"/>
      <c r="SA741" s="38"/>
      <c r="SB741" s="38"/>
      <c r="SC741" s="38"/>
      <c r="SD741" s="38"/>
      <c r="SE741" s="38"/>
      <c r="SF741" s="38"/>
      <c r="SG741" s="38"/>
      <c r="SH741" s="38"/>
      <c r="SI741" s="38"/>
      <c r="SJ741" s="38"/>
      <c r="SK741" s="38"/>
      <c r="SL741" s="38"/>
      <c r="SM741" s="38"/>
      <c r="SN741" s="38"/>
      <c r="SO741" s="38"/>
      <c r="SP741" s="38"/>
      <c r="SQ741" s="38"/>
      <c r="SR741" s="38"/>
      <c r="SS741" s="38"/>
      <c r="ST741" s="38"/>
      <c r="SU741" s="38"/>
      <c r="SV741" s="38"/>
      <c r="SW741" s="38"/>
      <c r="SX741" s="38"/>
      <c r="SY741" s="38"/>
      <c r="SZ741" s="38"/>
      <c r="TA741" s="38"/>
      <c r="TB741" s="38"/>
      <c r="TC741" s="38"/>
      <c r="TD741" s="38"/>
      <c r="TE741" s="38"/>
      <c r="TF741" s="38"/>
      <c r="TG741" s="38"/>
      <c r="TH741" s="38"/>
      <c r="TI741" s="38"/>
      <c r="TJ741" s="38"/>
      <c r="TK741" s="38"/>
      <c r="TL741" s="38"/>
      <c r="TM741" s="38"/>
      <c r="TN741" s="38"/>
      <c r="TO741" s="38"/>
      <c r="TP741" s="38"/>
      <c r="TQ741" s="38"/>
      <c r="TR741" s="38"/>
      <c r="TS741" s="38"/>
      <c r="TT741" s="38"/>
      <c r="TU741" s="38"/>
      <c r="TV741" s="38"/>
      <c r="TW741" s="38"/>
      <c r="TX741" s="38"/>
      <c r="TY741" s="38"/>
      <c r="TZ741" s="38"/>
      <c r="UA741" s="38"/>
      <c r="UB741" s="38"/>
      <c r="UC741" s="38"/>
      <c r="UD741" s="38"/>
      <c r="UE741" s="38"/>
      <c r="UF741" s="38"/>
      <c r="UG741" s="38"/>
      <c r="UH741" s="38"/>
      <c r="UI741" s="38"/>
      <c r="UJ741" s="38"/>
      <c r="UK741" s="38"/>
      <c r="UL741" s="38"/>
      <c r="UM741" s="38"/>
      <c r="UN741" s="38"/>
      <c r="UO741" s="38"/>
      <c r="UP741" s="38"/>
      <c r="UQ741" s="38"/>
      <c r="UR741" s="38"/>
      <c r="US741" s="38"/>
      <c r="UT741" s="38"/>
      <c r="UU741" s="38"/>
      <c r="UV741" s="38"/>
      <c r="UW741" s="38"/>
      <c r="UX741" s="38"/>
      <c r="UY741" s="38"/>
      <c r="UZ741" s="38"/>
      <c r="VA741" s="38"/>
      <c r="VB741" s="38"/>
      <c r="VC741" s="38"/>
      <c r="VD741" s="38"/>
      <c r="VE741" s="38"/>
      <c r="VF741" s="38"/>
      <c r="VG741" s="38"/>
      <c r="VH741" s="38"/>
      <c r="VI741" s="38"/>
      <c r="VJ741" s="38"/>
      <c r="VK741" s="38"/>
      <c r="VL741" s="38"/>
      <c r="VM741" s="38"/>
      <c r="VN741" s="38"/>
      <c r="VO741" s="38"/>
      <c r="VP741" s="38"/>
      <c r="VQ741" s="38"/>
      <c r="VR741" s="38"/>
      <c r="VS741" s="38"/>
      <c r="VT741" s="38"/>
      <c r="VU741" s="38"/>
      <c r="VV741" s="38"/>
      <c r="VW741" s="38"/>
      <c r="VX741" s="38"/>
      <c r="VY741" s="38"/>
      <c r="VZ741" s="38"/>
      <c r="WA741" s="38"/>
      <c r="WB741" s="38"/>
      <c r="WC741" s="38"/>
      <c r="WD741" s="38"/>
      <c r="WE741" s="38"/>
      <c r="WF741" s="38"/>
      <c r="WG741" s="38"/>
      <c r="WH741" s="38"/>
      <c r="WI741" s="38"/>
      <c r="WJ741" s="38"/>
      <c r="WK741" s="38"/>
      <c r="WL741" s="38"/>
      <c r="WM741" s="38"/>
      <c r="WN741" s="38"/>
      <c r="WO741" s="38"/>
      <c r="WP741" s="38"/>
      <c r="WQ741" s="38"/>
      <c r="WR741" s="38"/>
      <c r="WS741" s="38"/>
      <c r="WT741" s="38"/>
      <c r="WU741" s="38"/>
      <c r="WV741" s="38"/>
      <c r="WW741" s="38"/>
      <c r="WX741" s="38"/>
      <c r="WY741" s="38"/>
      <c r="WZ741" s="38"/>
      <c r="XA741" s="38"/>
      <c r="XB741" s="38"/>
      <c r="XC741" s="38"/>
      <c r="XD741" s="38"/>
      <c r="XE741" s="38"/>
      <c r="XF741" s="38"/>
      <c r="XG741" s="38"/>
      <c r="XH741" s="38"/>
      <c r="XI741" s="38"/>
      <c r="XJ741" s="38"/>
      <c r="XK741" s="38"/>
      <c r="XL741" s="38"/>
      <c r="XM741" s="38"/>
      <c r="XN741" s="38"/>
      <c r="XO741" s="38"/>
      <c r="XP741" s="38"/>
      <c r="XQ741" s="38"/>
      <c r="XR741" s="38"/>
      <c r="XS741" s="38"/>
      <c r="XT741" s="38"/>
      <c r="XU741" s="38"/>
      <c r="XV741" s="38"/>
      <c r="XW741" s="38"/>
      <c r="XX741" s="38"/>
      <c r="XY741" s="38"/>
      <c r="XZ741" s="38"/>
      <c r="YA741" s="38"/>
      <c r="YB741" s="38"/>
      <c r="YC741" s="38"/>
      <c r="YD741" s="38"/>
      <c r="YE741" s="38"/>
      <c r="YF741" s="38"/>
      <c r="YG741" s="38"/>
      <c r="YH741" s="38"/>
      <c r="YI741" s="38"/>
      <c r="YJ741" s="38"/>
      <c r="YK741" s="38"/>
      <c r="YL741" s="38"/>
      <c r="YM741" s="38"/>
      <c r="YN741" s="38"/>
      <c r="YO741" s="38"/>
      <c r="YP741" s="38"/>
      <c r="YQ741" s="38"/>
      <c r="YR741" s="38"/>
      <c r="YS741" s="38"/>
      <c r="YT741" s="38"/>
      <c r="YU741" s="38"/>
      <c r="YV741" s="38"/>
      <c r="YW741" s="38"/>
      <c r="YX741" s="38"/>
      <c r="YY741" s="38"/>
      <c r="YZ741" s="38"/>
      <c r="ZA741" s="38"/>
      <c r="ZB741" s="38"/>
      <c r="ZC741" s="38"/>
      <c r="ZD741" s="38"/>
      <c r="ZE741" s="38"/>
      <c r="ZF741" s="38"/>
      <c r="ZG741" s="38"/>
      <c r="ZH741" s="38"/>
      <c r="ZI741" s="38"/>
      <c r="ZJ741" s="38"/>
      <c r="ZK741" s="38"/>
      <c r="ZL741" s="38"/>
      <c r="ZM741" s="38"/>
      <c r="ZN741" s="38"/>
      <c r="ZO741" s="38"/>
      <c r="ZP741" s="38"/>
      <c r="ZQ741" s="38"/>
      <c r="ZR741" s="38"/>
      <c r="ZS741" s="38"/>
      <c r="ZT741" s="38"/>
      <c r="ZU741" s="38"/>
      <c r="ZV741" s="38"/>
      <c r="ZW741" s="38"/>
      <c r="ZX741" s="38"/>
      <c r="ZY741" s="38"/>
      <c r="ZZ741" s="38"/>
      <c r="AAA741" s="38"/>
      <c r="AAB741" s="38"/>
      <c r="AAC741" s="38"/>
      <c r="AAD741" s="38"/>
      <c r="AAE741" s="38"/>
      <c r="AAF741" s="38"/>
      <c r="AAG741" s="38"/>
      <c r="AAH741" s="38"/>
      <c r="AAI741" s="38"/>
      <c r="AAJ741" s="38"/>
      <c r="AAK741" s="38"/>
      <c r="AAL741" s="38"/>
      <c r="AAM741" s="38"/>
      <c r="AAN741" s="38"/>
      <c r="AAO741" s="38"/>
      <c r="AAP741" s="38"/>
      <c r="AAQ741" s="38"/>
      <c r="AAR741" s="38"/>
      <c r="AAS741" s="38"/>
      <c r="AAT741" s="38"/>
      <c r="AAU741" s="38"/>
      <c r="AAV741" s="38"/>
      <c r="AAW741" s="38"/>
      <c r="AAX741" s="38"/>
      <c r="AAY741" s="38"/>
      <c r="AAZ741" s="38"/>
      <c r="ABA741" s="38"/>
      <c r="ABB741" s="38"/>
      <c r="ABC741" s="38"/>
    </row>
    <row r="742" spans="1:731" ht="46.5" customHeight="1">
      <c r="A742" s="88"/>
      <c r="B742" s="1136" t="s">
        <v>2452</v>
      </c>
      <c r="C742" s="2" t="s">
        <v>15</v>
      </c>
      <c r="D742" s="2"/>
      <c r="E742" s="915" t="s">
        <v>2453</v>
      </c>
      <c r="F742" s="1088">
        <v>244113</v>
      </c>
      <c r="G742" s="88"/>
      <c r="H742" s="121">
        <v>244099</v>
      </c>
      <c r="I742" s="88"/>
      <c r="J742" s="15" t="s">
        <v>2203</v>
      </c>
      <c r="K742" s="19" t="s">
        <v>2084</v>
      </c>
      <c r="L742" s="8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8"/>
      <c r="DP742" s="38"/>
      <c r="DQ742" s="38"/>
      <c r="DR742" s="38"/>
      <c r="DS742" s="38"/>
      <c r="DT742" s="38"/>
      <c r="DU742" s="38"/>
      <c r="DV742" s="38"/>
      <c r="DW742" s="38"/>
      <c r="DX742" s="38"/>
      <c r="DY742" s="38"/>
      <c r="DZ742" s="38"/>
      <c r="EA742" s="38"/>
      <c r="EB742" s="38"/>
      <c r="EC742" s="38"/>
      <c r="ED742" s="38"/>
      <c r="EE742" s="38"/>
      <c r="EF742" s="38"/>
      <c r="EG742" s="38"/>
      <c r="EH742" s="38"/>
      <c r="EI742" s="38"/>
      <c r="EJ742" s="38"/>
      <c r="EK742" s="38"/>
      <c r="EL742" s="38"/>
      <c r="EM742" s="38"/>
      <c r="EN742" s="38"/>
      <c r="EO742" s="38"/>
      <c r="EP742" s="38"/>
      <c r="EQ742" s="38"/>
      <c r="ER742" s="38"/>
      <c r="ES742" s="38"/>
      <c r="ET742" s="38"/>
      <c r="EU742" s="38"/>
      <c r="EV742" s="38"/>
      <c r="EW742" s="38"/>
      <c r="EX742" s="38"/>
      <c r="EY742" s="38"/>
      <c r="EZ742" s="38"/>
      <c r="FA742" s="38"/>
      <c r="FB742" s="38"/>
      <c r="FC742" s="38"/>
      <c r="FD742" s="38"/>
      <c r="FE742" s="38"/>
      <c r="FF742" s="38"/>
      <c r="FG742" s="38"/>
      <c r="FH742" s="38"/>
      <c r="FI742" s="38"/>
      <c r="FJ742" s="38"/>
      <c r="FK742" s="38"/>
      <c r="FL742" s="38"/>
      <c r="FM742" s="38"/>
      <c r="FN742" s="38"/>
      <c r="FO742" s="38"/>
      <c r="FP742" s="38"/>
      <c r="FQ742" s="38"/>
      <c r="FR742" s="38"/>
      <c r="FS742" s="38"/>
      <c r="FT742" s="38"/>
      <c r="FU742" s="38"/>
      <c r="FV742" s="38"/>
      <c r="FW742" s="38"/>
      <c r="FX742" s="38"/>
      <c r="FY742" s="38"/>
      <c r="FZ742" s="38"/>
      <c r="GA742" s="38"/>
      <c r="GB742" s="38"/>
      <c r="GC742" s="38"/>
      <c r="GD742" s="38"/>
      <c r="GE742" s="38"/>
      <c r="GF742" s="38"/>
      <c r="GG742" s="38"/>
      <c r="GH742" s="38"/>
      <c r="GI742" s="38"/>
      <c r="GJ742" s="38"/>
      <c r="GK742" s="38"/>
      <c r="GL742" s="38"/>
      <c r="GM742" s="38"/>
      <c r="GN742" s="38"/>
      <c r="GO742" s="38"/>
      <c r="GP742" s="38"/>
      <c r="GQ742" s="38"/>
      <c r="GR742" s="38"/>
      <c r="GS742" s="38"/>
      <c r="GT742" s="38"/>
      <c r="GU742" s="38"/>
      <c r="GV742" s="38"/>
      <c r="GW742" s="38"/>
      <c r="GX742" s="38"/>
      <c r="GY742" s="38"/>
      <c r="GZ742" s="38"/>
      <c r="HA742" s="38"/>
      <c r="HB742" s="38"/>
      <c r="HC742" s="38"/>
      <c r="HD742" s="38"/>
      <c r="HE742" s="38"/>
      <c r="HF742" s="38"/>
      <c r="HG742" s="38"/>
      <c r="HH742" s="38"/>
      <c r="HI742" s="38"/>
      <c r="HJ742" s="38"/>
      <c r="HK742" s="38"/>
      <c r="HL742" s="38"/>
      <c r="HM742" s="38"/>
      <c r="HN742" s="38"/>
      <c r="HO742" s="38"/>
      <c r="HP742" s="38"/>
      <c r="HQ742" s="38"/>
      <c r="HR742" s="38"/>
      <c r="HS742" s="38"/>
      <c r="HT742" s="38"/>
      <c r="HU742" s="38"/>
      <c r="HV742" s="38"/>
      <c r="HW742" s="38"/>
      <c r="HX742" s="38"/>
      <c r="HY742" s="38"/>
      <c r="HZ742" s="38"/>
      <c r="IA742" s="38"/>
      <c r="IB742" s="38"/>
      <c r="IC742" s="38"/>
      <c r="ID742" s="38"/>
      <c r="IE742" s="38"/>
      <c r="IF742" s="38"/>
      <c r="IG742" s="38"/>
      <c r="IH742" s="38"/>
      <c r="II742" s="38"/>
      <c r="IJ742" s="38"/>
      <c r="IK742" s="38"/>
      <c r="IL742" s="38"/>
      <c r="IM742" s="38"/>
      <c r="IN742" s="38"/>
      <c r="IO742" s="38"/>
      <c r="IP742" s="38"/>
      <c r="IQ742" s="38"/>
      <c r="IR742" s="38"/>
      <c r="IS742" s="38"/>
      <c r="IT742" s="38"/>
      <c r="IU742" s="38"/>
      <c r="IV742" s="38"/>
      <c r="IW742" s="38"/>
      <c r="IX742" s="38"/>
      <c r="IY742" s="38"/>
      <c r="IZ742" s="38"/>
      <c r="JA742" s="38"/>
      <c r="JB742" s="38"/>
      <c r="JC742" s="38"/>
      <c r="JD742" s="38"/>
      <c r="JE742" s="38"/>
      <c r="JF742" s="38"/>
      <c r="JG742" s="38"/>
      <c r="JH742" s="38"/>
      <c r="JI742" s="38"/>
      <c r="JJ742" s="38"/>
      <c r="JK742" s="38"/>
      <c r="JL742" s="38"/>
      <c r="JM742" s="38"/>
      <c r="JN742" s="38"/>
      <c r="JO742" s="38"/>
      <c r="JP742" s="38"/>
      <c r="JQ742" s="38"/>
      <c r="JR742" s="38"/>
      <c r="JS742" s="38"/>
      <c r="JT742" s="38"/>
      <c r="JU742" s="38"/>
      <c r="JV742" s="38"/>
      <c r="JW742" s="38"/>
      <c r="JX742" s="38"/>
      <c r="JY742" s="38"/>
      <c r="JZ742" s="38"/>
      <c r="KA742" s="38"/>
      <c r="KB742" s="38"/>
      <c r="KC742" s="38"/>
      <c r="KD742" s="38"/>
      <c r="KE742" s="38"/>
      <c r="KF742" s="38"/>
      <c r="KG742" s="38"/>
      <c r="KH742" s="38"/>
      <c r="KI742" s="38"/>
      <c r="KJ742" s="38"/>
      <c r="KK742" s="38"/>
      <c r="KL742" s="38"/>
      <c r="KM742" s="38"/>
      <c r="KN742" s="38"/>
      <c r="KO742" s="38"/>
      <c r="KP742" s="38"/>
      <c r="KQ742" s="38"/>
      <c r="KR742" s="38"/>
      <c r="KS742" s="38"/>
      <c r="KT742" s="38"/>
      <c r="KU742" s="38"/>
      <c r="KV742" s="38"/>
      <c r="KW742" s="38"/>
      <c r="KX742" s="38"/>
      <c r="KY742" s="38"/>
      <c r="KZ742" s="38"/>
      <c r="LA742" s="38"/>
      <c r="LB742" s="38"/>
      <c r="LC742" s="38"/>
      <c r="LD742" s="38"/>
      <c r="LE742" s="38"/>
      <c r="LF742" s="38"/>
      <c r="LG742" s="38"/>
      <c r="LH742" s="38"/>
      <c r="LI742" s="38"/>
      <c r="LJ742" s="38"/>
      <c r="LK742" s="38"/>
      <c r="LL742" s="38"/>
      <c r="LM742" s="38"/>
      <c r="LN742" s="38"/>
      <c r="LO742" s="38"/>
      <c r="LP742" s="38"/>
      <c r="LQ742" s="38"/>
      <c r="LR742" s="38"/>
      <c r="LS742" s="38"/>
      <c r="LT742" s="38"/>
      <c r="LU742" s="38"/>
      <c r="LV742" s="38"/>
      <c r="LW742" s="38"/>
      <c r="LX742" s="38"/>
      <c r="LY742" s="38"/>
      <c r="LZ742" s="38"/>
      <c r="MA742" s="38"/>
      <c r="MB742" s="38"/>
      <c r="MC742" s="38"/>
      <c r="MD742" s="38"/>
      <c r="ME742" s="38"/>
      <c r="MF742" s="38"/>
      <c r="MG742" s="38"/>
      <c r="MH742" s="38"/>
      <c r="MI742" s="38"/>
      <c r="MJ742" s="38"/>
      <c r="MK742" s="38"/>
      <c r="ML742" s="38"/>
      <c r="MM742" s="38"/>
      <c r="MN742" s="38"/>
      <c r="MO742" s="38"/>
      <c r="MP742" s="38"/>
      <c r="MQ742" s="38"/>
      <c r="MR742" s="38"/>
      <c r="MS742" s="38"/>
      <c r="MT742" s="38"/>
      <c r="MU742" s="38"/>
      <c r="MV742" s="38"/>
      <c r="MW742" s="38"/>
      <c r="MX742" s="38"/>
      <c r="MY742" s="38"/>
      <c r="MZ742" s="38"/>
      <c r="NA742" s="38"/>
      <c r="NB742" s="38"/>
      <c r="NC742" s="38"/>
      <c r="ND742" s="38"/>
      <c r="NE742" s="38"/>
      <c r="NF742" s="38"/>
      <c r="NG742" s="38"/>
      <c r="NH742" s="38"/>
      <c r="NI742" s="38"/>
      <c r="NJ742" s="38"/>
      <c r="NK742" s="38"/>
      <c r="NL742" s="38"/>
      <c r="NM742" s="38"/>
      <c r="NN742" s="38"/>
      <c r="NO742" s="38"/>
      <c r="NP742" s="38"/>
      <c r="NQ742" s="38"/>
      <c r="NR742" s="38"/>
      <c r="NS742" s="38"/>
      <c r="NT742" s="38"/>
      <c r="NU742" s="38"/>
      <c r="NV742" s="38"/>
      <c r="NW742" s="38"/>
      <c r="NX742" s="38"/>
      <c r="NY742" s="38"/>
      <c r="NZ742" s="38"/>
      <c r="OA742" s="38"/>
      <c r="OB742" s="38"/>
      <c r="OC742" s="38"/>
      <c r="OD742" s="38"/>
      <c r="OE742" s="38"/>
      <c r="OF742" s="38"/>
      <c r="OG742" s="38"/>
      <c r="OH742" s="38"/>
      <c r="OI742" s="38"/>
      <c r="OJ742" s="38"/>
      <c r="OK742" s="38"/>
      <c r="OL742" s="38"/>
      <c r="OM742" s="38"/>
      <c r="ON742" s="38"/>
      <c r="OO742" s="38"/>
      <c r="OP742" s="38"/>
      <c r="OQ742" s="38"/>
      <c r="OR742" s="38"/>
      <c r="OS742" s="38"/>
      <c r="OT742" s="38"/>
      <c r="OU742" s="38"/>
      <c r="OV742" s="38"/>
      <c r="OW742" s="38"/>
      <c r="OX742" s="38"/>
      <c r="OY742" s="38"/>
      <c r="OZ742" s="38"/>
      <c r="PA742" s="38"/>
      <c r="PB742" s="38"/>
      <c r="PC742" s="38"/>
      <c r="PD742" s="38"/>
      <c r="PE742" s="38"/>
      <c r="PF742" s="38"/>
      <c r="PG742" s="38"/>
      <c r="PH742" s="38"/>
      <c r="PI742" s="38"/>
      <c r="PJ742" s="38"/>
      <c r="PK742" s="38"/>
      <c r="PL742" s="38"/>
      <c r="PM742" s="38"/>
      <c r="PN742" s="38"/>
      <c r="PO742" s="38"/>
      <c r="PP742" s="38"/>
      <c r="PQ742" s="38"/>
      <c r="PR742" s="38"/>
      <c r="PS742" s="38"/>
      <c r="PT742" s="38"/>
      <c r="PU742" s="38"/>
      <c r="PV742" s="38"/>
      <c r="PW742" s="38"/>
      <c r="PX742" s="38"/>
      <c r="PY742" s="38"/>
      <c r="PZ742" s="38"/>
      <c r="QA742" s="38"/>
      <c r="QB742" s="38"/>
      <c r="QC742" s="38"/>
      <c r="QD742" s="38"/>
      <c r="QE742" s="38"/>
      <c r="QF742" s="38"/>
      <c r="QG742" s="38"/>
      <c r="QH742" s="38"/>
      <c r="QI742" s="38"/>
      <c r="QJ742" s="38"/>
      <c r="QK742" s="38"/>
      <c r="QL742" s="38"/>
      <c r="QM742" s="38"/>
      <c r="QN742" s="38"/>
      <c r="QO742" s="38"/>
      <c r="QP742" s="38"/>
      <c r="QQ742" s="38"/>
      <c r="QR742" s="38"/>
      <c r="QS742" s="38"/>
      <c r="QT742" s="38"/>
      <c r="QU742" s="38"/>
      <c r="QV742" s="38"/>
      <c r="QW742" s="38"/>
      <c r="QX742" s="38"/>
      <c r="QY742" s="38"/>
      <c r="QZ742" s="38"/>
      <c r="RA742" s="38"/>
      <c r="RB742" s="38"/>
      <c r="RC742" s="38"/>
      <c r="RD742" s="38"/>
      <c r="RE742" s="38"/>
      <c r="RF742" s="38"/>
      <c r="RG742" s="38"/>
      <c r="RH742" s="38"/>
      <c r="RI742" s="38"/>
      <c r="RJ742" s="38"/>
      <c r="RK742" s="38"/>
      <c r="RL742" s="38"/>
      <c r="RM742" s="38"/>
      <c r="RN742" s="38"/>
      <c r="RO742" s="38"/>
      <c r="RP742" s="38"/>
      <c r="RQ742" s="38"/>
      <c r="RR742" s="38"/>
      <c r="RS742" s="38"/>
      <c r="RT742" s="38"/>
      <c r="RU742" s="38"/>
      <c r="RV742" s="38"/>
      <c r="RW742" s="38"/>
      <c r="RX742" s="38"/>
      <c r="RY742" s="38"/>
      <c r="RZ742" s="38"/>
      <c r="SA742" s="38"/>
      <c r="SB742" s="38"/>
      <c r="SC742" s="38"/>
      <c r="SD742" s="38"/>
      <c r="SE742" s="38"/>
      <c r="SF742" s="38"/>
      <c r="SG742" s="38"/>
      <c r="SH742" s="38"/>
      <c r="SI742" s="38"/>
      <c r="SJ742" s="38"/>
      <c r="SK742" s="38"/>
      <c r="SL742" s="38"/>
      <c r="SM742" s="38"/>
      <c r="SN742" s="38"/>
      <c r="SO742" s="38"/>
      <c r="SP742" s="38"/>
      <c r="SQ742" s="38"/>
      <c r="SR742" s="38"/>
      <c r="SS742" s="38"/>
      <c r="ST742" s="38"/>
      <c r="SU742" s="38"/>
      <c r="SV742" s="38"/>
      <c r="SW742" s="38"/>
      <c r="SX742" s="38"/>
      <c r="SY742" s="38"/>
      <c r="SZ742" s="38"/>
      <c r="TA742" s="38"/>
      <c r="TB742" s="38"/>
      <c r="TC742" s="38"/>
      <c r="TD742" s="38"/>
      <c r="TE742" s="38"/>
      <c r="TF742" s="38"/>
      <c r="TG742" s="38"/>
      <c r="TH742" s="38"/>
      <c r="TI742" s="38"/>
      <c r="TJ742" s="38"/>
      <c r="TK742" s="38"/>
      <c r="TL742" s="38"/>
      <c r="TM742" s="38"/>
      <c r="TN742" s="38"/>
      <c r="TO742" s="38"/>
      <c r="TP742" s="38"/>
      <c r="TQ742" s="38"/>
      <c r="TR742" s="38"/>
      <c r="TS742" s="38"/>
      <c r="TT742" s="38"/>
      <c r="TU742" s="38"/>
      <c r="TV742" s="38"/>
      <c r="TW742" s="38"/>
      <c r="TX742" s="38"/>
      <c r="TY742" s="38"/>
      <c r="TZ742" s="38"/>
      <c r="UA742" s="38"/>
      <c r="UB742" s="38"/>
      <c r="UC742" s="38"/>
      <c r="UD742" s="38"/>
      <c r="UE742" s="38"/>
      <c r="UF742" s="38"/>
      <c r="UG742" s="38"/>
      <c r="UH742" s="38"/>
      <c r="UI742" s="38"/>
      <c r="UJ742" s="38"/>
      <c r="UK742" s="38"/>
      <c r="UL742" s="38"/>
      <c r="UM742" s="38"/>
      <c r="UN742" s="38"/>
      <c r="UO742" s="38"/>
      <c r="UP742" s="38"/>
      <c r="UQ742" s="38"/>
      <c r="UR742" s="38"/>
      <c r="US742" s="38"/>
      <c r="UT742" s="38"/>
      <c r="UU742" s="38"/>
      <c r="UV742" s="38"/>
      <c r="UW742" s="38"/>
      <c r="UX742" s="38"/>
      <c r="UY742" s="38"/>
      <c r="UZ742" s="38"/>
      <c r="VA742" s="38"/>
      <c r="VB742" s="38"/>
      <c r="VC742" s="38"/>
      <c r="VD742" s="38"/>
      <c r="VE742" s="38"/>
      <c r="VF742" s="38"/>
      <c r="VG742" s="38"/>
      <c r="VH742" s="38"/>
      <c r="VI742" s="38"/>
      <c r="VJ742" s="38"/>
      <c r="VK742" s="38"/>
      <c r="VL742" s="38"/>
      <c r="VM742" s="38"/>
      <c r="VN742" s="38"/>
      <c r="VO742" s="38"/>
      <c r="VP742" s="38"/>
      <c r="VQ742" s="38"/>
      <c r="VR742" s="38"/>
      <c r="VS742" s="38"/>
      <c r="VT742" s="38"/>
      <c r="VU742" s="38"/>
      <c r="VV742" s="38"/>
      <c r="VW742" s="38"/>
      <c r="VX742" s="38"/>
      <c r="VY742" s="38"/>
      <c r="VZ742" s="38"/>
      <c r="WA742" s="38"/>
      <c r="WB742" s="38"/>
      <c r="WC742" s="38"/>
      <c r="WD742" s="38"/>
      <c r="WE742" s="38"/>
      <c r="WF742" s="38"/>
      <c r="WG742" s="38"/>
      <c r="WH742" s="38"/>
      <c r="WI742" s="38"/>
      <c r="WJ742" s="38"/>
      <c r="WK742" s="38"/>
      <c r="WL742" s="38"/>
      <c r="WM742" s="38"/>
      <c r="WN742" s="38"/>
      <c r="WO742" s="38"/>
      <c r="WP742" s="38"/>
      <c r="WQ742" s="38"/>
      <c r="WR742" s="38"/>
      <c r="WS742" s="38"/>
      <c r="WT742" s="38"/>
      <c r="WU742" s="38"/>
      <c r="WV742" s="38"/>
      <c r="WW742" s="38"/>
      <c r="WX742" s="38"/>
      <c r="WY742" s="38"/>
      <c r="WZ742" s="38"/>
      <c r="XA742" s="38"/>
      <c r="XB742" s="38"/>
      <c r="XC742" s="38"/>
      <c r="XD742" s="38"/>
      <c r="XE742" s="38"/>
      <c r="XF742" s="38"/>
      <c r="XG742" s="38"/>
      <c r="XH742" s="38"/>
      <c r="XI742" s="38"/>
      <c r="XJ742" s="38"/>
      <c r="XK742" s="38"/>
      <c r="XL742" s="38"/>
      <c r="XM742" s="38"/>
      <c r="XN742" s="38"/>
      <c r="XO742" s="38"/>
      <c r="XP742" s="38"/>
      <c r="XQ742" s="38"/>
      <c r="XR742" s="38"/>
      <c r="XS742" s="38"/>
      <c r="XT742" s="38"/>
      <c r="XU742" s="38"/>
      <c r="XV742" s="38"/>
      <c r="XW742" s="38"/>
      <c r="XX742" s="38"/>
      <c r="XY742" s="38"/>
      <c r="XZ742" s="38"/>
      <c r="YA742" s="38"/>
      <c r="YB742" s="38"/>
      <c r="YC742" s="38"/>
      <c r="YD742" s="38"/>
      <c r="YE742" s="38"/>
      <c r="YF742" s="38"/>
      <c r="YG742" s="38"/>
      <c r="YH742" s="38"/>
      <c r="YI742" s="38"/>
      <c r="YJ742" s="38"/>
      <c r="YK742" s="38"/>
      <c r="YL742" s="38"/>
      <c r="YM742" s="38"/>
      <c r="YN742" s="38"/>
      <c r="YO742" s="38"/>
      <c r="YP742" s="38"/>
      <c r="YQ742" s="38"/>
      <c r="YR742" s="38"/>
      <c r="YS742" s="38"/>
      <c r="YT742" s="38"/>
      <c r="YU742" s="38"/>
      <c r="YV742" s="38"/>
      <c r="YW742" s="38"/>
      <c r="YX742" s="38"/>
      <c r="YY742" s="38"/>
      <c r="YZ742" s="38"/>
      <c r="ZA742" s="38"/>
      <c r="ZB742" s="38"/>
      <c r="ZC742" s="38"/>
      <c r="ZD742" s="38"/>
      <c r="ZE742" s="38"/>
      <c r="ZF742" s="38"/>
      <c r="ZG742" s="38"/>
      <c r="ZH742" s="38"/>
      <c r="ZI742" s="38"/>
      <c r="ZJ742" s="38"/>
      <c r="ZK742" s="38"/>
      <c r="ZL742" s="38"/>
      <c r="ZM742" s="38"/>
      <c r="ZN742" s="38"/>
      <c r="ZO742" s="38"/>
      <c r="ZP742" s="38"/>
      <c r="ZQ742" s="38"/>
      <c r="ZR742" s="38"/>
      <c r="ZS742" s="38"/>
      <c r="ZT742" s="38"/>
      <c r="ZU742" s="38"/>
      <c r="ZV742" s="38"/>
      <c r="ZW742" s="38"/>
      <c r="ZX742" s="38"/>
      <c r="ZY742" s="38"/>
      <c r="ZZ742" s="38"/>
      <c r="AAA742" s="38"/>
      <c r="AAB742" s="38"/>
      <c r="AAC742" s="38"/>
      <c r="AAD742" s="38"/>
      <c r="AAE742" s="38"/>
      <c r="AAF742" s="38"/>
      <c r="AAG742" s="38"/>
      <c r="AAH742" s="38"/>
      <c r="AAI742" s="38"/>
      <c r="AAJ742" s="38"/>
      <c r="AAK742" s="38"/>
      <c r="AAL742" s="38"/>
      <c r="AAM742" s="38"/>
      <c r="AAN742" s="38"/>
      <c r="AAO742" s="38"/>
      <c r="AAP742" s="38"/>
      <c r="AAQ742" s="38"/>
      <c r="AAR742" s="38"/>
      <c r="AAS742" s="38"/>
      <c r="AAT742" s="38"/>
      <c r="AAU742" s="38"/>
      <c r="AAV742" s="38"/>
      <c r="AAW742" s="38"/>
      <c r="AAX742" s="38"/>
      <c r="AAY742" s="38"/>
      <c r="AAZ742" s="38"/>
      <c r="ABA742" s="38"/>
      <c r="ABB742" s="38"/>
      <c r="ABC742" s="38"/>
    </row>
    <row r="743" spans="1:731" s="27" customFormat="1" ht="29.15" customHeight="1">
      <c r="A743" s="88"/>
      <c r="B743" s="1135" t="s">
        <v>1536</v>
      </c>
      <c r="C743" s="3" t="s">
        <v>15</v>
      </c>
      <c r="D743" s="3"/>
      <c r="E743" s="894" t="s">
        <v>2454</v>
      </c>
      <c r="F743" s="1088">
        <v>244113</v>
      </c>
      <c r="G743" s="34"/>
      <c r="H743" s="69">
        <v>244110</v>
      </c>
      <c r="I743" s="34"/>
      <c r="J743" s="34" t="s">
        <v>2216</v>
      </c>
      <c r="K743" s="69">
        <v>244112</v>
      </c>
      <c r="L743" s="34"/>
    </row>
    <row r="744" spans="1:731" s="27" customFormat="1" ht="29.15" customHeight="1">
      <c r="A744" s="88"/>
      <c r="B744" s="1136" t="s">
        <v>2175</v>
      </c>
      <c r="C744" s="2" t="s">
        <v>15</v>
      </c>
      <c r="D744" s="2"/>
      <c r="E744" s="915" t="s">
        <v>1563</v>
      </c>
      <c r="F744" s="1089">
        <v>244119</v>
      </c>
      <c r="G744" s="15"/>
      <c r="H744" s="121">
        <v>244110</v>
      </c>
      <c r="I744" s="15"/>
      <c r="J744" s="15" t="s">
        <v>2216</v>
      </c>
      <c r="K744" s="121">
        <v>244112</v>
      </c>
      <c r="L744" s="15"/>
    </row>
    <row r="745" spans="1:731" s="27" customFormat="1" ht="29.15" customHeight="1">
      <c r="A745" s="88"/>
      <c r="B745" s="1136" t="s">
        <v>405</v>
      </c>
      <c r="C745" s="2" t="s">
        <v>15</v>
      </c>
      <c r="D745" s="2"/>
      <c r="E745" s="915" t="s">
        <v>2455</v>
      </c>
      <c r="F745" s="1089">
        <v>244119</v>
      </c>
      <c r="G745" s="15"/>
      <c r="H745" s="121">
        <v>244096</v>
      </c>
      <c r="I745" s="15"/>
      <c r="J745" s="15" t="s">
        <v>2456</v>
      </c>
      <c r="K745" s="19" t="s">
        <v>2084</v>
      </c>
      <c r="L745" s="15"/>
    </row>
    <row r="746" spans="1:731" s="27" customFormat="1" ht="40.5" customHeight="1">
      <c r="A746" s="88"/>
      <c r="B746" s="1136" t="s">
        <v>2457</v>
      </c>
      <c r="C746" s="2"/>
      <c r="D746" s="2" t="s">
        <v>15</v>
      </c>
      <c r="E746" s="915" t="s">
        <v>2458</v>
      </c>
      <c r="F746" s="1089">
        <v>244117</v>
      </c>
      <c r="G746" s="15"/>
      <c r="H746" s="121">
        <v>244105</v>
      </c>
      <c r="I746" s="15"/>
      <c r="J746" s="15" t="s">
        <v>2216</v>
      </c>
      <c r="K746" s="443" t="s">
        <v>2459</v>
      </c>
      <c r="L746" s="15"/>
    </row>
    <row r="747" spans="1:731" s="27" customFormat="1" ht="29.15" customHeight="1">
      <c r="A747" s="248"/>
      <c r="B747" s="1135" t="s">
        <v>2460</v>
      </c>
      <c r="D747" s="3" t="s">
        <v>15</v>
      </c>
      <c r="E747" s="894" t="s">
        <v>1446</v>
      </c>
      <c r="F747" s="1106" t="s">
        <v>2461</v>
      </c>
      <c r="G747" s="34"/>
      <c r="H747" s="69">
        <v>244119</v>
      </c>
      <c r="I747" s="34"/>
      <c r="J747" s="34" t="s">
        <v>2216</v>
      </c>
      <c r="K747" s="69">
        <v>244119</v>
      </c>
      <c r="L747" s="34"/>
    </row>
    <row r="748" spans="1:731" s="27" customFormat="1" ht="29.15" customHeight="1">
      <c r="A748" s="500"/>
      <c r="B748" s="1180" t="s">
        <v>1125</v>
      </c>
      <c r="C748" s="3" t="s">
        <v>15</v>
      </c>
      <c r="D748" s="501"/>
      <c r="E748" s="942" t="s">
        <v>2462</v>
      </c>
      <c r="F748" s="1089">
        <v>244118</v>
      </c>
      <c r="G748" s="1105"/>
      <c r="H748" s="503"/>
      <c r="I748" s="1105"/>
      <c r="J748" s="34" t="s">
        <v>2216</v>
      </c>
      <c r="K748" s="504"/>
      <c r="L748" s="1105"/>
    </row>
    <row r="749" spans="1:731" s="27" customFormat="1" ht="78" customHeight="1">
      <c r="A749" s="88"/>
      <c r="B749" s="1135" t="s">
        <v>1536</v>
      </c>
      <c r="C749" s="2"/>
      <c r="D749" s="2" t="s">
        <v>15</v>
      </c>
      <c r="E749" s="915" t="s">
        <v>1537</v>
      </c>
      <c r="F749" s="1089">
        <v>244120</v>
      </c>
      <c r="G749" s="15"/>
      <c r="H749" s="69">
        <v>244119</v>
      </c>
      <c r="I749" s="15"/>
      <c r="J749" s="15" t="s">
        <v>2216</v>
      </c>
      <c r="K749" s="443" t="s">
        <v>2463</v>
      </c>
      <c r="L749" s="15"/>
    </row>
    <row r="750" spans="1:731" s="27" customFormat="1" ht="29.15" customHeight="1">
      <c r="A750" s="500"/>
      <c r="B750" s="1410" t="s">
        <v>2258</v>
      </c>
      <c r="C750" s="501"/>
      <c r="D750" s="2" t="s">
        <v>15</v>
      </c>
      <c r="E750" s="942" t="s">
        <v>2464</v>
      </c>
      <c r="F750" s="1104" t="s">
        <v>2465</v>
      </c>
      <c r="G750" s="1108"/>
      <c r="H750" s="121">
        <v>244123</v>
      </c>
      <c r="I750" s="1109"/>
      <c r="J750" s="1105" t="s">
        <v>2203</v>
      </c>
      <c r="K750" s="504"/>
      <c r="L750" s="1105"/>
    </row>
    <row r="751" spans="1:731" s="27" customFormat="1" ht="29.15" customHeight="1">
      <c r="A751" s="1110"/>
      <c r="B751" s="1411"/>
      <c r="C751" s="3" t="s">
        <v>15</v>
      </c>
      <c r="D751" s="1111"/>
      <c r="E751" s="1112" t="s">
        <v>2466</v>
      </c>
      <c r="F751" s="1088">
        <v>244125</v>
      </c>
      <c r="G751" s="1113"/>
      <c r="H751" s="69">
        <v>244123</v>
      </c>
      <c r="I751" s="1114"/>
      <c r="J751" s="1115" t="s">
        <v>2203</v>
      </c>
      <c r="K751" s="300" t="s">
        <v>2084</v>
      </c>
      <c r="L751" s="1116"/>
    </row>
    <row r="752" spans="1:731" s="27" customFormat="1" ht="29.15" customHeight="1">
      <c r="A752" s="509"/>
      <c r="B752" s="1136" t="s">
        <v>121</v>
      </c>
      <c r="C752" s="2"/>
      <c r="D752" s="2" t="s">
        <v>15</v>
      </c>
      <c r="E752" s="915" t="s">
        <v>2467</v>
      </c>
      <c r="F752" s="1089">
        <v>244130</v>
      </c>
      <c r="G752" s="15"/>
      <c r="H752" s="121">
        <v>244136</v>
      </c>
      <c r="I752" s="15"/>
      <c r="J752" s="15" t="s">
        <v>2216</v>
      </c>
      <c r="K752" s="121">
        <v>244130</v>
      </c>
      <c r="L752" s="15"/>
    </row>
    <row r="753" spans="1:731" s="27" customFormat="1" ht="29.15" customHeight="1">
      <c r="A753" s="38"/>
      <c r="B753" s="1136" t="s">
        <v>164</v>
      </c>
      <c r="C753" s="2"/>
      <c r="D753" s="2" t="s">
        <v>15</v>
      </c>
      <c r="E753" s="915" t="s">
        <v>2468</v>
      </c>
      <c r="F753" s="1089">
        <v>244134</v>
      </c>
      <c r="G753" s="15"/>
      <c r="H753" s="121">
        <v>244136</v>
      </c>
      <c r="I753" s="15"/>
      <c r="J753" s="15" t="s">
        <v>2216</v>
      </c>
      <c r="K753" s="121">
        <v>244134</v>
      </c>
      <c r="L753" s="15"/>
    </row>
    <row r="754" spans="1:731" s="27" customFormat="1" ht="29.15" customHeight="1">
      <c r="A754" s="38"/>
      <c r="B754" s="1135" t="s">
        <v>818</v>
      </c>
      <c r="C754" s="3"/>
      <c r="D754" s="2" t="s">
        <v>15</v>
      </c>
      <c r="E754" s="894" t="s">
        <v>852</v>
      </c>
      <c r="F754" s="1089">
        <v>244132</v>
      </c>
      <c r="G754" s="34"/>
      <c r="H754" s="69">
        <v>244151</v>
      </c>
      <c r="I754" s="34"/>
      <c r="J754" s="34" t="s">
        <v>2216</v>
      </c>
      <c r="K754" s="121">
        <v>244132</v>
      </c>
      <c r="L754" s="34"/>
    </row>
    <row r="755" spans="1:731" s="27" customFormat="1" ht="29.15" customHeight="1">
      <c r="A755" s="38"/>
      <c r="B755" s="1372" t="s">
        <v>2469</v>
      </c>
      <c r="C755" s="3"/>
      <c r="D755" s="2" t="s">
        <v>15</v>
      </c>
      <c r="E755" s="894" t="s">
        <v>2470</v>
      </c>
      <c r="F755" s="1089">
        <v>244144</v>
      </c>
      <c r="G755" s="34"/>
      <c r="H755" s="121">
        <v>244131</v>
      </c>
      <c r="I755" s="34"/>
      <c r="J755" s="15" t="s">
        <v>2203</v>
      </c>
      <c r="K755" s="300" t="s">
        <v>2084</v>
      </c>
      <c r="L755" s="34"/>
    </row>
    <row r="756" spans="1:731" s="27" customFormat="1" ht="49.5" customHeight="1">
      <c r="A756" s="88"/>
      <c r="B756" s="1374"/>
      <c r="C756" s="2" t="s">
        <v>15</v>
      </c>
      <c r="D756" s="15"/>
      <c r="E756" s="915" t="s">
        <v>2471</v>
      </c>
      <c r="F756" s="1089">
        <v>244144</v>
      </c>
      <c r="G756" s="15"/>
      <c r="H756" s="121">
        <v>244131</v>
      </c>
      <c r="I756" s="15"/>
      <c r="J756" s="15" t="s">
        <v>2203</v>
      </c>
      <c r="K756" s="300" t="s">
        <v>2084</v>
      </c>
      <c r="L756" s="15"/>
    </row>
    <row r="757" spans="1:731" s="27" customFormat="1" ht="29.15" customHeight="1">
      <c r="A757" s="88"/>
      <c r="B757" s="1136" t="s">
        <v>252</v>
      </c>
      <c r="C757" s="2"/>
      <c r="D757" s="2" t="s">
        <v>15</v>
      </c>
      <c r="E757" s="915" t="s">
        <v>2472</v>
      </c>
      <c r="F757" s="1117" t="s">
        <v>2473</v>
      </c>
      <c r="G757" s="15"/>
      <c r="H757" s="121"/>
      <c r="I757" s="15"/>
      <c r="J757" s="15" t="s">
        <v>2216</v>
      </c>
      <c r="K757" s="15"/>
      <c r="L757" s="15"/>
    </row>
    <row r="758" spans="1:731" s="27" customFormat="1" ht="29.15" customHeight="1">
      <c r="A758" s="88"/>
      <c r="B758" s="1169" t="s">
        <v>1021</v>
      </c>
      <c r="C758" s="92" t="s">
        <v>15</v>
      </c>
      <c r="D758" s="92"/>
      <c r="E758" s="934" t="s">
        <v>2472</v>
      </c>
      <c r="F758" s="295">
        <v>244139</v>
      </c>
      <c r="G758" s="44"/>
      <c r="H758" s="295">
        <v>244136</v>
      </c>
      <c r="I758" s="44"/>
      <c r="J758" s="44" t="s">
        <v>2216</v>
      </c>
      <c r="K758" s="356" t="s">
        <v>2474</v>
      </c>
      <c r="L758" s="44"/>
    </row>
    <row r="759" spans="1:731" s="27" customFormat="1" ht="29.15" customHeight="1">
      <c r="A759" s="88"/>
      <c r="B759" s="1136" t="s">
        <v>2175</v>
      </c>
      <c r="C759" s="2"/>
      <c r="D759" s="2" t="s">
        <v>15</v>
      </c>
      <c r="E759" s="915" t="s">
        <v>2475</v>
      </c>
      <c r="F759" s="1089"/>
      <c r="G759" s="15"/>
      <c r="H759" s="121">
        <v>244136</v>
      </c>
      <c r="I759" s="15"/>
      <c r="J759" s="15" t="s">
        <v>2216</v>
      </c>
      <c r="K759" s="19"/>
      <c r="L759" s="15"/>
    </row>
    <row r="760" spans="1:731" s="27" customFormat="1" ht="29.15" customHeight="1">
      <c r="A760" s="38"/>
      <c r="B760" s="1137"/>
      <c r="C760" s="1075"/>
      <c r="D760" s="1075"/>
      <c r="E760" s="72"/>
      <c r="F760" s="1090"/>
      <c r="H760" s="1076"/>
      <c r="K760" s="262"/>
    </row>
    <row r="761" spans="1:731" s="27" customFormat="1" ht="29.15" customHeight="1">
      <c r="A761" s="38"/>
      <c r="B761" s="1137"/>
      <c r="C761" s="1075"/>
      <c r="D761" s="1075"/>
      <c r="E761" s="72"/>
      <c r="F761" s="1090"/>
      <c r="H761" s="1076"/>
      <c r="K761" s="262"/>
    </row>
    <row r="762" spans="1:731" s="27" customFormat="1" ht="29.15" customHeight="1">
      <c r="A762" s="38"/>
      <c r="B762" s="1137"/>
      <c r="C762" s="1075"/>
      <c r="D762" s="1075"/>
      <c r="E762" s="72"/>
      <c r="F762" s="1090"/>
      <c r="H762" s="1076"/>
      <c r="K762" s="262"/>
    </row>
    <row r="763" spans="1:731" s="27" customFormat="1" ht="23.15" customHeight="1">
      <c r="A763" s="38"/>
      <c r="B763" s="1137"/>
      <c r="C763" s="1075"/>
      <c r="D763" s="1075"/>
      <c r="E763" s="72"/>
      <c r="F763" s="1076"/>
      <c r="H763" s="1076"/>
      <c r="K763" s="262"/>
    </row>
    <row r="764" spans="1:731" ht="28" customHeight="1">
      <c r="A764" s="38"/>
      <c r="B764" s="1137"/>
      <c r="C764" s="38"/>
      <c r="D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8"/>
      <c r="DP764" s="38"/>
      <c r="DQ764" s="38"/>
      <c r="DR764" s="38"/>
      <c r="DS764" s="38"/>
      <c r="DT764" s="38"/>
      <c r="DU764" s="38"/>
      <c r="DV764" s="38"/>
      <c r="DW764" s="38"/>
      <c r="DX764" s="38"/>
      <c r="DY764" s="38"/>
      <c r="DZ764" s="38"/>
      <c r="EA764" s="38"/>
      <c r="EB764" s="38"/>
      <c r="EC764" s="38"/>
      <c r="ED764" s="38"/>
      <c r="EE764" s="38"/>
      <c r="EF764" s="38"/>
      <c r="EG764" s="38"/>
      <c r="EH764" s="38"/>
      <c r="EI764" s="38"/>
      <c r="EJ764" s="38"/>
      <c r="EK764" s="38"/>
      <c r="EL764" s="38"/>
      <c r="EM764" s="38"/>
      <c r="EN764" s="38"/>
      <c r="EO764" s="38"/>
      <c r="EP764" s="38"/>
      <c r="EQ764" s="38"/>
      <c r="ER764" s="38"/>
      <c r="ES764" s="38"/>
      <c r="ET764" s="38"/>
      <c r="EU764" s="38"/>
      <c r="EV764" s="38"/>
      <c r="EW764" s="38"/>
      <c r="EX764" s="38"/>
      <c r="EY764" s="38"/>
      <c r="EZ764" s="38"/>
      <c r="FA764" s="38"/>
      <c r="FB764" s="38"/>
      <c r="FC764" s="38"/>
      <c r="FD764" s="38"/>
      <c r="FE764" s="38"/>
      <c r="FF764" s="38"/>
      <c r="FG764" s="38"/>
      <c r="FH764" s="38"/>
      <c r="FI764" s="38"/>
      <c r="FJ764" s="38"/>
      <c r="FK764" s="38"/>
      <c r="FL764" s="38"/>
      <c r="FM764" s="38"/>
      <c r="FN764" s="38"/>
      <c r="FO764" s="38"/>
      <c r="FP764" s="38"/>
      <c r="FQ764" s="38"/>
      <c r="FR764" s="38"/>
      <c r="FS764" s="38"/>
      <c r="FT764" s="38"/>
      <c r="FU764" s="38"/>
      <c r="FV764" s="38"/>
      <c r="FW764" s="38"/>
      <c r="FX764" s="38"/>
      <c r="FY764" s="38"/>
      <c r="FZ764" s="38"/>
      <c r="GA764" s="38"/>
      <c r="GB764" s="38"/>
      <c r="GC764" s="38"/>
      <c r="GD764" s="38"/>
      <c r="GE764" s="38"/>
      <c r="GF764" s="38"/>
      <c r="GG764" s="38"/>
      <c r="GH764" s="38"/>
      <c r="GI764" s="38"/>
      <c r="GJ764" s="38"/>
      <c r="GK764" s="38"/>
      <c r="GL764" s="38"/>
      <c r="GM764" s="38"/>
      <c r="GN764" s="38"/>
      <c r="GO764" s="38"/>
      <c r="GP764" s="38"/>
      <c r="GQ764" s="38"/>
      <c r="GR764" s="38"/>
      <c r="GS764" s="38"/>
      <c r="GT764" s="38"/>
      <c r="GU764" s="38"/>
      <c r="GV764" s="38"/>
      <c r="GW764" s="38"/>
      <c r="GX764" s="38"/>
      <c r="GY764" s="38"/>
      <c r="GZ764" s="38"/>
      <c r="HA764" s="38"/>
      <c r="HB764" s="38"/>
      <c r="HC764" s="38"/>
      <c r="HD764" s="38"/>
      <c r="HE764" s="38"/>
      <c r="HF764" s="38"/>
      <c r="HG764" s="38"/>
      <c r="HH764" s="38"/>
      <c r="HI764" s="38"/>
      <c r="HJ764" s="38"/>
      <c r="HK764" s="38"/>
      <c r="HL764" s="38"/>
      <c r="HM764" s="38"/>
      <c r="HN764" s="38"/>
      <c r="HO764" s="38"/>
      <c r="HP764" s="38"/>
      <c r="HQ764" s="38"/>
      <c r="HR764" s="38"/>
      <c r="HS764" s="38"/>
      <c r="HT764" s="38"/>
      <c r="HU764" s="38"/>
      <c r="HV764" s="38"/>
      <c r="HW764" s="38"/>
      <c r="HX764" s="38"/>
      <c r="HY764" s="38"/>
      <c r="HZ764" s="38"/>
      <c r="IA764" s="38"/>
      <c r="IB764" s="38"/>
      <c r="IC764" s="38"/>
      <c r="ID764" s="38"/>
      <c r="IE764" s="38"/>
      <c r="IF764" s="38"/>
      <c r="IG764" s="38"/>
      <c r="IH764" s="38"/>
      <c r="II764" s="38"/>
      <c r="IJ764" s="38"/>
      <c r="IK764" s="38"/>
      <c r="IL764" s="38"/>
      <c r="IM764" s="38"/>
      <c r="IN764" s="38"/>
      <c r="IO764" s="38"/>
      <c r="IP764" s="38"/>
      <c r="IQ764" s="38"/>
      <c r="IR764" s="38"/>
      <c r="IS764" s="38"/>
      <c r="IT764" s="38"/>
      <c r="IU764" s="38"/>
      <c r="IV764" s="38"/>
      <c r="IW764" s="38"/>
      <c r="IX764" s="38"/>
      <c r="IY764" s="38"/>
      <c r="IZ764" s="38"/>
      <c r="JA764" s="38"/>
      <c r="JB764" s="38"/>
      <c r="JC764" s="38"/>
      <c r="JD764" s="38"/>
      <c r="JE764" s="38"/>
      <c r="JF764" s="38"/>
      <c r="JG764" s="38"/>
      <c r="JH764" s="38"/>
      <c r="JI764" s="38"/>
      <c r="JJ764" s="38"/>
      <c r="JK764" s="38"/>
      <c r="JL764" s="38"/>
      <c r="JM764" s="38"/>
      <c r="JN764" s="38"/>
      <c r="JO764" s="38"/>
      <c r="JP764" s="38"/>
      <c r="JQ764" s="38"/>
      <c r="JR764" s="38"/>
      <c r="JS764" s="38"/>
      <c r="JT764" s="38"/>
      <c r="JU764" s="38"/>
      <c r="JV764" s="38"/>
      <c r="JW764" s="38"/>
      <c r="JX764" s="38"/>
      <c r="JY764" s="38"/>
      <c r="JZ764" s="38"/>
      <c r="KA764" s="38"/>
      <c r="KB764" s="38"/>
      <c r="KC764" s="38"/>
      <c r="KD764" s="38"/>
      <c r="KE764" s="38"/>
      <c r="KF764" s="38"/>
      <c r="KG764" s="38"/>
      <c r="KH764" s="38"/>
      <c r="KI764" s="38"/>
      <c r="KJ764" s="38"/>
      <c r="KK764" s="38"/>
      <c r="KL764" s="38"/>
      <c r="KM764" s="38"/>
      <c r="KN764" s="38"/>
      <c r="KO764" s="38"/>
      <c r="KP764" s="38"/>
      <c r="KQ764" s="38"/>
      <c r="KR764" s="38"/>
      <c r="KS764" s="38"/>
      <c r="KT764" s="38"/>
      <c r="KU764" s="38"/>
      <c r="KV764" s="38"/>
      <c r="KW764" s="38"/>
      <c r="KX764" s="38"/>
      <c r="KY764" s="38"/>
      <c r="KZ764" s="38"/>
      <c r="LA764" s="38"/>
      <c r="LB764" s="38"/>
      <c r="LC764" s="38"/>
      <c r="LD764" s="38"/>
      <c r="LE764" s="38"/>
      <c r="LF764" s="38"/>
      <c r="LG764" s="38"/>
      <c r="LH764" s="38"/>
      <c r="LI764" s="38"/>
      <c r="LJ764" s="38"/>
      <c r="LK764" s="38"/>
      <c r="LL764" s="38"/>
      <c r="LM764" s="38"/>
      <c r="LN764" s="38"/>
      <c r="LO764" s="38"/>
      <c r="LP764" s="38"/>
      <c r="LQ764" s="38"/>
      <c r="LR764" s="38"/>
      <c r="LS764" s="38"/>
      <c r="LT764" s="38"/>
      <c r="LU764" s="38"/>
      <c r="LV764" s="38"/>
      <c r="LW764" s="38"/>
      <c r="LX764" s="38"/>
      <c r="LY764" s="38"/>
      <c r="LZ764" s="38"/>
      <c r="MA764" s="38"/>
      <c r="MB764" s="38"/>
      <c r="MC764" s="38"/>
      <c r="MD764" s="38"/>
      <c r="ME764" s="38"/>
      <c r="MF764" s="38"/>
      <c r="MG764" s="38"/>
      <c r="MH764" s="38"/>
      <c r="MI764" s="38"/>
      <c r="MJ764" s="38"/>
      <c r="MK764" s="38"/>
      <c r="ML764" s="38"/>
      <c r="MM764" s="38"/>
      <c r="MN764" s="38"/>
      <c r="MO764" s="38"/>
      <c r="MP764" s="38"/>
      <c r="MQ764" s="38"/>
      <c r="MR764" s="38"/>
      <c r="MS764" s="38"/>
      <c r="MT764" s="38"/>
      <c r="MU764" s="38"/>
      <c r="MV764" s="38"/>
      <c r="MW764" s="38"/>
      <c r="MX764" s="38"/>
      <c r="MY764" s="38"/>
      <c r="MZ764" s="38"/>
      <c r="NA764" s="38"/>
      <c r="NB764" s="38"/>
      <c r="NC764" s="38"/>
      <c r="ND764" s="38"/>
      <c r="NE764" s="38"/>
      <c r="NF764" s="38"/>
      <c r="NG764" s="38"/>
      <c r="NH764" s="38"/>
      <c r="NI764" s="38"/>
      <c r="NJ764" s="38"/>
      <c r="NK764" s="38"/>
      <c r="NL764" s="38"/>
      <c r="NM764" s="38"/>
      <c r="NN764" s="38"/>
      <c r="NO764" s="38"/>
      <c r="NP764" s="38"/>
      <c r="NQ764" s="38"/>
      <c r="NR764" s="38"/>
      <c r="NS764" s="38"/>
      <c r="NT764" s="38"/>
      <c r="NU764" s="38"/>
      <c r="NV764" s="38"/>
      <c r="NW764" s="38"/>
      <c r="NX764" s="38"/>
      <c r="NY764" s="38"/>
      <c r="NZ764" s="38"/>
      <c r="OA764" s="38"/>
      <c r="OB764" s="38"/>
      <c r="OC764" s="38"/>
      <c r="OD764" s="38"/>
      <c r="OE764" s="38"/>
      <c r="OF764" s="38"/>
      <c r="OG764" s="38"/>
      <c r="OH764" s="38"/>
      <c r="OI764" s="38"/>
      <c r="OJ764" s="38"/>
      <c r="OK764" s="38"/>
      <c r="OL764" s="38"/>
      <c r="OM764" s="38"/>
      <c r="ON764" s="38"/>
      <c r="OO764" s="38"/>
      <c r="OP764" s="38"/>
      <c r="OQ764" s="38"/>
      <c r="OR764" s="38"/>
      <c r="OS764" s="38"/>
      <c r="OT764" s="38"/>
      <c r="OU764" s="38"/>
      <c r="OV764" s="38"/>
      <c r="OW764" s="38"/>
      <c r="OX764" s="38"/>
      <c r="OY764" s="38"/>
      <c r="OZ764" s="38"/>
      <c r="PA764" s="38"/>
      <c r="PB764" s="38"/>
      <c r="PC764" s="38"/>
      <c r="PD764" s="38"/>
      <c r="PE764" s="38"/>
      <c r="PF764" s="38"/>
      <c r="PG764" s="38"/>
      <c r="PH764" s="38"/>
      <c r="PI764" s="38"/>
      <c r="PJ764" s="38"/>
      <c r="PK764" s="38"/>
      <c r="PL764" s="38"/>
      <c r="PM764" s="38"/>
      <c r="PN764" s="38"/>
      <c r="PO764" s="38"/>
      <c r="PP764" s="38"/>
      <c r="PQ764" s="38"/>
      <c r="PR764" s="38"/>
      <c r="PS764" s="38"/>
      <c r="PT764" s="38"/>
      <c r="PU764" s="38"/>
      <c r="PV764" s="38"/>
      <c r="PW764" s="38"/>
      <c r="PX764" s="38"/>
      <c r="PY764" s="38"/>
      <c r="PZ764" s="38"/>
      <c r="QA764" s="38"/>
      <c r="QB764" s="38"/>
      <c r="QC764" s="38"/>
      <c r="QD764" s="38"/>
      <c r="QE764" s="38"/>
      <c r="QF764" s="38"/>
      <c r="QG764" s="38"/>
      <c r="QH764" s="38"/>
      <c r="QI764" s="38"/>
      <c r="QJ764" s="38"/>
      <c r="QK764" s="38"/>
      <c r="QL764" s="38"/>
      <c r="QM764" s="38"/>
      <c r="QN764" s="38"/>
      <c r="QO764" s="38"/>
      <c r="QP764" s="38"/>
      <c r="QQ764" s="38"/>
      <c r="QR764" s="38"/>
      <c r="QS764" s="38"/>
      <c r="QT764" s="38"/>
      <c r="QU764" s="38"/>
      <c r="QV764" s="38"/>
      <c r="QW764" s="38"/>
      <c r="QX764" s="38"/>
      <c r="QY764" s="38"/>
      <c r="QZ764" s="38"/>
      <c r="RA764" s="38"/>
      <c r="RB764" s="38"/>
      <c r="RC764" s="38"/>
      <c r="RD764" s="38"/>
      <c r="RE764" s="38"/>
      <c r="RF764" s="38"/>
      <c r="RG764" s="38"/>
      <c r="RH764" s="38"/>
      <c r="RI764" s="38"/>
      <c r="RJ764" s="38"/>
      <c r="RK764" s="38"/>
      <c r="RL764" s="38"/>
      <c r="RM764" s="38"/>
      <c r="RN764" s="38"/>
      <c r="RO764" s="38"/>
      <c r="RP764" s="38"/>
      <c r="RQ764" s="38"/>
      <c r="RR764" s="38"/>
      <c r="RS764" s="38"/>
      <c r="RT764" s="38"/>
      <c r="RU764" s="38"/>
      <c r="RV764" s="38"/>
      <c r="RW764" s="38"/>
      <c r="RX764" s="38"/>
      <c r="RY764" s="38"/>
      <c r="RZ764" s="38"/>
      <c r="SA764" s="38"/>
      <c r="SB764" s="38"/>
      <c r="SC764" s="38"/>
      <c r="SD764" s="38"/>
      <c r="SE764" s="38"/>
      <c r="SF764" s="38"/>
      <c r="SG764" s="38"/>
      <c r="SH764" s="38"/>
      <c r="SI764" s="38"/>
      <c r="SJ764" s="38"/>
      <c r="SK764" s="38"/>
      <c r="SL764" s="38"/>
      <c r="SM764" s="38"/>
      <c r="SN764" s="38"/>
      <c r="SO764" s="38"/>
      <c r="SP764" s="38"/>
      <c r="SQ764" s="38"/>
      <c r="SR764" s="38"/>
      <c r="SS764" s="38"/>
      <c r="ST764" s="38"/>
      <c r="SU764" s="38"/>
      <c r="SV764" s="38"/>
      <c r="SW764" s="38"/>
      <c r="SX764" s="38"/>
      <c r="SY764" s="38"/>
      <c r="SZ764" s="38"/>
      <c r="TA764" s="38"/>
      <c r="TB764" s="38"/>
      <c r="TC764" s="38"/>
      <c r="TD764" s="38"/>
      <c r="TE764" s="38"/>
      <c r="TF764" s="38"/>
      <c r="TG764" s="38"/>
      <c r="TH764" s="38"/>
      <c r="TI764" s="38"/>
      <c r="TJ764" s="38"/>
      <c r="TK764" s="38"/>
      <c r="TL764" s="38"/>
      <c r="TM764" s="38"/>
      <c r="TN764" s="38"/>
      <c r="TO764" s="38"/>
      <c r="TP764" s="38"/>
      <c r="TQ764" s="38"/>
      <c r="TR764" s="38"/>
      <c r="TS764" s="38"/>
      <c r="TT764" s="38"/>
      <c r="TU764" s="38"/>
      <c r="TV764" s="38"/>
      <c r="TW764" s="38"/>
      <c r="TX764" s="38"/>
      <c r="TY764" s="38"/>
      <c r="TZ764" s="38"/>
      <c r="UA764" s="38"/>
      <c r="UB764" s="38"/>
      <c r="UC764" s="38"/>
      <c r="UD764" s="38"/>
      <c r="UE764" s="38"/>
      <c r="UF764" s="38"/>
      <c r="UG764" s="38"/>
      <c r="UH764" s="38"/>
      <c r="UI764" s="38"/>
      <c r="UJ764" s="38"/>
      <c r="UK764" s="38"/>
      <c r="UL764" s="38"/>
      <c r="UM764" s="38"/>
      <c r="UN764" s="38"/>
      <c r="UO764" s="38"/>
      <c r="UP764" s="38"/>
      <c r="UQ764" s="38"/>
      <c r="UR764" s="38"/>
      <c r="US764" s="38"/>
      <c r="UT764" s="38"/>
      <c r="UU764" s="38"/>
      <c r="UV764" s="38"/>
      <c r="UW764" s="38"/>
      <c r="UX764" s="38"/>
      <c r="UY764" s="38"/>
      <c r="UZ764" s="38"/>
      <c r="VA764" s="38"/>
      <c r="VB764" s="38"/>
      <c r="VC764" s="38"/>
      <c r="VD764" s="38"/>
      <c r="VE764" s="38"/>
      <c r="VF764" s="38"/>
      <c r="VG764" s="38"/>
      <c r="VH764" s="38"/>
      <c r="VI764" s="38"/>
      <c r="VJ764" s="38"/>
      <c r="VK764" s="38"/>
      <c r="VL764" s="38"/>
      <c r="VM764" s="38"/>
      <c r="VN764" s="38"/>
      <c r="VO764" s="38"/>
      <c r="VP764" s="38"/>
      <c r="VQ764" s="38"/>
      <c r="VR764" s="38"/>
      <c r="VS764" s="38"/>
      <c r="VT764" s="38"/>
      <c r="VU764" s="38"/>
      <c r="VV764" s="38"/>
      <c r="VW764" s="38"/>
      <c r="VX764" s="38"/>
      <c r="VY764" s="38"/>
      <c r="VZ764" s="38"/>
      <c r="WA764" s="38"/>
      <c r="WB764" s="38"/>
      <c r="WC764" s="38"/>
      <c r="WD764" s="38"/>
      <c r="WE764" s="38"/>
      <c r="WF764" s="38"/>
      <c r="WG764" s="38"/>
      <c r="WH764" s="38"/>
      <c r="WI764" s="38"/>
      <c r="WJ764" s="38"/>
      <c r="WK764" s="38"/>
      <c r="WL764" s="38"/>
      <c r="WM764" s="38"/>
      <c r="WN764" s="38"/>
      <c r="WO764" s="38"/>
      <c r="WP764" s="38"/>
      <c r="WQ764" s="38"/>
      <c r="WR764" s="38"/>
      <c r="WS764" s="38"/>
      <c r="WT764" s="38"/>
      <c r="WU764" s="38"/>
      <c r="WV764" s="38"/>
      <c r="WW764" s="38"/>
      <c r="WX764" s="38"/>
      <c r="WY764" s="38"/>
      <c r="WZ764" s="38"/>
      <c r="XA764" s="38"/>
      <c r="XB764" s="38"/>
      <c r="XC764" s="38"/>
      <c r="XD764" s="38"/>
      <c r="XE764" s="38"/>
      <c r="XF764" s="38"/>
      <c r="XG764" s="38"/>
      <c r="XH764" s="38"/>
      <c r="XI764" s="38"/>
      <c r="XJ764" s="38"/>
      <c r="XK764" s="38"/>
      <c r="XL764" s="38"/>
      <c r="XM764" s="38"/>
      <c r="XN764" s="38"/>
      <c r="XO764" s="38"/>
      <c r="XP764" s="38"/>
      <c r="XQ764" s="38"/>
      <c r="XR764" s="38"/>
      <c r="XS764" s="38"/>
      <c r="XT764" s="38"/>
      <c r="XU764" s="38"/>
      <c r="XV764" s="38"/>
      <c r="XW764" s="38"/>
      <c r="XX764" s="38"/>
      <c r="XY764" s="38"/>
      <c r="XZ764" s="38"/>
      <c r="YA764" s="38"/>
      <c r="YB764" s="38"/>
      <c r="YC764" s="38"/>
      <c r="YD764" s="38"/>
      <c r="YE764" s="38"/>
      <c r="YF764" s="38"/>
      <c r="YG764" s="38"/>
      <c r="YH764" s="38"/>
      <c r="YI764" s="38"/>
      <c r="YJ764" s="38"/>
      <c r="YK764" s="38"/>
      <c r="YL764" s="38"/>
      <c r="YM764" s="38"/>
      <c r="YN764" s="38"/>
      <c r="YO764" s="38"/>
      <c r="YP764" s="38"/>
      <c r="YQ764" s="38"/>
      <c r="YR764" s="38"/>
      <c r="YS764" s="38"/>
      <c r="YT764" s="38"/>
      <c r="YU764" s="38"/>
      <c r="YV764" s="38"/>
      <c r="YW764" s="38"/>
      <c r="YX764" s="38"/>
      <c r="YY764" s="38"/>
      <c r="YZ764" s="38"/>
      <c r="ZA764" s="38"/>
      <c r="ZB764" s="38"/>
      <c r="ZC764" s="38"/>
      <c r="ZD764" s="38"/>
      <c r="ZE764" s="38"/>
      <c r="ZF764" s="38"/>
      <c r="ZG764" s="38"/>
      <c r="ZH764" s="38"/>
      <c r="ZI764" s="38"/>
      <c r="ZJ764" s="38"/>
      <c r="ZK764" s="38"/>
      <c r="ZL764" s="38"/>
      <c r="ZM764" s="38"/>
      <c r="ZN764" s="38"/>
      <c r="ZO764" s="38"/>
      <c r="ZP764" s="38"/>
      <c r="ZQ764" s="38"/>
      <c r="ZR764" s="38"/>
      <c r="ZS764" s="38"/>
      <c r="ZT764" s="38"/>
      <c r="ZU764" s="38"/>
      <c r="ZV764" s="38"/>
      <c r="ZW764" s="38"/>
      <c r="ZX764" s="38"/>
      <c r="ZY764" s="38"/>
      <c r="ZZ764" s="38"/>
      <c r="AAA764" s="38"/>
      <c r="AAB764" s="38"/>
      <c r="AAC764" s="38"/>
      <c r="AAD764" s="38"/>
      <c r="AAE764" s="38"/>
      <c r="AAF764" s="38"/>
      <c r="AAG764" s="38"/>
      <c r="AAH764" s="38"/>
      <c r="AAI764" s="38"/>
      <c r="AAJ764" s="38"/>
      <c r="AAK764" s="38"/>
      <c r="AAL764" s="38"/>
      <c r="AAM764" s="38"/>
      <c r="AAN764" s="38"/>
      <c r="AAO764" s="38"/>
      <c r="AAP764" s="38"/>
      <c r="AAQ764" s="38"/>
      <c r="AAR764" s="38"/>
      <c r="AAS764" s="38"/>
      <c r="AAT764" s="38"/>
      <c r="AAU764" s="38"/>
      <c r="AAV764" s="38"/>
      <c r="AAW764" s="38"/>
      <c r="AAX764" s="38"/>
      <c r="AAY764" s="38"/>
      <c r="AAZ764" s="38"/>
      <c r="ABA764" s="38"/>
      <c r="ABB764" s="38"/>
      <c r="ABC764" s="38"/>
    </row>
    <row r="765" spans="1:731" ht="28" customHeight="1">
      <c r="A765" s="88"/>
      <c r="B765" s="1136" t="s">
        <v>348</v>
      </c>
      <c r="C765" s="88"/>
      <c r="D765" s="88"/>
      <c r="E765" s="915" t="s">
        <v>2476</v>
      </c>
      <c r="F765" s="88"/>
      <c r="G765" s="88"/>
      <c r="H765" s="88"/>
      <c r="I765" s="88"/>
      <c r="J765" s="88"/>
      <c r="K765" s="88"/>
      <c r="L765" s="8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  <c r="DH765" s="38"/>
      <c r="DI765" s="38"/>
      <c r="DJ765" s="38"/>
      <c r="DK765" s="38"/>
      <c r="DL765" s="38"/>
      <c r="DM765" s="38"/>
      <c r="DN765" s="38"/>
      <c r="DO765" s="38"/>
      <c r="DP765" s="38"/>
      <c r="DQ765" s="38"/>
      <c r="DR765" s="38"/>
      <c r="DS765" s="38"/>
      <c r="DT765" s="38"/>
      <c r="DU765" s="38"/>
      <c r="DV765" s="38"/>
      <c r="DW765" s="38"/>
      <c r="DX765" s="38"/>
      <c r="DY765" s="38"/>
      <c r="DZ765" s="38"/>
      <c r="EA765" s="38"/>
      <c r="EB765" s="38"/>
      <c r="EC765" s="38"/>
      <c r="ED765" s="38"/>
      <c r="EE765" s="38"/>
      <c r="EF765" s="38"/>
      <c r="EG765" s="38"/>
      <c r="EH765" s="38"/>
      <c r="EI765" s="38"/>
      <c r="EJ765" s="38"/>
      <c r="EK765" s="38"/>
      <c r="EL765" s="38"/>
      <c r="EM765" s="38"/>
      <c r="EN765" s="38"/>
      <c r="EO765" s="38"/>
      <c r="EP765" s="38"/>
      <c r="EQ765" s="38"/>
      <c r="ER765" s="38"/>
      <c r="ES765" s="38"/>
      <c r="ET765" s="38"/>
      <c r="EU765" s="38"/>
      <c r="EV765" s="38"/>
      <c r="EW765" s="38"/>
      <c r="EX765" s="38"/>
      <c r="EY765" s="38"/>
      <c r="EZ765" s="38"/>
      <c r="FA765" s="38"/>
      <c r="FB765" s="38"/>
      <c r="FC765" s="38"/>
      <c r="FD765" s="38"/>
      <c r="FE765" s="38"/>
      <c r="FF765" s="38"/>
      <c r="FG765" s="38"/>
      <c r="FH765" s="38"/>
      <c r="FI765" s="38"/>
      <c r="FJ765" s="38"/>
      <c r="FK765" s="38"/>
      <c r="FL765" s="38"/>
      <c r="FM765" s="38"/>
      <c r="FN765" s="38"/>
      <c r="FO765" s="38"/>
      <c r="FP765" s="38"/>
      <c r="FQ765" s="38"/>
      <c r="FR765" s="38"/>
      <c r="FS765" s="38"/>
      <c r="FT765" s="38"/>
      <c r="FU765" s="38"/>
      <c r="FV765" s="38"/>
      <c r="FW765" s="38"/>
      <c r="FX765" s="38"/>
      <c r="FY765" s="38"/>
      <c r="FZ765" s="38"/>
      <c r="GA765" s="38"/>
      <c r="GB765" s="38"/>
      <c r="GC765" s="38"/>
      <c r="GD765" s="38"/>
      <c r="GE765" s="38"/>
      <c r="GF765" s="38"/>
      <c r="GG765" s="38"/>
      <c r="GH765" s="38"/>
      <c r="GI765" s="38"/>
      <c r="GJ765" s="38"/>
      <c r="GK765" s="38"/>
      <c r="GL765" s="38"/>
      <c r="GM765" s="38"/>
      <c r="GN765" s="38"/>
      <c r="GO765" s="38"/>
      <c r="GP765" s="38"/>
      <c r="GQ765" s="38"/>
      <c r="GR765" s="38"/>
      <c r="GS765" s="38"/>
      <c r="GT765" s="38"/>
      <c r="GU765" s="38"/>
      <c r="GV765" s="38"/>
      <c r="GW765" s="38"/>
      <c r="GX765" s="38"/>
      <c r="GY765" s="38"/>
      <c r="GZ765" s="38"/>
      <c r="HA765" s="38"/>
      <c r="HB765" s="38"/>
      <c r="HC765" s="38"/>
      <c r="HD765" s="38"/>
      <c r="HE765" s="38"/>
      <c r="HF765" s="38"/>
      <c r="HG765" s="38"/>
      <c r="HH765" s="38"/>
      <c r="HI765" s="38"/>
      <c r="HJ765" s="38"/>
      <c r="HK765" s="38"/>
      <c r="HL765" s="38"/>
      <c r="HM765" s="38"/>
      <c r="HN765" s="38"/>
      <c r="HO765" s="38"/>
      <c r="HP765" s="38"/>
      <c r="HQ765" s="38"/>
      <c r="HR765" s="38"/>
      <c r="HS765" s="38"/>
      <c r="HT765" s="38"/>
      <c r="HU765" s="38"/>
      <c r="HV765" s="38"/>
      <c r="HW765" s="38"/>
      <c r="HX765" s="38"/>
      <c r="HY765" s="38"/>
      <c r="HZ765" s="38"/>
      <c r="IA765" s="38"/>
      <c r="IB765" s="38"/>
      <c r="IC765" s="38"/>
      <c r="ID765" s="38"/>
      <c r="IE765" s="38"/>
      <c r="IF765" s="38"/>
      <c r="IG765" s="38"/>
      <c r="IH765" s="38"/>
      <c r="II765" s="38"/>
      <c r="IJ765" s="38"/>
      <c r="IK765" s="38"/>
      <c r="IL765" s="38"/>
      <c r="IM765" s="38"/>
      <c r="IN765" s="38"/>
      <c r="IO765" s="38"/>
      <c r="IP765" s="38"/>
      <c r="IQ765" s="38"/>
      <c r="IR765" s="38"/>
      <c r="IS765" s="38"/>
      <c r="IT765" s="38"/>
      <c r="IU765" s="38"/>
      <c r="IV765" s="38"/>
      <c r="IW765" s="38"/>
      <c r="IX765" s="38"/>
      <c r="IY765" s="38"/>
      <c r="IZ765" s="38"/>
      <c r="JA765" s="38"/>
      <c r="JB765" s="38"/>
      <c r="JC765" s="38"/>
      <c r="JD765" s="38"/>
      <c r="JE765" s="38"/>
      <c r="JF765" s="38"/>
      <c r="JG765" s="38"/>
      <c r="JH765" s="38"/>
      <c r="JI765" s="38"/>
      <c r="JJ765" s="38"/>
      <c r="JK765" s="38"/>
      <c r="JL765" s="38"/>
      <c r="JM765" s="38"/>
      <c r="JN765" s="38"/>
      <c r="JO765" s="38"/>
      <c r="JP765" s="38"/>
      <c r="JQ765" s="38"/>
      <c r="JR765" s="38"/>
      <c r="JS765" s="38"/>
      <c r="JT765" s="38"/>
      <c r="JU765" s="38"/>
      <c r="JV765" s="38"/>
      <c r="JW765" s="38"/>
      <c r="JX765" s="38"/>
      <c r="JY765" s="38"/>
      <c r="JZ765" s="38"/>
      <c r="KA765" s="38"/>
      <c r="KB765" s="38"/>
      <c r="KC765" s="38"/>
      <c r="KD765" s="38"/>
      <c r="KE765" s="38"/>
      <c r="KF765" s="38"/>
      <c r="KG765" s="38"/>
      <c r="KH765" s="38"/>
      <c r="KI765" s="38"/>
      <c r="KJ765" s="38"/>
      <c r="KK765" s="38"/>
      <c r="KL765" s="38"/>
      <c r="KM765" s="38"/>
      <c r="KN765" s="38"/>
      <c r="KO765" s="38"/>
      <c r="KP765" s="38"/>
      <c r="KQ765" s="38"/>
      <c r="KR765" s="38"/>
      <c r="KS765" s="38"/>
      <c r="KT765" s="38"/>
      <c r="KU765" s="38"/>
      <c r="KV765" s="38"/>
      <c r="KW765" s="38"/>
      <c r="KX765" s="38"/>
      <c r="KY765" s="38"/>
      <c r="KZ765" s="38"/>
      <c r="LA765" s="38"/>
      <c r="LB765" s="38"/>
      <c r="LC765" s="38"/>
      <c r="LD765" s="38"/>
      <c r="LE765" s="38"/>
      <c r="LF765" s="38"/>
      <c r="LG765" s="38"/>
      <c r="LH765" s="38"/>
      <c r="LI765" s="38"/>
      <c r="LJ765" s="38"/>
      <c r="LK765" s="38"/>
      <c r="LL765" s="38"/>
      <c r="LM765" s="38"/>
      <c r="LN765" s="38"/>
      <c r="LO765" s="38"/>
      <c r="LP765" s="38"/>
      <c r="LQ765" s="38"/>
      <c r="LR765" s="38"/>
      <c r="LS765" s="38"/>
      <c r="LT765" s="38"/>
      <c r="LU765" s="38"/>
      <c r="LV765" s="38"/>
      <c r="LW765" s="38"/>
      <c r="LX765" s="38"/>
      <c r="LY765" s="38"/>
      <c r="LZ765" s="38"/>
      <c r="MA765" s="38"/>
      <c r="MB765" s="38"/>
      <c r="MC765" s="38"/>
      <c r="MD765" s="38"/>
      <c r="ME765" s="38"/>
      <c r="MF765" s="38"/>
      <c r="MG765" s="38"/>
      <c r="MH765" s="38"/>
      <c r="MI765" s="38"/>
      <c r="MJ765" s="38"/>
      <c r="MK765" s="38"/>
      <c r="ML765" s="38"/>
      <c r="MM765" s="38"/>
      <c r="MN765" s="38"/>
      <c r="MO765" s="38"/>
      <c r="MP765" s="38"/>
      <c r="MQ765" s="38"/>
      <c r="MR765" s="38"/>
      <c r="MS765" s="38"/>
      <c r="MT765" s="38"/>
      <c r="MU765" s="38"/>
      <c r="MV765" s="38"/>
      <c r="MW765" s="38"/>
      <c r="MX765" s="38"/>
      <c r="MY765" s="38"/>
      <c r="MZ765" s="38"/>
      <c r="NA765" s="38"/>
      <c r="NB765" s="38"/>
      <c r="NC765" s="38"/>
      <c r="ND765" s="38"/>
      <c r="NE765" s="38"/>
      <c r="NF765" s="38"/>
      <c r="NG765" s="38"/>
      <c r="NH765" s="38"/>
      <c r="NI765" s="38"/>
      <c r="NJ765" s="38"/>
      <c r="NK765" s="38"/>
      <c r="NL765" s="38"/>
      <c r="NM765" s="38"/>
      <c r="NN765" s="38"/>
      <c r="NO765" s="38"/>
      <c r="NP765" s="38"/>
      <c r="NQ765" s="38"/>
      <c r="NR765" s="38"/>
      <c r="NS765" s="38"/>
      <c r="NT765" s="38"/>
      <c r="NU765" s="38"/>
      <c r="NV765" s="38"/>
      <c r="NW765" s="38"/>
      <c r="NX765" s="38"/>
      <c r="NY765" s="38"/>
      <c r="NZ765" s="38"/>
      <c r="OA765" s="38"/>
      <c r="OB765" s="38"/>
      <c r="OC765" s="38"/>
      <c r="OD765" s="38"/>
      <c r="OE765" s="38"/>
      <c r="OF765" s="38"/>
      <c r="OG765" s="38"/>
      <c r="OH765" s="38"/>
      <c r="OI765" s="38"/>
      <c r="OJ765" s="38"/>
      <c r="OK765" s="38"/>
      <c r="OL765" s="38"/>
      <c r="OM765" s="38"/>
      <c r="ON765" s="38"/>
      <c r="OO765" s="38"/>
      <c r="OP765" s="38"/>
      <c r="OQ765" s="38"/>
      <c r="OR765" s="38"/>
      <c r="OS765" s="38"/>
      <c r="OT765" s="38"/>
      <c r="OU765" s="38"/>
      <c r="OV765" s="38"/>
      <c r="OW765" s="38"/>
      <c r="OX765" s="38"/>
      <c r="OY765" s="38"/>
      <c r="OZ765" s="38"/>
      <c r="PA765" s="38"/>
      <c r="PB765" s="38"/>
      <c r="PC765" s="38"/>
      <c r="PD765" s="38"/>
      <c r="PE765" s="38"/>
      <c r="PF765" s="38"/>
      <c r="PG765" s="38"/>
      <c r="PH765" s="38"/>
      <c r="PI765" s="38"/>
      <c r="PJ765" s="38"/>
      <c r="PK765" s="38"/>
      <c r="PL765" s="38"/>
      <c r="PM765" s="38"/>
      <c r="PN765" s="38"/>
      <c r="PO765" s="38"/>
      <c r="PP765" s="38"/>
      <c r="PQ765" s="38"/>
      <c r="PR765" s="38"/>
      <c r="PS765" s="38"/>
      <c r="PT765" s="38"/>
      <c r="PU765" s="38"/>
      <c r="PV765" s="38"/>
      <c r="PW765" s="38"/>
      <c r="PX765" s="38"/>
      <c r="PY765" s="38"/>
      <c r="PZ765" s="38"/>
      <c r="QA765" s="38"/>
      <c r="QB765" s="38"/>
      <c r="QC765" s="38"/>
      <c r="QD765" s="38"/>
      <c r="QE765" s="38"/>
      <c r="QF765" s="38"/>
      <c r="QG765" s="38"/>
      <c r="QH765" s="38"/>
      <c r="QI765" s="38"/>
      <c r="QJ765" s="38"/>
      <c r="QK765" s="38"/>
      <c r="QL765" s="38"/>
      <c r="QM765" s="38"/>
      <c r="QN765" s="38"/>
      <c r="QO765" s="38"/>
      <c r="QP765" s="38"/>
      <c r="QQ765" s="38"/>
      <c r="QR765" s="38"/>
      <c r="QS765" s="38"/>
      <c r="QT765" s="38"/>
      <c r="QU765" s="38"/>
      <c r="QV765" s="38"/>
      <c r="QW765" s="38"/>
      <c r="QX765" s="38"/>
      <c r="QY765" s="38"/>
      <c r="QZ765" s="38"/>
      <c r="RA765" s="38"/>
      <c r="RB765" s="38"/>
      <c r="RC765" s="38"/>
      <c r="RD765" s="38"/>
      <c r="RE765" s="38"/>
      <c r="RF765" s="38"/>
      <c r="RG765" s="38"/>
      <c r="RH765" s="38"/>
      <c r="RI765" s="38"/>
      <c r="RJ765" s="38"/>
      <c r="RK765" s="38"/>
      <c r="RL765" s="38"/>
      <c r="RM765" s="38"/>
      <c r="RN765" s="38"/>
      <c r="RO765" s="38"/>
      <c r="RP765" s="38"/>
      <c r="RQ765" s="38"/>
      <c r="RR765" s="38"/>
      <c r="RS765" s="38"/>
      <c r="RT765" s="38"/>
      <c r="RU765" s="38"/>
      <c r="RV765" s="38"/>
      <c r="RW765" s="38"/>
      <c r="RX765" s="38"/>
      <c r="RY765" s="38"/>
      <c r="RZ765" s="38"/>
      <c r="SA765" s="38"/>
      <c r="SB765" s="38"/>
      <c r="SC765" s="38"/>
      <c r="SD765" s="38"/>
      <c r="SE765" s="38"/>
      <c r="SF765" s="38"/>
      <c r="SG765" s="38"/>
      <c r="SH765" s="38"/>
      <c r="SI765" s="38"/>
      <c r="SJ765" s="38"/>
      <c r="SK765" s="38"/>
      <c r="SL765" s="38"/>
      <c r="SM765" s="38"/>
      <c r="SN765" s="38"/>
      <c r="SO765" s="38"/>
      <c r="SP765" s="38"/>
      <c r="SQ765" s="38"/>
      <c r="SR765" s="38"/>
      <c r="SS765" s="38"/>
      <c r="ST765" s="38"/>
      <c r="SU765" s="38"/>
      <c r="SV765" s="38"/>
      <c r="SW765" s="38"/>
      <c r="SX765" s="38"/>
      <c r="SY765" s="38"/>
      <c r="SZ765" s="38"/>
      <c r="TA765" s="38"/>
      <c r="TB765" s="38"/>
      <c r="TC765" s="38"/>
      <c r="TD765" s="38"/>
      <c r="TE765" s="38"/>
      <c r="TF765" s="38"/>
      <c r="TG765" s="38"/>
      <c r="TH765" s="38"/>
      <c r="TI765" s="38"/>
      <c r="TJ765" s="38"/>
      <c r="TK765" s="38"/>
      <c r="TL765" s="38"/>
      <c r="TM765" s="38"/>
      <c r="TN765" s="38"/>
      <c r="TO765" s="38"/>
      <c r="TP765" s="38"/>
      <c r="TQ765" s="38"/>
      <c r="TR765" s="38"/>
      <c r="TS765" s="38"/>
      <c r="TT765" s="38"/>
      <c r="TU765" s="38"/>
      <c r="TV765" s="38"/>
      <c r="TW765" s="38"/>
      <c r="TX765" s="38"/>
      <c r="TY765" s="38"/>
      <c r="TZ765" s="38"/>
      <c r="UA765" s="38"/>
      <c r="UB765" s="38"/>
      <c r="UC765" s="38"/>
      <c r="UD765" s="38"/>
      <c r="UE765" s="38"/>
      <c r="UF765" s="38"/>
      <c r="UG765" s="38"/>
      <c r="UH765" s="38"/>
      <c r="UI765" s="38"/>
      <c r="UJ765" s="38"/>
      <c r="UK765" s="38"/>
      <c r="UL765" s="38"/>
      <c r="UM765" s="38"/>
      <c r="UN765" s="38"/>
      <c r="UO765" s="38"/>
      <c r="UP765" s="38"/>
      <c r="UQ765" s="38"/>
      <c r="UR765" s="38"/>
      <c r="US765" s="38"/>
      <c r="UT765" s="38"/>
      <c r="UU765" s="38"/>
      <c r="UV765" s="38"/>
      <c r="UW765" s="38"/>
      <c r="UX765" s="38"/>
      <c r="UY765" s="38"/>
      <c r="UZ765" s="38"/>
      <c r="VA765" s="38"/>
      <c r="VB765" s="38"/>
      <c r="VC765" s="38"/>
      <c r="VD765" s="38"/>
      <c r="VE765" s="38"/>
      <c r="VF765" s="38"/>
      <c r="VG765" s="38"/>
      <c r="VH765" s="38"/>
      <c r="VI765" s="38"/>
      <c r="VJ765" s="38"/>
      <c r="VK765" s="38"/>
      <c r="VL765" s="38"/>
      <c r="VM765" s="38"/>
      <c r="VN765" s="38"/>
      <c r="VO765" s="38"/>
      <c r="VP765" s="38"/>
      <c r="VQ765" s="38"/>
      <c r="VR765" s="38"/>
      <c r="VS765" s="38"/>
      <c r="VT765" s="38"/>
      <c r="VU765" s="38"/>
      <c r="VV765" s="38"/>
      <c r="VW765" s="38"/>
      <c r="VX765" s="38"/>
      <c r="VY765" s="38"/>
      <c r="VZ765" s="38"/>
      <c r="WA765" s="38"/>
      <c r="WB765" s="38"/>
      <c r="WC765" s="38"/>
      <c r="WD765" s="38"/>
      <c r="WE765" s="38"/>
      <c r="WF765" s="38"/>
      <c r="WG765" s="38"/>
      <c r="WH765" s="38"/>
      <c r="WI765" s="38"/>
      <c r="WJ765" s="38"/>
      <c r="WK765" s="38"/>
      <c r="WL765" s="38"/>
      <c r="WM765" s="38"/>
      <c r="WN765" s="38"/>
      <c r="WO765" s="38"/>
      <c r="WP765" s="38"/>
      <c r="WQ765" s="38"/>
      <c r="WR765" s="38"/>
      <c r="WS765" s="38"/>
      <c r="WT765" s="38"/>
      <c r="WU765" s="38"/>
      <c r="WV765" s="38"/>
      <c r="WW765" s="38"/>
      <c r="WX765" s="38"/>
      <c r="WY765" s="38"/>
      <c r="WZ765" s="38"/>
      <c r="XA765" s="38"/>
      <c r="XB765" s="38"/>
      <c r="XC765" s="38"/>
      <c r="XD765" s="38"/>
      <c r="XE765" s="38"/>
      <c r="XF765" s="38"/>
      <c r="XG765" s="38"/>
      <c r="XH765" s="38"/>
      <c r="XI765" s="38"/>
      <c r="XJ765" s="38"/>
      <c r="XK765" s="38"/>
      <c r="XL765" s="38"/>
      <c r="XM765" s="38"/>
      <c r="XN765" s="38"/>
      <c r="XO765" s="38"/>
      <c r="XP765" s="38"/>
      <c r="XQ765" s="38"/>
      <c r="XR765" s="38"/>
      <c r="XS765" s="38"/>
      <c r="XT765" s="38"/>
      <c r="XU765" s="38"/>
      <c r="XV765" s="38"/>
      <c r="XW765" s="38"/>
      <c r="XX765" s="38"/>
      <c r="XY765" s="38"/>
      <c r="XZ765" s="38"/>
      <c r="YA765" s="38"/>
      <c r="YB765" s="38"/>
      <c r="YC765" s="38"/>
      <c r="YD765" s="38"/>
      <c r="YE765" s="38"/>
      <c r="YF765" s="38"/>
      <c r="YG765" s="38"/>
      <c r="YH765" s="38"/>
      <c r="YI765" s="38"/>
      <c r="YJ765" s="38"/>
      <c r="YK765" s="38"/>
      <c r="YL765" s="38"/>
      <c r="YM765" s="38"/>
      <c r="YN765" s="38"/>
      <c r="YO765" s="38"/>
      <c r="YP765" s="38"/>
      <c r="YQ765" s="38"/>
      <c r="YR765" s="38"/>
      <c r="YS765" s="38"/>
      <c r="YT765" s="38"/>
      <c r="YU765" s="38"/>
      <c r="YV765" s="38"/>
      <c r="YW765" s="38"/>
      <c r="YX765" s="38"/>
      <c r="YY765" s="38"/>
      <c r="YZ765" s="38"/>
      <c r="ZA765" s="38"/>
      <c r="ZB765" s="38"/>
      <c r="ZC765" s="38"/>
      <c r="ZD765" s="38"/>
      <c r="ZE765" s="38"/>
      <c r="ZF765" s="38"/>
      <c r="ZG765" s="38"/>
      <c r="ZH765" s="38"/>
      <c r="ZI765" s="38"/>
      <c r="ZJ765" s="38"/>
      <c r="ZK765" s="38"/>
      <c r="ZL765" s="38"/>
      <c r="ZM765" s="38"/>
      <c r="ZN765" s="38"/>
      <c r="ZO765" s="38"/>
      <c r="ZP765" s="38"/>
      <c r="ZQ765" s="38"/>
      <c r="ZR765" s="38"/>
      <c r="ZS765" s="38"/>
      <c r="ZT765" s="38"/>
      <c r="ZU765" s="38"/>
      <c r="ZV765" s="38"/>
      <c r="ZW765" s="38"/>
      <c r="ZX765" s="38"/>
      <c r="ZY765" s="38"/>
      <c r="ZZ765" s="38"/>
      <c r="AAA765" s="38"/>
      <c r="AAB765" s="38"/>
      <c r="AAC765" s="38"/>
      <c r="AAD765" s="38"/>
      <c r="AAE765" s="38"/>
      <c r="AAF765" s="38"/>
      <c r="AAG765" s="38"/>
      <c r="AAH765" s="38"/>
      <c r="AAI765" s="38"/>
      <c r="AAJ765" s="38"/>
      <c r="AAK765" s="38"/>
      <c r="AAL765" s="38"/>
      <c r="AAM765" s="38"/>
      <c r="AAN765" s="38"/>
      <c r="AAO765" s="38"/>
      <c r="AAP765" s="38"/>
      <c r="AAQ765" s="38"/>
      <c r="AAR765" s="38"/>
      <c r="AAS765" s="38"/>
      <c r="AAT765" s="38"/>
      <c r="AAU765" s="38"/>
      <c r="AAV765" s="38"/>
      <c r="AAW765" s="38"/>
      <c r="AAX765" s="38"/>
      <c r="AAY765" s="38"/>
      <c r="AAZ765" s="38"/>
      <c r="ABA765" s="38"/>
      <c r="ABB765" s="38"/>
      <c r="ABC765" s="38"/>
    </row>
    <row r="766" spans="1:731" ht="28" customHeight="1">
      <c r="A766" s="38"/>
      <c r="B766" s="1137"/>
      <c r="C766" s="38"/>
      <c r="D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8"/>
      <c r="DP766" s="38"/>
      <c r="DQ766" s="38"/>
      <c r="DR766" s="38"/>
      <c r="DS766" s="38"/>
      <c r="DT766" s="38"/>
      <c r="DU766" s="38"/>
      <c r="DV766" s="38"/>
      <c r="DW766" s="38"/>
      <c r="DX766" s="38"/>
      <c r="DY766" s="38"/>
      <c r="DZ766" s="38"/>
      <c r="EA766" s="38"/>
      <c r="EB766" s="38"/>
      <c r="EC766" s="38"/>
      <c r="ED766" s="38"/>
      <c r="EE766" s="38"/>
      <c r="EF766" s="38"/>
      <c r="EG766" s="38"/>
      <c r="EH766" s="38"/>
      <c r="EI766" s="38"/>
      <c r="EJ766" s="38"/>
      <c r="EK766" s="38"/>
      <c r="EL766" s="38"/>
      <c r="EM766" s="38"/>
      <c r="EN766" s="38"/>
      <c r="EO766" s="38"/>
      <c r="EP766" s="38"/>
      <c r="EQ766" s="38"/>
      <c r="ER766" s="38"/>
      <c r="ES766" s="38"/>
      <c r="ET766" s="38"/>
      <c r="EU766" s="38"/>
      <c r="EV766" s="38"/>
      <c r="EW766" s="38"/>
      <c r="EX766" s="38"/>
      <c r="EY766" s="38"/>
      <c r="EZ766" s="38"/>
      <c r="FA766" s="38"/>
      <c r="FB766" s="38"/>
      <c r="FC766" s="38"/>
      <c r="FD766" s="38"/>
      <c r="FE766" s="38"/>
      <c r="FF766" s="38"/>
      <c r="FG766" s="38"/>
      <c r="FH766" s="38"/>
      <c r="FI766" s="38"/>
      <c r="FJ766" s="38"/>
      <c r="FK766" s="38"/>
      <c r="FL766" s="38"/>
      <c r="FM766" s="38"/>
      <c r="FN766" s="38"/>
      <c r="FO766" s="38"/>
      <c r="FP766" s="38"/>
      <c r="FQ766" s="38"/>
      <c r="FR766" s="38"/>
      <c r="FS766" s="38"/>
      <c r="FT766" s="38"/>
      <c r="FU766" s="38"/>
      <c r="FV766" s="38"/>
      <c r="FW766" s="38"/>
      <c r="FX766" s="38"/>
      <c r="FY766" s="38"/>
      <c r="FZ766" s="38"/>
      <c r="GA766" s="38"/>
      <c r="GB766" s="38"/>
      <c r="GC766" s="38"/>
      <c r="GD766" s="38"/>
      <c r="GE766" s="38"/>
      <c r="GF766" s="38"/>
      <c r="GG766" s="38"/>
      <c r="GH766" s="38"/>
      <c r="GI766" s="38"/>
      <c r="GJ766" s="38"/>
      <c r="GK766" s="38"/>
      <c r="GL766" s="38"/>
      <c r="GM766" s="38"/>
      <c r="GN766" s="38"/>
      <c r="GO766" s="38"/>
      <c r="GP766" s="38"/>
      <c r="GQ766" s="38"/>
      <c r="GR766" s="38"/>
      <c r="GS766" s="38"/>
      <c r="GT766" s="38"/>
      <c r="GU766" s="38"/>
      <c r="GV766" s="38"/>
      <c r="GW766" s="38"/>
      <c r="GX766" s="38"/>
      <c r="GY766" s="38"/>
      <c r="GZ766" s="38"/>
      <c r="HA766" s="38"/>
      <c r="HB766" s="38"/>
      <c r="HC766" s="38"/>
      <c r="HD766" s="38"/>
      <c r="HE766" s="38"/>
      <c r="HF766" s="38"/>
      <c r="HG766" s="38"/>
      <c r="HH766" s="38"/>
      <c r="HI766" s="38"/>
      <c r="HJ766" s="38"/>
      <c r="HK766" s="38"/>
      <c r="HL766" s="38"/>
      <c r="HM766" s="38"/>
      <c r="HN766" s="38"/>
      <c r="HO766" s="38"/>
      <c r="HP766" s="38"/>
      <c r="HQ766" s="38"/>
      <c r="HR766" s="38"/>
      <c r="HS766" s="38"/>
      <c r="HT766" s="38"/>
      <c r="HU766" s="38"/>
      <c r="HV766" s="38"/>
      <c r="HW766" s="38"/>
      <c r="HX766" s="38"/>
      <c r="HY766" s="38"/>
      <c r="HZ766" s="38"/>
      <c r="IA766" s="38"/>
      <c r="IB766" s="38"/>
      <c r="IC766" s="38"/>
      <c r="ID766" s="38"/>
      <c r="IE766" s="38"/>
      <c r="IF766" s="38"/>
      <c r="IG766" s="38"/>
      <c r="IH766" s="38"/>
      <c r="II766" s="38"/>
      <c r="IJ766" s="38"/>
      <c r="IK766" s="38"/>
      <c r="IL766" s="38"/>
      <c r="IM766" s="38"/>
      <c r="IN766" s="38"/>
      <c r="IO766" s="38"/>
      <c r="IP766" s="38"/>
      <c r="IQ766" s="38"/>
      <c r="IR766" s="38"/>
      <c r="IS766" s="38"/>
      <c r="IT766" s="38"/>
      <c r="IU766" s="38"/>
      <c r="IV766" s="38"/>
      <c r="IW766" s="38"/>
      <c r="IX766" s="38"/>
      <c r="IY766" s="38"/>
      <c r="IZ766" s="38"/>
      <c r="JA766" s="38"/>
      <c r="JB766" s="38"/>
      <c r="JC766" s="38"/>
      <c r="JD766" s="38"/>
      <c r="JE766" s="38"/>
      <c r="JF766" s="38"/>
      <c r="JG766" s="38"/>
      <c r="JH766" s="38"/>
      <c r="JI766" s="38"/>
      <c r="JJ766" s="38"/>
      <c r="JK766" s="38"/>
      <c r="JL766" s="38"/>
      <c r="JM766" s="38"/>
      <c r="JN766" s="38"/>
      <c r="JO766" s="38"/>
      <c r="JP766" s="38"/>
      <c r="JQ766" s="38"/>
      <c r="JR766" s="38"/>
      <c r="JS766" s="38"/>
      <c r="JT766" s="38"/>
      <c r="JU766" s="38"/>
      <c r="JV766" s="38"/>
      <c r="JW766" s="38"/>
      <c r="JX766" s="38"/>
      <c r="JY766" s="38"/>
      <c r="JZ766" s="38"/>
      <c r="KA766" s="38"/>
      <c r="KB766" s="38"/>
      <c r="KC766" s="38"/>
      <c r="KD766" s="38"/>
      <c r="KE766" s="38"/>
      <c r="KF766" s="38"/>
      <c r="KG766" s="38"/>
      <c r="KH766" s="38"/>
      <c r="KI766" s="38"/>
      <c r="KJ766" s="38"/>
      <c r="KK766" s="38"/>
      <c r="KL766" s="38"/>
      <c r="KM766" s="38"/>
      <c r="KN766" s="38"/>
      <c r="KO766" s="38"/>
      <c r="KP766" s="38"/>
      <c r="KQ766" s="38"/>
      <c r="KR766" s="38"/>
      <c r="KS766" s="38"/>
      <c r="KT766" s="38"/>
      <c r="KU766" s="38"/>
      <c r="KV766" s="38"/>
      <c r="KW766" s="38"/>
      <c r="KX766" s="38"/>
      <c r="KY766" s="38"/>
      <c r="KZ766" s="38"/>
      <c r="LA766" s="38"/>
      <c r="LB766" s="38"/>
      <c r="LC766" s="38"/>
      <c r="LD766" s="38"/>
      <c r="LE766" s="38"/>
      <c r="LF766" s="38"/>
      <c r="LG766" s="38"/>
      <c r="LH766" s="38"/>
      <c r="LI766" s="38"/>
      <c r="LJ766" s="38"/>
      <c r="LK766" s="38"/>
      <c r="LL766" s="38"/>
      <c r="LM766" s="38"/>
      <c r="LN766" s="38"/>
      <c r="LO766" s="38"/>
      <c r="LP766" s="38"/>
      <c r="LQ766" s="38"/>
      <c r="LR766" s="38"/>
      <c r="LS766" s="38"/>
      <c r="LT766" s="38"/>
      <c r="LU766" s="38"/>
      <c r="LV766" s="38"/>
      <c r="LW766" s="38"/>
      <c r="LX766" s="38"/>
      <c r="LY766" s="38"/>
      <c r="LZ766" s="38"/>
      <c r="MA766" s="38"/>
      <c r="MB766" s="38"/>
      <c r="MC766" s="38"/>
      <c r="MD766" s="38"/>
      <c r="ME766" s="38"/>
      <c r="MF766" s="38"/>
      <c r="MG766" s="38"/>
      <c r="MH766" s="38"/>
      <c r="MI766" s="38"/>
      <c r="MJ766" s="38"/>
      <c r="MK766" s="38"/>
      <c r="ML766" s="38"/>
      <c r="MM766" s="38"/>
      <c r="MN766" s="38"/>
      <c r="MO766" s="38"/>
      <c r="MP766" s="38"/>
      <c r="MQ766" s="38"/>
      <c r="MR766" s="38"/>
      <c r="MS766" s="38"/>
      <c r="MT766" s="38"/>
      <c r="MU766" s="38"/>
      <c r="MV766" s="38"/>
      <c r="MW766" s="38"/>
      <c r="MX766" s="38"/>
      <c r="MY766" s="38"/>
      <c r="MZ766" s="38"/>
      <c r="NA766" s="38"/>
      <c r="NB766" s="38"/>
      <c r="NC766" s="38"/>
      <c r="ND766" s="38"/>
      <c r="NE766" s="38"/>
      <c r="NF766" s="38"/>
      <c r="NG766" s="38"/>
      <c r="NH766" s="38"/>
      <c r="NI766" s="38"/>
      <c r="NJ766" s="38"/>
      <c r="NK766" s="38"/>
      <c r="NL766" s="38"/>
      <c r="NM766" s="38"/>
      <c r="NN766" s="38"/>
      <c r="NO766" s="38"/>
      <c r="NP766" s="38"/>
      <c r="NQ766" s="38"/>
      <c r="NR766" s="38"/>
      <c r="NS766" s="38"/>
      <c r="NT766" s="38"/>
      <c r="NU766" s="38"/>
      <c r="NV766" s="38"/>
      <c r="NW766" s="38"/>
      <c r="NX766" s="38"/>
      <c r="NY766" s="38"/>
      <c r="NZ766" s="38"/>
      <c r="OA766" s="38"/>
      <c r="OB766" s="38"/>
      <c r="OC766" s="38"/>
      <c r="OD766" s="38"/>
      <c r="OE766" s="38"/>
      <c r="OF766" s="38"/>
      <c r="OG766" s="38"/>
      <c r="OH766" s="38"/>
      <c r="OI766" s="38"/>
      <c r="OJ766" s="38"/>
      <c r="OK766" s="38"/>
      <c r="OL766" s="38"/>
      <c r="OM766" s="38"/>
      <c r="ON766" s="38"/>
      <c r="OO766" s="38"/>
      <c r="OP766" s="38"/>
      <c r="OQ766" s="38"/>
      <c r="OR766" s="38"/>
      <c r="OS766" s="38"/>
      <c r="OT766" s="38"/>
      <c r="OU766" s="38"/>
      <c r="OV766" s="38"/>
      <c r="OW766" s="38"/>
      <c r="OX766" s="38"/>
      <c r="OY766" s="38"/>
      <c r="OZ766" s="38"/>
      <c r="PA766" s="38"/>
      <c r="PB766" s="38"/>
      <c r="PC766" s="38"/>
      <c r="PD766" s="38"/>
      <c r="PE766" s="38"/>
      <c r="PF766" s="38"/>
      <c r="PG766" s="38"/>
      <c r="PH766" s="38"/>
      <c r="PI766" s="38"/>
      <c r="PJ766" s="38"/>
      <c r="PK766" s="38"/>
      <c r="PL766" s="38"/>
      <c r="PM766" s="38"/>
      <c r="PN766" s="38"/>
      <c r="PO766" s="38"/>
      <c r="PP766" s="38"/>
      <c r="PQ766" s="38"/>
      <c r="PR766" s="38"/>
      <c r="PS766" s="38"/>
      <c r="PT766" s="38"/>
      <c r="PU766" s="38"/>
      <c r="PV766" s="38"/>
      <c r="PW766" s="38"/>
      <c r="PX766" s="38"/>
      <c r="PY766" s="38"/>
      <c r="PZ766" s="38"/>
      <c r="QA766" s="38"/>
      <c r="QB766" s="38"/>
      <c r="QC766" s="38"/>
      <c r="QD766" s="38"/>
      <c r="QE766" s="38"/>
      <c r="QF766" s="38"/>
      <c r="QG766" s="38"/>
      <c r="QH766" s="38"/>
      <c r="QI766" s="38"/>
      <c r="QJ766" s="38"/>
      <c r="QK766" s="38"/>
      <c r="QL766" s="38"/>
      <c r="QM766" s="38"/>
      <c r="QN766" s="38"/>
      <c r="QO766" s="38"/>
      <c r="QP766" s="38"/>
      <c r="QQ766" s="38"/>
      <c r="QR766" s="38"/>
      <c r="QS766" s="38"/>
      <c r="QT766" s="38"/>
      <c r="QU766" s="38"/>
      <c r="QV766" s="38"/>
      <c r="QW766" s="38"/>
      <c r="QX766" s="38"/>
      <c r="QY766" s="38"/>
      <c r="QZ766" s="38"/>
      <c r="RA766" s="38"/>
      <c r="RB766" s="38"/>
      <c r="RC766" s="38"/>
      <c r="RD766" s="38"/>
      <c r="RE766" s="38"/>
      <c r="RF766" s="38"/>
      <c r="RG766" s="38"/>
      <c r="RH766" s="38"/>
      <c r="RI766" s="38"/>
      <c r="RJ766" s="38"/>
      <c r="RK766" s="38"/>
      <c r="RL766" s="38"/>
      <c r="RM766" s="38"/>
      <c r="RN766" s="38"/>
      <c r="RO766" s="38"/>
      <c r="RP766" s="38"/>
      <c r="RQ766" s="38"/>
      <c r="RR766" s="38"/>
      <c r="RS766" s="38"/>
      <c r="RT766" s="38"/>
      <c r="RU766" s="38"/>
      <c r="RV766" s="38"/>
      <c r="RW766" s="38"/>
      <c r="RX766" s="38"/>
      <c r="RY766" s="38"/>
      <c r="RZ766" s="38"/>
      <c r="SA766" s="38"/>
      <c r="SB766" s="38"/>
      <c r="SC766" s="38"/>
      <c r="SD766" s="38"/>
      <c r="SE766" s="38"/>
      <c r="SF766" s="38"/>
      <c r="SG766" s="38"/>
      <c r="SH766" s="38"/>
      <c r="SI766" s="38"/>
      <c r="SJ766" s="38"/>
      <c r="SK766" s="38"/>
      <c r="SL766" s="38"/>
      <c r="SM766" s="38"/>
      <c r="SN766" s="38"/>
      <c r="SO766" s="38"/>
      <c r="SP766" s="38"/>
      <c r="SQ766" s="38"/>
      <c r="SR766" s="38"/>
      <c r="SS766" s="38"/>
      <c r="ST766" s="38"/>
      <c r="SU766" s="38"/>
      <c r="SV766" s="38"/>
      <c r="SW766" s="38"/>
      <c r="SX766" s="38"/>
      <c r="SY766" s="38"/>
      <c r="SZ766" s="38"/>
      <c r="TA766" s="38"/>
      <c r="TB766" s="38"/>
      <c r="TC766" s="38"/>
      <c r="TD766" s="38"/>
      <c r="TE766" s="38"/>
      <c r="TF766" s="38"/>
      <c r="TG766" s="38"/>
      <c r="TH766" s="38"/>
      <c r="TI766" s="38"/>
      <c r="TJ766" s="38"/>
      <c r="TK766" s="38"/>
      <c r="TL766" s="38"/>
      <c r="TM766" s="38"/>
      <c r="TN766" s="38"/>
      <c r="TO766" s="38"/>
      <c r="TP766" s="38"/>
      <c r="TQ766" s="38"/>
      <c r="TR766" s="38"/>
      <c r="TS766" s="38"/>
      <c r="TT766" s="38"/>
      <c r="TU766" s="38"/>
      <c r="TV766" s="38"/>
      <c r="TW766" s="38"/>
      <c r="TX766" s="38"/>
      <c r="TY766" s="38"/>
      <c r="TZ766" s="38"/>
      <c r="UA766" s="38"/>
      <c r="UB766" s="38"/>
      <c r="UC766" s="38"/>
      <c r="UD766" s="38"/>
      <c r="UE766" s="38"/>
      <c r="UF766" s="38"/>
      <c r="UG766" s="38"/>
      <c r="UH766" s="38"/>
      <c r="UI766" s="38"/>
      <c r="UJ766" s="38"/>
      <c r="UK766" s="38"/>
      <c r="UL766" s="38"/>
      <c r="UM766" s="38"/>
      <c r="UN766" s="38"/>
      <c r="UO766" s="38"/>
      <c r="UP766" s="38"/>
      <c r="UQ766" s="38"/>
      <c r="UR766" s="38"/>
      <c r="US766" s="38"/>
      <c r="UT766" s="38"/>
      <c r="UU766" s="38"/>
      <c r="UV766" s="38"/>
      <c r="UW766" s="38"/>
      <c r="UX766" s="38"/>
      <c r="UY766" s="38"/>
      <c r="UZ766" s="38"/>
      <c r="VA766" s="38"/>
      <c r="VB766" s="38"/>
      <c r="VC766" s="38"/>
      <c r="VD766" s="38"/>
      <c r="VE766" s="38"/>
      <c r="VF766" s="38"/>
      <c r="VG766" s="38"/>
      <c r="VH766" s="38"/>
      <c r="VI766" s="38"/>
      <c r="VJ766" s="38"/>
      <c r="VK766" s="38"/>
      <c r="VL766" s="38"/>
      <c r="VM766" s="38"/>
      <c r="VN766" s="38"/>
      <c r="VO766" s="38"/>
      <c r="VP766" s="38"/>
      <c r="VQ766" s="38"/>
      <c r="VR766" s="38"/>
      <c r="VS766" s="38"/>
      <c r="VT766" s="38"/>
      <c r="VU766" s="38"/>
      <c r="VV766" s="38"/>
      <c r="VW766" s="38"/>
      <c r="VX766" s="38"/>
      <c r="VY766" s="38"/>
      <c r="VZ766" s="38"/>
      <c r="WA766" s="38"/>
      <c r="WB766" s="38"/>
      <c r="WC766" s="38"/>
      <c r="WD766" s="38"/>
      <c r="WE766" s="38"/>
      <c r="WF766" s="38"/>
      <c r="WG766" s="38"/>
      <c r="WH766" s="38"/>
      <c r="WI766" s="38"/>
      <c r="WJ766" s="38"/>
      <c r="WK766" s="38"/>
      <c r="WL766" s="38"/>
      <c r="WM766" s="38"/>
      <c r="WN766" s="38"/>
      <c r="WO766" s="38"/>
      <c r="WP766" s="38"/>
      <c r="WQ766" s="38"/>
      <c r="WR766" s="38"/>
      <c r="WS766" s="38"/>
      <c r="WT766" s="38"/>
      <c r="WU766" s="38"/>
      <c r="WV766" s="38"/>
      <c r="WW766" s="38"/>
      <c r="WX766" s="38"/>
      <c r="WY766" s="38"/>
      <c r="WZ766" s="38"/>
      <c r="XA766" s="38"/>
      <c r="XB766" s="38"/>
      <c r="XC766" s="38"/>
      <c r="XD766" s="38"/>
      <c r="XE766" s="38"/>
      <c r="XF766" s="38"/>
      <c r="XG766" s="38"/>
      <c r="XH766" s="38"/>
      <c r="XI766" s="38"/>
      <c r="XJ766" s="38"/>
      <c r="XK766" s="38"/>
      <c r="XL766" s="38"/>
      <c r="XM766" s="38"/>
      <c r="XN766" s="38"/>
      <c r="XO766" s="38"/>
      <c r="XP766" s="38"/>
      <c r="XQ766" s="38"/>
      <c r="XR766" s="38"/>
      <c r="XS766" s="38"/>
      <c r="XT766" s="38"/>
      <c r="XU766" s="38"/>
      <c r="XV766" s="38"/>
      <c r="XW766" s="38"/>
      <c r="XX766" s="38"/>
      <c r="XY766" s="38"/>
      <c r="XZ766" s="38"/>
      <c r="YA766" s="38"/>
      <c r="YB766" s="38"/>
      <c r="YC766" s="38"/>
      <c r="YD766" s="38"/>
      <c r="YE766" s="38"/>
      <c r="YF766" s="38"/>
      <c r="YG766" s="38"/>
      <c r="YH766" s="38"/>
      <c r="YI766" s="38"/>
      <c r="YJ766" s="38"/>
      <c r="YK766" s="38"/>
      <c r="YL766" s="38"/>
      <c r="YM766" s="38"/>
      <c r="YN766" s="38"/>
      <c r="YO766" s="38"/>
      <c r="YP766" s="38"/>
      <c r="YQ766" s="38"/>
      <c r="YR766" s="38"/>
      <c r="YS766" s="38"/>
      <c r="YT766" s="38"/>
      <c r="YU766" s="38"/>
      <c r="YV766" s="38"/>
      <c r="YW766" s="38"/>
      <c r="YX766" s="38"/>
      <c r="YY766" s="38"/>
      <c r="YZ766" s="38"/>
      <c r="ZA766" s="38"/>
      <c r="ZB766" s="38"/>
      <c r="ZC766" s="38"/>
      <c r="ZD766" s="38"/>
      <c r="ZE766" s="38"/>
      <c r="ZF766" s="38"/>
      <c r="ZG766" s="38"/>
      <c r="ZH766" s="38"/>
      <c r="ZI766" s="38"/>
      <c r="ZJ766" s="38"/>
      <c r="ZK766" s="38"/>
      <c r="ZL766" s="38"/>
      <c r="ZM766" s="38"/>
      <c r="ZN766" s="38"/>
      <c r="ZO766" s="38"/>
      <c r="ZP766" s="38"/>
      <c r="ZQ766" s="38"/>
      <c r="ZR766" s="38"/>
      <c r="ZS766" s="38"/>
      <c r="ZT766" s="38"/>
      <c r="ZU766" s="38"/>
      <c r="ZV766" s="38"/>
      <c r="ZW766" s="38"/>
      <c r="ZX766" s="38"/>
      <c r="ZY766" s="38"/>
      <c r="ZZ766" s="38"/>
      <c r="AAA766" s="38"/>
      <c r="AAB766" s="38"/>
      <c r="AAC766" s="38"/>
      <c r="AAD766" s="38"/>
      <c r="AAE766" s="38"/>
      <c r="AAF766" s="38"/>
      <c r="AAG766" s="38"/>
      <c r="AAH766" s="38"/>
      <c r="AAI766" s="38"/>
      <c r="AAJ766" s="38"/>
      <c r="AAK766" s="38"/>
      <c r="AAL766" s="38"/>
      <c r="AAM766" s="38"/>
      <c r="AAN766" s="38"/>
      <c r="AAO766" s="38"/>
      <c r="AAP766" s="38"/>
      <c r="AAQ766" s="38"/>
      <c r="AAR766" s="38"/>
      <c r="AAS766" s="38"/>
      <c r="AAT766" s="38"/>
      <c r="AAU766" s="38"/>
      <c r="AAV766" s="38"/>
      <c r="AAW766" s="38"/>
      <c r="AAX766" s="38"/>
      <c r="AAY766" s="38"/>
      <c r="AAZ766" s="38"/>
      <c r="ABA766" s="38"/>
      <c r="ABB766" s="38"/>
      <c r="ABC766" s="38"/>
    </row>
    <row r="767" spans="1:731" ht="28" customHeight="1">
      <c r="A767" s="38"/>
      <c r="B767" s="1137"/>
      <c r="C767" s="38"/>
      <c r="D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8"/>
      <c r="DP767" s="38"/>
      <c r="DQ767" s="38"/>
      <c r="DR767" s="38"/>
      <c r="DS767" s="38"/>
      <c r="DT767" s="38"/>
      <c r="DU767" s="38"/>
      <c r="DV767" s="38"/>
      <c r="DW767" s="38"/>
      <c r="DX767" s="38"/>
      <c r="DY767" s="38"/>
      <c r="DZ767" s="38"/>
      <c r="EA767" s="38"/>
      <c r="EB767" s="38"/>
      <c r="EC767" s="38"/>
      <c r="ED767" s="38"/>
      <c r="EE767" s="38"/>
      <c r="EF767" s="38"/>
      <c r="EG767" s="38"/>
      <c r="EH767" s="38"/>
      <c r="EI767" s="38"/>
      <c r="EJ767" s="38"/>
      <c r="EK767" s="38"/>
      <c r="EL767" s="38"/>
      <c r="EM767" s="38"/>
      <c r="EN767" s="38"/>
      <c r="EO767" s="38"/>
      <c r="EP767" s="38"/>
      <c r="EQ767" s="38"/>
      <c r="ER767" s="38"/>
      <c r="ES767" s="38"/>
      <c r="ET767" s="38"/>
      <c r="EU767" s="38"/>
      <c r="EV767" s="38"/>
      <c r="EW767" s="38"/>
      <c r="EX767" s="38"/>
      <c r="EY767" s="38"/>
      <c r="EZ767" s="38"/>
      <c r="FA767" s="38"/>
      <c r="FB767" s="38"/>
      <c r="FC767" s="38"/>
      <c r="FD767" s="38"/>
      <c r="FE767" s="38"/>
      <c r="FF767" s="38"/>
      <c r="FG767" s="38"/>
      <c r="FH767" s="38"/>
      <c r="FI767" s="38"/>
      <c r="FJ767" s="38"/>
      <c r="FK767" s="38"/>
      <c r="FL767" s="38"/>
      <c r="FM767" s="38"/>
      <c r="FN767" s="38"/>
      <c r="FO767" s="38"/>
      <c r="FP767" s="38"/>
      <c r="FQ767" s="38"/>
      <c r="FR767" s="38"/>
      <c r="FS767" s="38"/>
      <c r="FT767" s="38"/>
      <c r="FU767" s="38"/>
      <c r="FV767" s="38"/>
      <c r="FW767" s="38"/>
      <c r="FX767" s="38"/>
      <c r="FY767" s="38"/>
      <c r="FZ767" s="38"/>
      <c r="GA767" s="38"/>
      <c r="GB767" s="38"/>
      <c r="GC767" s="38"/>
      <c r="GD767" s="38"/>
      <c r="GE767" s="38"/>
      <c r="GF767" s="38"/>
      <c r="GG767" s="38"/>
      <c r="GH767" s="38"/>
      <c r="GI767" s="38"/>
      <c r="GJ767" s="38"/>
      <c r="GK767" s="38"/>
      <c r="GL767" s="38"/>
      <c r="GM767" s="38"/>
      <c r="GN767" s="38"/>
      <c r="GO767" s="38"/>
      <c r="GP767" s="38"/>
      <c r="GQ767" s="38"/>
      <c r="GR767" s="38"/>
      <c r="GS767" s="38"/>
      <c r="GT767" s="38"/>
      <c r="GU767" s="38"/>
      <c r="GV767" s="38"/>
      <c r="GW767" s="38"/>
      <c r="GX767" s="38"/>
      <c r="GY767" s="38"/>
      <c r="GZ767" s="38"/>
      <c r="HA767" s="38"/>
      <c r="HB767" s="38"/>
      <c r="HC767" s="38"/>
      <c r="HD767" s="38"/>
      <c r="HE767" s="38"/>
      <c r="HF767" s="38"/>
      <c r="HG767" s="38"/>
      <c r="HH767" s="38"/>
      <c r="HI767" s="38"/>
      <c r="HJ767" s="38"/>
      <c r="HK767" s="38"/>
      <c r="HL767" s="38"/>
      <c r="HM767" s="38"/>
      <c r="HN767" s="38"/>
      <c r="HO767" s="38"/>
      <c r="HP767" s="38"/>
      <c r="HQ767" s="38"/>
      <c r="HR767" s="38"/>
      <c r="HS767" s="38"/>
      <c r="HT767" s="38"/>
      <c r="HU767" s="38"/>
      <c r="HV767" s="38"/>
      <c r="HW767" s="38"/>
      <c r="HX767" s="38"/>
      <c r="HY767" s="38"/>
      <c r="HZ767" s="38"/>
      <c r="IA767" s="38"/>
      <c r="IB767" s="38"/>
      <c r="IC767" s="38"/>
      <c r="ID767" s="38"/>
      <c r="IE767" s="38"/>
      <c r="IF767" s="38"/>
      <c r="IG767" s="38"/>
      <c r="IH767" s="38"/>
      <c r="II767" s="38"/>
      <c r="IJ767" s="38"/>
      <c r="IK767" s="38"/>
      <c r="IL767" s="38"/>
      <c r="IM767" s="38"/>
      <c r="IN767" s="38"/>
      <c r="IO767" s="38"/>
      <c r="IP767" s="38"/>
      <c r="IQ767" s="38"/>
      <c r="IR767" s="38"/>
      <c r="IS767" s="38"/>
      <c r="IT767" s="38"/>
      <c r="IU767" s="38"/>
      <c r="IV767" s="38"/>
      <c r="IW767" s="38"/>
      <c r="IX767" s="38"/>
      <c r="IY767" s="38"/>
      <c r="IZ767" s="38"/>
      <c r="JA767" s="38"/>
      <c r="JB767" s="38"/>
      <c r="JC767" s="38"/>
      <c r="JD767" s="38"/>
      <c r="JE767" s="38"/>
      <c r="JF767" s="38"/>
      <c r="JG767" s="38"/>
      <c r="JH767" s="38"/>
      <c r="JI767" s="38"/>
      <c r="JJ767" s="38"/>
      <c r="JK767" s="38"/>
      <c r="JL767" s="38"/>
      <c r="JM767" s="38"/>
      <c r="JN767" s="38"/>
      <c r="JO767" s="38"/>
      <c r="JP767" s="38"/>
      <c r="JQ767" s="38"/>
      <c r="JR767" s="38"/>
      <c r="JS767" s="38"/>
      <c r="JT767" s="38"/>
      <c r="JU767" s="38"/>
      <c r="JV767" s="38"/>
      <c r="JW767" s="38"/>
      <c r="JX767" s="38"/>
      <c r="JY767" s="38"/>
      <c r="JZ767" s="38"/>
      <c r="KA767" s="38"/>
      <c r="KB767" s="38"/>
      <c r="KC767" s="38"/>
      <c r="KD767" s="38"/>
      <c r="KE767" s="38"/>
      <c r="KF767" s="38"/>
      <c r="KG767" s="38"/>
      <c r="KH767" s="38"/>
      <c r="KI767" s="38"/>
      <c r="KJ767" s="38"/>
      <c r="KK767" s="38"/>
      <c r="KL767" s="38"/>
      <c r="KM767" s="38"/>
      <c r="KN767" s="38"/>
      <c r="KO767" s="38"/>
      <c r="KP767" s="38"/>
      <c r="KQ767" s="38"/>
      <c r="KR767" s="38"/>
      <c r="KS767" s="38"/>
      <c r="KT767" s="38"/>
      <c r="KU767" s="38"/>
      <c r="KV767" s="38"/>
      <c r="KW767" s="38"/>
      <c r="KX767" s="38"/>
      <c r="KY767" s="38"/>
      <c r="KZ767" s="38"/>
      <c r="LA767" s="38"/>
      <c r="LB767" s="38"/>
      <c r="LC767" s="38"/>
      <c r="LD767" s="38"/>
      <c r="LE767" s="38"/>
      <c r="LF767" s="38"/>
      <c r="LG767" s="38"/>
      <c r="LH767" s="38"/>
      <c r="LI767" s="38"/>
      <c r="LJ767" s="38"/>
      <c r="LK767" s="38"/>
      <c r="LL767" s="38"/>
      <c r="LM767" s="38"/>
      <c r="LN767" s="38"/>
      <c r="LO767" s="38"/>
      <c r="LP767" s="38"/>
      <c r="LQ767" s="38"/>
      <c r="LR767" s="38"/>
      <c r="LS767" s="38"/>
      <c r="LT767" s="38"/>
      <c r="LU767" s="38"/>
      <c r="LV767" s="38"/>
      <c r="LW767" s="38"/>
      <c r="LX767" s="38"/>
      <c r="LY767" s="38"/>
      <c r="LZ767" s="38"/>
      <c r="MA767" s="38"/>
      <c r="MB767" s="38"/>
      <c r="MC767" s="38"/>
      <c r="MD767" s="38"/>
      <c r="ME767" s="38"/>
      <c r="MF767" s="38"/>
      <c r="MG767" s="38"/>
      <c r="MH767" s="38"/>
      <c r="MI767" s="38"/>
      <c r="MJ767" s="38"/>
      <c r="MK767" s="38"/>
      <c r="ML767" s="38"/>
      <c r="MM767" s="38"/>
      <c r="MN767" s="38"/>
      <c r="MO767" s="38"/>
      <c r="MP767" s="38"/>
      <c r="MQ767" s="38"/>
      <c r="MR767" s="38"/>
      <c r="MS767" s="38"/>
      <c r="MT767" s="38"/>
      <c r="MU767" s="38"/>
      <c r="MV767" s="38"/>
      <c r="MW767" s="38"/>
      <c r="MX767" s="38"/>
      <c r="MY767" s="38"/>
      <c r="MZ767" s="38"/>
      <c r="NA767" s="38"/>
      <c r="NB767" s="38"/>
      <c r="NC767" s="38"/>
      <c r="ND767" s="38"/>
      <c r="NE767" s="38"/>
      <c r="NF767" s="38"/>
      <c r="NG767" s="38"/>
      <c r="NH767" s="38"/>
      <c r="NI767" s="38"/>
      <c r="NJ767" s="38"/>
      <c r="NK767" s="38"/>
      <c r="NL767" s="38"/>
      <c r="NM767" s="38"/>
      <c r="NN767" s="38"/>
      <c r="NO767" s="38"/>
      <c r="NP767" s="38"/>
      <c r="NQ767" s="38"/>
      <c r="NR767" s="38"/>
      <c r="NS767" s="38"/>
      <c r="NT767" s="38"/>
      <c r="NU767" s="38"/>
      <c r="NV767" s="38"/>
      <c r="NW767" s="38"/>
      <c r="NX767" s="38"/>
      <c r="NY767" s="38"/>
      <c r="NZ767" s="38"/>
      <c r="OA767" s="38"/>
      <c r="OB767" s="38"/>
      <c r="OC767" s="38"/>
      <c r="OD767" s="38"/>
      <c r="OE767" s="38"/>
      <c r="OF767" s="38"/>
      <c r="OG767" s="38"/>
      <c r="OH767" s="38"/>
      <c r="OI767" s="38"/>
      <c r="OJ767" s="38"/>
      <c r="OK767" s="38"/>
      <c r="OL767" s="38"/>
      <c r="OM767" s="38"/>
      <c r="ON767" s="38"/>
      <c r="OO767" s="38"/>
      <c r="OP767" s="38"/>
      <c r="OQ767" s="38"/>
      <c r="OR767" s="38"/>
      <c r="OS767" s="38"/>
      <c r="OT767" s="38"/>
      <c r="OU767" s="38"/>
      <c r="OV767" s="38"/>
      <c r="OW767" s="38"/>
      <c r="OX767" s="38"/>
      <c r="OY767" s="38"/>
      <c r="OZ767" s="38"/>
      <c r="PA767" s="38"/>
      <c r="PB767" s="38"/>
      <c r="PC767" s="38"/>
      <c r="PD767" s="38"/>
      <c r="PE767" s="38"/>
      <c r="PF767" s="38"/>
      <c r="PG767" s="38"/>
      <c r="PH767" s="38"/>
      <c r="PI767" s="38"/>
      <c r="PJ767" s="38"/>
      <c r="PK767" s="38"/>
      <c r="PL767" s="38"/>
      <c r="PM767" s="38"/>
      <c r="PN767" s="38"/>
      <c r="PO767" s="38"/>
      <c r="PP767" s="38"/>
      <c r="PQ767" s="38"/>
      <c r="PR767" s="38"/>
      <c r="PS767" s="38"/>
      <c r="PT767" s="38"/>
      <c r="PU767" s="38"/>
      <c r="PV767" s="38"/>
      <c r="PW767" s="38"/>
      <c r="PX767" s="38"/>
      <c r="PY767" s="38"/>
      <c r="PZ767" s="38"/>
      <c r="QA767" s="38"/>
      <c r="QB767" s="38"/>
      <c r="QC767" s="38"/>
      <c r="QD767" s="38"/>
      <c r="QE767" s="38"/>
      <c r="QF767" s="38"/>
      <c r="QG767" s="38"/>
      <c r="QH767" s="38"/>
      <c r="QI767" s="38"/>
      <c r="QJ767" s="38"/>
      <c r="QK767" s="38"/>
      <c r="QL767" s="38"/>
      <c r="QM767" s="38"/>
      <c r="QN767" s="38"/>
      <c r="QO767" s="38"/>
      <c r="QP767" s="38"/>
      <c r="QQ767" s="38"/>
      <c r="QR767" s="38"/>
      <c r="QS767" s="38"/>
      <c r="QT767" s="38"/>
      <c r="QU767" s="38"/>
      <c r="QV767" s="38"/>
      <c r="QW767" s="38"/>
      <c r="QX767" s="38"/>
      <c r="QY767" s="38"/>
      <c r="QZ767" s="38"/>
      <c r="RA767" s="38"/>
      <c r="RB767" s="38"/>
      <c r="RC767" s="38"/>
      <c r="RD767" s="38"/>
      <c r="RE767" s="38"/>
      <c r="RF767" s="38"/>
      <c r="RG767" s="38"/>
      <c r="RH767" s="38"/>
      <c r="RI767" s="38"/>
      <c r="RJ767" s="38"/>
      <c r="RK767" s="38"/>
      <c r="RL767" s="38"/>
      <c r="RM767" s="38"/>
      <c r="RN767" s="38"/>
      <c r="RO767" s="38"/>
      <c r="RP767" s="38"/>
      <c r="RQ767" s="38"/>
      <c r="RR767" s="38"/>
      <c r="RS767" s="38"/>
      <c r="RT767" s="38"/>
      <c r="RU767" s="38"/>
      <c r="RV767" s="38"/>
      <c r="RW767" s="38"/>
      <c r="RX767" s="38"/>
      <c r="RY767" s="38"/>
      <c r="RZ767" s="38"/>
      <c r="SA767" s="38"/>
      <c r="SB767" s="38"/>
      <c r="SC767" s="38"/>
      <c r="SD767" s="38"/>
      <c r="SE767" s="38"/>
      <c r="SF767" s="38"/>
      <c r="SG767" s="38"/>
      <c r="SH767" s="38"/>
      <c r="SI767" s="38"/>
      <c r="SJ767" s="38"/>
      <c r="SK767" s="38"/>
      <c r="SL767" s="38"/>
      <c r="SM767" s="38"/>
      <c r="SN767" s="38"/>
      <c r="SO767" s="38"/>
      <c r="SP767" s="38"/>
      <c r="SQ767" s="38"/>
      <c r="SR767" s="38"/>
      <c r="SS767" s="38"/>
      <c r="ST767" s="38"/>
      <c r="SU767" s="38"/>
      <c r="SV767" s="38"/>
      <c r="SW767" s="38"/>
      <c r="SX767" s="38"/>
      <c r="SY767" s="38"/>
      <c r="SZ767" s="38"/>
      <c r="TA767" s="38"/>
      <c r="TB767" s="38"/>
      <c r="TC767" s="38"/>
      <c r="TD767" s="38"/>
      <c r="TE767" s="38"/>
      <c r="TF767" s="38"/>
      <c r="TG767" s="38"/>
      <c r="TH767" s="38"/>
      <c r="TI767" s="38"/>
      <c r="TJ767" s="38"/>
      <c r="TK767" s="38"/>
      <c r="TL767" s="38"/>
      <c r="TM767" s="38"/>
      <c r="TN767" s="38"/>
      <c r="TO767" s="38"/>
      <c r="TP767" s="38"/>
      <c r="TQ767" s="38"/>
      <c r="TR767" s="38"/>
      <c r="TS767" s="38"/>
      <c r="TT767" s="38"/>
      <c r="TU767" s="38"/>
      <c r="TV767" s="38"/>
      <c r="TW767" s="38"/>
      <c r="TX767" s="38"/>
      <c r="TY767" s="38"/>
      <c r="TZ767" s="38"/>
      <c r="UA767" s="38"/>
      <c r="UB767" s="38"/>
      <c r="UC767" s="38"/>
      <c r="UD767" s="38"/>
      <c r="UE767" s="38"/>
      <c r="UF767" s="38"/>
      <c r="UG767" s="38"/>
      <c r="UH767" s="38"/>
      <c r="UI767" s="38"/>
      <c r="UJ767" s="38"/>
      <c r="UK767" s="38"/>
      <c r="UL767" s="38"/>
      <c r="UM767" s="38"/>
      <c r="UN767" s="38"/>
      <c r="UO767" s="38"/>
      <c r="UP767" s="38"/>
      <c r="UQ767" s="38"/>
      <c r="UR767" s="38"/>
      <c r="US767" s="38"/>
      <c r="UT767" s="38"/>
      <c r="UU767" s="38"/>
      <c r="UV767" s="38"/>
      <c r="UW767" s="38"/>
      <c r="UX767" s="38"/>
      <c r="UY767" s="38"/>
      <c r="UZ767" s="38"/>
      <c r="VA767" s="38"/>
      <c r="VB767" s="38"/>
      <c r="VC767" s="38"/>
      <c r="VD767" s="38"/>
      <c r="VE767" s="38"/>
      <c r="VF767" s="38"/>
      <c r="VG767" s="38"/>
      <c r="VH767" s="38"/>
      <c r="VI767" s="38"/>
      <c r="VJ767" s="38"/>
      <c r="VK767" s="38"/>
      <c r="VL767" s="38"/>
      <c r="VM767" s="38"/>
      <c r="VN767" s="38"/>
      <c r="VO767" s="38"/>
      <c r="VP767" s="38"/>
      <c r="VQ767" s="38"/>
      <c r="VR767" s="38"/>
      <c r="VS767" s="38"/>
      <c r="VT767" s="38"/>
      <c r="VU767" s="38"/>
      <c r="VV767" s="38"/>
      <c r="VW767" s="38"/>
      <c r="VX767" s="38"/>
      <c r="VY767" s="38"/>
      <c r="VZ767" s="38"/>
      <c r="WA767" s="38"/>
      <c r="WB767" s="38"/>
      <c r="WC767" s="38"/>
      <c r="WD767" s="38"/>
      <c r="WE767" s="38"/>
      <c r="WF767" s="38"/>
      <c r="WG767" s="38"/>
      <c r="WH767" s="38"/>
      <c r="WI767" s="38"/>
      <c r="WJ767" s="38"/>
      <c r="WK767" s="38"/>
      <c r="WL767" s="38"/>
      <c r="WM767" s="38"/>
      <c r="WN767" s="38"/>
      <c r="WO767" s="38"/>
      <c r="WP767" s="38"/>
      <c r="WQ767" s="38"/>
      <c r="WR767" s="38"/>
      <c r="WS767" s="38"/>
      <c r="WT767" s="38"/>
      <c r="WU767" s="38"/>
      <c r="WV767" s="38"/>
      <c r="WW767" s="38"/>
      <c r="WX767" s="38"/>
      <c r="WY767" s="38"/>
      <c r="WZ767" s="38"/>
      <c r="XA767" s="38"/>
      <c r="XB767" s="38"/>
      <c r="XC767" s="38"/>
      <c r="XD767" s="38"/>
      <c r="XE767" s="38"/>
      <c r="XF767" s="38"/>
      <c r="XG767" s="38"/>
      <c r="XH767" s="38"/>
      <c r="XI767" s="38"/>
      <c r="XJ767" s="38"/>
      <c r="XK767" s="38"/>
      <c r="XL767" s="38"/>
      <c r="XM767" s="38"/>
      <c r="XN767" s="38"/>
      <c r="XO767" s="38"/>
      <c r="XP767" s="38"/>
      <c r="XQ767" s="38"/>
      <c r="XR767" s="38"/>
      <c r="XS767" s="38"/>
      <c r="XT767" s="38"/>
      <c r="XU767" s="38"/>
      <c r="XV767" s="38"/>
      <c r="XW767" s="38"/>
      <c r="XX767" s="38"/>
      <c r="XY767" s="38"/>
      <c r="XZ767" s="38"/>
      <c r="YA767" s="38"/>
      <c r="YB767" s="38"/>
      <c r="YC767" s="38"/>
      <c r="YD767" s="38"/>
      <c r="YE767" s="38"/>
      <c r="YF767" s="38"/>
      <c r="YG767" s="38"/>
      <c r="YH767" s="38"/>
      <c r="YI767" s="38"/>
      <c r="YJ767" s="38"/>
      <c r="YK767" s="38"/>
      <c r="YL767" s="38"/>
      <c r="YM767" s="38"/>
      <c r="YN767" s="38"/>
      <c r="YO767" s="38"/>
      <c r="YP767" s="38"/>
      <c r="YQ767" s="38"/>
      <c r="YR767" s="38"/>
      <c r="YS767" s="38"/>
      <c r="YT767" s="38"/>
      <c r="YU767" s="38"/>
      <c r="YV767" s="38"/>
      <c r="YW767" s="38"/>
      <c r="YX767" s="38"/>
      <c r="YY767" s="38"/>
      <c r="YZ767" s="38"/>
      <c r="ZA767" s="38"/>
      <c r="ZB767" s="38"/>
      <c r="ZC767" s="38"/>
      <c r="ZD767" s="38"/>
      <c r="ZE767" s="38"/>
      <c r="ZF767" s="38"/>
      <c r="ZG767" s="38"/>
      <c r="ZH767" s="38"/>
      <c r="ZI767" s="38"/>
      <c r="ZJ767" s="38"/>
      <c r="ZK767" s="38"/>
      <c r="ZL767" s="38"/>
      <c r="ZM767" s="38"/>
      <c r="ZN767" s="38"/>
      <c r="ZO767" s="38"/>
      <c r="ZP767" s="38"/>
      <c r="ZQ767" s="38"/>
      <c r="ZR767" s="38"/>
      <c r="ZS767" s="38"/>
      <c r="ZT767" s="38"/>
      <c r="ZU767" s="38"/>
      <c r="ZV767" s="38"/>
      <c r="ZW767" s="38"/>
      <c r="ZX767" s="38"/>
      <c r="ZY767" s="38"/>
      <c r="ZZ767" s="38"/>
      <c r="AAA767" s="38"/>
      <c r="AAB767" s="38"/>
      <c r="AAC767" s="38"/>
      <c r="AAD767" s="38"/>
      <c r="AAE767" s="38"/>
      <c r="AAF767" s="38"/>
      <c r="AAG767" s="38"/>
      <c r="AAH767" s="38"/>
      <c r="AAI767" s="38"/>
      <c r="AAJ767" s="38"/>
      <c r="AAK767" s="38"/>
      <c r="AAL767" s="38"/>
      <c r="AAM767" s="38"/>
      <c r="AAN767" s="38"/>
      <c r="AAO767" s="38"/>
      <c r="AAP767" s="38"/>
      <c r="AAQ767" s="38"/>
      <c r="AAR767" s="38"/>
      <c r="AAS767" s="38"/>
      <c r="AAT767" s="38"/>
      <c r="AAU767" s="38"/>
      <c r="AAV767" s="38"/>
      <c r="AAW767" s="38"/>
      <c r="AAX767" s="38"/>
      <c r="AAY767" s="38"/>
      <c r="AAZ767" s="38"/>
      <c r="ABA767" s="38"/>
      <c r="ABB767" s="38"/>
      <c r="ABC767" s="38"/>
    </row>
    <row r="768" spans="1:731" ht="28" customHeight="1">
      <c r="A768" s="38"/>
      <c r="B768" s="1137"/>
      <c r="C768" s="38"/>
      <c r="D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  <c r="DH768" s="38"/>
      <c r="DI768" s="38"/>
      <c r="DJ768" s="38"/>
      <c r="DK768" s="38"/>
      <c r="DL768" s="38"/>
      <c r="DM768" s="38"/>
      <c r="DN768" s="38"/>
      <c r="DO768" s="38"/>
      <c r="DP768" s="38"/>
      <c r="DQ768" s="38"/>
      <c r="DR768" s="38"/>
      <c r="DS768" s="38"/>
      <c r="DT768" s="38"/>
      <c r="DU768" s="38"/>
      <c r="DV768" s="38"/>
      <c r="DW768" s="38"/>
      <c r="DX768" s="38"/>
      <c r="DY768" s="38"/>
      <c r="DZ768" s="38"/>
      <c r="EA768" s="38"/>
      <c r="EB768" s="38"/>
      <c r="EC768" s="38"/>
      <c r="ED768" s="38"/>
      <c r="EE768" s="38"/>
      <c r="EF768" s="38"/>
      <c r="EG768" s="38"/>
      <c r="EH768" s="38"/>
      <c r="EI768" s="38"/>
      <c r="EJ768" s="38"/>
      <c r="EK768" s="38"/>
      <c r="EL768" s="38"/>
      <c r="EM768" s="38"/>
      <c r="EN768" s="38"/>
      <c r="EO768" s="38"/>
      <c r="EP768" s="38"/>
      <c r="EQ768" s="38"/>
      <c r="ER768" s="38"/>
      <c r="ES768" s="38"/>
      <c r="ET768" s="38"/>
      <c r="EU768" s="38"/>
      <c r="EV768" s="38"/>
      <c r="EW768" s="38"/>
      <c r="EX768" s="38"/>
      <c r="EY768" s="38"/>
      <c r="EZ768" s="38"/>
      <c r="FA768" s="38"/>
      <c r="FB768" s="38"/>
      <c r="FC768" s="38"/>
      <c r="FD768" s="38"/>
      <c r="FE768" s="38"/>
      <c r="FF768" s="38"/>
      <c r="FG768" s="38"/>
      <c r="FH768" s="38"/>
      <c r="FI768" s="38"/>
      <c r="FJ768" s="38"/>
      <c r="FK768" s="38"/>
      <c r="FL768" s="38"/>
      <c r="FM768" s="38"/>
      <c r="FN768" s="38"/>
      <c r="FO768" s="38"/>
      <c r="FP768" s="38"/>
      <c r="FQ768" s="38"/>
      <c r="FR768" s="38"/>
      <c r="FS768" s="38"/>
      <c r="FT768" s="38"/>
      <c r="FU768" s="38"/>
      <c r="FV768" s="38"/>
      <c r="FW768" s="38"/>
      <c r="FX768" s="38"/>
      <c r="FY768" s="38"/>
      <c r="FZ768" s="38"/>
      <c r="GA768" s="38"/>
      <c r="GB768" s="38"/>
      <c r="GC768" s="38"/>
      <c r="GD768" s="38"/>
      <c r="GE768" s="38"/>
      <c r="GF768" s="38"/>
      <c r="GG768" s="38"/>
      <c r="GH768" s="38"/>
      <c r="GI768" s="38"/>
      <c r="GJ768" s="38"/>
      <c r="GK768" s="38"/>
      <c r="GL768" s="38"/>
      <c r="GM768" s="38"/>
      <c r="GN768" s="38"/>
      <c r="GO768" s="38"/>
      <c r="GP768" s="38"/>
      <c r="GQ768" s="38"/>
      <c r="GR768" s="38"/>
      <c r="GS768" s="38"/>
      <c r="GT768" s="38"/>
      <c r="GU768" s="38"/>
      <c r="GV768" s="38"/>
      <c r="GW768" s="38"/>
      <c r="GX768" s="38"/>
      <c r="GY768" s="38"/>
      <c r="GZ768" s="38"/>
      <c r="HA768" s="38"/>
      <c r="HB768" s="38"/>
      <c r="HC768" s="38"/>
      <c r="HD768" s="38"/>
      <c r="HE768" s="38"/>
      <c r="HF768" s="38"/>
      <c r="HG768" s="38"/>
      <c r="HH768" s="38"/>
      <c r="HI768" s="38"/>
      <c r="HJ768" s="38"/>
      <c r="HK768" s="38"/>
      <c r="HL768" s="38"/>
      <c r="HM768" s="38"/>
      <c r="HN768" s="38"/>
      <c r="HO768" s="38"/>
      <c r="HP768" s="38"/>
      <c r="HQ768" s="38"/>
      <c r="HR768" s="38"/>
      <c r="HS768" s="38"/>
      <c r="HT768" s="38"/>
      <c r="HU768" s="38"/>
      <c r="HV768" s="38"/>
      <c r="HW768" s="38"/>
      <c r="HX768" s="38"/>
      <c r="HY768" s="38"/>
      <c r="HZ768" s="38"/>
      <c r="IA768" s="38"/>
      <c r="IB768" s="38"/>
      <c r="IC768" s="38"/>
      <c r="ID768" s="38"/>
      <c r="IE768" s="38"/>
      <c r="IF768" s="38"/>
      <c r="IG768" s="38"/>
      <c r="IH768" s="38"/>
      <c r="II768" s="38"/>
      <c r="IJ768" s="38"/>
      <c r="IK768" s="38"/>
      <c r="IL768" s="38"/>
      <c r="IM768" s="38"/>
      <c r="IN768" s="38"/>
      <c r="IO768" s="38"/>
      <c r="IP768" s="38"/>
      <c r="IQ768" s="38"/>
      <c r="IR768" s="38"/>
      <c r="IS768" s="38"/>
      <c r="IT768" s="38"/>
      <c r="IU768" s="38"/>
      <c r="IV768" s="38"/>
      <c r="IW768" s="38"/>
      <c r="IX768" s="38"/>
      <c r="IY768" s="38"/>
      <c r="IZ768" s="38"/>
      <c r="JA768" s="38"/>
      <c r="JB768" s="38"/>
      <c r="JC768" s="38"/>
      <c r="JD768" s="38"/>
      <c r="JE768" s="38"/>
      <c r="JF768" s="38"/>
      <c r="JG768" s="38"/>
      <c r="JH768" s="38"/>
      <c r="JI768" s="38"/>
      <c r="JJ768" s="38"/>
      <c r="JK768" s="38"/>
      <c r="JL768" s="38"/>
      <c r="JM768" s="38"/>
      <c r="JN768" s="38"/>
      <c r="JO768" s="38"/>
      <c r="JP768" s="38"/>
      <c r="JQ768" s="38"/>
      <c r="JR768" s="38"/>
      <c r="JS768" s="38"/>
      <c r="JT768" s="38"/>
      <c r="JU768" s="38"/>
      <c r="JV768" s="38"/>
      <c r="JW768" s="38"/>
      <c r="JX768" s="38"/>
      <c r="JY768" s="38"/>
      <c r="JZ768" s="38"/>
      <c r="KA768" s="38"/>
      <c r="KB768" s="38"/>
      <c r="KC768" s="38"/>
      <c r="KD768" s="38"/>
      <c r="KE768" s="38"/>
      <c r="KF768" s="38"/>
      <c r="KG768" s="38"/>
      <c r="KH768" s="38"/>
      <c r="KI768" s="38"/>
      <c r="KJ768" s="38"/>
      <c r="KK768" s="38"/>
      <c r="KL768" s="38"/>
      <c r="KM768" s="38"/>
      <c r="KN768" s="38"/>
      <c r="KO768" s="38"/>
      <c r="KP768" s="38"/>
      <c r="KQ768" s="38"/>
      <c r="KR768" s="38"/>
      <c r="KS768" s="38"/>
      <c r="KT768" s="38"/>
      <c r="KU768" s="38"/>
      <c r="KV768" s="38"/>
      <c r="KW768" s="38"/>
      <c r="KX768" s="38"/>
      <c r="KY768" s="38"/>
      <c r="KZ768" s="38"/>
      <c r="LA768" s="38"/>
      <c r="LB768" s="38"/>
      <c r="LC768" s="38"/>
      <c r="LD768" s="38"/>
      <c r="LE768" s="38"/>
      <c r="LF768" s="38"/>
      <c r="LG768" s="38"/>
      <c r="LH768" s="38"/>
      <c r="LI768" s="38"/>
      <c r="LJ768" s="38"/>
      <c r="LK768" s="38"/>
      <c r="LL768" s="38"/>
      <c r="LM768" s="38"/>
      <c r="LN768" s="38"/>
      <c r="LO768" s="38"/>
      <c r="LP768" s="38"/>
      <c r="LQ768" s="38"/>
      <c r="LR768" s="38"/>
      <c r="LS768" s="38"/>
      <c r="LT768" s="38"/>
      <c r="LU768" s="38"/>
      <c r="LV768" s="38"/>
      <c r="LW768" s="38"/>
      <c r="LX768" s="38"/>
      <c r="LY768" s="38"/>
      <c r="LZ768" s="38"/>
      <c r="MA768" s="38"/>
      <c r="MB768" s="38"/>
      <c r="MC768" s="38"/>
      <c r="MD768" s="38"/>
      <c r="ME768" s="38"/>
      <c r="MF768" s="38"/>
      <c r="MG768" s="38"/>
      <c r="MH768" s="38"/>
      <c r="MI768" s="38"/>
      <c r="MJ768" s="38"/>
      <c r="MK768" s="38"/>
      <c r="ML768" s="38"/>
      <c r="MM768" s="38"/>
      <c r="MN768" s="38"/>
      <c r="MO768" s="38"/>
      <c r="MP768" s="38"/>
      <c r="MQ768" s="38"/>
      <c r="MR768" s="38"/>
      <c r="MS768" s="38"/>
      <c r="MT768" s="38"/>
      <c r="MU768" s="38"/>
      <c r="MV768" s="38"/>
      <c r="MW768" s="38"/>
      <c r="MX768" s="38"/>
      <c r="MY768" s="38"/>
      <c r="MZ768" s="38"/>
      <c r="NA768" s="38"/>
      <c r="NB768" s="38"/>
      <c r="NC768" s="38"/>
      <c r="ND768" s="38"/>
      <c r="NE768" s="38"/>
      <c r="NF768" s="38"/>
      <c r="NG768" s="38"/>
      <c r="NH768" s="38"/>
      <c r="NI768" s="38"/>
      <c r="NJ768" s="38"/>
      <c r="NK768" s="38"/>
      <c r="NL768" s="38"/>
      <c r="NM768" s="38"/>
      <c r="NN768" s="38"/>
      <c r="NO768" s="38"/>
      <c r="NP768" s="38"/>
      <c r="NQ768" s="38"/>
      <c r="NR768" s="38"/>
      <c r="NS768" s="38"/>
      <c r="NT768" s="38"/>
      <c r="NU768" s="38"/>
      <c r="NV768" s="38"/>
      <c r="NW768" s="38"/>
      <c r="NX768" s="38"/>
      <c r="NY768" s="38"/>
      <c r="NZ768" s="38"/>
      <c r="OA768" s="38"/>
      <c r="OB768" s="38"/>
      <c r="OC768" s="38"/>
      <c r="OD768" s="38"/>
      <c r="OE768" s="38"/>
      <c r="OF768" s="38"/>
      <c r="OG768" s="38"/>
      <c r="OH768" s="38"/>
      <c r="OI768" s="38"/>
      <c r="OJ768" s="38"/>
      <c r="OK768" s="38"/>
      <c r="OL768" s="38"/>
      <c r="OM768" s="38"/>
      <c r="ON768" s="38"/>
      <c r="OO768" s="38"/>
      <c r="OP768" s="38"/>
      <c r="OQ768" s="38"/>
      <c r="OR768" s="38"/>
      <c r="OS768" s="38"/>
      <c r="OT768" s="38"/>
      <c r="OU768" s="38"/>
      <c r="OV768" s="38"/>
      <c r="OW768" s="38"/>
      <c r="OX768" s="38"/>
      <c r="OY768" s="38"/>
      <c r="OZ768" s="38"/>
      <c r="PA768" s="38"/>
      <c r="PB768" s="38"/>
      <c r="PC768" s="38"/>
      <c r="PD768" s="38"/>
      <c r="PE768" s="38"/>
      <c r="PF768" s="38"/>
      <c r="PG768" s="38"/>
      <c r="PH768" s="38"/>
      <c r="PI768" s="38"/>
      <c r="PJ768" s="38"/>
      <c r="PK768" s="38"/>
      <c r="PL768" s="38"/>
      <c r="PM768" s="38"/>
      <c r="PN768" s="38"/>
      <c r="PO768" s="38"/>
      <c r="PP768" s="38"/>
      <c r="PQ768" s="38"/>
      <c r="PR768" s="38"/>
      <c r="PS768" s="38"/>
      <c r="PT768" s="38"/>
      <c r="PU768" s="38"/>
      <c r="PV768" s="38"/>
      <c r="PW768" s="38"/>
      <c r="PX768" s="38"/>
      <c r="PY768" s="38"/>
      <c r="PZ768" s="38"/>
      <c r="QA768" s="38"/>
      <c r="QB768" s="38"/>
      <c r="QC768" s="38"/>
      <c r="QD768" s="38"/>
      <c r="QE768" s="38"/>
      <c r="QF768" s="38"/>
      <c r="QG768" s="38"/>
      <c r="QH768" s="38"/>
      <c r="QI768" s="38"/>
      <c r="QJ768" s="38"/>
      <c r="QK768" s="38"/>
      <c r="QL768" s="38"/>
      <c r="QM768" s="38"/>
      <c r="QN768" s="38"/>
      <c r="QO768" s="38"/>
      <c r="QP768" s="38"/>
      <c r="QQ768" s="38"/>
      <c r="QR768" s="38"/>
      <c r="QS768" s="38"/>
      <c r="QT768" s="38"/>
      <c r="QU768" s="38"/>
      <c r="QV768" s="38"/>
      <c r="QW768" s="38"/>
      <c r="QX768" s="38"/>
      <c r="QY768" s="38"/>
      <c r="QZ768" s="38"/>
      <c r="RA768" s="38"/>
      <c r="RB768" s="38"/>
      <c r="RC768" s="38"/>
      <c r="RD768" s="38"/>
      <c r="RE768" s="38"/>
      <c r="RF768" s="38"/>
      <c r="RG768" s="38"/>
      <c r="RH768" s="38"/>
      <c r="RI768" s="38"/>
      <c r="RJ768" s="38"/>
      <c r="RK768" s="38"/>
      <c r="RL768" s="38"/>
      <c r="RM768" s="38"/>
      <c r="RN768" s="38"/>
      <c r="RO768" s="38"/>
      <c r="RP768" s="38"/>
      <c r="RQ768" s="38"/>
      <c r="RR768" s="38"/>
      <c r="RS768" s="38"/>
      <c r="RT768" s="38"/>
      <c r="RU768" s="38"/>
      <c r="RV768" s="38"/>
      <c r="RW768" s="38"/>
      <c r="RX768" s="38"/>
      <c r="RY768" s="38"/>
      <c r="RZ768" s="38"/>
      <c r="SA768" s="38"/>
      <c r="SB768" s="38"/>
      <c r="SC768" s="38"/>
      <c r="SD768" s="38"/>
      <c r="SE768" s="38"/>
      <c r="SF768" s="38"/>
      <c r="SG768" s="38"/>
      <c r="SH768" s="38"/>
      <c r="SI768" s="38"/>
      <c r="SJ768" s="38"/>
      <c r="SK768" s="38"/>
      <c r="SL768" s="38"/>
      <c r="SM768" s="38"/>
      <c r="SN768" s="38"/>
      <c r="SO768" s="38"/>
      <c r="SP768" s="38"/>
      <c r="SQ768" s="38"/>
      <c r="SR768" s="38"/>
      <c r="SS768" s="38"/>
      <c r="ST768" s="38"/>
      <c r="SU768" s="38"/>
      <c r="SV768" s="38"/>
      <c r="SW768" s="38"/>
      <c r="SX768" s="38"/>
      <c r="SY768" s="38"/>
      <c r="SZ768" s="38"/>
      <c r="TA768" s="38"/>
      <c r="TB768" s="38"/>
      <c r="TC768" s="38"/>
      <c r="TD768" s="38"/>
      <c r="TE768" s="38"/>
      <c r="TF768" s="38"/>
      <c r="TG768" s="38"/>
      <c r="TH768" s="38"/>
      <c r="TI768" s="38"/>
      <c r="TJ768" s="38"/>
      <c r="TK768" s="38"/>
      <c r="TL768" s="38"/>
      <c r="TM768" s="38"/>
      <c r="TN768" s="38"/>
      <c r="TO768" s="38"/>
      <c r="TP768" s="38"/>
      <c r="TQ768" s="38"/>
      <c r="TR768" s="38"/>
      <c r="TS768" s="38"/>
      <c r="TT768" s="38"/>
      <c r="TU768" s="38"/>
      <c r="TV768" s="38"/>
      <c r="TW768" s="38"/>
      <c r="TX768" s="38"/>
      <c r="TY768" s="38"/>
      <c r="TZ768" s="38"/>
      <c r="UA768" s="38"/>
      <c r="UB768" s="38"/>
      <c r="UC768" s="38"/>
      <c r="UD768" s="38"/>
      <c r="UE768" s="38"/>
      <c r="UF768" s="38"/>
      <c r="UG768" s="38"/>
      <c r="UH768" s="38"/>
      <c r="UI768" s="38"/>
      <c r="UJ768" s="38"/>
      <c r="UK768" s="38"/>
      <c r="UL768" s="38"/>
      <c r="UM768" s="38"/>
      <c r="UN768" s="38"/>
      <c r="UO768" s="38"/>
      <c r="UP768" s="38"/>
      <c r="UQ768" s="38"/>
      <c r="UR768" s="38"/>
      <c r="US768" s="38"/>
      <c r="UT768" s="38"/>
      <c r="UU768" s="38"/>
      <c r="UV768" s="38"/>
      <c r="UW768" s="38"/>
      <c r="UX768" s="38"/>
      <c r="UY768" s="38"/>
      <c r="UZ768" s="38"/>
      <c r="VA768" s="38"/>
      <c r="VB768" s="38"/>
      <c r="VC768" s="38"/>
      <c r="VD768" s="38"/>
      <c r="VE768" s="38"/>
      <c r="VF768" s="38"/>
      <c r="VG768" s="38"/>
      <c r="VH768" s="38"/>
      <c r="VI768" s="38"/>
      <c r="VJ768" s="38"/>
      <c r="VK768" s="38"/>
      <c r="VL768" s="38"/>
      <c r="VM768" s="38"/>
      <c r="VN768" s="38"/>
      <c r="VO768" s="38"/>
      <c r="VP768" s="38"/>
      <c r="VQ768" s="38"/>
      <c r="VR768" s="38"/>
      <c r="VS768" s="38"/>
      <c r="VT768" s="38"/>
      <c r="VU768" s="38"/>
      <c r="VV768" s="38"/>
      <c r="VW768" s="38"/>
      <c r="VX768" s="38"/>
      <c r="VY768" s="38"/>
      <c r="VZ768" s="38"/>
      <c r="WA768" s="38"/>
      <c r="WB768" s="38"/>
      <c r="WC768" s="38"/>
      <c r="WD768" s="38"/>
      <c r="WE768" s="38"/>
      <c r="WF768" s="38"/>
      <c r="WG768" s="38"/>
      <c r="WH768" s="38"/>
      <c r="WI768" s="38"/>
      <c r="WJ768" s="38"/>
      <c r="WK768" s="38"/>
      <c r="WL768" s="38"/>
      <c r="WM768" s="38"/>
      <c r="WN768" s="38"/>
      <c r="WO768" s="38"/>
      <c r="WP768" s="38"/>
      <c r="WQ768" s="38"/>
      <c r="WR768" s="38"/>
      <c r="WS768" s="38"/>
      <c r="WT768" s="38"/>
      <c r="WU768" s="38"/>
      <c r="WV768" s="38"/>
      <c r="WW768" s="38"/>
      <c r="WX768" s="38"/>
      <c r="WY768" s="38"/>
      <c r="WZ768" s="38"/>
      <c r="XA768" s="38"/>
      <c r="XB768" s="38"/>
      <c r="XC768" s="38"/>
      <c r="XD768" s="38"/>
      <c r="XE768" s="38"/>
      <c r="XF768" s="38"/>
      <c r="XG768" s="38"/>
      <c r="XH768" s="38"/>
      <c r="XI768" s="38"/>
      <c r="XJ768" s="38"/>
      <c r="XK768" s="38"/>
      <c r="XL768" s="38"/>
      <c r="XM768" s="38"/>
      <c r="XN768" s="38"/>
      <c r="XO768" s="38"/>
      <c r="XP768" s="38"/>
      <c r="XQ768" s="38"/>
      <c r="XR768" s="38"/>
      <c r="XS768" s="38"/>
      <c r="XT768" s="38"/>
      <c r="XU768" s="38"/>
      <c r="XV768" s="38"/>
      <c r="XW768" s="38"/>
      <c r="XX768" s="38"/>
      <c r="XY768" s="38"/>
      <c r="XZ768" s="38"/>
      <c r="YA768" s="38"/>
      <c r="YB768" s="38"/>
      <c r="YC768" s="38"/>
      <c r="YD768" s="38"/>
      <c r="YE768" s="38"/>
      <c r="YF768" s="38"/>
      <c r="YG768" s="38"/>
      <c r="YH768" s="38"/>
      <c r="YI768" s="38"/>
      <c r="YJ768" s="38"/>
      <c r="YK768" s="38"/>
      <c r="YL768" s="38"/>
      <c r="YM768" s="38"/>
      <c r="YN768" s="38"/>
      <c r="YO768" s="38"/>
      <c r="YP768" s="38"/>
      <c r="YQ768" s="38"/>
      <c r="YR768" s="38"/>
      <c r="YS768" s="38"/>
      <c r="YT768" s="38"/>
      <c r="YU768" s="38"/>
      <c r="YV768" s="38"/>
      <c r="YW768" s="38"/>
      <c r="YX768" s="38"/>
      <c r="YY768" s="38"/>
      <c r="YZ768" s="38"/>
      <c r="ZA768" s="38"/>
      <c r="ZB768" s="38"/>
      <c r="ZC768" s="38"/>
      <c r="ZD768" s="38"/>
      <c r="ZE768" s="38"/>
      <c r="ZF768" s="38"/>
      <c r="ZG768" s="38"/>
      <c r="ZH768" s="38"/>
      <c r="ZI768" s="38"/>
      <c r="ZJ768" s="38"/>
      <c r="ZK768" s="38"/>
      <c r="ZL768" s="38"/>
      <c r="ZM768" s="38"/>
      <c r="ZN768" s="38"/>
      <c r="ZO768" s="38"/>
      <c r="ZP768" s="38"/>
      <c r="ZQ768" s="38"/>
      <c r="ZR768" s="38"/>
      <c r="ZS768" s="38"/>
      <c r="ZT768" s="38"/>
      <c r="ZU768" s="38"/>
      <c r="ZV768" s="38"/>
      <c r="ZW768" s="38"/>
      <c r="ZX768" s="38"/>
      <c r="ZY768" s="38"/>
      <c r="ZZ768" s="38"/>
      <c r="AAA768" s="38"/>
      <c r="AAB768" s="38"/>
      <c r="AAC768" s="38"/>
      <c r="AAD768" s="38"/>
      <c r="AAE768" s="38"/>
      <c r="AAF768" s="38"/>
      <c r="AAG768" s="38"/>
      <c r="AAH768" s="38"/>
      <c r="AAI768" s="38"/>
      <c r="AAJ768" s="38"/>
      <c r="AAK768" s="38"/>
      <c r="AAL768" s="38"/>
      <c r="AAM768" s="38"/>
      <c r="AAN768" s="38"/>
      <c r="AAO768" s="38"/>
      <c r="AAP768" s="38"/>
      <c r="AAQ768" s="38"/>
      <c r="AAR768" s="38"/>
      <c r="AAS768" s="38"/>
      <c r="AAT768" s="38"/>
      <c r="AAU768" s="38"/>
      <c r="AAV768" s="38"/>
      <c r="AAW768" s="38"/>
      <c r="AAX768" s="38"/>
      <c r="AAY768" s="38"/>
      <c r="AAZ768" s="38"/>
      <c r="ABA768" s="38"/>
      <c r="ABB768" s="38"/>
      <c r="ABC768" s="38"/>
    </row>
    <row r="769" spans="1:731" ht="28" customHeight="1">
      <c r="A769" s="38"/>
      <c r="B769" s="1137"/>
      <c r="C769" s="38"/>
      <c r="D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8"/>
      <c r="DP769" s="38"/>
      <c r="DQ769" s="38"/>
      <c r="DR769" s="38"/>
      <c r="DS769" s="38"/>
      <c r="DT769" s="38"/>
      <c r="DU769" s="38"/>
      <c r="DV769" s="38"/>
      <c r="DW769" s="38"/>
      <c r="DX769" s="38"/>
      <c r="DY769" s="38"/>
      <c r="DZ769" s="38"/>
      <c r="EA769" s="38"/>
      <c r="EB769" s="38"/>
      <c r="EC769" s="38"/>
      <c r="ED769" s="38"/>
      <c r="EE769" s="38"/>
      <c r="EF769" s="38"/>
      <c r="EG769" s="38"/>
      <c r="EH769" s="38"/>
      <c r="EI769" s="38"/>
      <c r="EJ769" s="38"/>
      <c r="EK769" s="38"/>
      <c r="EL769" s="38"/>
      <c r="EM769" s="38"/>
      <c r="EN769" s="38"/>
      <c r="EO769" s="38"/>
      <c r="EP769" s="38"/>
      <c r="EQ769" s="38"/>
      <c r="ER769" s="38"/>
      <c r="ES769" s="38"/>
      <c r="ET769" s="38"/>
      <c r="EU769" s="38"/>
      <c r="EV769" s="38"/>
      <c r="EW769" s="38"/>
      <c r="EX769" s="38"/>
      <c r="EY769" s="38"/>
      <c r="EZ769" s="38"/>
      <c r="FA769" s="38"/>
      <c r="FB769" s="38"/>
      <c r="FC769" s="38"/>
      <c r="FD769" s="38"/>
      <c r="FE769" s="38"/>
      <c r="FF769" s="38"/>
      <c r="FG769" s="38"/>
      <c r="FH769" s="38"/>
      <c r="FI769" s="38"/>
      <c r="FJ769" s="38"/>
      <c r="FK769" s="38"/>
      <c r="FL769" s="38"/>
      <c r="FM769" s="38"/>
      <c r="FN769" s="38"/>
      <c r="FO769" s="38"/>
      <c r="FP769" s="38"/>
      <c r="FQ769" s="38"/>
      <c r="FR769" s="38"/>
      <c r="FS769" s="38"/>
      <c r="FT769" s="38"/>
      <c r="FU769" s="38"/>
      <c r="FV769" s="38"/>
      <c r="FW769" s="38"/>
      <c r="FX769" s="38"/>
      <c r="FY769" s="38"/>
      <c r="FZ769" s="38"/>
      <c r="GA769" s="38"/>
      <c r="GB769" s="38"/>
      <c r="GC769" s="38"/>
      <c r="GD769" s="38"/>
      <c r="GE769" s="38"/>
      <c r="GF769" s="38"/>
      <c r="GG769" s="38"/>
      <c r="GH769" s="38"/>
      <c r="GI769" s="38"/>
      <c r="GJ769" s="38"/>
      <c r="GK769" s="38"/>
      <c r="GL769" s="38"/>
      <c r="GM769" s="38"/>
      <c r="GN769" s="38"/>
      <c r="GO769" s="38"/>
      <c r="GP769" s="38"/>
      <c r="GQ769" s="38"/>
      <c r="GR769" s="38"/>
      <c r="GS769" s="38"/>
      <c r="GT769" s="38"/>
      <c r="GU769" s="38"/>
      <c r="GV769" s="38"/>
      <c r="GW769" s="38"/>
      <c r="GX769" s="38"/>
      <c r="GY769" s="38"/>
      <c r="GZ769" s="38"/>
      <c r="HA769" s="38"/>
      <c r="HB769" s="38"/>
      <c r="HC769" s="38"/>
      <c r="HD769" s="38"/>
      <c r="HE769" s="38"/>
      <c r="HF769" s="38"/>
      <c r="HG769" s="38"/>
      <c r="HH769" s="38"/>
      <c r="HI769" s="38"/>
      <c r="HJ769" s="38"/>
      <c r="HK769" s="38"/>
      <c r="HL769" s="38"/>
      <c r="HM769" s="38"/>
      <c r="HN769" s="38"/>
      <c r="HO769" s="38"/>
      <c r="HP769" s="38"/>
      <c r="HQ769" s="38"/>
      <c r="HR769" s="38"/>
      <c r="HS769" s="38"/>
      <c r="HT769" s="38"/>
      <c r="HU769" s="38"/>
      <c r="HV769" s="38"/>
      <c r="HW769" s="38"/>
      <c r="HX769" s="38"/>
      <c r="HY769" s="38"/>
      <c r="HZ769" s="38"/>
      <c r="IA769" s="38"/>
      <c r="IB769" s="38"/>
      <c r="IC769" s="38"/>
      <c r="ID769" s="38"/>
      <c r="IE769" s="38"/>
      <c r="IF769" s="38"/>
      <c r="IG769" s="38"/>
      <c r="IH769" s="38"/>
      <c r="II769" s="38"/>
      <c r="IJ769" s="38"/>
      <c r="IK769" s="38"/>
      <c r="IL769" s="38"/>
      <c r="IM769" s="38"/>
      <c r="IN769" s="38"/>
      <c r="IO769" s="38"/>
      <c r="IP769" s="38"/>
      <c r="IQ769" s="38"/>
      <c r="IR769" s="38"/>
      <c r="IS769" s="38"/>
      <c r="IT769" s="38"/>
      <c r="IU769" s="38"/>
      <c r="IV769" s="38"/>
      <c r="IW769" s="38"/>
      <c r="IX769" s="38"/>
      <c r="IY769" s="38"/>
      <c r="IZ769" s="38"/>
      <c r="JA769" s="38"/>
      <c r="JB769" s="38"/>
      <c r="JC769" s="38"/>
      <c r="JD769" s="38"/>
      <c r="JE769" s="38"/>
      <c r="JF769" s="38"/>
      <c r="JG769" s="38"/>
      <c r="JH769" s="38"/>
      <c r="JI769" s="38"/>
      <c r="JJ769" s="38"/>
      <c r="JK769" s="38"/>
      <c r="JL769" s="38"/>
      <c r="JM769" s="38"/>
      <c r="JN769" s="38"/>
      <c r="JO769" s="38"/>
      <c r="JP769" s="38"/>
      <c r="JQ769" s="38"/>
      <c r="JR769" s="38"/>
      <c r="JS769" s="38"/>
      <c r="JT769" s="38"/>
      <c r="JU769" s="38"/>
      <c r="JV769" s="38"/>
      <c r="JW769" s="38"/>
      <c r="JX769" s="38"/>
      <c r="JY769" s="38"/>
      <c r="JZ769" s="38"/>
      <c r="KA769" s="38"/>
      <c r="KB769" s="38"/>
      <c r="KC769" s="38"/>
      <c r="KD769" s="38"/>
      <c r="KE769" s="38"/>
      <c r="KF769" s="38"/>
      <c r="KG769" s="38"/>
      <c r="KH769" s="38"/>
      <c r="KI769" s="38"/>
      <c r="KJ769" s="38"/>
      <c r="KK769" s="38"/>
      <c r="KL769" s="38"/>
      <c r="KM769" s="38"/>
      <c r="KN769" s="38"/>
      <c r="KO769" s="38"/>
      <c r="KP769" s="38"/>
      <c r="KQ769" s="38"/>
      <c r="KR769" s="38"/>
      <c r="KS769" s="38"/>
      <c r="KT769" s="38"/>
      <c r="KU769" s="38"/>
      <c r="KV769" s="38"/>
      <c r="KW769" s="38"/>
      <c r="KX769" s="38"/>
      <c r="KY769" s="38"/>
      <c r="KZ769" s="38"/>
      <c r="LA769" s="38"/>
      <c r="LB769" s="38"/>
      <c r="LC769" s="38"/>
      <c r="LD769" s="38"/>
      <c r="LE769" s="38"/>
      <c r="LF769" s="38"/>
      <c r="LG769" s="38"/>
      <c r="LH769" s="38"/>
      <c r="LI769" s="38"/>
      <c r="LJ769" s="38"/>
      <c r="LK769" s="38"/>
      <c r="LL769" s="38"/>
      <c r="LM769" s="38"/>
      <c r="LN769" s="38"/>
      <c r="LO769" s="38"/>
      <c r="LP769" s="38"/>
      <c r="LQ769" s="38"/>
      <c r="LR769" s="38"/>
      <c r="LS769" s="38"/>
      <c r="LT769" s="38"/>
      <c r="LU769" s="38"/>
      <c r="LV769" s="38"/>
      <c r="LW769" s="38"/>
      <c r="LX769" s="38"/>
      <c r="LY769" s="38"/>
      <c r="LZ769" s="38"/>
      <c r="MA769" s="38"/>
      <c r="MB769" s="38"/>
      <c r="MC769" s="38"/>
      <c r="MD769" s="38"/>
      <c r="ME769" s="38"/>
      <c r="MF769" s="38"/>
      <c r="MG769" s="38"/>
      <c r="MH769" s="38"/>
      <c r="MI769" s="38"/>
      <c r="MJ769" s="38"/>
      <c r="MK769" s="38"/>
      <c r="ML769" s="38"/>
      <c r="MM769" s="38"/>
      <c r="MN769" s="38"/>
      <c r="MO769" s="38"/>
      <c r="MP769" s="38"/>
      <c r="MQ769" s="38"/>
      <c r="MR769" s="38"/>
      <c r="MS769" s="38"/>
      <c r="MT769" s="38"/>
      <c r="MU769" s="38"/>
      <c r="MV769" s="38"/>
      <c r="MW769" s="38"/>
      <c r="MX769" s="38"/>
      <c r="MY769" s="38"/>
      <c r="MZ769" s="38"/>
      <c r="NA769" s="38"/>
      <c r="NB769" s="38"/>
      <c r="NC769" s="38"/>
      <c r="ND769" s="38"/>
      <c r="NE769" s="38"/>
      <c r="NF769" s="38"/>
      <c r="NG769" s="38"/>
      <c r="NH769" s="38"/>
      <c r="NI769" s="38"/>
      <c r="NJ769" s="38"/>
      <c r="NK769" s="38"/>
      <c r="NL769" s="38"/>
      <c r="NM769" s="38"/>
      <c r="NN769" s="38"/>
      <c r="NO769" s="38"/>
      <c r="NP769" s="38"/>
      <c r="NQ769" s="38"/>
      <c r="NR769" s="38"/>
      <c r="NS769" s="38"/>
      <c r="NT769" s="38"/>
      <c r="NU769" s="38"/>
      <c r="NV769" s="38"/>
      <c r="NW769" s="38"/>
      <c r="NX769" s="38"/>
      <c r="NY769" s="38"/>
      <c r="NZ769" s="38"/>
      <c r="OA769" s="38"/>
      <c r="OB769" s="38"/>
      <c r="OC769" s="38"/>
      <c r="OD769" s="38"/>
      <c r="OE769" s="38"/>
      <c r="OF769" s="38"/>
      <c r="OG769" s="38"/>
      <c r="OH769" s="38"/>
      <c r="OI769" s="38"/>
      <c r="OJ769" s="38"/>
      <c r="OK769" s="38"/>
      <c r="OL769" s="38"/>
      <c r="OM769" s="38"/>
      <c r="ON769" s="38"/>
      <c r="OO769" s="38"/>
      <c r="OP769" s="38"/>
      <c r="OQ769" s="38"/>
      <c r="OR769" s="38"/>
      <c r="OS769" s="38"/>
      <c r="OT769" s="38"/>
      <c r="OU769" s="38"/>
      <c r="OV769" s="38"/>
      <c r="OW769" s="38"/>
      <c r="OX769" s="38"/>
      <c r="OY769" s="38"/>
      <c r="OZ769" s="38"/>
      <c r="PA769" s="38"/>
      <c r="PB769" s="38"/>
      <c r="PC769" s="38"/>
      <c r="PD769" s="38"/>
      <c r="PE769" s="38"/>
      <c r="PF769" s="38"/>
      <c r="PG769" s="38"/>
      <c r="PH769" s="38"/>
      <c r="PI769" s="38"/>
      <c r="PJ769" s="38"/>
      <c r="PK769" s="38"/>
      <c r="PL769" s="38"/>
      <c r="PM769" s="38"/>
      <c r="PN769" s="38"/>
      <c r="PO769" s="38"/>
      <c r="PP769" s="38"/>
      <c r="PQ769" s="38"/>
      <c r="PR769" s="38"/>
      <c r="PS769" s="38"/>
      <c r="PT769" s="38"/>
      <c r="PU769" s="38"/>
      <c r="PV769" s="38"/>
      <c r="PW769" s="38"/>
      <c r="PX769" s="38"/>
      <c r="PY769" s="38"/>
      <c r="PZ769" s="38"/>
      <c r="QA769" s="38"/>
      <c r="QB769" s="38"/>
      <c r="QC769" s="38"/>
      <c r="QD769" s="38"/>
      <c r="QE769" s="38"/>
      <c r="QF769" s="38"/>
      <c r="QG769" s="38"/>
      <c r="QH769" s="38"/>
      <c r="QI769" s="38"/>
      <c r="QJ769" s="38"/>
      <c r="QK769" s="38"/>
      <c r="QL769" s="38"/>
      <c r="QM769" s="38"/>
      <c r="QN769" s="38"/>
      <c r="QO769" s="38"/>
      <c r="QP769" s="38"/>
      <c r="QQ769" s="38"/>
      <c r="QR769" s="38"/>
      <c r="QS769" s="38"/>
      <c r="QT769" s="38"/>
      <c r="QU769" s="38"/>
      <c r="QV769" s="38"/>
      <c r="QW769" s="38"/>
      <c r="QX769" s="38"/>
      <c r="QY769" s="38"/>
      <c r="QZ769" s="38"/>
      <c r="RA769" s="38"/>
      <c r="RB769" s="38"/>
      <c r="RC769" s="38"/>
      <c r="RD769" s="38"/>
      <c r="RE769" s="38"/>
      <c r="RF769" s="38"/>
      <c r="RG769" s="38"/>
      <c r="RH769" s="38"/>
      <c r="RI769" s="38"/>
      <c r="RJ769" s="38"/>
      <c r="RK769" s="38"/>
      <c r="RL769" s="38"/>
      <c r="RM769" s="38"/>
      <c r="RN769" s="38"/>
      <c r="RO769" s="38"/>
      <c r="RP769" s="38"/>
      <c r="RQ769" s="38"/>
      <c r="RR769" s="38"/>
      <c r="RS769" s="38"/>
      <c r="RT769" s="38"/>
      <c r="RU769" s="38"/>
      <c r="RV769" s="38"/>
      <c r="RW769" s="38"/>
      <c r="RX769" s="38"/>
      <c r="RY769" s="38"/>
      <c r="RZ769" s="38"/>
      <c r="SA769" s="38"/>
      <c r="SB769" s="38"/>
      <c r="SC769" s="38"/>
      <c r="SD769" s="38"/>
      <c r="SE769" s="38"/>
      <c r="SF769" s="38"/>
      <c r="SG769" s="38"/>
      <c r="SH769" s="38"/>
      <c r="SI769" s="38"/>
      <c r="SJ769" s="38"/>
      <c r="SK769" s="38"/>
      <c r="SL769" s="38"/>
      <c r="SM769" s="38"/>
      <c r="SN769" s="38"/>
      <c r="SO769" s="38"/>
      <c r="SP769" s="38"/>
      <c r="SQ769" s="38"/>
      <c r="SR769" s="38"/>
      <c r="SS769" s="38"/>
      <c r="ST769" s="38"/>
      <c r="SU769" s="38"/>
      <c r="SV769" s="38"/>
      <c r="SW769" s="38"/>
      <c r="SX769" s="38"/>
      <c r="SY769" s="38"/>
      <c r="SZ769" s="38"/>
      <c r="TA769" s="38"/>
      <c r="TB769" s="38"/>
      <c r="TC769" s="38"/>
      <c r="TD769" s="38"/>
      <c r="TE769" s="38"/>
      <c r="TF769" s="38"/>
      <c r="TG769" s="38"/>
      <c r="TH769" s="38"/>
      <c r="TI769" s="38"/>
      <c r="TJ769" s="38"/>
      <c r="TK769" s="38"/>
      <c r="TL769" s="38"/>
      <c r="TM769" s="38"/>
      <c r="TN769" s="38"/>
      <c r="TO769" s="38"/>
      <c r="TP769" s="38"/>
      <c r="TQ769" s="38"/>
      <c r="TR769" s="38"/>
      <c r="TS769" s="38"/>
      <c r="TT769" s="38"/>
      <c r="TU769" s="38"/>
      <c r="TV769" s="38"/>
      <c r="TW769" s="38"/>
      <c r="TX769" s="38"/>
      <c r="TY769" s="38"/>
      <c r="TZ769" s="38"/>
      <c r="UA769" s="38"/>
      <c r="UB769" s="38"/>
      <c r="UC769" s="38"/>
      <c r="UD769" s="38"/>
      <c r="UE769" s="38"/>
      <c r="UF769" s="38"/>
      <c r="UG769" s="38"/>
      <c r="UH769" s="38"/>
      <c r="UI769" s="38"/>
      <c r="UJ769" s="38"/>
      <c r="UK769" s="38"/>
      <c r="UL769" s="38"/>
      <c r="UM769" s="38"/>
      <c r="UN769" s="38"/>
      <c r="UO769" s="38"/>
      <c r="UP769" s="38"/>
      <c r="UQ769" s="38"/>
      <c r="UR769" s="38"/>
      <c r="US769" s="38"/>
      <c r="UT769" s="38"/>
      <c r="UU769" s="38"/>
      <c r="UV769" s="38"/>
      <c r="UW769" s="38"/>
      <c r="UX769" s="38"/>
      <c r="UY769" s="38"/>
      <c r="UZ769" s="38"/>
      <c r="VA769" s="38"/>
      <c r="VB769" s="38"/>
      <c r="VC769" s="38"/>
      <c r="VD769" s="38"/>
      <c r="VE769" s="38"/>
      <c r="VF769" s="38"/>
      <c r="VG769" s="38"/>
      <c r="VH769" s="38"/>
      <c r="VI769" s="38"/>
      <c r="VJ769" s="38"/>
      <c r="VK769" s="38"/>
      <c r="VL769" s="38"/>
      <c r="VM769" s="38"/>
      <c r="VN769" s="38"/>
      <c r="VO769" s="38"/>
      <c r="VP769" s="38"/>
      <c r="VQ769" s="38"/>
      <c r="VR769" s="38"/>
      <c r="VS769" s="38"/>
      <c r="VT769" s="38"/>
      <c r="VU769" s="38"/>
      <c r="VV769" s="38"/>
      <c r="VW769" s="38"/>
      <c r="VX769" s="38"/>
      <c r="VY769" s="38"/>
      <c r="VZ769" s="38"/>
      <c r="WA769" s="38"/>
      <c r="WB769" s="38"/>
      <c r="WC769" s="38"/>
      <c r="WD769" s="38"/>
      <c r="WE769" s="38"/>
      <c r="WF769" s="38"/>
      <c r="WG769" s="38"/>
      <c r="WH769" s="38"/>
      <c r="WI769" s="38"/>
      <c r="WJ769" s="38"/>
      <c r="WK769" s="38"/>
      <c r="WL769" s="38"/>
      <c r="WM769" s="38"/>
      <c r="WN769" s="38"/>
      <c r="WO769" s="38"/>
      <c r="WP769" s="38"/>
      <c r="WQ769" s="38"/>
      <c r="WR769" s="38"/>
      <c r="WS769" s="38"/>
      <c r="WT769" s="38"/>
      <c r="WU769" s="38"/>
      <c r="WV769" s="38"/>
      <c r="WW769" s="38"/>
      <c r="WX769" s="38"/>
      <c r="WY769" s="38"/>
      <c r="WZ769" s="38"/>
      <c r="XA769" s="38"/>
      <c r="XB769" s="38"/>
      <c r="XC769" s="38"/>
      <c r="XD769" s="38"/>
      <c r="XE769" s="38"/>
      <c r="XF769" s="38"/>
      <c r="XG769" s="38"/>
      <c r="XH769" s="38"/>
      <c r="XI769" s="38"/>
      <c r="XJ769" s="38"/>
      <c r="XK769" s="38"/>
      <c r="XL769" s="38"/>
      <c r="XM769" s="38"/>
      <c r="XN769" s="38"/>
      <c r="XO769" s="38"/>
      <c r="XP769" s="38"/>
      <c r="XQ769" s="38"/>
      <c r="XR769" s="38"/>
      <c r="XS769" s="38"/>
      <c r="XT769" s="38"/>
      <c r="XU769" s="38"/>
      <c r="XV769" s="38"/>
      <c r="XW769" s="38"/>
      <c r="XX769" s="38"/>
      <c r="XY769" s="38"/>
      <c r="XZ769" s="38"/>
      <c r="YA769" s="38"/>
      <c r="YB769" s="38"/>
      <c r="YC769" s="38"/>
      <c r="YD769" s="38"/>
      <c r="YE769" s="38"/>
      <c r="YF769" s="38"/>
      <c r="YG769" s="38"/>
      <c r="YH769" s="38"/>
      <c r="YI769" s="38"/>
      <c r="YJ769" s="38"/>
      <c r="YK769" s="38"/>
      <c r="YL769" s="38"/>
      <c r="YM769" s="38"/>
      <c r="YN769" s="38"/>
      <c r="YO769" s="38"/>
      <c r="YP769" s="38"/>
      <c r="YQ769" s="38"/>
      <c r="YR769" s="38"/>
      <c r="YS769" s="38"/>
      <c r="YT769" s="38"/>
      <c r="YU769" s="38"/>
      <c r="YV769" s="38"/>
      <c r="YW769" s="38"/>
      <c r="YX769" s="38"/>
      <c r="YY769" s="38"/>
      <c r="YZ769" s="38"/>
      <c r="ZA769" s="38"/>
      <c r="ZB769" s="38"/>
      <c r="ZC769" s="38"/>
      <c r="ZD769" s="38"/>
      <c r="ZE769" s="38"/>
      <c r="ZF769" s="38"/>
      <c r="ZG769" s="38"/>
      <c r="ZH769" s="38"/>
      <c r="ZI769" s="38"/>
      <c r="ZJ769" s="38"/>
      <c r="ZK769" s="38"/>
      <c r="ZL769" s="38"/>
      <c r="ZM769" s="38"/>
      <c r="ZN769" s="38"/>
      <c r="ZO769" s="38"/>
      <c r="ZP769" s="38"/>
      <c r="ZQ769" s="38"/>
      <c r="ZR769" s="38"/>
      <c r="ZS769" s="38"/>
      <c r="ZT769" s="38"/>
      <c r="ZU769" s="38"/>
      <c r="ZV769" s="38"/>
      <c r="ZW769" s="38"/>
      <c r="ZX769" s="38"/>
      <c r="ZY769" s="38"/>
      <c r="ZZ769" s="38"/>
      <c r="AAA769" s="38"/>
      <c r="AAB769" s="38"/>
      <c r="AAC769" s="38"/>
      <c r="AAD769" s="38"/>
      <c r="AAE769" s="38"/>
      <c r="AAF769" s="38"/>
      <c r="AAG769" s="38"/>
      <c r="AAH769" s="38"/>
      <c r="AAI769" s="38"/>
      <c r="AAJ769" s="38"/>
      <c r="AAK769" s="38"/>
      <c r="AAL769" s="38"/>
      <c r="AAM769" s="38"/>
      <c r="AAN769" s="38"/>
      <c r="AAO769" s="38"/>
      <c r="AAP769" s="38"/>
      <c r="AAQ769" s="38"/>
      <c r="AAR769" s="38"/>
      <c r="AAS769" s="38"/>
      <c r="AAT769" s="38"/>
      <c r="AAU769" s="38"/>
      <c r="AAV769" s="38"/>
      <c r="AAW769" s="38"/>
      <c r="AAX769" s="38"/>
      <c r="AAY769" s="38"/>
      <c r="AAZ769" s="38"/>
      <c r="ABA769" s="38"/>
      <c r="ABB769" s="38"/>
      <c r="ABC769" s="38"/>
    </row>
    <row r="770" spans="1:731" ht="28" customHeight="1">
      <c r="A770" s="38"/>
      <c r="B770" s="1137"/>
      <c r="C770" s="38"/>
      <c r="D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8"/>
      <c r="DP770" s="38"/>
      <c r="DQ770" s="38"/>
      <c r="DR770" s="38"/>
      <c r="DS770" s="38"/>
      <c r="DT770" s="38"/>
      <c r="DU770" s="38"/>
      <c r="DV770" s="38"/>
      <c r="DW770" s="38"/>
      <c r="DX770" s="38"/>
      <c r="DY770" s="38"/>
      <c r="DZ770" s="38"/>
      <c r="EA770" s="38"/>
      <c r="EB770" s="38"/>
      <c r="EC770" s="38"/>
      <c r="ED770" s="38"/>
      <c r="EE770" s="38"/>
      <c r="EF770" s="38"/>
      <c r="EG770" s="38"/>
      <c r="EH770" s="38"/>
      <c r="EI770" s="38"/>
      <c r="EJ770" s="38"/>
      <c r="EK770" s="38"/>
      <c r="EL770" s="38"/>
      <c r="EM770" s="38"/>
      <c r="EN770" s="38"/>
      <c r="EO770" s="38"/>
      <c r="EP770" s="38"/>
      <c r="EQ770" s="38"/>
      <c r="ER770" s="38"/>
      <c r="ES770" s="38"/>
      <c r="ET770" s="38"/>
      <c r="EU770" s="38"/>
      <c r="EV770" s="38"/>
      <c r="EW770" s="38"/>
      <c r="EX770" s="38"/>
      <c r="EY770" s="38"/>
      <c r="EZ770" s="38"/>
      <c r="FA770" s="38"/>
      <c r="FB770" s="38"/>
      <c r="FC770" s="38"/>
      <c r="FD770" s="38"/>
      <c r="FE770" s="38"/>
      <c r="FF770" s="38"/>
      <c r="FG770" s="38"/>
      <c r="FH770" s="38"/>
      <c r="FI770" s="38"/>
      <c r="FJ770" s="38"/>
      <c r="FK770" s="38"/>
      <c r="FL770" s="38"/>
      <c r="FM770" s="38"/>
      <c r="FN770" s="38"/>
      <c r="FO770" s="38"/>
      <c r="FP770" s="38"/>
      <c r="FQ770" s="38"/>
      <c r="FR770" s="38"/>
      <c r="FS770" s="38"/>
      <c r="FT770" s="38"/>
      <c r="FU770" s="38"/>
      <c r="FV770" s="38"/>
      <c r="FW770" s="38"/>
      <c r="FX770" s="38"/>
      <c r="FY770" s="38"/>
      <c r="FZ770" s="38"/>
      <c r="GA770" s="38"/>
      <c r="GB770" s="38"/>
      <c r="GC770" s="38"/>
      <c r="GD770" s="38"/>
      <c r="GE770" s="38"/>
      <c r="GF770" s="38"/>
      <c r="GG770" s="38"/>
      <c r="GH770" s="38"/>
      <c r="GI770" s="38"/>
      <c r="GJ770" s="38"/>
      <c r="GK770" s="38"/>
      <c r="GL770" s="38"/>
      <c r="GM770" s="38"/>
      <c r="GN770" s="38"/>
      <c r="GO770" s="38"/>
      <c r="GP770" s="38"/>
      <c r="GQ770" s="38"/>
      <c r="GR770" s="38"/>
      <c r="GS770" s="38"/>
      <c r="GT770" s="38"/>
      <c r="GU770" s="38"/>
      <c r="GV770" s="38"/>
      <c r="GW770" s="38"/>
      <c r="GX770" s="38"/>
      <c r="GY770" s="38"/>
      <c r="GZ770" s="38"/>
      <c r="HA770" s="38"/>
      <c r="HB770" s="38"/>
      <c r="HC770" s="38"/>
      <c r="HD770" s="38"/>
      <c r="HE770" s="38"/>
      <c r="HF770" s="38"/>
      <c r="HG770" s="38"/>
      <c r="HH770" s="38"/>
      <c r="HI770" s="38"/>
      <c r="HJ770" s="38"/>
      <c r="HK770" s="38"/>
      <c r="HL770" s="38"/>
      <c r="HM770" s="38"/>
      <c r="HN770" s="38"/>
      <c r="HO770" s="38"/>
      <c r="HP770" s="38"/>
      <c r="HQ770" s="38"/>
      <c r="HR770" s="38"/>
      <c r="HS770" s="38"/>
      <c r="HT770" s="38"/>
      <c r="HU770" s="38"/>
      <c r="HV770" s="38"/>
      <c r="HW770" s="38"/>
      <c r="HX770" s="38"/>
      <c r="HY770" s="38"/>
      <c r="HZ770" s="38"/>
      <c r="IA770" s="38"/>
      <c r="IB770" s="38"/>
      <c r="IC770" s="38"/>
      <c r="ID770" s="38"/>
      <c r="IE770" s="38"/>
      <c r="IF770" s="38"/>
      <c r="IG770" s="38"/>
      <c r="IH770" s="38"/>
      <c r="II770" s="38"/>
      <c r="IJ770" s="38"/>
      <c r="IK770" s="38"/>
      <c r="IL770" s="38"/>
      <c r="IM770" s="38"/>
      <c r="IN770" s="38"/>
      <c r="IO770" s="38"/>
      <c r="IP770" s="38"/>
      <c r="IQ770" s="38"/>
      <c r="IR770" s="38"/>
      <c r="IS770" s="38"/>
      <c r="IT770" s="38"/>
      <c r="IU770" s="38"/>
      <c r="IV770" s="38"/>
      <c r="IW770" s="38"/>
      <c r="IX770" s="38"/>
      <c r="IY770" s="38"/>
      <c r="IZ770" s="38"/>
      <c r="JA770" s="38"/>
      <c r="JB770" s="38"/>
      <c r="JC770" s="38"/>
      <c r="JD770" s="38"/>
      <c r="JE770" s="38"/>
      <c r="JF770" s="38"/>
      <c r="JG770" s="38"/>
      <c r="JH770" s="38"/>
      <c r="JI770" s="38"/>
      <c r="JJ770" s="38"/>
      <c r="JK770" s="38"/>
      <c r="JL770" s="38"/>
      <c r="JM770" s="38"/>
      <c r="JN770" s="38"/>
      <c r="JO770" s="38"/>
      <c r="JP770" s="38"/>
      <c r="JQ770" s="38"/>
      <c r="JR770" s="38"/>
      <c r="JS770" s="38"/>
      <c r="JT770" s="38"/>
      <c r="JU770" s="38"/>
      <c r="JV770" s="38"/>
      <c r="JW770" s="38"/>
      <c r="JX770" s="38"/>
      <c r="JY770" s="38"/>
      <c r="JZ770" s="38"/>
      <c r="KA770" s="38"/>
      <c r="KB770" s="38"/>
      <c r="KC770" s="38"/>
      <c r="KD770" s="38"/>
      <c r="KE770" s="38"/>
      <c r="KF770" s="38"/>
      <c r="KG770" s="38"/>
      <c r="KH770" s="38"/>
      <c r="KI770" s="38"/>
      <c r="KJ770" s="38"/>
      <c r="KK770" s="38"/>
      <c r="KL770" s="38"/>
      <c r="KM770" s="38"/>
      <c r="KN770" s="38"/>
      <c r="KO770" s="38"/>
      <c r="KP770" s="38"/>
      <c r="KQ770" s="38"/>
      <c r="KR770" s="38"/>
      <c r="KS770" s="38"/>
      <c r="KT770" s="38"/>
      <c r="KU770" s="38"/>
      <c r="KV770" s="38"/>
      <c r="KW770" s="38"/>
      <c r="KX770" s="38"/>
      <c r="KY770" s="38"/>
      <c r="KZ770" s="38"/>
      <c r="LA770" s="38"/>
      <c r="LB770" s="38"/>
      <c r="LC770" s="38"/>
      <c r="LD770" s="38"/>
      <c r="LE770" s="38"/>
      <c r="LF770" s="38"/>
      <c r="LG770" s="38"/>
      <c r="LH770" s="38"/>
      <c r="LI770" s="38"/>
      <c r="LJ770" s="38"/>
      <c r="LK770" s="38"/>
      <c r="LL770" s="38"/>
      <c r="LM770" s="38"/>
      <c r="LN770" s="38"/>
      <c r="LO770" s="38"/>
      <c r="LP770" s="38"/>
      <c r="LQ770" s="38"/>
      <c r="LR770" s="38"/>
      <c r="LS770" s="38"/>
      <c r="LT770" s="38"/>
      <c r="LU770" s="38"/>
      <c r="LV770" s="38"/>
      <c r="LW770" s="38"/>
      <c r="LX770" s="38"/>
      <c r="LY770" s="38"/>
      <c r="LZ770" s="38"/>
      <c r="MA770" s="38"/>
      <c r="MB770" s="38"/>
      <c r="MC770" s="38"/>
      <c r="MD770" s="38"/>
      <c r="ME770" s="38"/>
      <c r="MF770" s="38"/>
      <c r="MG770" s="38"/>
      <c r="MH770" s="38"/>
      <c r="MI770" s="38"/>
      <c r="MJ770" s="38"/>
      <c r="MK770" s="38"/>
      <c r="ML770" s="38"/>
      <c r="MM770" s="38"/>
      <c r="MN770" s="38"/>
      <c r="MO770" s="38"/>
      <c r="MP770" s="38"/>
      <c r="MQ770" s="38"/>
      <c r="MR770" s="38"/>
      <c r="MS770" s="38"/>
      <c r="MT770" s="38"/>
      <c r="MU770" s="38"/>
      <c r="MV770" s="38"/>
      <c r="MW770" s="38"/>
      <c r="MX770" s="38"/>
      <c r="MY770" s="38"/>
      <c r="MZ770" s="38"/>
      <c r="NA770" s="38"/>
      <c r="NB770" s="38"/>
      <c r="NC770" s="38"/>
      <c r="ND770" s="38"/>
      <c r="NE770" s="38"/>
      <c r="NF770" s="38"/>
      <c r="NG770" s="38"/>
      <c r="NH770" s="38"/>
      <c r="NI770" s="38"/>
      <c r="NJ770" s="38"/>
      <c r="NK770" s="38"/>
      <c r="NL770" s="38"/>
      <c r="NM770" s="38"/>
      <c r="NN770" s="38"/>
      <c r="NO770" s="38"/>
      <c r="NP770" s="38"/>
      <c r="NQ770" s="38"/>
      <c r="NR770" s="38"/>
      <c r="NS770" s="38"/>
      <c r="NT770" s="38"/>
      <c r="NU770" s="38"/>
      <c r="NV770" s="38"/>
      <c r="NW770" s="38"/>
      <c r="NX770" s="38"/>
      <c r="NY770" s="38"/>
      <c r="NZ770" s="38"/>
      <c r="OA770" s="38"/>
      <c r="OB770" s="38"/>
      <c r="OC770" s="38"/>
      <c r="OD770" s="38"/>
      <c r="OE770" s="38"/>
      <c r="OF770" s="38"/>
      <c r="OG770" s="38"/>
      <c r="OH770" s="38"/>
      <c r="OI770" s="38"/>
      <c r="OJ770" s="38"/>
      <c r="OK770" s="38"/>
      <c r="OL770" s="38"/>
      <c r="OM770" s="38"/>
      <c r="ON770" s="38"/>
      <c r="OO770" s="38"/>
      <c r="OP770" s="38"/>
      <c r="OQ770" s="38"/>
      <c r="OR770" s="38"/>
      <c r="OS770" s="38"/>
      <c r="OT770" s="38"/>
      <c r="OU770" s="38"/>
      <c r="OV770" s="38"/>
      <c r="OW770" s="38"/>
      <c r="OX770" s="38"/>
      <c r="OY770" s="38"/>
      <c r="OZ770" s="38"/>
      <c r="PA770" s="38"/>
      <c r="PB770" s="38"/>
      <c r="PC770" s="38"/>
      <c r="PD770" s="38"/>
      <c r="PE770" s="38"/>
      <c r="PF770" s="38"/>
      <c r="PG770" s="38"/>
      <c r="PH770" s="38"/>
      <c r="PI770" s="38"/>
      <c r="PJ770" s="38"/>
      <c r="PK770" s="38"/>
      <c r="PL770" s="38"/>
      <c r="PM770" s="38"/>
      <c r="PN770" s="38"/>
      <c r="PO770" s="38"/>
      <c r="PP770" s="38"/>
      <c r="PQ770" s="38"/>
      <c r="PR770" s="38"/>
      <c r="PS770" s="38"/>
      <c r="PT770" s="38"/>
      <c r="PU770" s="38"/>
      <c r="PV770" s="38"/>
      <c r="PW770" s="38"/>
      <c r="PX770" s="38"/>
      <c r="PY770" s="38"/>
      <c r="PZ770" s="38"/>
      <c r="QA770" s="38"/>
      <c r="QB770" s="38"/>
      <c r="QC770" s="38"/>
      <c r="QD770" s="38"/>
      <c r="QE770" s="38"/>
      <c r="QF770" s="38"/>
      <c r="QG770" s="38"/>
      <c r="QH770" s="38"/>
      <c r="QI770" s="38"/>
      <c r="QJ770" s="38"/>
      <c r="QK770" s="38"/>
      <c r="QL770" s="38"/>
      <c r="QM770" s="38"/>
      <c r="QN770" s="38"/>
      <c r="QO770" s="38"/>
      <c r="QP770" s="38"/>
      <c r="QQ770" s="38"/>
      <c r="QR770" s="38"/>
      <c r="QS770" s="38"/>
      <c r="QT770" s="38"/>
      <c r="QU770" s="38"/>
      <c r="QV770" s="38"/>
      <c r="QW770" s="38"/>
      <c r="QX770" s="38"/>
      <c r="QY770" s="38"/>
      <c r="QZ770" s="38"/>
      <c r="RA770" s="38"/>
      <c r="RB770" s="38"/>
      <c r="RC770" s="38"/>
      <c r="RD770" s="38"/>
      <c r="RE770" s="38"/>
      <c r="RF770" s="38"/>
      <c r="RG770" s="38"/>
      <c r="RH770" s="38"/>
      <c r="RI770" s="38"/>
      <c r="RJ770" s="38"/>
      <c r="RK770" s="38"/>
      <c r="RL770" s="38"/>
      <c r="RM770" s="38"/>
      <c r="RN770" s="38"/>
      <c r="RO770" s="38"/>
      <c r="RP770" s="38"/>
      <c r="RQ770" s="38"/>
      <c r="RR770" s="38"/>
      <c r="RS770" s="38"/>
      <c r="RT770" s="38"/>
      <c r="RU770" s="38"/>
      <c r="RV770" s="38"/>
      <c r="RW770" s="38"/>
      <c r="RX770" s="38"/>
      <c r="RY770" s="38"/>
      <c r="RZ770" s="38"/>
      <c r="SA770" s="38"/>
      <c r="SB770" s="38"/>
      <c r="SC770" s="38"/>
      <c r="SD770" s="38"/>
      <c r="SE770" s="38"/>
      <c r="SF770" s="38"/>
      <c r="SG770" s="38"/>
      <c r="SH770" s="38"/>
      <c r="SI770" s="38"/>
      <c r="SJ770" s="38"/>
      <c r="SK770" s="38"/>
      <c r="SL770" s="38"/>
      <c r="SM770" s="38"/>
      <c r="SN770" s="38"/>
      <c r="SO770" s="38"/>
      <c r="SP770" s="38"/>
      <c r="SQ770" s="38"/>
      <c r="SR770" s="38"/>
      <c r="SS770" s="38"/>
      <c r="ST770" s="38"/>
      <c r="SU770" s="38"/>
      <c r="SV770" s="38"/>
      <c r="SW770" s="38"/>
      <c r="SX770" s="38"/>
      <c r="SY770" s="38"/>
      <c r="SZ770" s="38"/>
      <c r="TA770" s="38"/>
      <c r="TB770" s="38"/>
      <c r="TC770" s="38"/>
      <c r="TD770" s="38"/>
      <c r="TE770" s="38"/>
      <c r="TF770" s="38"/>
      <c r="TG770" s="38"/>
      <c r="TH770" s="38"/>
      <c r="TI770" s="38"/>
      <c r="TJ770" s="38"/>
      <c r="TK770" s="38"/>
      <c r="TL770" s="38"/>
      <c r="TM770" s="38"/>
      <c r="TN770" s="38"/>
      <c r="TO770" s="38"/>
      <c r="TP770" s="38"/>
      <c r="TQ770" s="38"/>
      <c r="TR770" s="38"/>
      <c r="TS770" s="38"/>
      <c r="TT770" s="38"/>
      <c r="TU770" s="38"/>
      <c r="TV770" s="38"/>
      <c r="TW770" s="38"/>
      <c r="TX770" s="38"/>
      <c r="TY770" s="38"/>
      <c r="TZ770" s="38"/>
      <c r="UA770" s="38"/>
      <c r="UB770" s="38"/>
      <c r="UC770" s="38"/>
      <c r="UD770" s="38"/>
      <c r="UE770" s="38"/>
      <c r="UF770" s="38"/>
      <c r="UG770" s="38"/>
      <c r="UH770" s="38"/>
      <c r="UI770" s="38"/>
      <c r="UJ770" s="38"/>
      <c r="UK770" s="38"/>
      <c r="UL770" s="38"/>
      <c r="UM770" s="38"/>
      <c r="UN770" s="38"/>
      <c r="UO770" s="38"/>
      <c r="UP770" s="38"/>
      <c r="UQ770" s="38"/>
      <c r="UR770" s="38"/>
      <c r="US770" s="38"/>
      <c r="UT770" s="38"/>
      <c r="UU770" s="38"/>
      <c r="UV770" s="38"/>
      <c r="UW770" s="38"/>
      <c r="UX770" s="38"/>
      <c r="UY770" s="38"/>
      <c r="UZ770" s="38"/>
      <c r="VA770" s="38"/>
      <c r="VB770" s="38"/>
      <c r="VC770" s="38"/>
      <c r="VD770" s="38"/>
      <c r="VE770" s="38"/>
      <c r="VF770" s="38"/>
      <c r="VG770" s="38"/>
      <c r="VH770" s="38"/>
      <c r="VI770" s="38"/>
      <c r="VJ770" s="38"/>
      <c r="VK770" s="38"/>
      <c r="VL770" s="38"/>
      <c r="VM770" s="38"/>
      <c r="VN770" s="38"/>
      <c r="VO770" s="38"/>
      <c r="VP770" s="38"/>
      <c r="VQ770" s="38"/>
      <c r="VR770" s="38"/>
      <c r="VS770" s="38"/>
      <c r="VT770" s="38"/>
      <c r="VU770" s="38"/>
      <c r="VV770" s="38"/>
      <c r="VW770" s="38"/>
      <c r="VX770" s="38"/>
      <c r="VY770" s="38"/>
      <c r="VZ770" s="38"/>
      <c r="WA770" s="38"/>
      <c r="WB770" s="38"/>
      <c r="WC770" s="38"/>
      <c r="WD770" s="38"/>
      <c r="WE770" s="38"/>
      <c r="WF770" s="38"/>
      <c r="WG770" s="38"/>
      <c r="WH770" s="38"/>
      <c r="WI770" s="38"/>
      <c r="WJ770" s="38"/>
      <c r="WK770" s="38"/>
      <c r="WL770" s="38"/>
      <c r="WM770" s="38"/>
      <c r="WN770" s="38"/>
      <c r="WO770" s="38"/>
      <c r="WP770" s="38"/>
      <c r="WQ770" s="38"/>
      <c r="WR770" s="38"/>
      <c r="WS770" s="38"/>
      <c r="WT770" s="38"/>
      <c r="WU770" s="38"/>
      <c r="WV770" s="38"/>
      <c r="WW770" s="38"/>
      <c r="WX770" s="38"/>
      <c r="WY770" s="38"/>
      <c r="WZ770" s="38"/>
      <c r="XA770" s="38"/>
      <c r="XB770" s="38"/>
      <c r="XC770" s="38"/>
      <c r="XD770" s="38"/>
      <c r="XE770" s="38"/>
      <c r="XF770" s="38"/>
      <c r="XG770" s="38"/>
      <c r="XH770" s="38"/>
      <c r="XI770" s="38"/>
      <c r="XJ770" s="38"/>
      <c r="XK770" s="38"/>
      <c r="XL770" s="38"/>
      <c r="XM770" s="38"/>
      <c r="XN770" s="38"/>
      <c r="XO770" s="38"/>
      <c r="XP770" s="38"/>
      <c r="XQ770" s="38"/>
      <c r="XR770" s="38"/>
      <c r="XS770" s="38"/>
      <c r="XT770" s="38"/>
      <c r="XU770" s="38"/>
      <c r="XV770" s="38"/>
      <c r="XW770" s="38"/>
      <c r="XX770" s="38"/>
      <c r="XY770" s="38"/>
      <c r="XZ770" s="38"/>
      <c r="YA770" s="38"/>
      <c r="YB770" s="38"/>
      <c r="YC770" s="38"/>
      <c r="YD770" s="38"/>
      <c r="YE770" s="38"/>
      <c r="YF770" s="38"/>
      <c r="YG770" s="38"/>
      <c r="YH770" s="38"/>
      <c r="YI770" s="38"/>
      <c r="YJ770" s="38"/>
      <c r="YK770" s="38"/>
      <c r="YL770" s="38"/>
      <c r="YM770" s="38"/>
      <c r="YN770" s="38"/>
      <c r="YO770" s="38"/>
      <c r="YP770" s="38"/>
      <c r="YQ770" s="38"/>
      <c r="YR770" s="38"/>
      <c r="YS770" s="38"/>
      <c r="YT770" s="38"/>
      <c r="YU770" s="38"/>
      <c r="YV770" s="38"/>
      <c r="YW770" s="38"/>
      <c r="YX770" s="38"/>
      <c r="YY770" s="38"/>
      <c r="YZ770" s="38"/>
      <c r="ZA770" s="38"/>
      <c r="ZB770" s="38"/>
      <c r="ZC770" s="38"/>
      <c r="ZD770" s="38"/>
      <c r="ZE770" s="38"/>
      <c r="ZF770" s="38"/>
      <c r="ZG770" s="38"/>
      <c r="ZH770" s="38"/>
      <c r="ZI770" s="38"/>
      <c r="ZJ770" s="38"/>
      <c r="ZK770" s="38"/>
      <c r="ZL770" s="38"/>
      <c r="ZM770" s="38"/>
      <c r="ZN770" s="38"/>
      <c r="ZO770" s="38"/>
      <c r="ZP770" s="38"/>
      <c r="ZQ770" s="38"/>
      <c r="ZR770" s="38"/>
      <c r="ZS770" s="38"/>
      <c r="ZT770" s="38"/>
      <c r="ZU770" s="38"/>
      <c r="ZV770" s="38"/>
      <c r="ZW770" s="38"/>
      <c r="ZX770" s="38"/>
      <c r="ZY770" s="38"/>
      <c r="ZZ770" s="38"/>
      <c r="AAA770" s="38"/>
      <c r="AAB770" s="38"/>
      <c r="AAC770" s="38"/>
      <c r="AAD770" s="38"/>
      <c r="AAE770" s="38"/>
      <c r="AAF770" s="38"/>
      <c r="AAG770" s="38"/>
      <c r="AAH770" s="38"/>
      <c r="AAI770" s="38"/>
      <c r="AAJ770" s="38"/>
      <c r="AAK770" s="38"/>
      <c r="AAL770" s="38"/>
      <c r="AAM770" s="38"/>
      <c r="AAN770" s="38"/>
      <c r="AAO770" s="38"/>
      <c r="AAP770" s="38"/>
      <c r="AAQ770" s="38"/>
      <c r="AAR770" s="38"/>
      <c r="AAS770" s="38"/>
      <c r="AAT770" s="38"/>
      <c r="AAU770" s="38"/>
      <c r="AAV770" s="38"/>
      <c r="AAW770" s="38"/>
      <c r="AAX770" s="38"/>
      <c r="AAY770" s="38"/>
      <c r="AAZ770" s="38"/>
      <c r="ABA770" s="38"/>
      <c r="ABB770" s="38"/>
      <c r="ABC770" s="38"/>
    </row>
    <row r="771" spans="1:731" ht="28" customHeight="1">
      <c r="A771" s="38"/>
      <c r="B771" s="1137"/>
      <c r="C771" s="38"/>
      <c r="D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  <c r="DH771" s="38"/>
      <c r="DI771" s="38"/>
      <c r="DJ771" s="38"/>
      <c r="DK771" s="38"/>
      <c r="DL771" s="38"/>
      <c r="DM771" s="38"/>
      <c r="DN771" s="38"/>
      <c r="DO771" s="38"/>
      <c r="DP771" s="38"/>
      <c r="DQ771" s="38"/>
      <c r="DR771" s="38"/>
      <c r="DS771" s="38"/>
      <c r="DT771" s="38"/>
      <c r="DU771" s="38"/>
      <c r="DV771" s="38"/>
      <c r="DW771" s="38"/>
      <c r="DX771" s="38"/>
      <c r="DY771" s="38"/>
      <c r="DZ771" s="38"/>
      <c r="EA771" s="38"/>
      <c r="EB771" s="38"/>
      <c r="EC771" s="38"/>
      <c r="ED771" s="38"/>
      <c r="EE771" s="38"/>
      <c r="EF771" s="38"/>
      <c r="EG771" s="38"/>
      <c r="EH771" s="38"/>
      <c r="EI771" s="38"/>
      <c r="EJ771" s="38"/>
      <c r="EK771" s="38"/>
      <c r="EL771" s="38"/>
      <c r="EM771" s="38"/>
      <c r="EN771" s="38"/>
      <c r="EO771" s="38"/>
      <c r="EP771" s="38"/>
      <c r="EQ771" s="38"/>
      <c r="ER771" s="38"/>
      <c r="ES771" s="38"/>
      <c r="ET771" s="38"/>
      <c r="EU771" s="38"/>
      <c r="EV771" s="38"/>
      <c r="EW771" s="38"/>
      <c r="EX771" s="38"/>
      <c r="EY771" s="38"/>
      <c r="EZ771" s="38"/>
      <c r="FA771" s="38"/>
      <c r="FB771" s="38"/>
      <c r="FC771" s="38"/>
      <c r="FD771" s="38"/>
      <c r="FE771" s="38"/>
      <c r="FF771" s="38"/>
      <c r="FG771" s="38"/>
      <c r="FH771" s="38"/>
      <c r="FI771" s="38"/>
      <c r="FJ771" s="38"/>
      <c r="FK771" s="38"/>
      <c r="FL771" s="38"/>
      <c r="FM771" s="38"/>
      <c r="FN771" s="38"/>
      <c r="FO771" s="38"/>
      <c r="FP771" s="38"/>
      <c r="FQ771" s="38"/>
      <c r="FR771" s="38"/>
      <c r="FS771" s="38"/>
      <c r="FT771" s="38"/>
      <c r="FU771" s="38"/>
      <c r="FV771" s="38"/>
      <c r="FW771" s="38"/>
      <c r="FX771" s="38"/>
      <c r="FY771" s="38"/>
      <c r="FZ771" s="38"/>
      <c r="GA771" s="38"/>
      <c r="GB771" s="38"/>
      <c r="GC771" s="38"/>
      <c r="GD771" s="38"/>
      <c r="GE771" s="38"/>
      <c r="GF771" s="38"/>
      <c r="GG771" s="38"/>
      <c r="GH771" s="38"/>
      <c r="GI771" s="38"/>
      <c r="GJ771" s="38"/>
      <c r="GK771" s="38"/>
      <c r="GL771" s="38"/>
      <c r="GM771" s="38"/>
      <c r="GN771" s="38"/>
      <c r="GO771" s="38"/>
      <c r="GP771" s="38"/>
      <c r="GQ771" s="38"/>
      <c r="GR771" s="38"/>
      <c r="GS771" s="38"/>
      <c r="GT771" s="38"/>
      <c r="GU771" s="38"/>
      <c r="GV771" s="38"/>
      <c r="GW771" s="38"/>
      <c r="GX771" s="38"/>
      <c r="GY771" s="38"/>
      <c r="GZ771" s="38"/>
      <c r="HA771" s="38"/>
      <c r="HB771" s="38"/>
      <c r="HC771" s="38"/>
      <c r="HD771" s="38"/>
      <c r="HE771" s="38"/>
      <c r="HF771" s="38"/>
      <c r="HG771" s="38"/>
      <c r="HH771" s="38"/>
      <c r="HI771" s="38"/>
      <c r="HJ771" s="38"/>
      <c r="HK771" s="38"/>
      <c r="HL771" s="38"/>
      <c r="HM771" s="38"/>
      <c r="HN771" s="38"/>
      <c r="HO771" s="38"/>
      <c r="HP771" s="38"/>
      <c r="HQ771" s="38"/>
      <c r="HR771" s="38"/>
      <c r="HS771" s="38"/>
      <c r="HT771" s="38"/>
      <c r="HU771" s="38"/>
      <c r="HV771" s="38"/>
      <c r="HW771" s="38"/>
      <c r="HX771" s="38"/>
      <c r="HY771" s="38"/>
      <c r="HZ771" s="38"/>
      <c r="IA771" s="38"/>
      <c r="IB771" s="38"/>
      <c r="IC771" s="38"/>
      <c r="ID771" s="38"/>
      <c r="IE771" s="38"/>
      <c r="IF771" s="38"/>
      <c r="IG771" s="38"/>
      <c r="IH771" s="38"/>
      <c r="II771" s="38"/>
      <c r="IJ771" s="38"/>
      <c r="IK771" s="38"/>
      <c r="IL771" s="38"/>
      <c r="IM771" s="38"/>
      <c r="IN771" s="38"/>
      <c r="IO771" s="38"/>
      <c r="IP771" s="38"/>
      <c r="IQ771" s="38"/>
      <c r="IR771" s="38"/>
      <c r="IS771" s="38"/>
      <c r="IT771" s="38"/>
      <c r="IU771" s="38"/>
      <c r="IV771" s="38"/>
      <c r="IW771" s="38"/>
      <c r="IX771" s="38"/>
      <c r="IY771" s="38"/>
      <c r="IZ771" s="38"/>
      <c r="JA771" s="38"/>
      <c r="JB771" s="38"/>
      <c r="JC771" s="38"/>
      <c r="JD771" s="38"/>
      <c r="JE771" s="38"/>
      <c r="JF771" s="38"/>
      <c r="JG771" s="38"/>
      <c r="JH771" s="38"/>
      <c r="JI771" s="38"/>
      <c r="JJ771" s="38"/>
      <c r="JK771" s="38"/>
      <c r="JL771" s="38"/>
      <c r="JM771" s="38"/>
      <c r="JN771" s="38"/>
      <c r="JO771" s="38"/>
      <c r="JP771" s="38"/>
      <c r="JQ771" s="38"/>
      <c r="JR771" s="38"/>
      <c r="JS771" s="38"/>
      <c r="JT771" s="38"/>
      <c r="JU771" s="38"/>
      <c r="JV771" s="38"/>
      <c r="JW771" s="38"/>
      <c r="JX771" s="38"/>
      <c r="JY771" s="38"/>
      <c r="JZ771" s="38"/>
      <c r="KA771" s="38"/>
      <c r="KB771" s="38"/>
      <c r="KC771" s="38"/>
      <c r="KD771" s="38"/>
      <c r="KE771" s="38"/>
      <c r="KF771" s="38"/>
      <c r="KG771" s="38"/>
      <c r="KH771" s="38"/>
      <c r="KI771" s="38"/>
      <c r="KJ771" s="38"/>
      <c r="KK771" s="38"/>
      <c r="KL771" s="38"/>
      <c r="KM771" s="38"/>
      <c r="KN771" s="38"/>
      <c r="KO771" s="38"/>
      <c r="KP771" s="38"/>
      <c r="KQ771" s="38"/>
      <c r="KR771" s="38"/>
      <c r="KS771" s="38"/>
      <c r="KT771" s="38"/>
      <c r="KU771" s="38"/>
      <c r="KV771" s="38"/>
      <c r="KW771" s="38"/>
      <c r="KX771" s="38"/>
      <c r="KY771" s="38"/>
      <c r="KZ771" s="38"/>
      <c r="LA771" s="38"/>
      <c r="LB771" s="38"/>
      <c r="LC771" s="38"/>
      <c r="LD771" s="38"/>
      <c r="LE771" s="38"/>
      <c r="LF771" s="38"/>
      <c r="LG771" s="38"/>
      <c r="LH771" s="38"/>
      <c r="LI771" s="38"/>
      <c r="LJ771" s="38"/>
      <c r="LK771" s="38"/>
      <c r="LL771" s="38"/>
      <c r="LM771" s="38"/>
      <c r="LN771" s="38"/>
      <c r="LO771" s="38"/>
      <c r="LP771" s="38"/>
      <c r="LQ771" s="38"/>
      <c r="LR771" s="38"/>
      <c r="LS771" s="38"/>
      <c r="LT771" s="38"/>
      <c r="LU771" s="38"/>
      <c r="LV771" s="38"/>
      <c r="LW771" s="38"/>
      <c r="LX771" s="38"/>
      <c r="LY771" s="38"/>
      <c r="LZ771" s="38"/>
      <c r="MA771" s="38"/>
      <c r="MB771" s="38"/>
      <c r="MC771" s="38"/>
      <c r="MD771" s="38"/>
      <c r="ME771" s="38"/>
      <c r="MF771" s="38"/>
      <c r="MG771" s="38"/>
      <c r="MH771" s="38"/>
      <c r="MI771" s="38"/>
      <c r="MJ771" s="38"/>
      <c r="MK771" s="38"/>
      <c r="ML771" s="38"/>
      <c r="MM771" s="38"/>
      <c r="MN771" s="38"/>
      <c r="MO771" s="38"/>
      <c r="MP771" s="38"/>
      <c r="MQ771" s="38"/>
      <c r="MR771" s="38"/>
      <c r="MS771" s="38"/>
      <c r="MT771" s="38"/>
      <c r="MU771" s="38"/>
      <c r="MV771" s="38"/>
      <c r="MW771" s="38"/>
      <c r="MX771" s="38"/>
      <c r="MY771" s="38"/>
      <c r="MZ771" s="38"/>
      <c r="NA771" s="38"/>
      <c r="NB771" s="38"/>
      <c r="NC771" s="38"/>
      <c r="ND771" s="38"/>
      <c r="NE771" s="38"/>
      <c r="NF771" s="38"/>
      <c r="NG771" s="38"/>
      <c r="NH771" s="38"/>
      <c r="NI771" s="38"/>
      <c r="NJ771" s="38"/>
      <c r="NK771" s="38"/>
      <c r="NL771" s="38"/>
      <c r="NM771" s="38"/>
      <c r="NN771" s="38"/>
      <c r="NO771" s="38"/>
      <c r="NP771" s="38"/>
      <c r="NQ771" s="38"/>
      <c r="NR771" s="38"/>
      <c r="NS771" s="38"/>
      <c r="NT771" s="38"/>
      <c r="NU771" s="38"/>
      <c r="NV771" s="38"/>
      <c r="NW771" s="38"/>
      <c r="NX771" s="38"/>
      <c r="NY771" s="38"/>
      <c r="NZ771" s="38"/>
      <c r="OA771" s="38"/>
      <c r="OB771" s="38"/>
      <c r="OC771" s="38"/>
      <c r="OD771" s="38"/>
      <c r="OE771" s="38"/>
      <c r="OF771" s="38"/>
      <c r="OG771" s="38"/>
      <c r="OH771" s="38"/>
      <c r="OI771" s="38"/>
      <c r="OJ771" s="38"/>
      <c r="OK771" s="38"/>
      <c r="OL771" s="38"/>
      <c r="OM771" s="38"/>
      <c r="ON771" s="38"/>
      <c r="OO771" s="38"/>
      <c r="OP771" s="38"/>
      <c r="OQ771" s="38"/>
      <c r="OR771" s="38"/>
      <c r="OS771" s="38"/>
      <c r="OT771" s="38"/>
      <c r="OU771" s="38"/>
      <c r="OV771" s="38"/>
      <c r="OW771" s="38"/>
      <c r="OX771" s="38"/>
      <c r="OY771" s="38"/>
      <c r="OZ771" s="38"/>
      <c r="PA771" s="38"/>
      <c r="PB771" s="38"/>
      <c r="PC771" s="38"/>
      <c r="PD771" s="38"/>
      <c r="PE771" s="38"/>
      <c r="PF771" s="38"/>
      <c r="PG771" s="38"/>
      <c r="PH771" s="38"/>
      <c r="PI771" s="38"/>
      <c r="PJ771" s="38"/>
      <c r="PK771" s="38"/>
      <c r="PL771" s="38"/>
      <c r="PM771" s="38"/>
      <c r="PN771" s="38"/>
      <c r="PO771" s="38"/>
      <c r="PP771" s="38"/>
      <c r="PQ771" s="38"/>
      <c r="PR771" s="38"/>
      <c r="PS771" s="38"/>
      <c r="PT771" s="38"/>
      <c r="PU771" s="38"/>
      <c r="PV771" s="38"/>
      <c r="PW771" s="38"/>
      <c r="PX771" s="38"/>
      <c r="PY771" s="38"/>
      <c r="PZ771" s="38"/>
      <c r="QA771" s="38"/>
      <c r="QB771" s="38"/>
      <c r="QC771" s="38"/>
      <c r="QD771" s="38"/>
      <c r="QE771" s="38"/>
      <c r="QF771" s="38"/>
      <c r="QG771" s="38"/>
      <c r="QH771" s="38"/>
      <c r="QI771" s="38"/>
      <c r="QJ771" s="38"/>
      <c r="QK771" s="38"/>
      <c r="QL771" s="38"/>
      <c r="QM771" s="38"/>
      <c r="QN771" s="38"/>
      <c r="QO771" s="38"/>
      <c r="QP771" s="38"/>
      <c r="QQ771" s="38"/>
      <c r="QR771" s="38"/>
      <c r="QS771" s="38"/>
      <c r="QT771" s="38"/>
      <c r="QU771" s="38"/>
      <c r="QV771" s="38"/>
      <c r="QW771" s="38"/>
      <c r="QX771" s="38"/>
      <c r="QY771" s="38"/>
      <c r="QZ771" s="38"/>
      <c r="RA771" s="38"/>
      <c r="RB771" s="38"/>
      <c r="RC771" s="38"/>
      <c r="RD771" s="38"/>
      <c r="RE771" s="38"/>
      <c r="RF771" s="38"/>
      <c r="RG771" s="38"/>
      <c r="RH771" s="38"/>
      <c r="RI771" s="38"/>
      <c r="RJ771" s="38"/>
      <c r="RK771" s="38"/>
      <c r="RL771" s="38"/>
      <c r="RM771" s="38"/>
      <c r="RN771" s="38"/>
      <c r="RO771" s="38"/>
      <c r="RP771" s="38"/>
      <c r="RQ771" s="38"/>
      <c r="RR771" s="38"/>
      <c r="RS771" s="38"/>
      <c r="RT771" s="38"/>
      <c r="RU771" s="38"/>
      <c r="RV771" s="38"/>
      <c r="RW771" s="38"/>
      <c r="RX771" s="38"/>
      <c r="RY771" s="38"/>
      <c r="RZ771" s="38"/>
      <c r="SA771" s="38"/>
      <c r="SB771" s="38"/>
      <c r="SC771" s="38"/>
      <c r="SD771" s="38"/>
      <c r="SE771" s="38"/>
      <c r="SF771" s="38"/>
      <c r="SG771" s="38"/>
      <c r="SH771" s="38"/>
      <c r="SI771" s="38"/>
      <c r="SJ771" s="38"/>
      <c r="SK771" s="38"/>
      <c r="SL771" s="38"/>
      <c r="SM771" s="38"/>
      <c r="SN771" s="38"/>
      <c r="SO771" s="38"/>
      <c r="SP771" s="38"/>
      <c r="SQ771" s="38"/>
      <c r="SR771" s="38"/>
      <c r="SS771" s="38"/>
      <c r="ST771" s="38"/>
      <c r="SU771" s="38"/>
      <c r="SV771" s="38"/>
      <c r="SW771" s="38"/>
      <c r="SX771" s="38"/>
      <c r="SY771" s="38"/>
      <c r="SZ771" s="38"/>
      <c r="TA771" s="38"/>
      <c r="TB771" s="38"/>
      <c r="TC771" s="38"/>
      <c r="TD771" s="38"/>
      <c r="TE771" s="38"/>
      <c r="TF771" s="38"/>
      <c r="TG771" s="38"/>
      <c r="TH771" s="38"/>
      <c r="TI771" s="38"/>
      <c r="TJ771" s="38"/>
      <c r="TK771" s="38"/>
      <c r="TL771" s="38"/>
      <c r="TM771" s="38"/>
      <c r="TN771" s="38"/>
      <c r="TO771" s="38"/>
      <c r="TP771" s="38"/>
      <c r="TQ771" s="38"/>
      <c r="TR771" s="38"/>
      <c r="TS771" s="38"/>
      <c r="TT771" s="38"/>
      <c r="TU771" s="38"/>
      <c r="TV771" s="38"/>
      <c r="TW771" s="38"/>
      <c r="TX771" s="38"/>
      <c r="TY771" s="38"/>
      <c r="TZ771" s="38"/>
      <c r="UA771" s="38"/>
      <c r="UB771" s="38"/>
      <c r="UC771" s="38"/>
      <c r="UD771" s="38"/>
      <c r="UE771" s="38"/>
      <c r="UF771" s="38"/>
      <c r="UG771" s="38"/>
      <c r="UH771" s="38"/>
      <c r="UI771" s="38"/>
      <c r="UJ771" s="38"/>
      <c r="UK771" s="38"/>
      <c r="UL771" s="38"/>
      <c r="UM771" s="38"/>
      <c r="UN771" s="38"/>
      <c r="UO771" s="38"/>
      <c r="UP771" s="38"/>
      <c r="UQ771" s="38"/>
      <c r="UR771" s="38"/>
      <c r="US771" s="38"/>
      <c r="UT771" s="38"/>
      <c r="UU771" s="38"/>
      <c r="UV771" s="38"/>
      <c r="UW771" s="38"/>
      <c r="UX771" s="38"/>
      <c r="UY771" s="38"/>
      <c r="UZ771" s="38"/>
      <c r="VA771" s="38"/>
      <c r="VB771" s="38"/>
      <c r="VC771" s="38"/>
      <c r="VD771" s="38"/>
      <c r="VE771" s="38"/>
      <c r="VF771" s="38"/>
      <c r="VG771" s="38"/>
      <c r="VH771" s="38"/>
      <c r="VI771" s="38"/>
      <c r="VJ771" s="38"/>
      <c r="VK771" s="38"/>
      <c r="VL771" s="38"/>
      <c r="VM771" s="38"/>
      <c r="VN771" s="38"/>
      <c r="VO771" s="38"/>
      <c r="VP771" s="38"/>
      <c r="VQ771" s="38"/>
      <c r="VR771" s="38"/>
      <c r="VS771" s="38"/>
      <c r="VT771" s="38"/>
      <c r="VU771" s="38"/>
      <c r="VV771" s="38"/>
      <c r="VW771" s="38"/>
      <c r="VX771" s="38"/>
      <c r="VY771" s="38"/>
      <c r="VZ771" s="38"/>
      <c r="WA771" s="38"/>
      <c r="WB771" s="38"/>
      <c r="WC771" s="38"/>
      <c r="WD771" s="38"/>
      <c r="WE771" s="38"/>
      <c r="WF771" s="38"/>
      <c r="WG771" s="38"/>
      <c r="WH771" s="38"/>
      <c r="WI771" s="38"/>
      <c r="WJ771" s="38"/>
      <c r="WK771" s="38"/>
      <c r="WL771" s="38"/>
      <c r="WM771" s="38"/>
      <c r="WN771" s="38"/>
      <c r="WO771" s="38"/>
      <c r="WP771" s="38"/>
      <c r="WQ771" s="38"/>
      <c r="WR771" s="38"/>
      <c r="WS771" s="38"/>
      <c r="WT771" s="38"/>
      <c r="WU771" s="38"/>
      <c r="WV771" s="38"/>
      <c r="WW771" s="38"/>
      <c r="WX771" s="38"/>
      <c r="WY771" s="38"/>
      <c r="WZ771" s="38"/>
      <c r="XA771" s="38"/>
      <c r="XB771" s="38"/>
      <c r="XC771" s="38"/>
      <c r="XD771" s="38"/>
      <c r="XE771" s="38"/>
      <c r="XF771" s="38"/>
      <c r="XG771" s="38"/>
      <c r="XH771" s="38"/>
      <c r="XI771" s="38"/>
      <c r="XJ771" s="38"/>
      <c r="XK771" s="38"/>
      <c r="XL771" s="38"/>
      <c r="XM771" s="38"/>
      <c r="XN771" s="38"/>
      <c r="XO771" s="38"/>
      <c r="XP771" s="38"/>
      <c r="XQ771" s="38"/>
      <c r="XR771" s="38"/>
      <c r="XS771" s="38"/>
      <c r="XT771" s="38"/>
      <c r="XU771" s="38"/>
      <c r="XV771" s="38"/>
      <c r="XW771" s="38"/>
      <c r="XX771" s="38"/>
      <c r="XY771" s="38"/>
      <c r="XZ771" s="38"/>
      <c r="YA771" s="38"/>
      <c r="YB771" s="38"/>
      <c r="YC771" s="38"/>
      <c r="YD771" s="38"/>
      <c r="YE771" s="38"/>
      <c r="YF771" s="38"/>
      <c r="YG771" s="38"/>
      <c r="YH771" s="38"/>
      <c r="YI771" s="38"/>
      <c r="YJ771" s="38"/>
      <c r="YK771" s="38"/>
      <c r="YL771" s="38"/>
      <c r="YM771" s="38"/>
      <c r="YN771" s="38"/>
      <c r="YO771" s="38"/>
      <c r="YP771" s="38"/>
      <c r="YQ771" s="38"/>
      <c r="YR771" s="38"/>
      <c r="YS771" s="38"/>
      <c r="YT771" s="38"/>
      <c r="YU771" s="38"/>
      <c r="YV771" s="38"/>
      <c r="YW771" s="38"/>
      <c r="YX771" s="38"/>
      <c r="YY771" s="38"/>
      <c r="YZ771" s="38"/>
      <c r="ZA771" s="38"/>
      <c r="ZB771" s="38"/>
      <c r="ZC771" s="38"/>
      <c r="ZD771" s="38"/>
      <c r="ZE771" s="38"/>
      <c r="ZF771" s="38"/>
      <c r="ZG771" s="38"/>
      <c r="ZH771" s="38"/>
      <c r="ZI771" s="38"/>
      <c r="ZJ771" s="38"/>
      <c r="ZK771" s="38"/>
      <c r="ZL771" s="38"/>
      <c r="ZM771" s="38"/>
      <c r="ZN771" s="38"/>
      <c r="ZO771" s="38"/>
      <c r="ZP771" s="38"/>
      <c r="ZQ771" s="38"/>
      <c r="ZR771" s="38"/>
      <c r="ZS771" s="38"/>
      <c r="ZT771" s="38"/>
      <c r="ZU771" s="38"/>
      <c r="ZV771" s="38"/>
      <c r="ZW771" s="38"/>
      <c r="ZX771" s="38"/>
      <c r="ZY771" s="38"/>
      <c r="ZZ771" s="38"/>
      <c r="AAA771" s="38"/>
      <c r="AAB771" s="38"/>
      <c r="AAC771" s="38"/>
      <c r="AAD771" s="38"/>
      <c r="AAE771" s="38"/>
      <c r="AAF771" s="38"/>
      <c r="AAG771" s="38"/>
      <c r="AAH771" s="38"/>
      <c r="AAI771" s="38"/>
      <c r="AAJ771" s="38"/>
      <c r="AAK771" s="38"/>
      <c r="AAL771" s="38"/>
      <c r="AAM771" s="38"/>
      <c r="AAN771" s="38"/>
      <c r="AAO771" s="38"/>
      <c r="AAP771" s="38"/>
      <c r="AAQ771" s="38"/>
      <c r="AAR771" s="38"/>
      <c r="AAS771" s="38"/>
      <c r="AAT771" s="38"/>
      <c r="AAU771" s="38"/>
      <c r="AAV771" s="38"/>
      <c r="AAW771" s="38"/>
      <c r="AAX771" s="38"/>
      <c r="AAY771" s="38"/>
      <c r="AAZ771" s="38"/>
      <c r="ABA771" s="38"/>
      <c r="ABB771" s="38"/>
      <c r="ABC771" s="38"/>
    </row>
    <row r="772" spans="1:731" ht="28" customHeight="1">
      <c r="A772" s="38"/>
      <c r="B772" s="1137"/>
      <c r="C772" s="38"/>
      <c r="D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  <c r="DH772" s="38"/>
      <c r="DI772" s="38"/>
      <c r="DJ772" s="38"/>
      <c r="DK772" s="38"/>
      <c r="DL772" s="38"/>
      <c r="DM772" s="38"/>
      <c r="DN772" s="38"/>
      <c r="DO772" s="38"/>
      <c r="DP772" s="38"/>
      <c r="DQ772" s="38"/>
      <c r="DR772" s="38"/>
      <c r="DS772" s="38"/>
      <c r="DT772" s="38"/>
      <c r="DU772" s="38"/>
      <c r="DV772" s="38"/>
      <c r="DW772" s="38"/>
      <c r="DX772" s="38"/>
      <c r="DY772" s="38"/>
      <c r="DZ772" s="38"/>
      <c r="EA772" s="38"/>
      <c r="EB772" s="38"/>
      <c r="EC772" s="38"/>
      <c r="ED772" s="38"/>
      <c r="EE772" s="38"/>
      <c r="EF772" s="38"/>
      <c r="EG772" s="38"/>
      <c r="EH772" s="38"/>
      <c r="EI772" s="38"/>
      <c r="EJ772" s="38"/>
      <c r="EK772" s="38"/>
      <c r="EL772" s="38"/>
      <c r="EM772" s="38"/>
      <c r="EN772" s="38"/>
      <c r="EO772" s="38"/>
      <c r="EP772" s="38"/>
      <c r="EQ772" s="38"/>
      <c r="ER772" s="38"/>
      <c r="ES772" s="38"/>
      <c r="ET772" s="38"/>
      <c r="EU772" s="38"/>
      <c r="EV772" s="38"/>
      <c r="EW772" s="38"/>
      <c r="EX772" s="38"/>
      <c r="EY772" s="38"/>
      <c r="EZ772" s="38"/>
      <c r="FA772" s="38"/>
      <c r="FB772" s="38"/>
      <c r="FC772" s="38"/>
      <c r="FD772" s="38"/>
      <c r="FE772" s="38"/>
      <c r="FF772" s="38"/>
      <c r="FG772" s="38"/>
      <c r="FH772" s="38"/>
      <c r="FI772" s="38"/>
      <c r="FJ772" s="38"/>
      <c r="FK772" s="38"/>
      <c r="FL772" s="38"/>
      <c r="FM772" s="38"/>
      <c r="FN772" s="38"/>
      <c r="FO772" s="38"/>
      <c r="FP772" s="38"/>
      <c r="FQ772" s="38"/>
      <c r="FR772" s="38"/>
      <c r="FS772" s="38"/>
      <c r="FT772" s="38"/>
      <c r="FU772" s="38"/>
      <c r="FV772" s="38"/>
      <c r="FW772" s="38"/>
      <c r="FX772" s="38"/>
      <c r="FY772" s="38"/>
      <c r="FZ772" s="38"/>
      <c r="GA772" s="38"/>
      <c r="GB772" s="38"/>
      <c r="GC772" s="38"/>
      <c r="GD772" s="38"/>
      <c r="GE772" s="38"/>
      <c r="GF772" s="38"/>
      <c r="GG772" s="38"/>
      <c r="GH772" s="38"/>
      <c r="GI772" s="38"/>
      <c r="GJ772" s="38"/>
      <c r="GK772" s="38"/>
      <c r="GL772" s="38"/>
      <c r="GM772" s="38"/>
      <c r="GN772" s="38"/>
      <c r="GO772" s="38"/>
      <c r="GP772" s="38"/>
      <c r="GQ772" s="38"/>
      <c r="GR772" s="38"/>
      <c r="GS772" s="38"/>
      <c r="GT772" s="38"/>
      <c r="GU772" s="38"/>
      <c r="GV772" s="38"/>
      <c r="GW772" s="38"/>
      <c r="GX772" s="38"/>
      <c r="GY772" s="38"/>
      <c r="GZ772" s="38"/>
      <c r="HA772" s="38"/>
      <c r="HB772" s="38"/>
      <c r="HC772" s="38"/>
      <c r="HD772" s="38"/>
      <c r="HE772" s="38"/>
      <c r="HF772" s="38"/>
      <c r="HG772" s="38"/>
      <c r="HH772" s="38"/>
      <c r="HI772" s="38"/>
      <c r="HJ772" s="38"/>
      <c r="HK772" s="38"/>
      <c r="HL772" s="38"/>
      <c r="HM772" s="38"/>
      <c r="HN772" s="38"/>
      <c r="HO772" s="38"/>
      <c r="HP772" s="38"/>
      <c r="HQ772" s="38"/>
      <c r="HR772" s="38"/>
      <c r="HS772" s="38"/>
      <c r="HT772" s="38"/>
      <c r="HU772" s="38"/>
      <c r="HV772" s="38"/>
      <c r="HW772" s="38"/>
      <c r="HX772" s="38"/>
      <c r="HY772" s="38"/>
      <c r="HZ772" s="38"/>
      <c r="IA772" s="38"/>
      <c r="IB772" s="38"/>
      <c r="IC772" s="38"/>
      <c r="ID772" s="38"/>
      <c r="IE772" s="38"/>
      <c r="IF772" s="38"/>
      <c r="IG772" s="38"/>
      <c r="IH772" s="38"/>
      <c r="II772" s="38"/>
      <c r="IJ772" s="38"/>
      <c r="IK772" s="38"/>
      <c r="IL772" s="38"/>
      <c r="IM772" s="38"/>
      <c r="IN772" s="38"/>
      <c r="IO772" s="38"/>
      <c r="IP772" s="38"/>
      <c r="IQ772" s="38"/>
      <c r="IR772" s="38"/>
      <c r="IS772" s="38"/>
      <c r="IT772" s="38"/>
      <c r="IU772" s="38"/>
      <c r="IV772" s="38"/>
      <c r="IW772" s="38"/>
      <c r="IX772" s="38"/>
      <c r="IY772" s="38"/>
      <c r="IZ772" s="38"/>
      <c r="JA772" s="38"/>
      <c r="JB772" s="38"/>
      <c r="JC772" s="38"/>
      <c r="JD772" s="38"/>
      <c r="JE772" s="38"/>
      <c r="JF772" s="38"/>
      <c r="JG772" s="38"/>
      <c r="JH772" s="38"/>
      <c r="JI772" s="38"/>
      <c r="JJ772" s="38"/>
      <c r="JK772" s="38"/>
      <c r="JL772" s="38"/>
      <c r="JM772" s="38"/>
      <c r="JN772" s="38"/>
      <c r="JO772" s="38"/>
      <c r="JP772" s="38"/>
      <c r="JQ772" s="38"/>
      <c r="JR772" s="38"/>
      <c r="JS772" s="38"/>
      <c r="JT772" s="38"/>
      <c r="JU772" s="38"/>
      <c r="JV772" s="38"/>
      <c r="JW772" s="38"/>
      <c r="JX772" s="38"/>
      <c r="JY772" s="38"/>
      <c r="JZ772" s="38"/>
      <c r="KA772" s="38"/>
      <c r="KB772" s="38"/>
      <c r="KC772" s="38"/>
      <c r="KD772" s="38"/>
      <c r="KE772" s="38"/>
      <c r="KF772" s="38"/>
      <c r="KG772" s="38"/>
      <c r="KH772" s="38"/>
      <c r="KI772" s="38"/>
      <c r="KJ772" s="38"/>
      <c r="KK772" s="38"/>
      <c r="KL772" s="38"/>
      <c r="KM772" s="38"/>
      <c r="KN772" s="38"/>
      <c r="KO772" s="38"/>
      <c r="KP772" s="38"/>
      <c r="KQ772" s="38"/>
      <c r="KR772" s="38"/>
      <c r="KS772" s="38"/>
      <c r="KT772" s="38"/>
      <c r="KU772" s="38"/>
      <c r="KV772" s="38"/>
      <c r="KW772" s="38"/>
      <c r="KX772" s="38"/>
      <c r="KY772" s="38"/>
      <c r="KZ772" s="38"/>
      <c r="LA772" s="38"/>
      <c r="LB772" s="38"/>
      <c r="LC772" s="38"/>
      <c r="LD772" s="38"/>
      <c r="LE772" s="38"/>
      <c r="LF772" s="38"/>
      <c r="LG772" s="38"/>
      <c r="LH772" s="38"/>
      <c r="LI772" s="38"/>
      <c r="LJ772" s="38"/>
      <c r="LK772" s="38"/>
      <c r="LL772" s="38"/>
      <c r="LM772" s="38"/>
      <c r="LN772" s="38"/>
      <c r="LO772" s="38"/>
      <c r="LP772" s="38"/>
      <c r="LQ772" s="38"/>
      <c r="LR772" s="38"/>
      <c r="LS772" s="38"/>
      <c r="LT772" s="38"/>
      <c r="LU772" s="38"/>
      <c r="LV772" s="38"/>
      <c r="LW772" s="38"/>
      <c r="LX772" s="38"/>
      <c r="LY772" s="38"/>
      <c r="LZ772" s="38"/>
      <c r="MA772" s="38"/>
      <c r="MB772" s="38"/>
      <c r="MC772" s="38"/>
      <c r="MD772" s="38"/>
      <c r="ME772" s="38"/>
      <c r="MF772" s="38"/>
      <c r="MG772" s="38"/>
      <c r="MH772" s="38"/>
      <c r="MI772" s="38"/>
      <c r="MJ772" s="38"/>
      <c r="MK772" s="38"/>
      <c r="ML772" s="38"/>
      <c r="MM772" s="38"/>
      <c r="MN772" s="38"/>
      <c r="MO772" s="38"/>
      <c r="MP772" s="38"/>
      <c r="MQ772" s="38"/>
      <c r="MR772" s="38"/>
      <c r="MS772" s="38"/>
      <c r="MT772" s="38"/>
      <c r="MU772" s="38"/>
      <c r="MV772" s="38"/>
      <c r="MW772" s="38"/>
      <c r="MX772" s="38"/>
      <c r="MY772" s="38"/>
      <c r="MZ772" s="38"/>
      <c r="NA772" s="38"/>
      <c r="NB772" s="38"/>
      <c r="NC772" s="38"/>
      <c r="ND772" s="38"/>
      <c r="NE772" s="38"/>
      <c r="NF772" s="38"/>
      <c r="NG772" s="38"/>
      <c r="NH772" s="38"/>
      <c r="NI772" s="38"/>
      <c r="NJ772" s="38"/>
      <c r="NK772" s="38"/>
      <c r="NL772" s="38"/>
      <c r="NM772" s="38"/>
      <c r="NN772" s="38"/>
      <c r="NO772" s="38"/>
      <c r="NP772" s="38"/>
      <c r="NQ772" s="38"/>
      <c r="NR772" s="38"/>
      <c r="NS772" s="38"/>
      <c r="NT772" s="38"/>
      <c r="NU772" s="38"/>
      <c r="NV772" s="38"/>
      <c r="NW772" s="38"/>
      <c r="NX772" s="38"/>
      <c r="NY772" s="38"/>
      <c r="NZ772" s="38"/>
      <c r="OA772" s="38"/>
      <c r="OB772" s="38"/>
      <c r="OC772" s="38"/>
      <c r="OD772" s="38"/>
      <c r="OE772" s="38"/>
      <c r="OF772" s="38"/>
      <c r="OG772" s="38"/>
      <c r="OH772" s="38"/>
      <c r="OI772" s="38"/>
      <c r="OJ772" s="38"/>
      <c r="OK772" s="38"/>
      <c r="OL772" s="38"/>
      <c r="OM772" s="38"/>
      <c r="ON772" s="38"/>
      <c r="OO772" s="38"/>
      <c r="OP772" s="38"/>
      <c r="OQ772" s="38"/>
      <c r="OR772" s="38"/>
      <c r="OS772" s="38"/>
      <c r="OT772" s="38"/>
      <c r="OU772" s="38"/>
      <c r="OV772" s="38"/>
      <c r="OW772" s="38"/>
      <c r="OX772" s="38"/>
      <c r="OY772" s="38"/>
      <c r="OZ772" s="38"/>
      <c r="PA772" s="38"/>
      <c r="PB772" s="38"/>
      <c r="PC772" s="38"/>
      <c r="PD772" s="38"/>
      <c r="PE772" s="38"/>
      <c r="PF772" s="38"/>
      <c r="PG772" s="38"/>
      <c r="PH772" s="38"/>
      <c r="PI772" s="38"/>
      <c r="PJ772" s="38"/>
      <c r="PK772" s="38"/>
      <c r="PL772" s="38"/>
      <c r="PM772" s="38"/>
      <c r="PN772" s="38"/>
      <c r="PO772" s="38"/>
      <c r="PP772" s="38"/>
      <c r="PQ772" s="38"/>
      <c r="PR772" s="38"/>
      <c r="PS772" s="38"/>
      <c r="PT772" s="38"/>
      <c r="PU772" s="38"/>
      <c r="PV772" s="38"/>
      <c r="PW772" s="38"/>
      <c r="PX772" s="38"/>
      <c r="PY772" s="38"/>
      <c r="PZ772" s="38"/>
      <c r="QA772" s="38"/>
      <c r="QB772" s="38"/>
      <c r="QC772" s="38"/>
      <c r="QD772" s="38"/>
      <c r="QE772" s="38"/>
      <c r="QF772" s="38"/>
      <c r="QG772" s="38"/>
      <c r="QH772" s="38"/>
      <c r="QI772" s="38"/>
      <c r="QJ772" s="38"/>
      <c r="QK772" s="38"/>
      <c r="QL772" s="38"/>
      <c r="QM772" s="38"/>
      <c r="QN772" s="38"/>
      <c r="QO772" s="38"/>
      <c r="QP772" s="38"/>
      <c r="QQ772" s="38"/>
      <c r="QR772" s="38"/>
      <c r="QS772" s="38"/>
      <c r="QT772" s="38"/>
      <c r="QU772" s="38"/>
      <c r="QV772" s="38"/>
      <c r="QW772" s="38"/>
      <c r="QX772" s="38"/>
      <c r="QY772" s="38"/>
      <c r="QZ772" s="38"/>
      <c r="RA772" s="38"/>
      <c r="RB772" s="38"/>
      <c r="RC772" s="38"/>
      <c r="RD772" s="38"/>
      <c r="RE772" s="38"/>
      <c r="RF772" s="38"/>
      <c r="RG772" s="38"/>
      <c r="RH772" s="38"/>
      <c r="RI772" s="38"/>
      <c r="RJ772" s="38"/>
      <c r="RK772" s="38"/>
      <c r="RL772" s="38"/>
      <c r="RM772" s="38"/>
      <c r="RN772" s="38"/>
      <c r="RO772" s="38"/>
      <c r="RP772" s="38"/>
      <c r="RQ772" s="38"/>
      <c r="RR772" s="38"/>
      <c r="RS772" s="38"/>
      <c r="RT772" s="38"/>
      <c r="RU772" s="38"/>
      <c r="RV772" s="38"/>
      <c r="RW772" s="38"/>
      <c r="RX772" s="38"/>
      <c r="RY772" s="38"/>
      <c r="RZ772" s="38"/>
      <c r="SA772" s="38"/>
      <c r="SB772" s="38"/>
      <c r="SC772" s="38"/>
      <c r="SD772" s="38"/>
      <c r="SE772" s="38"/>
      <c r="SF772" s="38"/>
      <c r="SG772" s="38"/>
      <c r="SH772" s="38"/>
      <c r="SI772" s="38"/>
      <c r="SJ772" s="38"/>
      <c r="SK772" s="38"/>
      <c r="SL772" s="38"/>
      <c r="SM772" s="38"/>
      <c r="SN772" s="38"/>
      <c r="SO772" s="38"/>
      <c r="SP772" s="38"/>
      <c r="SQ772" s="38"/>
      <c r="SR772" s="38"/>
      <c r="SS772" s="38"/>
      <c r="ST772" s="38"/>
      <c r="SU772" s="38"/>
      <c r="SV772" s="38"/>
      <c r="SW772" s="38"/>
      <c r="SX772" s="38"/>
      <c r="SY772" s="38"/>
      <c r="SZ772" s="38"/>
      <c r="TA772" s="38"/>
      <c r="TB772" s="38"/>
      <c r="TC772" s="38"/>
      <c r="TD772" s="38"/>
      <c r="TE772" s="38"/>
      <c r="TF772" s="38"/>
      <c r="TG772" s="38"/>
      <c r="TH772" s="38"/>
      <c r="TI772" s="38"/>
      <c r="TJ772" s="38"/>
      <c r="TK772" s="38"/>
      <c r="TL772" s="38"/>
      <c r="TM772" s="38"/>
      <c r="TN772" s="38"/>
      <c r="TO772" s="38"/>
      <c r="TP772" s="38"/>
      <c r="TQ772" s="38"/>
      <c r="TR772" s="38"/>
      <c r="TS772" s="38"/>
      <c r="TT772" s="38"/>
      <c r="TU772" s="38"/>
      <c r="TV772" s="38"/>
      <c r="TW772" s="38"/>
      <c r="TX772" s="38"/>
      <c r="TY772" s="38"/>
      <c r="TZ772" s="38"/>
      <c r="UA772" s="38"/>
      <c r="UB772" s="38"/>
      <c r="UC772" s="38"/>
      <c r="UD772" s="38"/>
      <c r="UE772" s="38"/>
      <c r="UF772" s="38"/>
      <c r="UG772" s="38"/>
      <c r="UH772" s="38"/>
      <c r="UI772" s="38"/>
      <c r="UJ772" s="38"/>
      <c r="UK772" s="38"/>
      <c r="UL772" s="38"/>
      <c r="UM772" s="38"/>
      <c r="UN772" s="38"/>
      <c r="UO772" s="38"/>
      <c r="UP772" s="38"/>
      <c r="UQ772" s="38"/>
      <c r="UR772" s="38"/>
      <c r="US772" s="38"/>
      <c r="UT772" s="38"/>
      <c r="UU772" s="38"/>
      <c r="UV772" s="38"/>
      <c r="UW772" s="38"/>
      <c r="UX772" s="38"/>
      <c r="UY772" s="38"/>
      <c r="UZ772" s="38"/>
      <c r="VA772" s="38"/>
      <c r="VB772" s="38"/>
      <c r="VC772" s="38"/>
      <c r="VD772" s="38"/>
      <c r="VE772" s="38"/>
      <c r="VF772" s="38"/>
      <c r="VG772" s="38"/>
      <c r="VH772" s="38"/>
      <c r="VI772" s="38"/>
      <c r="VJ772" s="38"/>
      <c r="VK772" s="38"/>
      <c r="VL772" s="38"/>
      <c r="VM772" s="38"/>
      <c r="VN772" s="38"/>
      <c r="VO772" s="38"/>
      <c r="VP772" s="38"/>
      <c r="VQ772" s="38"/>
      <c r="VR772" s="38"/>
      <c r="VS772" s="38"/>
      <c r="VT772" s="38"/>
      <c r="VU772" s="38"/>
      <c r="VV772" s="38"/>
      <c r="VW772" s="38"/>
      <c r="VX772" s="38"/>
      <c r="VY772" s="38"/>
      <c r="VZ772" s="38"/>
      <c r="WA772" s="38"/>
      <c r="WB772" s="38"/>
      <c r="WC772" s="38"/>
      <c r="WD772" s="38"/>
      <c r="WE772" s="38"/>
      <c r="WF772" s="38"/>
      <c r="WG772" s="38"/>
      <c r="WH772" s="38"/>
      <c r="WI772" s="38"/>
      <c r="WJ772" s="38"/>
      <c r="WK772" s="38"/>
      <c r="WL772" s="38"/>
      <c r="WM772" s="38"/>
      <c r="WN772" s="38"/>
      <c r="WO772" s="38"/>
      <c r="WP772" s="38"/>
      <c r="WQ772" s="38"/>
      <c r="WR772" s="38"/>
      <c r="WS772" s="38"/>
      <c r="WT772" s="38"/>
      <c r="WU772" s="38"/>
      <c r="WV772" s="38"/>
      <c r="WW772" s="38"/>
      <c r="WX772" s="38"/>
      <c r="WY772" s="38"/>
      <c r="WZ772" s="38"/>
      <c r="XA772" s="38"/>
      <c r="XB772" s="38"/>
      <c r="XC772" s="38"/>
      <c r="XD772" s="38"/>
      <c r="XE772" s="38"/>
      <c r="XF772" s="38"/>
      <c r="XG772" s="38"/>
      <c r="XH772" s="38"/>
      <c r="XI772" s="38"/>
      <c r="XJ772" s="38"/>
      <c r="XK772" s="38"/>
      <c r="XL772" s="38"/>
      <c r="XM772" s="38"/>
      <c r="XN772" s="38"/>
      <c r="XO772" s="38"/>
      <c r="XP772" s="38"/>
      <c r="XQ772" s="38"/>
      <c r="XR772" s="38"/>
      <c r="XS772" s="38"/>
      <c r="XT772" s="38"/>
      <c r="XU772" s="38"/>
      <c r="XV772" s="38"/>
      <c r="XW772" s="38"/>
      <c r="XX772" s="38"/>
      <c r="XY772" s="38"/>
      <c r="XZ772" s="38"/>
      <c r="YA772" s="38"/>
      <c r="YB772" s="38"/>
      <c r="YC772" s="38"/>
      <c r="YD772" s="38"/>
      <c r="YE772" s="38"/>
      <c r="YF772" s="38"/>
      <c r="YG772" s="38"/>
      <c r="YH772" s="38"/>
      <c r="YI772" s="38"/>
      <c r="YJ772" s="38"/>
      <c r="YK772" s="38"/>
      <c r="YL772" s="38"/>
      <c r="YM772" s="38"/>
      <c r="YN772" s="38"/>
      <c r="YO772" s="38"/>
      <c r="YP772" s="38"/>
      <c r="YQ772" s="38"/>
      <c r="YR772" s="38"/>
      <c r="YS772" s="38"/>
      <c r="YT772" s="38"/>
      <c r="YU772" s="38"/>
      <c r="YV772" s="38"/>
      <c r="YW772" s="38"/>
      <c r="YX772" s="38"/>
      <c r="YY772" s="38"/>
      <c r="YZ772" s="38"/>
      <c r="ZA772" s="38"/>
      <c r="ZB772" s="38"/>
      <c r="ZC772" s="38"/>
      <c r="ZD772" s="38"/>
      <c r="ZE772" s="38"/>
      <c r="ZF772" s="38"/>
      <c r="ZG772" s="38"/>
      <c r="ZH772" s="38"/>
      <c r="ZI772" s="38"/>
      <c r="ZJ772" s="38"/>
      <c r="ZK772" s="38"/>
      <c r="ZL772" s="38"/>
      <c r="ZM772" s="38"/>
      <c r="ZN772" s="38"/>
      <c r="ZO772" s="38"/>
      <c r="ZP772" s="38"/>
      <c r="ZQ772" s="38"/>
      <c r="ZR772" s="38"/>
      <c r="ZS772" s="38"/>
      <c r="ZT772" s="38"/>
      <c r="ZU772" s="38"/>
      <c r="ZV772" s="38"/>
      <c r="ZW772" s="38"/>
      <c r="ZX772" s="38"/>
      <c r="ZY772" s="38"/>
      <c r="ZZ772" s="38"/>
      <c r="AAA772" s="38"/>
      <c r="AAB772" s="38"/>
      <c r="AAC772" s="38"/>
      <c r="AAD772" s="38"/>
      <c r="AAE772" s="38"/>
      <c r="AAF772" s="38"/>
      <c r="AAG772" s="38"/>
      <c r="AAH772" s="38"/>
      <c r="AAI772" s="38"/>
      <c r="AAJ772" s="38"/>
      <c r="AAK772" s="38"/>
      <c r="AAL772" s="38"/>
      <c r="AAM772" s="38"/>
      <c r="AAN772" s="38"/>
      <c r="AAO772" s="38"/>
      <c r="AAP772" s="38"/>
      <c r="AAQ772" s="38"/>
      <c r="AAR772" s="38"/>
      <c r="AAS772" s="38"/>
      <c r="AAT772" s="38"/>
      <c r="AAU772" s="38"/>
      <c r="AAV772" s="38"/>
      <c r="AAW772" s="38"/>
      <c r="AAX772" s="38"/>
      <c r="AAY772" s="38"/>
      <c r="AAZ772" s="38"/>
      <c r="ABA772" s="38"/>
      <c r="ABB772" s="38"/>
      <c r="ABC772" s="38"/>
    </row>
    <row r="773" spans="1:731" ht="28" customHeight="1">
      <c r="A773" s="38"/>
      <c r="B773" s="1137"/>
      <c r="C773" s="38"/>
      <c r="D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8"/>
      <c r="DP773" s="38"/>
      <c r="DQ773" s="38"/>
      <c r="DR773" s="38"/>
      <c r="DS773" s="38"/>
      <c r="DT773" s="38"/>
      <c r="DU773" s="38"/>
      <c r="DV773" s="38"/>
      <c r="DW773" s="38"/>
      <c r="DX773" s="38"/>
      <c r="DY773" s="38"/>
      <c r="DZ773" s="38"/>
      <c r="EA773" s="38"/>
      <c r="EB773" s="38"/>
      <c r="EC773" s="38"/>
      <c r="ED773" s="38"/>
      <c r="EE773" s="38"/>
      <c r="EF773" s="38"/>
      <c r="EG773" s="38"/>
      <c r="EH773" s="38"/>
      <c r="EI773" s="38"/>
      <c r="EJ773" s="38"/>
      <c r="EK773" s="38"/>
      <c r="EL773" s="38"/>
      <c r="EM773" s="38"/>
      <c r="EN773" s="38"/>
      <c r="EO773" s="38"/>
      <c r="EP773" s="38"/>
      <c r="EQ773" s="38"/>
      <c r="ER773" s="38"/>
      <c r="ES773" s="38"/>
      <c r="ET773" s="38"/>
      <c r="EU773" s="38"/>
      <c r="EV773" s="38"/>
      <c r="EW773" s="38"/>
      <c r="EX773" s="38"/>
      <c r="EY773" s="38"/>
      <c r="EZ773" s="38"/>
      <c r="FA773" s="38"/>
      <c r="FB773" s="38"/>
      <c r="FC773" s="38"/>
      <c r="FD773" s="38"/>
      <c r="FE773" s="38"/>
      <c r="FF773" s="38"/>
      <c r="FG773" s="38"/>
      <c r="FH773" s="38"/>
      <c r="FI773" s="38"/>
      <c r="FJ773" s="38"/>
      <c r="FK773" s="38"/>
      <c r="FL773" s="38"/>
      <c r="FM773" s="38"/>
      <c r="FN773" s="38"/>
      <c r="FO773" s="38"/>
      <c r="FP773" s="38"/>
      <c r="FQ773" s="38"/>
      <c r="FR773" s="38"/>
      <c r="FS773" s="38"/>
      <c r="FT773" s="38"/>
      <c r="FU773" s="38"/>
      <c r="FV773" s="38"/>
      <c r="FW773" s="38"/>
      <c r="FX773" s="38"/>
      <c r="FY773" s="38"/>
      <c r="FZ773" s="38"/>
      <c r="GA773" s="38"/>
      <c r="GB773" s="38"/>
      <c r="GC773" s="38"/>
      <c r="GD773" s="38"/>
      <c r="GE773" s="38"/>
      <c r="GF773" s="38"/>
      <c r="GG773" s="38"/>
      <c r="GH773" s="38"/>
      <c r="GI773" s="38"/>
      <c r="GJ773" s="38"/>
      <c r="GK773" s="38"/>
      <c r="GL773" s="38"/>
      <c r="GM773" s="38"/>
      <c r="GN773" s="38"/>
      <c r="GO773" s="38"/>
      <c r="GP773" s="38"/>
      <c r="GQ773" s="38"/>
      <c r="GR773" s="38"/>
      <c r="GS773" s="38"/>
      <c r="GT773" s="38"/>
      <c r="GU773" s="38"/>
      <c r="GV773" s="38"/>
      <c r="GW773" s="38"/>
      <c r="GX773" s="38"/>
      <c r="GY773" s="38"/>
      <c r="GZ773" s="38"/>
      <c r="HA773" s="38"/>
      <c r="HB773" s="38"/>
      <c r="HC773" s="38"/>
      <c r="HD773" s="38"/>
      <c r="HE773" s="38"/>
      <c r="HF773" s="38"/>
      <c r="HG773" s="38"/>
      <c r="HH773" s="38"/>
      <c r="HI773" s="38"/>
      <c r="HJ773" s="38"/>
      <c r="HK773" s="38"/>
      <c r="HL773" s="38"/>
      <c r="HM773" s="38"/>
      <c r="HN773" s="38"/>
      <c r="HO773" s="38"/>
      <c r="HP773" s="38"/>
      <c r="HQ773" s="38"/>
      <c r="HR773" s="38"/>
      <c r="HS773" s="38"/>
      <c r="HT773" s="38"/>
      <c r="HU773" s="38"/>
      <c r="HV773" s="38"/>
      <c r="HW773" s="38"/>
      <c r="HX773" s="38"/>
      <c r="HY773" s="38"/>
      <c r="HZ773" s="38"/>
      <c r="IA773" s="38"/>
      <c r="IB773" s="38"/>
      <c r="IC773" s="38"/>
      <c r="ID773" s="38"/>
      <c r="IE773" s="38"/>
      <c r="IF773" s="38"/>
      <c r="IG773" s="38"/>
      <c r="IH773" s="38"/>
      <c r="II773" s="38"/>
      <c r="IJ773" s="38"/>
      <c r="IK773" s="38"/>
      <c r="IL773" s="38"/>
      <c r="IM773" s="38"/>
      <c r="IN773" s="38"/>
      <c r="IO773" s="38"/>
      <c r="IP773" s="38"/>
      <c r="IQ773" s="38"/>
      <c r="IR773" s="38"/>
      <c r="IS773" s="38"/>
      <c r="IT773" s="38"/>
      <c r="IU773" s="38"/>
      <c r="IV773" s="38"/>
      <c r="IW773" s="38"/>
      <c r="IX773" s="38"/>
      <c r="IY773" s="38"/>
      <c r="IZ773" s="38"/>
      <c r="JA773" s="38"/>
      <c r="JB773" s="38"/>
      <c r="JC773" s="38"/>
      <c r="JD773" s="38"/>
      <c r="JE773" s="38"/>
      <c r="JF773" s="38"/>
      <c r="JG773" s="38"/>
      <c r="JH773" s="38"/>
      <c r="JI773" s="38"/>
      <c r="JJ773" s="38"/>
      <c r="JK773" s="38"/>
      <c r="JL773" s="38"/>
      <c r="JM773" s="38"/>
      <c r="JN773" s="38"/>
      <c r="JO773" s="38"/>
      <c r="JP773" s="38"/>
      <c r="JQ773" s="38"/>
      <c r="JR773" s="38"/>
      <c r="JS773" s="38"/>
      <c r="JT773" s="38"/>
      <c r="JU773" s="38"/>
      <c r="JV773" s="38"/>
      <c r="JW773" s="38"/>
      <c r="JX773" s="38"/>
      <c r="JY773" s="38"/>
      <c r="JZ773" s="38"/>
      <c r="KA773" s="38"/>
      <c r="KB773" s="38"/>
      <c r="KC773" s="38"/>
      <c r="KD773" s="38"/>
      <c r="KE773" s="38"/>
      <c r="KF773" s="38"/>
      <c r="KG773" s="38"/>
      <c r="KH773" s="38"/>
      <c r="KI773" s="38"/>
      <c r="KJ773" s="38"/>
      <c r="KK773" s="38"/>
      <c r="KL773" s="38"/>
      <c r="KM773" s="38"/>
      <c r="KN773" s="38"/>
      <c r="KO773" s="38"/>
      <c r="KP773" s="38"/>
      <c r="KQ773" s="38"/>
      <c r="KR773" s="38"/>
      <c r="KS773" s="38"/>
      <c r="KT773" s="38"/>
      <c r="KU773" s="38"/>
      <c r="KV773" s="38"/>
      <c r="KW773" s="38"/>
      <c r="KX773" s="38"/>
      <c r="KY773" s="38"/>
      <c r="KZ773" s="38"/>
      <c r="LA773" s="38"/>
      <c r="LB773" s="38"/>
      <c r="LC773" s="38"/>
      <c r="LD773" s="38"/>
      <c r="LE773" s="38"/>
      <c r="LF773" s="38"/>
      <c r="LG773" s="38"/>
      <c r="LH773" s="38"/>
      <c r="LI773" s="38"/>
      <c r="LJ773" s="38"/>
      <c r="LK773" s="38"/>
      <c r="LL773" s="38"/>
      <c r="LM773" s="38"/>
      <c r="LN773" s="38"/>
      <c r="LO773" s="38"/>
      <c r="LP773" s="38"/>
      <c r="LQ773" s="38"/>
      <c r="LR773" s="38"/>
      <c r="LS773" s="38"/>
      <c r="LT773" s="38"/>
      <c r="LU773" s="38"/>
      <c r="LV773" s="38"/>
      <c r="LW773" s="38"/>
      <c r="LX773" s="38"/>
      <c r="LY773" s="38"/>
      <c r="LZ773" s="38"/>
      <c r="MA773" s="38"/>
      <c r="MB773" s="38"/>
      <c r="MC773" s="38"/>
      <c r="MD773" s="38"/>
      <c r="ME773" s="38"/>
      <c r="MF773" s="38"/>
      <c r="MG773" s="38"/>
      <c r="MH773" s="38"/>
      <c r="MI773" s="38"/>
      <c r="MJ773" s="38"/>
      <c r="MK773" s="38"/>
      <c r="ML773" s="38"/>
      <c r="MM773" s="38"/>
      <c r="MN773" s="38"/>
      <c r="MO773" s="38"/>
      <c r="MP773" s="38"/>
      <c r="MQ773" s="38"/>
      <c r="MR773" s="38"/>
      <c r="MS773" s="38"/>
      <c r="MT773" s="38"/>
      <c r="MU773" s="38"/>
      <c r="MV773" s="38"/>
      <c r="MW773" s="38"/>
      <c r="MX773" s="38"/>
      <c r="MY773" s="38"/>
      <c r="MZ773" s="38"/>
      <c r="NA773" s="38"/>
      <c r="NB773" s="38"/>
      <c r="NC773" s="38"/>
      <c r="ND773" s="38"/>
      <c r="NE773" s="38"/>
      <c r="NF773" s="38"/>
      <c r="NG773" s="38"/>
      <c r="NH773" s="38"/>
      <c r="NI773" s="38"/>
      <c r="NJ773" s="38"/>
      <c r="NK773" s="38"/>
      <c r="NL773" s="38"/>
      <c r="NM773" s="38"/>
      <c r="NN773" s="38"/>
      <c r="NO773" s="38"/>
      <c r="NP773" s="38"/>
      <c r="NQ773" s="38"/>
      <c r="NR773" s="38"/>
      <c r="NS773" s="38"/>
      <c r="NT773" s="38"/>
      <c r="NU773" s="38"/>
      <c r="NV773" s="38"/>
      <c r="NW773" s="38"/>
      <c r="NX773" s="38"/>
      <c r="NY773" s="38"/>
      <c r="NZ773" s="38"/>
      <c r="OA773" s="38"/>
      <c r="OB773" s="38"/>
      <c r="OC773" s="38"/>
      <c r="OD773" s="38"/>
      <c r="OE773" s="38"/>
      <c r="OF773" s="38"/>
      <c r="OG773" s="38"/>
      <c r="OH773" s="38"/>
      <c r="OI773" s="38"/>
      <c r="OJ773" s="38"/>
      <c r="OK773" s="38"/>
      <c r="OL773" s="38"/>
      <c r="OM773" s="38"/>
      <c r="ON773" s="38"/>
      <c r="OO773" s="38"/>
      <c r="OP773" s="38"/>
      <c r="OQ773" s="38"/>
      <c r="OR773" s="38"/>
      <c r="OS773" s="38"/>
      <c r="OT773" s="38"/>
      <c r="OU773" s="38"/>
      <c r="OV773" s="38"/>
      <c r="OW773" s="38"/>
      <c r="OX773" s="38"/>
      <c r="OY773" s="38"/>
      <c r="OZ773" s="38"/>
      <c r="PA773" s="38"/>
      <c r="PB773" s="38"/>
      <c r="PC773" s="38"/>
      <c r="PD773" s="38"/>
      <c r="PE773" s="38"/>
      <c r="PF773" s="38"/>
      <c r="PG773" s="38"/>
      <c r="PH773" s="38"/>
      <c r="PI773" s="38"/>
      <c r="PJ773" s="38"/>
      <c r="PK773" s="38"/>
      <c r="PL773" s="38"/>
      <c r="PM773" s="38"/>
      <c r="PN773" s="38"/>
      <c r="PO773" s="38"/>
      <c r="PP773" s="38"/>
      <c r="PQ773" s="38"/>
      <c r="PR773" s="38"/>
      <c r="PS773" s="38"/>
      <c r="PT773" s="38"/>
      <c r="PU773" s="38"/>
      <c r="PV773" s="38"/>
      <c r="PW773" s="38"/>
      <c r="PX773" s="38"/>
      <c r="PY773" s="38"/>
      <c r="PZ773" s="38"/>
      <c r="QA773" s="38"/>
      <c r="QB773" s="38"/>
      <c r="QC773" s="38"/>
      <c r="QD773" s="38"/>
      <c r="QE773" s="38"/>
      <c r="QF773" s="38"/>
      <c r="QG773" s="38"/>
      <c r="QH773" s="38"/>
      <c r="QI773" s="38"/>
      <c r="QJ773" s="38"/>
      <c r="QK773" s="38"/>
      <c r="QL773" s="38"/>
      <c r="QM773" s="38"/>
      <c r="QN773" s="38"/>
      <c r="QO773" s="38"/>
      <c r="QP773" s="38"/>
      <c r="QQ773" s="38"/>
      <c r="QR773" s="38"/>
      <c r="QS773" s="38"/>
      <c r="QT773" s="38"/>
      <c r="QU773" s="38"/>
      <c r="QV773" s="38"/>
      <c r="QW773" s="38"/>
      <c r="QX773" s="38"/>
      <c r="QY773" s="38"/>
      <c r="QZ773" s="38"/>
      <c r="RA773" s="38"/>
      <c r="RB773" s="38"/>
      <c r="RC773" s="38"/>
      <c r="RD773" s="38"/>
      <c r="RE773" s="38"/>
      <c r="RF773" s="38"/>
      <c r="RG773" s="38"/>
      <c r="RH773" s="38"/>
      <c r="RI773" s="38"/>
      <c r="RJ773" s="38"/>
      <c r="RK773" s="38"/>
      <c r="RL773" s="38"/>
      <c r="RM773" s="38"/>
      <c r="RN773" s="38"/>
      <c r="RO773" s="38"/>
      <c r="RP773" s="38"/>
      <c r="RQ773" s="38"/>
      <c r="RR773" s="38"/>
      <c r="RS773" s="38"/>
      <c r="RT773" s="38"/>
      <c r="RU773" s="38"/>
      <c r="RV773" s="38"/>
      <c r="RW773" s="38"/>
      <c r="RX773" s="38"/>
      <c r="RY773" s="38"/>
      <c r="RZ773" s="38"/>
      <c r="SA773" s="38"/>
      <c r="SB773" s="38"/>
      <c r="SC773" s="38"/>
      <c r="SD773" s="38"/>
      <c r="SE773" s="38"/>
      <c r="SF773" s="38"/>
      <c r="SG773" s="38"/>
      <c r="SH773" s="38"/>
      <c r="SI773" s="38"/>
      <c r="SJ773" s="38"/>
      <c r="SK773" s="38"/>
      <c r="SL773" s="38"/>
      <c r="SM773" s="38"/>
      <c r="SN773" s="38"/>
      <c r="SO773" s="38"/>
      <c r="SP773" s="38"/>
      <c r="SQ773" s="38"/>
      <c r="SR773" s="38"/>
      <c r="SS773" s="38"/>
      <c r="ST773" s="38"/>
      <c r="SU773" s="38"/>
      <c r="SV773" s="38"/>
      <c r="SW773" s="38"/>
      <c r="SX773" s="38"/>
      <c r="SY773" s="38"/>
      <c r="SZ773" s="38"/>
      <c r="TA773" s="38"/>
      <c r="TB773" s="38"/>
      <c r="TC773" s="38"/>
      <c r="TD773" s="38"/>
      <c r="TE773" s="38"/>
      <c r="TF773" s="38"/>
      <c r="TG773" s="38"/>
      <c r="TH773" s="38"/>
      <c r="TI773" s="38"/>
      <c r="TJ773" s="38"/>
      <c r="TK773" s="38"/>
      <c r="TL773" s="38"/>
      <c r="TM773" s="38"/>
      <c r="TN773" s="38"/>
      <c r="TO773" s="38"/>
      <c r="TP773" s="38"/>
      <c r="TQ773" s="38"/>
      <c r="TR773" s="38"/>
      <c r="TS773" s="38"/>
      <c r="TT773" s="38"/>
      <c r="TU773" s="38"/>
      <c r="TV773" s="38"/>
      <c r="TW773" s="38"/>
      <c r="TX773" s="38"/>
      <c r="TY773" s="38"/>
      <c r="TZ773" s="38"/>
      <c r="UA773" s="38"/>
      <c r="UB773" s="38"/>
      <c r="UC773" s="38"/>
      <c r="UD773" s="38"/>
      <c r="UE773" s="38"/>
      <c r="UF773" s="38"/>
      <c r="UG773" s="38"/>
      <c r="UH773" s="38"/>
      <c r="UI773" s="38"/>
      <c r="UJ773" s="38"/>
      <c r="UK773" s="38"/>
      <c r="UL773" s="38"/>
      <c r="UM773" s="38"/>
      <c r="UN773" s="38"/>
      <c r="UO773" s="38"/>
      <c r="UP773" s="38"/>
      <c r="UQ773" s="38"/>
      <c r="UR773" s="38"/>
      <c r="US773" s="38"/>
      <c r="UT773" s="38"/>
      <c r="UU773" s="38"/>
      <c r="UV773" s="38"/>
      <c r="UW773" s="38"/>
      <c r="UX773" s="38"/>
      <c r="UY773" s="38"/>
      <c r="UZ773" s="38"/>
      <c r="VA773" s="38"/>
      <c r="VB773" s="38"/>
      <c r="VC773" s="38"/>
      <c r="VD773" s="38"/>
      <c r="VE773" s="38"/>
      <c r="VF773" s="38"/>
      <c r="VG773" s="38"/>
      <c r="VH773" s="38"/>
      <c r="VI773" s="38"/>
      <c r="VJ773" s="38"/>
      <c r="VK773" s="38"/>
      <c r="VL773" s="38"/>
      <c r="VM773" s="38"/>
      <c r="VN773" s="38"/>
      <c r="VO773" s="38"/>
      <c r="VP773" s="38"/>
      <c r="VQ773" s="38"/>
      <c r="VR773" s="38"/>
      <c r="VS773" s="38"/>
      <c r="VT773" s="38"/>
      <c r="VU773" s="38"/>
      <c r="VV773" s="38"/>
      <c r="VW773" s="38"/>
      <c r="VX773" s="38"/>
      <c r="VY773" s="38"/>
      <c r="VZ773" s="38"/>
      <c r="WA773" s="38"/>
      <c r="WB773" s="38"/>
      <c r="WC773" s="38"/>
      <c r="WD773" s="38"/>
      <c r="WE773" s="38"/>
      <c r="WF773" s="38"/>
      <c r="WG773" s="38"/>
      <c r="WH773" s="38"/>
      <c r="WI773" s="38"/>
      <c r="WJ773" s="38"/>
      <c r="WK773" s="38"/>
      <c r="WL773" s="38"/>
      <c r="WM773" s="38"/>
      <c r="WN773" s="38"/>
      <c r="WO773" s="38"/>
      <c r="WP773" s="38"/>
      <c r="WQ773" s="38"/>
      <c r="WR773" s="38"/>
      <c r="WS773" s="38"/>
      <c r="WT773" s="38"/>
      <c r="WU773" s="38"/>
      <c r="WV773" s="38"/>
      <c r="WW773" s="38"/>
      <c r="WX773" s="38"/>
      <c r="WY773" s="38"/>
      <c r="WZ773" s="38"/>
      <c r="XA773" s="38"/>
      <c r="XB773" s="38"/>
      <c r="XC773" s="38"/>
      <c r="XD773" s="38"/>
      <c r="XE773" s="38"/>
      <c r="XF773" s="38"/>
      <c r="XG773" s="38"/>
      <c r="XH773" s="38"/>
      <c r="XI773" s="38"/>
      <c r="XJ773" s="38"/>
      <c r="XK773" s="38"/>
      <c r="XL773" s="38"/>
      <c r="XM773" s="38"/>
      <c r="XN773" s="38"/>
      <c r="XO773" s="38"/>
      <c r="XP773" s="38"/>
      <c r="XQ773" s="38"/>
      <c r="XR773" s="38"/>
      <c r="XS773" s="38"/>
      <c r="XT773" s="38"/>
      <c r="XU773" s="38"/>
      <c r="XV773" s="38"/>
      <c r="XW773" s="38"/>
      <c r="XX773" s="38"/>
      <c r="XY773" s="38"/>
      <c r="XZ773" s="38"/>
      <c r="YA773" s="38"/>
      <c r="YB773" s="38"/>
      <c r="YC773" s="38"/>
      <c r="YD773" s="38"/>
      <c r="YE773" s="38"/>
      <c r="YF773" s="38"/>
      <c r="YG773" s="38"/>
      <c r="YH773" s="38"/>
      <c r="YI773" s="38"/>
      <c r="YJ773" s="38"/>
      <c r="YK773" s="38"/>
      <c r="YL773" s="38"/>
      <c r="YM773" s="38"/>
      <c r="YN773" s="38"/>
      <c r="YO773" s="38"/>
      <c r="YP773" s="38"/>
      <c r="YQ773" s="38"/>
      <c r="YR773" s="38"/>
      <c r="YS773" s="38"/>
      <c r="YT773" s="38"/>
      <c r="YU773" s="38"/>
      <c r="YV773" s="38"/>
      <c r="YW773" s="38"/>
      <c r="YX773" s="38"/>
      <c r="YY773" s="38"/>
      <c r="YZ773" s="38"/>
      <c r="ZA773" s="38"/>
      <c r="ZB773" s="38"/>
      <c r="ZC773" s="38"/>
      <c r="ZD773" s="38"/>
      <c r="ZE773" s="38"/>
      <c r="ZF773" s="38"/>
      <c r="ZG773" s="38"/>
      <c r="ZH773" s="38"/>
      <c r="ZI773" s="38"/>
      <c r="ZJ773" s="38"/>
      <c r="ZK773" s="38"/>
      <c r="ZL773" s="38"/>
      <c r="ZM773" s="38"/>
      <c r="ZN773" s="38"/>
      <c r="ZO773" s="38"/>
      <c r="ZP773" s="38"/>
      <c r="ZQ773" s="38"/>
      <c r="ZR773" s="38"/>
      <c r="ZS773" s="38"/>
      <c r="ZT773" s="38"/>
      <c r="ZU773" s="38"/>
      <c r="ZV773" s="38"/>
      <c r="ZW773" s="38"/>
      <c r="ZX773" s="38"/>
      <c r="ZY773" s="38"/>
      <c r="ZZ773" s="38"/>
      <c r="AAA773" s="38"/>
      <c r="AAB773" s="38"/>
      <c r="AAC773" s="38"/>
      <c r="AAD773" s="38"/>
      <c r="AAE773" s="38"/>
      <c r="AAF773" s="38"/>
      <c r="AAG773" s="38"/>
      <c r="AAH773" s="38"/>
      <c r="AAI773" s="38"/>
      <c r="AAJ773" s="38"/>
      <c r="AAK773" s="38"/>
      <c r="AAL773" s="38"/>
      <c r="AAM773" s="38"/>
      <c r="AAN773" s="38"/>
      <c r="AAO773" s="38"/>
      <c r="AAP773" s="38"/>
      <c r="AAQ773" s="38"/>
      <c r="AAR773" s="38"/>
      <c r="AAS773" s="38"/>
      <c r="AAT773" s="38"/>
      <c r="AAU773" s="38"/>
      <c r="AAV773" s="38"/>
      <c r="AAW773" s="38"/>
      <c r="AAX773" s="38"/>
      <c r="AAY773" s="38"/>
      <c r="AAZ773" s="38"/>
      <c r="ABA773" s="38"/>
      <c r="ABB773" s="38"/>
      <c r="ABC773" s="38"/>
    </row>
    <row r="774" spans="1:731" ht="28" customHeight="1">
      <c r="A774" s="38"/>
      <c r="B774" s="1137"/>
      <c r="C774" s="38"/>
      <c r="D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  <c r="DH774" s="38"/>
      <c r="DI774" s="38"/>
      <c r="DJ774" s="38"/>
      <c r="DK774" s="38"/>
      <c r="DL774" s="38"/>
      <c r="DM774" s="38"/>
      <c r="DN774" s="38"/>
      <c r="DO774" s="38"/>
      <c r="DP774" s="38"/>
      <c r="DQ774" s="38"/>
      <c r="DR774" s="38"/>
      <c r="DS774" s="38"/>
      <c r="DT774" s="38"/>
      <c r="DU774" s="38"/>
      <c r="DV774" s="38"/>
      <c r="DW774" s="38"/>
      <c r="DX774" s="38"/>
      <c r="DY774" s="38"/>
      <c r="DZ774" s="38"/>
      <c r="EA774" s="38"/>
      <c r="EB774" s="38"/>
      <c r="EC774" s="38"/>
      <c r="ED774" s="38"/>
      <c r="EE774" s="38"/>
      <c r="EF774" s="38"/>
      <c r="EG774" s="38"/>
      <c r="EH774" s="38"/>
      <c r="EI774" s="38"/>
      <c r="EJ774" s="38"/>
      <c r="EK774" s="38"/>
      <c r="EL774" s="38"/>
      <c r="EM774" s="38"/>
      <c r="EN774" s="38"/>
      <c r="EO774" s="38"/>
      <c r="EP774" s="38"/>
      <c r="EQ774" s="38"/>
      <c r="ER774" s="38"/>
      <c r="ES774" s="38"/>
      <c r="ET774" s="38"/>
      <c r="EU774" s="38"/>
      <c r="EV774" s="38"/>
      <c r="EW774" s="38"/>
      <c r="EX774" s="38"/>
      <c r="EY774" s="38"/>
      <c r="EZ774" s="38"/>
      <c r="FA774" s="38"/>
      <c r="FB774" s="38"/>
      <c r="FC774" s="38"/>
      <c r="FD774" s="38"/>
      <c r="FE774" s="38"/>
      <c r="FF774" s="38"/>
      <c r="FG774" s="38"/>
      <c r="FH774" s="38"/>
      <c r="FI774" s="38"/>
      <c r="FJ774" s="38"/>
      <c r="FK774" s="38"/>
      <c r="FL774" s="38"/>
      <c r="FM774" s="38"/>
      <c r="FN774" s="38"/>
      <c r="FO774" s="38"/>
      <c r="FP774" s="38"/>
      <c r="FQ774" s="38"/>
      <c r="FR774" s="38"/>
      <c r="FS774" s="38"/>
      <c r="FT774" s="38"/>
      <c r="FU774" s="38"/>
      <c r="FV774" s="38"/>
      <c r="FW774" s="38"/>
      <c r="FX774" s="38"/>
      <c r="FY774" s="38"/>
      <c r="FZ774" s="38"/>
      <c r="GA774" s="38"/>
      <c r="GB774" s="38"/>
      <c r="GC774" s="38"/>
      <c r="GD774" s="38"/>
      <c r="GE774" s="38"/>
      <c r="GF774" s="38"/>
      <c r="GG774" s="38"/>
      <c r="GH774" s="38"/>
      <c r="GI774" s="38"/>
      <c r="GJ774" s="38"/>
      <c r="GK774" s="38"/>
      <c r="GL774" s="38"/>
      <c r="GM774" s="38"/>
      <c r="GN774" s="38"/>
      <c r="GO774" s="38"/>
      <c r="GP774" s="38"/>
      <c r="GQ774" s="38"/>
      <c r="GR774" s="38"/>
      <c r="GS774" s="38"/>
      <c r="GT774" s="38"/>
      <c r="GU774" s="38"/>
      <c r="GV774" s="38"/>
      <c r="GW774" s="38"/>
      <c r="GX774" s="38"/>
      <c r="GY774" s="38"/>
      <c r="GZ774" s="38"/>
      <c r="HA774" s="38"/>
      <c r="HB774" s="38"/>
      <c r="HC774" s="38"/>
      <c r="HD774" s="38"/>
      <c r="HE774" s="38"/>
      <c r="HF774" s="38"/>
      <c r="HG774" s="38"/>
      <c r="HH774" s="38"/>
      <c r="HI774" s="38"/>
      <c r="HJ774" s="38"/>
      <c r="HK774" s="38"/>
      <c r="HL774" s="38"/>
      <c r="HM774" s="38"/>
      <c r="HN774" s="38"/>
      <c r="HO774" s="38"/>
      <c r="HP774" s="38"/>
      <c r="HQ774" s="38"/>
      <c r="HR774" s="38"/>
      <c r="HS774" s="38"/>
      <c r="HT774" s="38"/>
      <c r="HU774" s="38"/>
      <c r="HV774" s="38"/>
      <c r="HW774" s="38"/>
      <c r="HX774" s="38"/>
      <c r="HY774" s="38"/>
      <c r="HZ774" s="38"/>
      <c r="IA774" s="38"/>
      <c r="IB774" s="38"/>
      <c r="IC774" s="38"/>
      <c r="ID774" s="38"/>
      <c r="IE774" s="38"/>
      <c r="IF774" s="38"/>
      <c r="IG774" s="38"/>
      <c r="IH774" s="38"/>
      <c r="II774" s="38"/>
      <c r="IJ774" s="38"/>
      <c r="IK774" s="38"/>
      <c r="IL774" s="38"/>
      <c r="IM774" s="38"/>
      <c r="IN774" s="38"/>
      <c r="IO774" s="38"/>
      <c r="IP774" s="38"/>
      <c r="IQ774" s="38"/>
      <c r="IR774" s="38"/>
      <c r="IS774" s="38"/>
      <c r="IT774" s="38"/>
      <c r="IU774" s="38"/>
      <c r="IV774" s="38"/>
      <c r="IW774" s="38"/>
      <c r="IX774" s="38"/>
      <c r="IY774" s="38"/>
      <c r="IZ774" s="38"/>
      <c r="JA774" s="38"/>
      <c r="JB774" s="38"/>
      <c r="JC774" s="38"/>
      <c r="JD774" s="38"/>
      <c r="JE774" s="38"/>
      <c r="JF774" s="38"/>
      <c r="JG774" s="38"/>
      <c r="JH774" s="38"/>
      <c r="JI774" s="38"/>
      <c r="JJ774" s="38"/>
      <c r="JK774" s="38"/>
      <c r="JL774" s="38"/>
      <c r="JM774" s="38"/>
      <c r="JN774" s="38"/>
      <c r="JO774" s="38"/>
      <c r="JP774" s="38"/>
      <c r="JQ774" s="38"/>
      <c r="JR774" s="38"/>
      <c r="JS774" s="38"/>
      <c r="JT774" s="38"/>
      <c r="JU774" s="38"/>
      <c r="JV774" s="38"/>
      <c r="JW774" s="38"/>
      <c r="JX774" s="38"/>
      <c r="JY774" s="38"/>
      <c r="JZ774" s="38"/>
      <c r="KA774" s="38"/>
      <c r="KB774" s="38"/>
      <c r="KC774" s="38"/>
      <c r="KD774" s="38"/>
      <c r="KE774" s="38"/>
      <c r="KF774" s="38"/>
      <c r="KG774" s="38"/>
      <c r="KH774" s="38"/>
      <c r="KI774" s="38"/>
      <c r="KJ774" s="38"/>
      <c r="KK774" s="38"/>
      <c r="KL774" s="38"/>
      <c r="KM774" s="38"/>
      <c r="KN774" s="38"/>
      <c r="KO774" s="38"/>
      <c r="KP774" s="38"/>
      <c r="KQ774" s="38"/>
      <c r="KR774" s="38"/>
      <c r="KS774" s="38"/>
      <c r="KT774" s="38"/>
      <c r="KU774" s="38"/>
      <c r="KV774" s="38"/>
      <c r="KW774" s="38"/>
      <c r="KX774" s="38"/>
      <c r="KY774" s="38"/>
      <c r="KZ774" s="38"/>
      <c r="LA774" s="38"/>
      <c r="LB774" s="38"/>
      <c r="LC774" s="38"/>
      <c r="LD774" s="38"/>
      <c r="LE774" s="38"/>
      <c r="LF774" s="38"/>
      <c r="LG774" s="38"/>
      <c r="LH774" s="38"/>
      <c r="LI774" s="38"/>
      <c r="LJ774" s="38"/>
      <c r="LK774" s="38"/>
      <c r="LL774" s="38"/>
      <c r="LM774" s="38"/>
      <c r="LN774" s="38"/>
      <c r="LO774" s="38"/>
      <c r="LP774" s="38"/>
      <c r="LQ774" s="38"/>
      <c r="LR774" s="38"/>
      <c r="LS774" s="38"/>
      <c r="LT774" s="38"/>
      <c r="LU774" s="38"/>
      <c r="LV774" s="38"/>
      <c r="LW774" s="38"/>
      <c r="LX774" s="38"/>
      <c r="LY774" s="38"/>
      <c r="LZ774" s="38"/>
      <c r="MA774" s="38"/>
      <c r="MB774" s="38"/>
      <c r="MC774" s="38"/>
      <c r="MD774" s="38"/>
      <c r="ME774" s="38"/>
      <c r="MF774" s="38"/>
      <c r="MG774" s="38"/>
      <c r="MH774" s="38"/>
      <c r="MI774" s="38"/>
      <c r="MJ774" s="38"/>
      <c r="MK774" s="38"/>
      <c r="ML774" s="38"/>
      <c r="MM774" s="38"/>
      <c r="MN774" s="38"/>
      <c r="MO774" s="38"/>
      <c r="MP774" s="38"/>
      <c r="MQ774" s="38"/>
      <c r="MR774" s="38"/>
      <c r="MS774" s="38"/>
      <c r="MT774" s="38"/>
      <c r="MU774" s="38"/>
      <c r="MV774" s="38"/>
      <c r="MW774" s="38"/>
      <c r="MX774" s="38"/>
      <c r="MY774" s="38"/>
      <c r="MZ774" s="38"/>
      <c r="NA774" s="38"/>
      <c r="NB774" s="38"/>
      <c r="NC774" s="38"/>
      <c r="ND774" s="38"/>
      <c r="NE774" s="38"/>
      <c r="NF774" s="38"/>
      <c r="NG774" s="38"/>
      <c r="NH774" s="38"/>
      <c r="NI774" s="38"/>
      <c r="NJ774" s="38"/>
      <c r="NK774" s="38"/>
      <c r="NL774" s="38"/>
      <c r="NM774" s="38"/>
      <c r="NN774" s="38"/>
      <c r="NO774" s="38"/>
      <c r="NP774" s="38"/>
      <c r="NQ774" s="38"/>
      <c r="NR774" s="38"/>
      <c r="NS774" s="38"/>
      <c r="NT774" s="38"/>
      <c r="NU774" s="38"/>
      <c r="NV774" s="38"/>
      <c r="NW774" s="38"/>
      <c r="NX774" s="38"/>
      <c r="NY774" s="38"/>
      <c r="NZ774" s="38"/>
      <c r="OA774" s="38"/>
      <c r="OB774" s="38"/>
      <c r="OC774" s="38"/>
      <c r="OD774" s="38"/>
      <c r="OE774" s="38"/>
      <c r="OF774" s="38"/>
      <c r="OG774" s="38"/>
      <c r="OH774" s="38"/>
      <c r="OI774" s="38"/>
      <c r="OJ774" s="38"/>
      <c r="OK774" s="38"/>
      <c r="OL774" s="38"/>
      <c r="OM774" s="38"/>
      <c r="ON774" s="38"/>
      <c r="OO774" s="38"/>
      <c r="OP774" s="38"/>
      <c r="OQ774" s="38"/>
      <c r="OR774" s="38"/>
      <c r="OS774" s="38"/>
      <c r="OT774" s="38"/>
      <c r="OU774" s="38"/>
      <c r="OV774" s="38"/>
      <c r="OW774" s="38"/>
      <c r="OX774" s="38"/>
      <c r="OY774" s="38"/>
      <c r="OZ774" s="38"/>
      <c r="PA774" s="38"/>
      <c r="PB774" s="38"/>
      <c r="PC774" s="38"/>
      <c r="PD774" s="38"/>
      <c r="PE774" s="38"/>
      <c r="PF774" s="38"/>
      <c r="PG774" s="38"/>
      <c r="PH774" s="38"/>
      <c r="PI774" s="38"/>
      <c r="PJ774" s="38"/>
      <c r="PK774" s="38"/>
      <c r="PL774" s="38"/>
      <c r="PM774" s="38"/>
      <c r="PN774" s="38"/>
      <c r="PO774" s="38"/>
      <c r="PP774" s="38"/>
      <c r="PQ774" s="38"/>
      <c r="PR774" s="38"/>
      <c r="PS774" s="38"/>
      <c r="PT774" s="38"/>
      <c r="PU774" s="38"/>
      <c r="PV774" s="38"/>
      <c r="PW774" s="38"/>
      <c r="PX774" s="38"/>
      <c r="PY774" s="38"/>
      <c r="PZ774" s="38"/>
      <c r="QA774" s="38"/>
      <c r="QB774" s="38"/>
      <c r="QC774" s="38"/>
      <c r="QD774" s="38"/>
      <c r="QE774" s="38"/>
      <c r="QF774" s="38"/>
      <c r="QG774" s="38"/>
      <c r="QH774" s="38"/>
      <c r="QI774" s="38"/>
      <c r="QJ774" s="38"/>
      <c r="QK774" s="38"/>
      <c r="QL774" s="38"/>
      <c r="QM774" s="38"/>
      <c r="QN774" s="38"/>
      <c r="QO774" s="38"/>
      <c r="QP774" s="38"/>
      <c r="QQ774" s="38"/>
      <c r="QR774" s="38"/>
      <c r="QS774" s="38"/>
      <c r="QT774" s="38"/>
      <c r="QU774" s="38"/>
      <c r="QV774" s="38"/>
      <c r="QW774" s="38"/>
      <c r="QX774" s="38"/>
      <c r="QY774" s="38"/>
      <c r="QZ774" s="38"/>
      <c r="RA774" s="38"/>
      <c r="RB774" s="38"/>
      <c r="RC774" s="38"/>
      <c r="RD774" s="38"/>
      <c r="RE774" s="38"/>
      <c r="RF774" s="38"/>
      <c r="RG774" s="38"/>
      <c r="RH774" s="38"/>
      <c r="RI774" s="38"/>
      <c r="RJ774" s="38"/>
      <c r="RK774" s="38"/>
      <c r="RL774" s="38"/>
      <c r="RM774" s="38"/>
      <c r="RN774" s="38"/>
      <c r="RO774" s="38"/>
      <c r="RP774" s="38"/>
      <c r="RQ774" s="38"/>
      <c r="RR774" s="38"/>
      <c r="RS774" s="38"/>
      <c r="RT774" s="38"/>
      <c r="RU774" s="38"/>
      <c r="RV774" s="38"/>
      <c r="RW774" s="38"/>
      <c r="RX774" s="38"/>
      <c r="RY774" s="38"/>
      <c r="RZ774" s="38"/>
      <c r="SA774" s="38"/>
      <c r="SB774" s="38"/>
      <c r="SC774" s="38"/>
      <c r="SD774" s="38"/>
      <c r="SE774" s="38"/>
      <c r="SF774" s="38"/>
      <c r="SG774" s="38"/>
      <c r="SH774" s="38"/>
      <c r="SI774" s="38"/>
      <c r="SJ774" s="38"/>
      <c r="SK774" s="38"/>
      <c r="SL774" s="38"/>
      <c r="SM774" s="38"/>
      <c r="SN774" s="38"/>
      <c r="SO774" s="38"/>
      <c r="SP774" s="38"/>
      <c r="SQ774" s="38"/>
      <c r="SR774" s="38"/>
      <c r="SS774" s="38"/>
      <c r="ST774" s="38"/>
      <c r="SU774" s="38"/>
      <c r="SV774" s="38"/>
      <c r="SW774" s="38"/>
      <c r="SX774" s="38"/>
      <c r="SY774" s="38"/>
      <c r="SZ774" s="38"/>
      <c r="TA774" s="38"/>
      <c r="TB774" s="38"/>
      <c r="TC774" s="38"/>
      <c r="TD774" s="38"/>
      <c r="TE774" s="38"/>
      <c r="TF774" s="38"/>
      <c r="TG774" s="38"/>
      <c r="TH774" s="38"/>
      <c r="TI774" s="38"/>
      <c r="TJ774" s="38"/>
      <c r="TK774" s="38"/>
      <c r="TL774" s="38"/>
      <c r="TM774" s="38"/>
      <c r="TN774" s="38"/>
      <c r="TO774" s="38"/>
      <c r="TP774" s="38"/>
      <c r="TQ774" s="38"/>
      <c r="TR774" s="38"/>
      <c r="TS774" s="38"/>
      <c r="TT774" s="38"/>
      <c r="TU774" s="38"/>
      <c r="TV774" s="38"/>
      <c r="TW774" s="38"/>
      <c r="TX774" s="38"/>
      <c r="TY774" s="38"/>
      <c r="TZ774" s="38"/>
      <c r="UA774" s="38"/>
      <c r="UB774" s="38"/>
      <c r="UC774" s="38"/>
      <c r="UD774" s="38"/>
      <c r="UE774" s="38"/>
      <c r="UF774" s="38"/>
      <c r="UG774" s="38"/>
      <c r="UH774" s="38"/>
      <c r="UI774" s="38"/>
      <c r="UJ774" s="38"/>
      <c r="UK774" s="38"/>
      <c r="UL774" s="38"/>
      <c r="UM774" s="38"/>
      <c r="UN774" s="38"/>
      <c r="UO774" s="38"/>
      <c r="UP774" s="38"/>
      <c r="UQ774" s="38"/>
      <c r="UR774" s="38"/>
      <c r="US774" s="38"/>
      <c r="UT774" s="38"/>
      <c r="UU774" s="38"/>
      <c r="UV774" s="38"/>
      <c r="UW774" s="38"/>
      <c r="UX774" s="38"/>
      <c r="UY774" s="38"/>
      <c r="UZ774" s="38"/>
      <c r="VA774" s="38"/>
      <c r="VB774" s="38"/>
      <c r="VC774" s="38"/>
      <c r="VD774" s="38"/>
      <c r="VE774" s="38"/>
      <c r="VF774" s="38"/>
      <c r="VG774" s="38"/>
      <c r="VH774" s="38"/>
      <c r="VI774" s="38"/>
      <c r="VJ774" s="38"/>
      <c r="VK774" s="38"/>
      <c r="VL774" s="38"/>
      <c r="VM774" s="38"/>
      <c r="VN774" s="38"/>
      <c r="VO774" s="38"/>
      <c r="VP774" s="38"/>
      <c r="VQ774" s="38"/>
      <c r="VR774" s="38"/>
      <c r="VS774" s="38"/>
      <c r="VT774" s="38"/>
      <c r="VU774" s="38"/>
      <c r="VV774" s="38"/>
      <c r="VW774" s="38"/>
      <c r="VX774" s="38"/>
      <c r="VY774" s="38"/>
      <c r="VZ774" s="38"/>
      <c r="WA774" s="38"/>
      <c r="WB774" s="38"/>
      <c r="WC774" s="38"/>
      <c r="WD774" s="38"/>
      <c r="WE774" s="38"/>
      <c r="WF774" s="38"/>
      <c r="WG774" s="38"/>
      <c r="WH774" s="38"/>
      <c r="WI774" s="38"/>
      <c r="WJ774" s="38"/>
      <c r="WK774" s="38"/>
      <c r="WL774" s="38"/>
      <c r="WM774" s="38"/>
      <c r="WN774" s="38"/>
      <c r="WO774" s="38"/>
      <c r="WP774" s="38"/>
      <c r="WQ774" s="38"/>
      <c r="WR774" s="38"/>
      <c r="WS774" s="38"/>
      <c r="WT774" s="38"/>
      <c r="WU774" s="38"/>
      <c r="WV774" s="38"/>
      <c r="WW774" s="38"/>
      <c r="WX774" s="38"/>
      <c r="WY774" s="38"/>
      <c r="WZ774" s="38"/>
      <c r="XA774" s="38"/>
      <c r="XB774" s="38"/>
      <c r="XC774" s="38"/>
      <c r="XD774" s="38"/>
      <c r="XE774" s="38"/>
      <c r="XF774" s="38"/>
      <c r="XG774" s="38"/>
      <c r="XH774" s="38"/>
      <c r="XI774" s="38"/>
      <c r="XJ774" s="38"/>
      <c r="XK774" s="38"/>
      <c r="XL774" s="38"/>
      <c r="XM774" s="38"/>
      <c r="XN774" s="38"/>
      <c r="XO774" s="38"/>
      <c r="XP774" s="38"/>
      <c r="XQ774" s="38"/>
      <c r="XR774" s="38"/>
      <c r="XS774" s="38"/>
      <c r="XT774" s="38"/>
      <c r="XU774" s="38"/>
      <c r="XV774" s="38"/>
      <c r="XW774" s="38"/>
      <c r="XX774" s="38"/>
      <c r="XY774" s="38"/>
      <c r="XZ774" s="38"/>
      <c r="YA774" s="38"/>
      <c r="YB774" s="38"/>
      <c r="YC774" s="38"/>
      <c r="YD774" s="38"/>
      <c r="YE774" s="38"/>
      <c r="YF774" s="38"/>
      <c r="YG774" s="38"/>
      <c r="YH774" s="38"/>
      <c r="YI774" s="38"/>
      <c r="YJ774" s="38"/>
      <c r="YK774" s="38"/>
      <c r="YL774" s="38"/>
      <c r="YM774" s="38"/>
      <c r="YN774" s="38"/>
      <c r="YO774" s="38"/>
      <c r="YP774" s="38"/>
      <c r="YQ774" s="38"/>
      <c r="YR774" s="38"/>
      <c r="YS774" s="38"/>
      <c r="YT774" s="38"/>
      <c r="YU774" s="38"/>
      <c r="YV774" s="38"/>
      <c r="YW774" s="38"/>
      <c r="YX774" s="38"/>
      <c r="YY774" s="38"/>
      <c r="YZ774" s="38"/>
      <c r="ZA774" s="38"/>
      <c r="ZB774" s="38"/>
      <c r="ZC774" s="38"/>
      <c r="ZD774" s="38"/>
      <c r="ZE774" s="38"/>
      <c r="ZF774" s="38"/>
      <c r="ZG774" s="38"/>
      <c r="ZH774" s="38"/>
      <c r="ZI774" s="38"/>
      <c r="ZJ774" s="38"/>
      <c r="ZK774" s="38"/>
      <c r="ZL774" s="38"/>
      <c r="ZM774" s="38"/>
      <c r="ZN774" s="38"/>
      <c r="ZO774" s="38"/>
      <c r="ZP774" s="38"/>
      <c r="ZQ774" s="38"/>
      <c r="ZR774" s="38"/>
      <c r="ZS774" s="38"/>
      <c r="ZT774" s="38"/>
      <c r="ZU774" s="38"/>
      <c r="ZV774" s="38"/>
      <c r="ZW774" s="38"/>
      <c r="ZX774" s="38"/>
      <c r="ZY774" s="38"/>
      <c r="ZZ774" s="38"/>
      <c r="AAA774" s="38"/>
      <c r="AAB774" s="38"/>
      <c r="AAC774" s="38"/>
      <c r="AAD774" s="38"/>
      <c r="AAE774" s="38"/>
      <c r="AAF774" s="38"/>
      <c r="AAG774" s="38"/>
      <c r="AAH774" s="38"/>
      <c r="AAI774" s="38"/>
      <c r="AAJ774" s="38"/>
      <c r="AAK774" s="38"/>
      <c r="AAL774" s="38"/>
      <c r="AAM774" s="38"/>
      <c r="AAN774" s="38"/>
      <c r="AAO774" s="38"/>
      <c r="AAP774" s="38"/>
      <c r="AAQ774" s="38"/>
      <c r="AAR774" s="38"/>
      <c r="AAS774" s="38"/>
      <c r="AAT774" s="38"/>
      <c r="AAU774" s="38"/>
      <c r="AAV774" s="38"/>
      <c r="AAW774" s="38"/>
      <c r="AAX774" s="38"/>
      <c r="AAY774" s="38"/>
      <c r="AAZ774" s="38"/>
      <c r="ABA774" s="38"/>
      <c r="ABB774" s="38"/>
      <c r="ABC774" s="38"/>
    </row>
    <row r="775" spans="1:731" ht="28" customHeight="1">
      <c r="A775" s="38"/>
      <c r="B775" s="1137"/>
      <c r="C775" s="38"/>
      <c r="D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  <c r="DS775" s="38"/>
      <c r="DT775" s="38"/>
      <c r="DU775" s="38"/>
      <c r="DV775" s="38"/>
      <c r="DW775" s="38"/>
      <c r="DX775" s="38"/>
      <c r="DY775" s="38"/>
      <c r="DZ775" s="38"/>
      <c r="EA775" s="38"/>
      <c r="EB775" s="38"/>
      <c r="EC775" s="38"/>
      <c r="ED775" s="38"/>
      <c r="EE775" s="38"/>
      <c r="EF775" s="38"/>
      <c r="EG775" s="38"/>
      <c r="EH775" s="38"/>
      <c r="EI775" s="38"/>
      <c r="EJ775" s="38"/>
      <c r="EK775" s="38"/>
      <c r="EL775" s="38"/>
      <c r="EM775" s="38"/>
      <c r="EN775" s="38"/>
      <c r="EO775" s="38"/>
      <c r="EP775" s="38"/>
      <c r="EQ775" s="38"/>
      <c r="ER775" s="38"/>
      <c r="ES775" s="38"/>
      <c r="ET775" s="38"/>
      <c r="EU775" s="38"/>
      <c r="EV775" s="38"/>
      <c r="EW775" s="38"/>
      <c r="EX775" s="38"/>
      <c r="EY775" s="38"/>
      <c r="EZ775" s="38"/>
      <c r="FA775" s="38"/>
      <c r="FB775" s="38"/>
      <c r="FC775" s="38"/>
      <c r="FD775" s="38"/>
      <c r="FE775" s="38"/>
      <c r="FF775" s="38"/>
      <c r="FG775" s="38"/>
      <c r="FH775" s="38"/>
      <c r="FI775" s="38"/>
      <c r="FJ775" s="38"/>
      <c r="FK775" s="38"/>
      <c r="FL775" s="38"/>
      <c r="FM775" s="38"/>
      <c r="FN775" s="38"/>
      <c r="FO775" s="38"/>
      <c r="FP775" s="38"/>
      <c r="FQ775" s="38"/>
      <c r="FR775" s="38"/>
      <c r="FS775" s="38"/>
      <c r="FT775" s="38"/>
      <c r="FU775" s="38"/>
      <c r="FV775" s="38"/>
      <c r="FW775" s="38"/>
      <c r="FX775" s="38"/>
      <c r="FY775" s="38"/>
      <c r="FZ775" s="38"/>
      <c r="GA775" s="38"/>
      <c r="GB775" s="38"/>
      <c r="GC775" s="38"/>
      <c r="GD775" s="38"/>
      <c r="GE775" s="38"/>
      <c r="GF775" s="38"/>
      <c r="GG775" s="38"/>
      <c r="GH775" s="38"/>
      <c r="GI775" s="38"/>
      <c r="GJ775" s="38"/>
      <c r="GK775" s="38"/>
      <c r="GL775" s="38"/>
      <c r="GM775" s="38"/>
      <c r="GN775" s="38"/>
      <c r="GO775" s="38"/>
      <c r="GP775" s="38"/>
      <c r="GQ775" s="38"/>
      <c r="GR775" s="38"/>
      <c r="GS775" s="38"/>
      <c r="GT775" s="38"/>
      <c r="GU775" s="38"/>
      <c r="GV775" s="38"/>
      <c r="GW775" s="38"/>
      <c r="GX775" s="38"/>
      <c r="GY775" s="38"/>
      <c r="GZ775" s="38"/>
      <c r="HA775" s="38"/>
      <c r="HB775" s="38"/>
      <c r="HC775" s="38"/>
      <c r="HD775" s="38"/>
      <c r="HE775" s="38"/>
      <c r="HF775" s="38"/>
      <c r="HG775" s="38"/>
      <c r="HH775" s="38"/>
      <c r="HI775" s="38"/>
      <c r="HJ775" s="38"/>
      <c r="HK775" s="38"/>
      <c r="HL775" s="38"/>
      <c r="HM775" s="38"/>
      <c r="HN775" s="38"/>
      <c r="HO775" s="38"/>
      <c r="HP775" s="38"/>
      <c r="HQ775" s="38"/>
      <c r="HR775" s="38"/>
      <c r="HS775" s="38"/>
      <c r="HT775" s="38"/>
      <c r="HU775" s="38"/>
      <c r="HV775" s="38"/>
      <c r="HW775" s="38"/>
      <c r="HX775" s="38"/>
      <c r="HY775" s="38"/>
      <c r="HZ775" s="38"/>
      <c r="IA775" s="38"/>
      <c r="IB775" s="38"/>
      <c r="IC775" s="38"/>
      <c r="ID775" s="38"/>
      <c r="IE775" s="38"/>
      <c r="IF775" s="38"/>
      <c r="IG775" s="38"/>
      <c r="IH775" s="38"/>
      <c r="II775" s="38"/>
      <c r="IJ775" s="38"/>
      <c r="IK775" s="38"/>
      <c r="IL775" s="38"/>
      <c r="IM775" s="38"/>
      <c r="IN775" s="38"/>
      <c r="IO775" s="38"/>
      <c r="IP775" s="38"/>
      <c r="IQ775" s="38"/>
      <c r="IR775" s="38"/>
      <c r="IS775" s="38"/>
      <c r="IT775" s="38"/>
      <c r="IU775" s="38"/>
      <c r="IV775" s="38"/>
      <c r="IW775" s="38"/>
      <c r="IX775" s="38"/>
      <c r="IY775" s="38"/>
      <c r="IZ775" s="38"/>
      <c r="JA775" s="38"/>
      <c r="JB775" s="38"/>
      <c r="JC775" s="38"/>
      <c r="JD775" s="38"/>
      <c r="JE775" s="38"/>
      <c r="JF775" s="38"/>
      <c r="JG775" s="38"/>
      <c r="JH775" s="38"/>
      <c r="JI775" s="38"/>
      <c r="JJ775" s="38"/>
      <c r="JK775" s="38"/>
      <c r="JL775" s="38"/>
      <c r="JM775" s="38"/>
      <c r="JN775" s="38"/>
      <c r="JO775" s="38"/>
      <c r="JP775" s="38"/>
      <c r="JQ775" s="38"/>
      <c r="JR775" s="38"/>
      <c r="JS775" s="38"/>
      <c r="JT775" s="38"/>
      <c r="JU775" s="38"/>
      <c r="JV775" s="38"/>
      <c r="JW775" s="38"/>
      <c r="JX775" s="38"/>
      <c r="JY775" s="38"/>
      <c r="JZ775" s="38"/>
      <c r="KA775" s="38"/>
      <c r="KB775" s="38"/>
      <c r="KC775" s="38"/>
      <c r="KD775" s="38"/>
      <c r="KE775" s="38"/>
      <c r="KF775" s="38"/>
      <c r="KG775" s="38"/>
      <c r="KH775" s="38"/>
      <c r="KI775" s="38"/>
      <c r="KJ775" s="38"/>
      <c r="KK775" s="38"/>
      <c r="KL775" s="38"/>
      <c r="KM775" s="38"/>
      <c r="KN775" s="38"/>
      <c r="KO775" s="38"/>
      <c r="KP775" s="38"/>
      <c r="KQ775" s="38"/>
      <c r="KR775" s="38"/>
      <c r="KS775" s="38"/>
      <c r="KT775" s="38"/>
      <c r="KU775" s="38"/>
      <c r="KV775" s="38"/>
      <c r="KW775" s="38"/>
      <c r="KX775" s="38"/>
      <c r="KY775" s="38"/>
      <c r="KZ775" s="38"/>
      <c r="LA775" s="38"/>
      <c r="LB775" s="38"/>
      <c r="LC775" s="38"/>
      <c r="LD775" s="38"/>
      <c r="LE775" s="38"/>
      <c r="LF775" s="38"/>
      <c r="LG775" s="38"/>
      <c r="LH775" s="38"/>
      <c r="LI775" s="38"/>
      <c r="LJ775" s="38"/>
      <c r="LK775" s="38"/>
      <c r="LL775" s="38"/>
      <c r="LM775" s="38"/>
      <c r="LN775" s="38"/>
      <c r="LO775" s="38"/>
      <c r="LP775" s="38"/>
      <c r="LQ775" s="38"/>
      <c r="LR775" s="38"/>
      <c r="LS775" s="38"/>
      <c r="LT775" s="38"/>
      <c r="LU775" s="38"/>
      <c r="LV775" s="38"/>
      <c r="LW775" s="38"/>
      <c r="LX775" s="38"/>
      <c r="LY775" s="38"/>
      <c r="LZ775" s="38"/>
      <c r="MA775" s="38"/>
      <c r="MB775" s="38"/>
      <c r="MC775" s="38"/>
      <c r="MD775" s="38"/>
      <c r="ME775" s="38"/>
      <c r="MF775" s="38"/>
      <c r="MG775" s="38"/>
      <c r="MH775" s="38"/>
      <c r="MI775" s="38"/>
      <c r="MJ775" s="38"/>
      <c r="MK775" s="38"/>
      <c r="ML775" s="38"/>
      <c r="MM775" s="38"/>
      <c r="MN775" s="38"/>
      <c r="MO775" s="38"/>
      <c r="MP775" s="38"/>
      <c r="MQ775" s="38"/>
      <c r="MR775" s="38"/>
      <c r="MS775" s="38"/>
      <c r="MT775" s="38"/>
      <c r="MU775" s="38"/>
      <c r="MV775" s="38"/>
      <c r="MW775" s="38"/>
      <c r="MX775" s="38"/>
      <c r="MY775" s="38"/>
      <c r="MZ775" s="38"/>
      <c r="NA775" s="38"/>
      <c r="NB775" s="38"/>
      <c r="NC775" s="38"/>
      <c r="ND775" s="38"/>
      <c r="NE775" s="38"/>
      <c r="NF775" s="38"/>
      <c r="NG775" s="38"/>
      <c r="NH775" s="38"/>
      <c r="NI775" s="38"/>
      <c r="NJ775" s="38"/>
      <c r="NK775" s="38"/>
      <c r="NL775" s="38"/>
      <c r="NM775" s="38"/>
      <c r="NN775" s="38"/>
      <c r="NO775" s="38"/>
      <c r="NP775" s="38"/>
      <c r="NQ775" s="38"/>
      <c r="NR775" s="38"/>
      <c r="NS775" s="38"/>
      <c r="NT775" s="38"/>
      <c r="NU775" s="38"/>
      <c r="NV775" s="38"/>
      <c r="NW775" s="38"/>
      <c r="NX775" s="38"/>
      <c r="NY775" s="38"/>
      <c r="NZ775" s="38"/>
      <c r="OA775" s="38"/>
      <c r="OB775" s="38"/>
      <c r="OC775" s="38"/>
      <c r="OD775" s="38"/>
      <c r="OE775" s="38"/>
      <c r="OF775" s="38"/>
      <c r="OG775" s="38"/>
      <c r="OH775" s="38"/>
      <c r="OI775" s="38"/>
      <c r="OJ775" s="38"/>
      <c r="OK775" s="38"/>
      <c r="OL775" s="38"/>
      <c r="OM775" s="38"/>
      <c r="ON775" s="38"/>
      <c r="OO775" s="38"/>
      <c r="OP775" s="38"/>
      <c r="OQ775" s="38"/>
      <c r="OR775" s="38"/>
      <c r="OS775" s="38"/>
      <c r="OT775" s="38"/>
      <c r="OU775" s="38"/>
      <c r="OV775" s="38"/>
      <c r="OW775" s="38"/>
      <c r="OX775" s="38"/>
      <c r="OY775" s="38"/>
      <c r="OZ775" s="38"/>
      <c r="PA775" s="38"/>
      <c r="PB775" s="38"/>
      <c r="PC775" s="38"/>
      <c r="PD775" s="38"/>
      <c r="PE775" s="38"/>
      <c r="PF775" s="38"/>
      <c r="PG775" s="38"/>
      <c r="PH775" s="38"/>
      <c r="PI775" s="38"/>
      <c r="PJ775" s="38"/>
      <c r="PK775" s="38"/>
      <c r="PL775" s="38"/>
      <c r="PM775" s="38"/>
      <c r="PN775" s="38"/>
      <c r="PO775" s="38"/>
      <c r="PP775" s="38"/>
      <c r="PQ775" s="38"/>
      <c r="PR775" s="38"/>
      <c r="PS775" s="38"/>
      <c r="PT775" s="38"/>
      <c r="PU775" s="38"/>
      <c r="PV775" s="38"/>
      <c r="PW775" s="38"/>
      <c r="PX775" s="38"/>
      <c r="PY775" s="38"/>
      <c r="PZ775" s="38"/>
      <c r="QA775" s="38"/>
      <c r="QB775" s="38"/>
      <c r="QC775" s="38"/>
      <c r="QD775" s="38"/>
      <c r="QE775" s="38"/>
      <c r="QF775" s="38"/>
      <c r="QG775" s="38"/>
      <c r="QH775" s="38"/>
      <c r="QI775" s="38"/>
      <c r="QJ775" s="38"/>
      <c r="QK775" s="38"/>
      <c r="QL775" s="38"/>
      <c r="QM775" s="38"/>
      <c r="QN775" s="38"/>
      <c r="QO775" s="38"/>
      <c r="QP775" s="38"/>
      <c r="QQ775" s="38"/>
      <c r="QR775" s="38"/>
      <c r="QS775" s="38"/>
      <c r="QT775" s="38"/>
      <c r="QU775" s="38"/>
      <c r="QV775" s="38"/>
      <c r="QW775" s="38"/>
      <c r="QX775" s="38"/>
      <c r="QY775" s="38"/>
      <c r="QZ775" s="38"/>
      <c r="RA775" s="38"/>
      <c r="RB775" s="38"/>
      <c r="RC775" s="38"/>
      <c r="RD775" s="38"/>
      <c r="RE775" s="38"/>
      <c r="RF775" s="38"/>
      <c r="RG775" s="38"/>
      <c r="RH775" s="38"/>
      <c r="RI775" s="38"/>
      <c r="RJ775" s="38"/>
      <c r="RK775" s="38"/>
      <c r="RL775" s="38"/>
      <c r="RM775" s="38"/>
      <c r="RN775" s="38"/>
      <c r="RO775" s="38"/>
      <c r="RP775" s="38"/>
      <c r="RQ775" s="38"/>
      <c r="RR775" s="38"/>
      <c r="RS775" s="38"/>
      <c r="RT775" s="38"/>
      <c r="RU775" s="38"/>
      <c r="RV775" s="38"/>
      <c r="RW775" s="38"/>
      <c r="RX775" s="38"/>
      <c r="RY775" s="38"/>
      <c r="RZ775" s="38"/>
      <c r="SA775" s="38"/>
      <c r="SB775" s="38"/>
      <c r="SC775" s="38"/>
      <c r="SD775" s="38"/>
      <c r="SE775" s="38"/>
      <c r="SF775" s="38"/>
      <c r="SG775" s="38"/>
      <c r="SH775" s="38"/>
      <c r="SI775" s="38"/>
      <c r="SJ775" s="38"/>
      <c r="SK775" s="38"/>
      <c r="SL775" s="38"/>
      <c r="SM775" s="38"/>
      <c r="SN775" s="38"/>
      <c r="SO775" s="38"/>
      <c r="SP775" s="38"/>
      <c r="SQ775" s="38"/>
      <c r="SR775" s="38"/>
      <c r="SS775" s="38"/>
      <c r="ST775" s="38"/>
      <c r="SU775" s="38"/>
      <c r="SV775" s="38"/>
      <c r="SW775" s="38"/>
      <c r="SX775" s="38"/>
      <c r="SY775" s="38"/>
      <c r="SZ775" s="38"/>
      <c r="TA775" s="38"/>
      <c r="TB775" s="38"/>
      <c r="TC775" s="38"/>
      <c r="TD775" s="38"/>
      <c r="TE775" s="38"/>
      <c r="TF775" s="38"/>
      <c r="TG775" s="38"/>
      <c r="TH775" s="38"/>
      <c r="TI775" s="38"/>
      <c r="TJ775" s="38"/>
      <c r="TK775" s="38"/>
      <c r="TL775" s="38"/>
      <c r="TM775" s="38"/>
      <c r="TN775" s="38"/>
      <c r="TO775" s="38"/>
      <c r="TP775" s="38"/>
      <c r="TQ775" s="38"/>
      <c r="TR775" s="38"/>
      <c r="TS775" s="38"/>
      <c r="TT775" s="38"/>
      <c r="TU775" s="38"/>
      <c r="TV775" s="38"/>
      <c r="TW775" s="38"/>
      <c r="TX775" s="38"/>
      <c r="TY775" s="38"/>
      <c r="TZ775" s="38"/>
      <c r="UA775" s="38"/>
      <c r="UB775" s="38"/>
      <c r="UC775" s="38"/>
      <c r="UD775" s="38"/>
      <c r="UE775" s="38"/>
      <c r="UF775" s="38"/>
      <c r="UG775" s="38"/>
      <c r="UH775" s="38"/>
      <c r="UI775" s="38"/>
      <c r="UJ775" s="38"/>
      <c r="UK775" s="38"/>
      <c r="UL775" s="38"/>
      <c r="UM775" s="38"/>
      <c r="UN775" s="38"/>
      <c r="UO775" s="38"/>
      <c r="UP775" s="38"/>
      <c r="UQ775" s="38"/>
      <c r="UR775" s="38"/>
      <c r="US775" s="38"/>
      <c r="UT775" s="38"/>
      <c r="UU775" s="38"/>
      <c r="UV775" s="38"/>
      <c r="UW775" s="38"/>
      <c r="UX775" s="38"/>
      <c r="UY775" s="38"/>
      <c r="UZ775" s="38"/>
      <c r="VA775" s="38"/>
      <c r="VB775" s="38"/>
      <c r="VC775" s="38"/>
      <c r="VD775" s="38"/>
      <c r="VE775" s="38"/>
      <c r="VF775" s="38"/>
      <c r="VG775" s="38"/>
      <c r="VH775" s="38"/>
      <c r="VI775" s="38"/>
      <c r="VJ775" s="38"/>
      <c r="VK775" s="38"/>
      <c r="VL775" s="38"/>
      <c r="VM775" s="38"/>
      <c r="VN775" s="38"/>
      <c r="VO775" s="38"/>
      <c r="VP775" s="38"/>
      <c r="VQ775" s="38"/>
      <c r="VR775" s="38"/>
      <c r="VS775" s="38"/>
      <c r="VT775" s="38"/>
      <c r="VU775" s="38"/>
      <c r="VV775" s="38"/>
      <c r="VW775" s="38"/>
      <c r="VX775" s="38"/>
      <c r="VY775" s="38"/>
      <c r="VZ775" s="38"/>
      <c r="WA775" s="38"/>
      <c r="WB775" s="38"/>
      <c r="WC775" s="38"/>
      <c r="WD775" s="38"/>
      <c r="WE775" s="38"/>
      <c r="WF775" s="38"/>
      <c r="WG775" s="38"/>
      <c r="WH775" s="38"/>
      <c r="WI775" s="38"/>
      <c r="WJ775" s="38"/>
      <c r="WK775" s="38"/>
      <c r="WL775" s="38"/>
      <c r="WM775" s="38"/>
      <c r="WN775" s="38"/>
      <c r="WO775" s="38"/>
      <c r="WP775" s="38"/>
      <c r="WQ775" s="38"/>
      <c r="WR775" s="38"/>
      <c r="WS775" s="38"/>
      <c r="WT775" s="38"/>
      <c r="WU775" s="38"/>
      <c r="WV775" s="38"/>
      <c r="WW775" s="38"/>
      <c r="WX775" s="38"/>
      <c r="WY775" s="38"/>
      <c r="WZ775" s="38"/>
      <c r="XA775" s="38"/>
      <c r="XB775" s="38"/>
      <c r="XC775" s="38"/>
      <c r="XD775" s="38"/>
      <c r="XE775" s="38"/>
      <c r="XF775" s="38"/>
      <c r="XG775" s="38"/>
      <c r="XH775" s="38"/>
      <c r="XI775" s="38"/>
      <c r="XJ775" s="38"/>
      <c r="XK775" s="38"/>
      <c r="XL775" s="38"/>
      <c r="XM775" s="38"/>
      <c r="XN775" s="38"/>
      <c r="XO775" s="38"/>
      <c r="XP775" s="38"/>
      <c r="XQ775" s="38"/>
      <c r="XR775" s="38"/>
      <c r="XS775" s="38"/>
      <c r="XT775" s="38"/>
      <c r="XU775" s="38"/>
      <c r="XV775" s="38"/>
      <c r="XW775" s="38"/>
      <c r="XX775" s="38"/>
      <c r="XY775" s="38"/>
      <c r="XZ775" s="38"/>
      <c r="YA775" s="38"/>
      <c r="YB775" s="38"/>
      <c r="YC775" s="38"/>
      <c r="YD775" s="38"/>
      <c r="YE775" s="38"/>
      <c r="YF775" s="38"/>
      <c r="YG775" s="38"/>
      <c r="YH775" s="38"/>
      <c r="YI775" s="38"/>
      <c r="YJ775" s="38"/>
      <c r="YK775" s="38"/>
      <c r="YL775" s="38"/>
      <c r="YM775" s="38"/>
      <c r="YN775" s="38"/>
      <c r="YO775" s="38"/>
      <c r="YP775" s="38"/>
      <c r="YQ775" s="38"/>
      <c r="YR775" s="38"/>
      <c r="YS775" s="38"/>
      <c r="YT775" s="38"/>
      <c r="YU775" s="38"/>
      <c r="YV775" s="38"/>
      <c r="YW775" s="38"/>
      <c r="YX775" s="38"/>
      <c r="YY775" s="38"/>
      <c r="YZ775" s="38"/>
      <c r="ZA775" s="38"/>
      <c r="ZB775" s="38"/>
      <c r="ZC775" s="38"/>
      <c r="ZD775" s="38"/>
      <c r="ZE775" s="38"/>
      <c r="ZF775" s="38"/>
      <c r="ZG775" s="38"/>
      <c r="ZH775" s="38"/>
      <c r="ZI775" s="38"/>
      <c r="ZJ775" s="38"/>
      <c r="ZK775" s="38"/>
      <c r="ZL775" s="38"/>
      <c r="ZM775" s="38"/>
      <c r="ZN775" s="38"/>
      <c r="ZO775" s="38"/>
      <c r="ZP775" s="38"/>
      <c r="ZQ775" s="38"/>
      <c r="ZR775" s="38"/>
      <c r="ZS775" s="38"/>
      <c r="ZT775" s="38"/>
      <c r="ZU775" s="38"/>
      <c r="ZV775" s="38"/>
      <c r="ZW775" s="38"/>
      <c r="ZX775" s="38"/>
      <c r="ZY775" s="38"/>
      <c r="ZZ775" s="38"/>
      <c r="AAA775" s="38"/>
      <c r="AAB775" s="38"/>
      <c r="AAC775" s="38"/>
      <c r="AAD775" s="38"/>
      <c r="AAE775" s="38"/>
      <c r="AAF775" s="38"/>
      <c r="AAG775" s="38"/>
      <c r="AAH775" s="38"/>
      <c r="AAI775" s="38"/>
      <c r="AAJ775" s="38"/>
      <c r="AAK775" s="38"/>
      <c r="AAL775" s="38"/>
      <c r="AAM775" s="38"/>
      <c r="AAN775" s="38"/>
      <c r="AAO775" s="38"/>
      <c r="AAP775" s="38"/>
      <c r="AAQ775" s="38"/>
      <c r="AAR775" s="38"/>
      <c r="AAS775" s="38"/>
      <c r="AAT775" s="38"/>
      <c r="AAU775" s="38"/>
      <c r="AAV775" s="38"/>
      <c r="AAW775" s="38"/>
      <c r="AAX775" s="38"/>
      <c r="AAY775" s="38"/>
      <c r="AAZ775" s="38"/>
      <c r="ABA775" s="38"/>
      <c r="ABB775" s="38"/>
      <c r="ABC775" s="38"/>
    </row>
    <row r="776" spans="1:731" ht="28" customHeight="1">
      <c r="A776" s="38"/>
      <c r="B776" s="1137"/>
      <c r="C776" s="38"/>
      <c r="D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  <c r="DH776" s="38"/>
      <c r="DI776" s="38"/>
      <c r="DJ776" s="38"/>
      <c r="DK776" s="38"/>
      <c r="DL776" s="38"/>
      <c r="DM776" s="38"/>
      <c r="DN776" s="38"/>
      <c r="DO776" s="38"/>
      <c r="DP776" s="38"/>
      <c r="DQ776" s="38"/>
      <c r="DR776" s="38"/>
      <c r="DS776" s="38"/>
      <c r="DT776" s="38"/>
      <c r="DU776" s="38"/>
      <c r="DV776" s="38"/>
      <c r="DW776" s="38"/>
      <c r="DX776" s="38"/>
      <c r="DY776" s="38"/>
      <c r="DZ776" s="38"/>
      <c r="EA776" s="38"/>
      <c r="EB776" s="38"/>
      <c r="EC776" s="38"/>
      <c r="ED776" s="38"/>
      <c r="EE776" s="38"/>
      <c r="EF776" s="38"/>
      <c r="EG776" s="38"/>
      <c r="EH776" s="38"/>
      <c r="EI776" s="38"/>
      <c r="EJ776" s="38"/>
      <c r="EK776" s="38"/>
      <c r="EL776" s="38"/>
      <c r="EM776" s="38"/>
      <c r="EN776" s="38"/>
      <c r="EO776" s="38"/>
      <c r="EP776" s="38"/>
      <c r="EQ776" s="38"/>
      <c r="ER776" s="38"/>
      <c r="ES776" s="38"/>
      <c r="ET776" s="38"/>
      <c r="EU776" s="38"/>
      <c r="EV776" s="38"/>
      <c r="EW776" s="38"/>
      <c r="EX776" s="38"/>
      <c r="EY776" s="38"/>
      <c r="EZ776" s="38"/>
      <c r="FA776" s="38"/>
      <c r="FB776" s="38"/>
      <c r="FC776" s="38"/>
      <c r="FD776" s="38"/>
      <c r="FE776" s="38"/>
      <c r="FF776" s="38"/>
      <c r="FG776" s="38"/>
      <c r="FH776" s="38"/>
      <c r="FI776" s="38"/>
      <c r="FJ776" s="38"/>
      <c r="FK776" s="38"/>
      <c r="FL776" s="38"/>
      <c r="FM776" s="38"/>
      <c r="FN776" s="38"/>
      <c r="FO776" s="38"/>
      <c r="FP776" s="38"/>
      <c r="FQ776" s="38"/>
      <c r="FR776" s="38"/>
      <c r="FS776" s="38"/>
      <c r="FT776" s="38"/>
      <c r="FU776" s="38"/>
      <c r="FV776" s="38"/>
      <c r="FW776" s="38"/>
      <c r="FX776" s="38"/>
      <c r="FY776" s="38"/>
      <c r="FZ776" s="38"/>
      <c r="GA776" s="38"/>
      <c r="GB776" s="38"/>
      <c r="GC776" s="38"/>
      <c r="GD776" s="38"/>
      <c r="GE776" s="38"/>
      <c r="GF776" s="38"/>
      <c r="GG776" s="38"/>
      <c r="GH776" s="38"/>
      <c r="GI776" s="38"/>
      <c r="GJ776" s="38"/>
      <c r="GK776" s="38"/>
      <c r="GL776" s="38"/>
      <c r="GM776" s="38"/>
      <c r="GN776" s="38"/>
      <c r="GO776" s="38"/>
      <c r="GP776" s="38"/>
      <c r="GQ776" s="38"/>
      <c r="GR776" s="38"/>
      <c r="GS776" s="38"/>
      <c r="GT776" s="38"/>
      <c r="GU776" s="38"/>
      <c r="GV776" s="38"/>
      <c r="GW776" s="38"/>
      <c r="GX776" s="38"/>
      <c r="GY776" s="38"/>
      <c r="GZ776" s="38"/>
      <c r="HA776" s="38"/>
      <c r="HB776" s="38"/>
      <c r="HC776" s="38"/>
      <c r="HD776" s="38"/>
      <c r="HE776" s="38"/>
      <c r="HF776" s="38"/>
      <c r="HG776" s="38"/>
      <c r="HH776" s="38"/>
      <c r="HI776" s="38"/>
      <c r="HJ776" s="38"/>
      <c r="HK776" s="38"/>
      <c r="HL776" s="38"/>
      <c r="HM776" s="38"/>
      <c r="HN776" s="38"/>
      <c r="HO776" s="38"/>
      <c r="HP776" s="38"/>
      <c r="HQ776" s="38"/>
      <c r="HR776" s="38"/>
      <c r="HS776" s="38"/>
      <c r="HT776" s="38"/>
      <c r="HU776" s="38"/>
      <c r="HV776" s="38"/>
      <c r="HW776" s="38"/>
      <c r="HX776" s="38"/>
      <c r="HY776" s="38"/>
      <c r="HZ776" s="38"/>
      <c r="IA776" s="38"/>
      <c r="IB776" s="38"/>
      <c r="IC776" s="38"/>
      <c r="ID776" s="38"/>
      <c r="IE776" s="38"/>
      <c r="IF776" s="38"/>
      <c r="IG776" s="38"/>
      <c r="IH776" s="38"/>
      <c r="II776" s="38"/>
      <c r="IJ776" s="38"/>
      <c r="IK776" s="38"/>
      <c r="IL776" s="38"/>
      <c r="IM776" s="38"/>
      <c r="IN776" s="38"/>
      <c r="IO776" s="38"/>
      <c r="IP776" s="38"/>
      <c r="IQ776" s="38"/>
      <c r="IR776" s="38"/>
      <c r="IS776" s="38"/>
      <c r="IT776" s="38"/>
      <c r="IU776" s="38"/>
      <c r="IV776" s="38"/>
      <c r="IW776" s="38"/>
      <c r="IX776" s="38"/>
      <c r="IY776" s="38"/>
      <c r="IZ776" s="38"/>
      <c r="JA776" s="38"/>
      <c r="JB776" s="38"/>
      <c r="JC776" s="38"/>
      <c r="JD776" s="38"/>
      <c r="JE776" s="38"/>
      <c r="JF776" s="38"/>
      <c r="JG776" s="38"/>
      <c r="JH776" s="38"/>
      <c r="JI776" s="38"/>
      <c r="JJ776" s="38"/>
      <c r="JK776" s="38"/>
      <c r="JL776" s="38"/>
      <c r="JM776" s="38"/>
      <c r="JN776" s="38"/>
      <c r="JO776" s="38"/>
      <c r="JP776" s="38"/>
      <c r="JQ776" s="38"/>
      <c r="JR776" s="38"/>
      <c r="JS776" s="38"/>
      <c r="JT776" s="38"/>
      <c r="JU776" s="38"/>
      <c r="JV776" s="38"/>
      <c r="JW776" s="38"/>
      <c r="JX776" s="38"/>
      <c r="JY776" s="38"/>
      <c r="JZ776" s="38"/>
      <c r="KA776" s="38"/>
      <c r="KB776" s="38"/>
      <c r="KC776" s="38"/>
      <c r="KD776" s="38"/>
      <c r="KE776" s="38"/>
      <c r="KF776" s="38"/>
      <c r="KG776" s="38"/>
      <c r="KH776" s="38"/>
      <c r="KI776" s="38"/>
      <c r="KJ776" s="38"/>
      <c r="KK776" s="38"/>
      <c r="KL776" s="38"/>
      <c r="KM776" s="38"/>
      <c r="KN776" s="38"/>
      <c r="KO776" s="38"/>
      <c r="KP776" s="38"/>
      <c r="KQ776" s="38"/>
      <c r="KR776" s="38"/>
      <c r="KS776" s="38"/>
      <c r="KT776" s="38"/>
      <c r="KU776" s="38"/>
      <c r="KV776" s="38"/>
      <c r="KW776" s="38"/>
      <c r="KX776" s="38"/>
      <c r="KY776" s="38"/>
      <c r="KZ776" s="38"/>
      <c r="LA776" s="38"/>
      <c r="LB776" s="38"/>
      <c r="LC776" s="38"/>
      <c r="LD776" s="38"/>
      <c r="LE776" s="38"/>
      <c r="LF776" s="38"/>
      <c r="LG776" s="38"/>
      <c r="LH776" s="38"/>
      <c r="LI776" s="38"/>
      <c r="LJ776" s="38"/>
      <c r="LK776" s="38"/>
      <c r="LL776" s="38"/>
      <c r="LM776" s="38"/>
      <c r="LN776" s="38"/>
      <c r="LO776" s="38"/>
      <c r="LP776" s="38"/>
      <c r="LQ776" s="38"/>
      <c r="LR776" s="38"/>
      <c r="LS776" s="38"/>
      <c r="LT776" s="38"/>
      <c r="LU776" s="38"/>
      <c r="LV776" s="38"/>
      <c r="LW776" s="38"/>
      <c r="LX776" s="38"/>
      <c r="LY776" s="38"/>
      <c r="LZ776" s="38"/>
      <c r="MA776" s="38"/>
      <c r="MB776" s="38"/>
      <c r="MC776" s="38"/>
      <c r="MD776" s="38"/>
      <c r="ME776" s="38"/>
      <c r="MF776" s="38"/>
      <c r="MG776" s="38"/>
      <c r="MH776" s="38"/>
      <c r="MI776" s="38"/>
      <c r="MJ776" s="38"/>
      <c r="MK776" s="38"/>
      <c r="ML776" s="38"/>
      <c r="MM776" s="38"/>
      <c r="MN776" s="38"/>
      <c r="MO776" s="38"/>
      <c r="MP776" s="38"/>
      <c r="MQ776" s="38"/>
      <c r="MR776" s="38"/>
      <c r="MS776" s="38"/>
      <c r="MT776" s="38"/>
      <c r="MU776" s="38"/>
      <c r="MV776" s="38"/>
      <c r="MW776" s="38"/>
      <c r="MX776" s="38"/>
      <c r="MY776" s="38"/>
      <c r="MZ776" s="38"/>
      <c r="NA776" s="38"/>
      <c r="NB776" s="38"/>
      <c r="NC776" s="38"/>
      <c r="ND776" s="38"/>
      <c r="NE776" s="38"/>
      <c r="NF776" s="38"/>
      <c r="NG776" s="38"/>
      <c r="NH776" s="38"/>
      <c r="NI776" s="38"/>
      <c r="NJ776" s="38"/>
      <c r="NK776" s="38"/>
      <c r="NL776" s="38"/>
      <c r="NM776" s="38"/>
      <c r="NN776" s="38"/>
      <c r="NO776" s="38"/>
      <c r="NP776" s="38"/>
      <c r="NQ776" s="38"/>
      <c r="NR776" s="38"/>
      <c r="NS776" s="38"/>
      <c r="NT776" s="38"/>
      <c r="NU776" s="38"/>
      <c r="NV776" s="38"/>
      <c r="NW776" s="38"/>
      <c r="NX776" s="38"/>
      <c r="NY776" s="38"/>
      <c r="NZ776" s="38"/>
      <c r="OA776" s="38"/>
      <c r="OB776" s="38"/>
      <c r="OC776" s="38"/>
      <c r="OD776" s="38"/>
      <c r="OE776" s="38"/>
      <c r="OF776" s="38"/>
      <c r="OG776" s="38"/>
      <c r="OH776" s="38"/>
      <c r="OI776" s="38"/>
      <c r="OJ776" s="38"/>
      <c r="OK776" s="38"/>
      <c r="OL776" s="38"/>
      <c r="OM776" s="38"/>
      <c r="ON776" s="38"/>
      <c r="OO776" s="38"/>
      <c r="OP776" s="38"/>
      <c r="OQ776" s="38"/>
      <c r="OR776" s="38"/>
      <c r="OS776" s="38"/>
      <c r="OT776" s="38"/>
      <c r="OU776" s="38"/>
      <c r="OV776" s="38"/>
      <c r="OW776" s="38"/>
      <c r="OX776" s="38"/>
      <c r="OY776" s="38"/>
      <c r="OZ776" s="38"/>
      <c r="PA776" s="38"/>
      <c r="PB776" s="38"/>
      <c r="PC776" s="38"/>
      <c r="PD776" s="38"/>
      <c r="PE776" s="38"/>
      <c r="PF776" s="38"/>
      <c r="PG776" s="38"/>
      <c r="PH776" s="38"/>
      <c r="PI776" s="38"/>
      <c r="PJ776" s="38"/>
      <c r="PK776" s="38"/>
      <c r="PL776" s="38"/>
      <c r="PM776" s="38"/>
      <c r="PN776" s="38"/>
      <c r="PO776" s="38"/>
      <c r="PP776" s="38"/>
      <c r="PQ776" s="38"/>
      <c r="PR776" s="38"/>
      <c r="PS776" s="38"/>
      <c r="PT776" s="38"/>
      <c r="PU776" s="38"/>
      <c r="PV776" s="38"/>
      <c r="PW776" s="38"/>
      <c r="PX776" s="38"/>
      <c r="PY776" s="38"/>
      <c r="PZ776" s="38"/>
      <c r="QA776" s="38"/>
      <c r="QB776" s="38"/>
      <c r="QC776" s="38"/>
      <c r="QD776" s="38"/>
      <c r="QE776" s="38"/>
      <c r="QF776" s="38"/>
      <c r="QG776" s="38"/>
      <c r="QH776" s="38"/>
      <c r="QI776" s="38"/>
      <c r="QJ776" s="38"/>
      <c r="QK776" s="38"/>
      <c r="QL776" s="38"/>
      <c r="QM776" s="38"/>
      <c r="QN776" s="38"/>
      <c r="QO776" s="38"/>
      <c r="QP776" s="38"/>
      <c r="QQ776" s="38"/>
      <c r="QR776" s="38"/>
      <c r="QS776" s="38"/>
      <c r="QT776" s="38"/>
      <c r="QU776" s="38"/>
      <c r="QV776" s="38"/>
      <c r="QW776" s="38"/>
      <c r="QX776" s="38"/>
      <c r="QY776" s="38"/>
      <c r="QZ776" s="38"/>
      <c r="RA776" s="38"/>
      <c r="RB776" s="38"/>
      <c r="RC776" s="38"/>
      <c r="RD776" s="38"/>
      <c r="RE776" s="38"/>
      <c r="RF776" s="38"/>
      <c r="RG776" s="38"/>
      <c r="RH776" s="38"/>
      <c r="RI776" s="38"/>
      <c r="RJ776" s="38"/>
      <c r="RK776" s="38"/>
      <c r="RL776" s="38"/>
      <c r="RM776" s="38"/>
      <c r="RN776" s="38"/>
      <c r="RO776" s="38"/>
      <c r="RP776" s="38"/>
      <c r="RQ776" s="38"/>
      <c r="RR776" s="38"/>
      <c r="RS776" s="38"/>
      <c r="RT776" s="38"/>
      <c r="RU776" s="38"/>
      <c r="RV776" s="38"/>
      <c r="RW776" s="38"/>
      <c r="RX776" s="38"/>
      <c r="RY776" s="38"/>
      <c r="RZ776" s="38"/>
      <c r="SA776" s="38"/>
      <c r="SB776" s="38"/>
      <c r="SC776" s="38"/>
      <c r="SD776" s="38"/>
      <c r="SE776" s="38"/>
      <c r="SF776" s="38"/>
      <c r="SG776" s="38"/>
      <c r="SH776" s="38"/>
      <c r="SI776" s="38"/>
      <c r="SJ776" s="38"/>
      <c r="SK776" s="38"/>
      <c r="SL776" s="38"/>
      <c r="SM776" s="38"/>
      <c r="SN776" s="38"/>
      <c r="SO776" s="38"/>
      <c r="SP776" s="38"/>
      <c r="SQ776" s="38"/>
      <c r="SR776" s="38"/>
      <c r="SS776" s="38"/>
      <c r="ST776" s="38"/>
      <c r="SU776" s="38"/>
      <c r="SV776" s="38"/>
      <c r="SW776" s="38"/>
      <c r="SX776" s="38"/>
      <c r="SY776" s="38"/>
      <c r="SZ776" s="38"/>
      <c r="TA776" s="38"/>
      <c r="TB776" s="38"/>
      <c r="TC776" s="38"/>
      <c r="TD776" s="38"/>
      <c r="TE776" s="38"/>
      <c r="TF776" s="38"/>
      <c r="TG776" s="38"/>
      <c r="TH776" s="38"/>
      <c r="TI776" s="38"/>
      <c r="TJ776" s="38"/>
      <c r="TK776" s="38"/>
      <c r="TL776" s="38"/>
      <c r="TM776" s="38"/>
      <c r="TN776" s="38"/>
      <c r="TO776" s="38"/>
      <c r="TP776" s="38"/>
      <c r="TQ776" s="38"/>
      <c r="TR776" s="38"/>
      <c r="TS776" s="38"/>
      <c r="TT776" s="38"/>
      <c r="TU776" s="38"/>
      <c r="TV776" s="38"/>
      <c r="TW776" s="38"/>
      <c r="TX776" s="38"/>
      <c r="TY776" s="38"/>
      <c r="TZ776" s="38"/>
      <c r="UA776" s="38"/>
      <c r="UB776" s="38"/>
      <c r="UC776" s="38"/>
      <c r="UD776" s="38"/>
      <c r="UE776" s="38"/>
      <c r="UF776" s="38"/>
      <c r="UG776" s="38"/>
      <c r="UH776" s="38"/>
      <c r="UI776" s="38"/>
      <c r="UJ776" s="38"/>
      <c r="UK776" s="38"/>
      <c r="UL776" s="38"/>
      <c r="UM776" s="38"/>
      <c r="UN776" s="38"/>
      <c r="UO776" s="38"/>
      <c r="UP776" s="38"/>
      <c r="UQ776" s="38"/>
      <c r="UR776" s="38"/>
      <c r="US776" s="38"/>
      <c r="UT776" s="38"/>
      <c r="UU776" s="38"/>
      <c r="UV776" s="38"/>
      <c r="UW776" s="38"/>
      <c r="UX776" s="38"/>
      <c r="UY776" s="38"/>
      <c r="UZ776" s="38"/>
      <c r="VA776" s="38"/>
      <c r="VB776" s="38"/>
      <c r="VC776" s="38"/>
      <c r="VD776" s="38"/>
      <c r="VE776" s="38"/>
      <c r="VF776" s="38"/>
      <c r="VG776" s="38"/>
      <c r="VH776" s="38"/>
      <c r="VI776" s="38"/>
      <c r="VJ776" s="38"/>
      <c r="VK776" s="38"/>
      <c r="VL776" s="38"/>
      <c r="VM776" s="38"/>
      <c r="VN776" s="38"/>
      <c r="VO776" s="38"/>
      <c r="VP776" s="38"/>
      <c r="VQ776" s="38"/>
      <c r="VR776" s="38"/>
      <c r="VS776" s="38"/>
      <c r="VT776" s="38"/>
      <c r="VU776" s="38"/>
      <c r="VV776" s="38"/>
      <c r="VW776" s="38"/>
      <c r="VX776" s="38"/>
      <c r="VY776" s="38"/>
      <c r="VZ776" s="38"/>
      <c r="WA776" s="38"/>
      <c r="WB776" s="38"/>
      <c r="WC776" s="38"/>
      <c r="WD776" s="38"/>
      <c r="WE776" s="38"/>
      <c r="WF776" s="38"/>
      <c r="WG776" s="38"/>
      <c r="WH776" s="38"/>
      <c r="WI776" s="38"/>
      <c r="WJ776" s="38"/>
      <c r="WK776" s="38"/>
      <c r="WL776" s="38"/>
      <c r="WM776" s="38"/>
      <c r="WN776" s="38"/>
      <c r="WO776" s="38"/>
      <c r="WP776" s="38"/>
      <c r="WQ776" s="38"/>
      <c r="WR776" s="38"/>
      <c r="WS776" s="38"/>
      <c r="WT776" s="38"/>
      <c r="WU776" s="38"/>
      <c r="WV776" s="38"/>
      <c r="WW776" s="38"/>
      <c r="WX776" s="38"/>
      <c r="WY776" s="38"/>
      <c r="WZ776" s="38"/>
      <c r="XA776" s="38"/>
      <c r="XB776" s="38"/>
      <c r="XC776" s="38"/>
      <c r="XD776" s="38"/>
      <c r="XE776" s="38"/>
      <c r="XF776" s="38"/>
      <c r="XG776" s="38"/>
      <c r="XH776" s="38"/>
      <c r="XI776" s="38"/>
      <c r="XJ776" s="38"/>
      <c r="XK776" s="38"/>
      <c r="XL776" s="38"/>
      <c r="XM776" s="38"/>
      <c r="XN776" s="38"/>
      <c r="XO776" s="38"/>
      <c r="XP776" s="38"/>
      <c r="XQ776" s="38"/>
      <c r="XR776" s="38"/>
      <c r="XS776" s="38"/>
      <c r="XT776" s="38"/>
      <c r="XU776" s="38"/>
      <c r="XV776" s="38"/>
      <c r="XW776" s="38"/>
      <c r="XX776" s="38"/>
      <c r="XY776" s="38"/>
      <c r="XZ776" s="38"/>
      <c r="YA776" s="38"/>
      <c r="YB776" s="38"/>
      <c r="YC776" s="38"/>
      <c r="YD776" s="38"/>
      <c r="YE776" s="38"/>
      <c r="YF776" s="38"/>
      <c r="YG776" s="38"/>
      <c r="YH776" s="38"/>
      <c r="YI776" s="38"/>
      <c r="YJ776" s="38"/>
      <c r="YK776" s="38"/>
      <c r="YL776" s="38"/>
      <c r="YM776" s="38"/>
      <c r="YN776" s="38"/>
      <c r="YO776" s="38"/>
      <c r="YP776" s="38"/>
      <c r="YQ776" s="38"/>
      <c r="YR776" s="38"/>
      <c r="YS776" s="38"/>
      <c r="YT776" s="38"/>
      <c r="YU776" s="38"/>
      <c r="YV776" s="38"/>
      <c r="YW776" s="38"/>
      <c r="YX776" s="38"/>
      <c r="YY776" s="38"/>
      <c r="YZ776" s="38"/>
      <c r="ZA776" s="38"/>
      <c r="ZB776" s="38"/>
      <c r="ZC776" s="38"/>
      <c r="ZD776" s="38"/>
      <c r="ZE776" s="38"/>
      <c r="ZF776" s="38"/>
      <c r="ZG776" s="38"/>
      <c r="ZH776" s="38"/>
      <c r="ZI776" s="38"/>
      <c r="ZJ776" s="38"/>
      <c r="ZK776" s="38"/>
      <c r="ZL776" s="38"/>
      <c r="ZM776" s="38"/>
      <c r="ZN776" s="38"/>
      <c r="ZO776" s="38"/>
      <c r="ZP776" s="38"/>
      <c r="ZQ776" s="38"/>
      <c r="ZR776" s="38"/>
      <c r="ZS776" s="38"/>
      <c r="ZT776" s="38"/>
      <c r="ZU776" s="38"/>
      <c r="ZV776" s="38"/>
      <c r="ZW776" s="38"/>
      <c r="ZX776" s="38"/>
      <c r="ZY776" s="38"/>
      <c r="ZZ776" s="38"/>
      <c r="AAA776" s="38"/>
      <c r="AAB776" s="38"/>
      <c r="AAC776" s="38"/>
      <c r="AAD776" s="38"/>
      <c r="AAE776" s="38"/>
      <c r="AAF776" s="38"/>
      <c r="AAG776" s="38"/>
      <c r="AAH776" s="38"/>
      <c r="AAI776" s="38"/>
      <c r="AAJ776" s="38"/>
      <c r="AAK776" s="38"/>
      <c r="AAL776" s="38"/>
      <c r="AAM776" s="38"/>
      <c r="AAN776" s="38"/>
      <c r="AAO776" s="38"/>
      <c r="AAP776" s="38"/>
      <c r="AAQ776" s="38"/>
      <c r="AAR776" s="38"/>
      <c r="AAS776" s="38"/>
      <c r="AAT776" s="38"/>
      <c r="AAU776" s="38"/>
      <c r="AAV776" s="38"/>
      <c r="AAW776" s="38"/>
      <c r="AAX776" s="38"/>
      <c r="AAY776" s="38"/>
      <c r="AAZ776" s="38"/>
      <c r="ABA776" s="38"/>
      <c r="ABB776" s="38"/>
      <c r="ABC776" s="38"/>
    </row>
    <row r="777" spans="1:731" ht="28" customHeight="1">
      <c r="A777" s="38"/>
      <c r="B777" s="1137"/>
      <c r="C777" s="38"/>
      <c r="D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  <c r="DH777" s="38"/>
      <c r="DI777" s="38"/>
      <c r="DJ777" s="38"/>
      <c r="DK777" s="38"/>
      <c r="DL777" s="38"/>
      <c r="DM777" s="38"/>
      <c r="DN777" s="38"/>
      <c r="DO777" s="38"/>
      <c r="DP777" s="38"/>
      <c r="DQ777" s="38"/>
      <c r="DR777" s="38"/>
      <c r="DS777" s="38"/>
      <c r="DT777" s="38"/>
      <c r="DU777" s="38"/>
      <c r="DV777" s="38"/>
      <c r="DW777" s="38"/>
      <c r="DX777" s="38"/>
      <c r="DY777" s="38"/>
      <c r="DZ777" s="38"/>
      <c r="EA777" s="38"/>
      <c r="EB777" s="38"/>
      <c r="EC777" s="38"/>
      <c r="ED777" s="38"/>
      <c r="EE777" s="38"/>
      <c r="EF777" s="38"/>
      <c r="EG777" s="38"/>
      <c r="EH777" s="38"/>
      <c r="EI777" s="38"/>
      <c r="EJ777" s="38"/>
      <c r="EK777" s="38"/>
      <c r="EL777" s="38"/>
      <c r="EM777" s="38"/>
      <c r="EN777" s="38"/>
      <c r="EO777" s="38"/>
      <c r="EP777" s="38"/>
      <c r="EQ777" s="38"/>
      <c r="ER777" s="38"/>
      <c r="ES777" s="38"/>
      <c r="ET777" s="38"/>
      <c r="EU777" s="38"/>
      <c r="EV777" s="38"/>
      <c r="EW777" s="38"/>
      <c r="EX777" s="38"/>
      <c r="EY777" s="38"/>
      <c r="EZ777" s="38"/>
      <c r="FA777" s="38"/>
      <c r="FB777" s="38"/>
      <c r="FC777" s="38"/>
      <c r="FD777" s="38"/>
      <c r="FE777" s="38"/>
      <c r="FF777" s="38"/>
      <c r="FG777" s="38"/>
      <c r="FH777" s="38"/>
      <c r="FI777" s="38"/>
      <c r="FJ777" s="38"/>
      <c r="FK777" s="38"/>
      <c r="FL777" s="38"/>
      <c r="FM777" s="38"/>
      <c r="FN777" s="38"/>
      <c r="FO777" s="38"/>
      <c r="FP777" s="38"/>
      <c r="FQ777" s="38"/>
      <c r="FR777" s="38"/>
      <c r="FS777" s="38"/>
      <c r="FT777" s="38"/>
      <c r="FU777" s="38"/>
      <c r="FV777" s="38"/>
      <c r="FW777" s="38"/>
      <c r="FX777" s="38"/>
      <c r="FY777" s="38"/>
      <c r="FZ777" s="38"/>
      <c r="GA777" s="38"/>
      <c r="GB777" s="38"/>
      <c r="GC777" s="38"/>
      <c r="GD777" s="38"/>
      <c r="GE777" s="38"/>
      <c r="GF777" s="38"/>
      <c r="GG777" s="38"/>
      <c r="GH777" s="38"/>
      <c r="GI777" s="38"/>
      <c r="GJ777" s="38"/>
      <c r="GK777" s="38"/>
      <c r="GL777" s="38"/>
      <c r="GM777" s="38"/>
      <c r="GN777" s="38"/>
      <c r="GO777" s="38"/>
      <c r="GP777" s="38"/>
      <c r="GQ777" s="38"/>
      <c r="GR777" s="38"/>
      <c r="GS777" s="38"/>
      <c r="GT777" s="38"/>
      <c r="GU777" s="38"/>
      <c r="GV777" s="38"/>
      <c r="GW777" s="38"/>
      <c r="GX777" s="38"/>
      <c r="GY777" s="38"/>
      <c r="GZ777" s="38"/>
      <c r="HA777" s="38"/>
      <c r="HB777" s="38"/>
      <c r="HC777" s="38"/>
      <c r="HD777" s="38"/>
      <c r="HE777" s="38"/>
      <c r="HF777" s="38"/>
      <c r="HG777" s="38"/>
      <c r="HH777" s="38"/>
      <c r="HI777" s="38"/>
      <c r="HJ777" s="38"/>
      <c r="HK777" s="38"/>
      <c r="HL777" s="38"/>
      <c r="HM777" s="38"/>
      <c r="HN777" s="38"/>
      <c r="HO777" s="38"/>
      <c r="HP777" s="38"/>
      <c r="HQ777" s="38"/>
      <c r="HR777" s="38"/>
      <c r="HS777" s="38"/>
      <c r="HT777" s="38"/>
      <c r="HU777" s="38"/>
      <c r="HV777" s="38"/>
      <c r="HW777" s="38"/>
      <c r="HX777" s="38"/>
      <c r="HY777" s="38"/>
      <c r="HZ777" s="38"/>
      <c r="IA777" s="38"/>
      <c r="IB777" s="38"/>
      <c r="IC777" s="38"/>
      <c r="ID777" s="38"/>
      <c r="IE777" s="38"/>
      <c r="IF777" s="38"/>
      <c r="IG777" s="38"/>
      <c r="IH777" s="38"/>
      <c r="II777" s="38"/>
      <c r="IJ777" s="38"/>
      <c r="IK777" s="38"/>
      <c r="IL777" s="38"/>
      <c r="IM777" s="38"/>
      <c r="IN777" s="38"/>
      <c r="IO777" s="38"/>
      <c r="IP777" s="38"/>
      <c r="IQ777" s="38"/>
      <c r="IR777" s="38"/>
      <c r="IS777" s="38"/>
      <c r="IT777" s="38"/>
      <c r="IU777" s="38"/>
      <c r="IV777" s="38"/>
      <c r="IW777" s="38"/>
      <c r="IX777" s="38"/>
      <c r="IY777" s="38"/>
      <c r="IZ777" s="38"/>
      <c r="JA777" s="38"/>
      <c r="JB777" s="38"/>
      <c r="JC777" s="38"/>
      <c r="JD777" s="38"/>
      <c r="JE777" s="38"/>
      <c r="JF777" s="38"/>
      <c r="JG777" s="38"/>
      <c r="JH777" s="38"/>
      <c r="JI777" s="38"/>
      <c r="JJ777" s="38"/>
      <c r="JK777" s="38"/>
      <c r="JL777" s="38"/>
      <c r="JM777" s="38"/>
      <c r="JN777" s="38"/>
      <c r="JO777" s="38"/>
      <c r="JP777" s="38"/>
      <c r="JQ777" s="38"/>
      <c r="JR777" s="38"/>
      <c r="JS777" s="38"/>
      <c r="JT777" s="38"/>
      <c r="JU777" s="38"/>
      <c r="JV777" s="38"/>
      <c r="JW777" s="38"/>
      <c r="JX777" s="38"/>
      <c r="JY777" s="38"/>
      <c r="JZ777" s="38"/>
      <c r="KA777" s="38"/>
      <c r="KB777" s="38"/>
      <c r="KC777" s="38"/>
      <c r="KD777" s="38"/>
      <c r="KE777" s="38"/>
      <c r="KF777" s="38"/>
      <c r="KG777" s="38"/>
      <c r="KH777" s="38"/>
      <c r="KI777" s="38"/>
      <c r="KJ777" s="38"/>
      <c r="KK777" s="38"/>
      <c r="KL777" s="38"/>
      <c r="KM777" s="38"/>
      <c r="KN777" s="38"/>
      <c r="KO777" s="38"/>
      <c r="KP777" s="38"/>
      <c r="KQ777" s="38"/>
      <c r="KR777" s="38"/>
      <c r="KS777" s="38"/>
      <c r="KT777" s="38"/>
      <c r="KU777" s="38"/>
      <c r="KV777" s="38"/>
      <c r="KW777" s="38"/>
      <c r="KX777" s="38"/>
      <c r="KY777" s="38"/>
      <c r="KZ777" s="38"/>
      <c r="LA777" s="38"/>
      <c r="LB777" s="38"/>
      <c r="LC777" s="38"/>
      <c r="LD777" s="38"/>
      <c r="LE777" s="38"/>
      <c r="LF777" s="38"/>
      <c r="LG777" s="38"/>
      <c r="LH777" s="38"/>
      <c r="LI777" s="38"/>
      <c r="LJ777" s="38"/>
      <c r="LK777" s="38"/>
      <c r="LL777" s="38"/>
      <c r="LM777" s="38"/>
      <c r="LN777" s="38"/>
      <c r="LO777" s="38"/>
      <c r="LP777" s="38"/>
      <c r="LQ777" s="38"/>
      <c r="LR777" s="38"/>
      <c r="LS777" s="38"/>
      <c r="LT777" s="38"/>
      <c r="LU777" s="38"/>
      <c r="LV777" s="38"/>
      <c r="LW777" s="38"/>
      <c r="LX777" s="38"/>
      <c r="LY777" s="38"/>
      <c r="LZ777" s="38"/>
      <c r="MA777" s="38"/>
      <c r="MB777" s="38"/>
      <c r="MC777" s="38"/>
      <c r="MD777" s="38"/>
      <c r="ME777" s="38"/>
      <c r="MF777" s="38"/>
      <c r="MG777" s="38"/>
      <c r="MH777" s="38"/>
      <c r="MI777" s="38"/>
      <c r="MJ777" s="38"/>
      <c r="MK777" s="38"/>
      <c r="ML777" s="38"/>
      <c r="MM777" s="38"/>
      <c r="MN777" s="38"/>
      <c r="MO777" s="38"/>
      <c r="MP777" s="38"/>
      <c r="MQ777" s="38"/>
      <c r="MR777" s="38"/>
      <c r="MS777" s="38"/>
      <c r="MT777" s="38"/>
      <c r="MU777" s="38"/>
      <c r="MV777" s="38"/>
      <c r="MW777" s="38"/>
      <c r="MX777" s="38"/>
      <c r="MY777" s="38"/>
      <c r="MZ777" s="38"/>
      <c r="NA777" s="38"/>
      <c r="NB777" s="38"/>
      <c r="NC777" s="38"/>
      <c r="ND777" s="38"/>
      <c r="NE777" s="38"/>
      <c r="NF777" s="38"/>
      <c r="NG777" s="38"/>
      <c r="NH777" s="38"/>
      <c r="NI777" s="38"/>
      <c r="NJ777" s="38"/>
      <c r="NK777" s="38"/>
      <c r="NL777" s="38"/>
      <c r="NM777" s="38"/>
      <c r="NN777" s="38"/>
      <c r="NO777" s="38"/>
      <c r="NP777" s="38"/>
      <c r="NQ777" s="38"/>
      <c r="NR777" s="38"/>
      <c r="NS777" s="38"/>
      <c r="NT777" s="38"/>
      <c r="NU777" s="38"/>
      <c r="NV777" s="38"/>
      <c r="NW777" s="38"/>
      <c r="NX777" s="38"/>
      <c r="NY777" s="38"/>
      <c r="NZ777" s="38"/>
      <c r="OA777" s="38"/>
      <c r="OB777" s="38"/>
      <c r="OC777" s="38"/>
      <c r="OD777" s="38"/>
      <c r="OE777" s="38"/>
      <c r="OF777" s="38"/>
      <c r="OG777" s="38"/>
      <c r="OH777" s="38"/>
      <c r="OI777" s="38"/>
      <c r="OJ777" s="38"/>
      <c r="OK777" s="38"/>
      <c r="OL777" s="38"/>
      <c r="OM777" s="38"/>
      <c r="ON777" s="38"/>
      <c r="OO777" s="38"/>
      <c r="OP777" s="38"/>
      <c r="OQ777" s="38"/>
      <c r="OR777" s="38"/>
      <c r="OS777" s="38"/>
      <c r="OT777" s="38"/>
      <c r="OU777" s="38"/>
      <c r="OV777" s="38"/>
      <c r="OW777" s="38"/>
      <c r="OX777" s="38"/>
      <c r="OY777" s="38"/>
      <c r="OZ777" s="38"/>
      <c r="PA777" s="38"/>
      <c r="PB777" s="38"/>
      <c r="PC777" s="38"/>
      <c r="PD777" s="38"/>
      <c r="PE777" s="38"/>
      <c r="PF777" s="38"/>
      <c r="PG777" s="38"/>
      <c r="PH777" s="38"/>
      <c r="PI777" s="38"/>
      <c r="PJ777" s="38"/>
      <c r="PK777" s="38"/>
      <c r="PL777" s="38"/>
      <c r="PM777" s="38"/>
      <c r="PN777" s="38"/>
      <c r="PO777" s="38"/>
      <c r="PP777" s="38"/>
      <c r="PQ777" s="38"/>
      <c r="PR777" s="38"/>
      <c r="PS777" s="38"/>
      <c r="PT777" s="38"/>
      <c r="PU777" s="38"/>
      <c r="PV777" s="38"/>
      <c r="PW777" s="38"/>
      <c r="PX777" s="38"/>
      <c r="PY777" s="38"/>
      <c r="PZ777" s="38"/>
      <c r="QA777" s="38"/>
      <c r="QB777" s="38"/>
      <c r="QC777" s="38"/>
      <c r="QD777" s="38"/>
      <c r="QE777" s="38"/>
      <c r="QF777" s="38"/>
      <c r="QG777" s="38"/>
      <c r="QH777" s="38"/>
      <c r="QI777" s="38"/>
      <c r="QJ777" s="38"/>
      <c r="QK777" s="38"/>
      <c r="QL777" s="38"/>
      <c r="QM777" s="38"/>
      <c r="QN777" s="38"/>
      <c r="QO777" s="38"/>
      <c r="QP777" s="38"/>
      <c r="QQ777" s="38"/>
      <c r="QR777" s="38"/>
      <c r="QS777" s="38"/>
      <c r="QT777" s="38"/>
      <c r="QU777" s="38"/>
      <c r="QV777" s="38"/>
      <c r="QW777" s="38"/>
      <c r="QX777" s="38"/>
      <c r="QY777" s="38"/>
      <c r="QZ777" s="38"/>
      <c r="RA777" s="38"/>
      <c r="RB777" s="38"/>
      <c r="RC777" s="38"/>
      <c r="RD777" s="38"/>
      <c r="RE777" s="38"/>
      <c r="RF777" s="38"/>
      <c r="RG777" s="38"/>
      <c r="RH777" s="38"/>
      <c r="RI777" s="38"/>
      <c r="RJ777" s="38"/>
      <c r="RK777" s="38"/>
      <c r="RL777" s="38"/>
      <c r="RM777" s="38"/>
      <c r="RN777" s="38"/>
      <c r="RO777" s="38"/>
      <c r="RP777" s="38"/>
      <c r="RQ777" s="38"/>
      <c r="RR777" s="38"/>
      <c r="RS777" s="38"/>
      <c r="RT777" s="38"/>
      <c r="RU777" s="38"/>
      <c r="RV777" s="38"/>
      <c r="RW777" s="38"/>
      <c r="RX777" s="38"/>
      <c r="RY777" s="38"/>
      <c r="RZ777" s="38"/>
      <c r="SA777" s="38"/>
      <c r="SB777" s="38"/>
      <c r="SC777" s="38"/>
      <c r="SD777" s="38"/>
      <c r="SE777" s="38"/>
      <c r="SF777" s="38"/>
      <c r="SG777" s="38"/>
      <c r="SH777" s="38"/>
      <c r="SI777" s="38"/>
      <c r="SJ777" s="38"/>
      <c r="SK777" s="38"/>
      <c r="SL777" s="38"/>
      <c r="SM777" s="38"/>
      <c r="SN777" s="38"/>
      <c r="SO777" s="38"/>
      <c r="SP777" s="38"/>
      <c r="SQ777" s="38"/>
      <c r="SR777" s="38"/>
      <c r="SS777" s="38"/>
      <c r="ST777" s="38"/>
      <c r="SU777" s="38"/>
      <c r="SV777" s="38"/>
      <c r="SW777" s="38"/>
      <c r="SX777" s="38"/>
      <c r="SY777" s="38"/>
      <c r="SZ777" s="38"/>
      <c r="TA777" s="38"/>
      <c r="TB777" s="38"/>
      <c r="TC777" s="38"/>
      <c r="TD777" s="38"/>
      <c r="TE777" s="38"/>
      <c r="TF777" s="38"/>
      <c r="TG777" s="38"/>
      <c r="TH777" s="38"/>
      <c r="TI777" s="38"/>
      <c r="TJ777" s="38"/>
      <c r="TK777" s="38"/>
      <c r="TL777" s="38"/>
      <c r="TM777" s="38"/>
      <c r="TN777" s="38"/>
      <c r="TO777" s="38"/>
      <c r="TP777" s="38"/>
      <c r="TQ777" s="38"/>
      <c r="TR777" s="38"/>
      <c r="TS777" s="38"/>
      <c r="TT777" s="38"/>
      <c r="TU777" s="38"/>
      <c r="TV777" s="38"/>
      <c r="TW777" s="38"/>
      <c r="TX777" s="38"/>
      <c r="TY777" s="38"/>
      <c r="TZ777" s="38"/>
      <c r="UA777" s="38"/>
      <c r="UB777" s="38"/>
      <c r="UC777" s="38"/>
      <c r="UD777" s="38"/>
      <c r="UE777" s="38"/>
      <c r="UF777" s="38"/>
      <c r="UG777" s="38"/>
      <c r="UH777" s="38"/>
      <c r="UI777" s="38"/>
      <c r="UJ777" s="38"/>
      <c r="UK777" s="38"/>
      <c r="UL777" s="38"/>
      <c r="UM777" s="38"/>
      <c r="UN777" s="38"/>
      <c r="UO777" s="38"/>
      <c r="UP777" s="38"/>
      <c r="UQ777" s="38"/>
      <c r="UR777" s="38"/>
      <c r="US777" s="38"/>
      <c r="UT777" s="38"/>
      <c r="UU777" s="38"/>
      <c r="UV777" s="38"/>
      <c r="UW777" s="38"/>
      <c r="UX777" s="38"/>
      <c r="UY777" s="38"/>
      <c r="UZ777" s="38"/>
      <c r="VA777" s="38"/>
      <c r="VB777" s="38"/>
      <c r="VC777" s="38"/>
      <c r="VD777" s="38"/>
      <c r="VE777" s="38"/>
      <c r="VF777" s="38"/>
      <c r="VG777" s="38"/>
      <c r="VH777" s="38"/>
      <c r="VI777" s="38"/>
      <c r="VJ777" s="38"/>
      <c r="VK777" s="38"/>
      <c r="VL777" s="38"/>
      <c r="VM777" s="38"/>
      <c r="VN777" s="38"/>
      <c r="VO777" s="38"/>
      <c r="VP777" s="38"/>
      <c r="VQ777" s="38"/>
      <c r="VR777" s="38"/>
      <c r="VS777" s="38"/>
      <c r="VT777" s="38"/>
      <c r="VU777" s="38"/>
      <c r="VV777" s="38"/>
      <c r="VW777" s="38"/>
      <c r="VX777" s="38"/>
      <c r="VY777" s="38"/>
      <c r="VZ777" s="38"/>
      <c r="WA777" s="38"/>
      <c r="WB777" s="38"/>
      <c r="WC777" s="38"/>
      <c r="WD777" s="38"/>
      <c r="WE777" s="38"/>
      <c r="WF777" s="38"/>
      <c r="WG777" s="38"/>
      <c r="WH777" s="38"/>
      <c r="WI777" s="38"/>
      <c r="WJ777" s="38"/>
      <c r="WK777" s="38"/>
      <c r="WL777" s="38"/>
      <c r="WM777" s="38"/>
      <c r="WN777" s="38"/>
      <c r="WO777" s="38"/>
      <c r="WP777" s="38"/>
      <c r="WQ777" s="38"/>
      <c r="WR777" s="38"/>
      <c r="WS777" s="38"/>
      <c r="WT777" s="38"/>
      <c r="WU777" s="38"/>
      <c r="WV777" s="38"/>
      <c r="WW777" s="38"/>
      <c r="WX777" s="38"/>
      <c r="WY777" s="38"/>
      <c r="WZ777" s="38"/>
      <c r="XA777" s="38"/>
      <c r="XB777" s="38"/>
      <c r="XC777" s="38"/>
      <c r="XD777" s="38"/>
      <c r="XE777" s="38"/>
      <c r="XF777" s="38"/>
      <c r="XG777" s="38"/>
      <c r="XH777" s="38"/>
      <c r="XI777" s="38"/>
      <c r="XJ777" s="38"/>
      <c r="XK777" s="38"/>
      <c r="XL777" s="38"/>
      <c r="XM777" s="38"/>
      <c r="XN777" s="38"/>
      <c r="XO777" s="38"/>
      <c r="XP777" s="38"/>
      <c r="XQ777" s="38"/>
      <c r="XR777" s="38"/>
      <c r="XS777" s="38"/>
      <c r="XT777" s="38"/>
      <c r="XU777" s="38"/>
      <c r="XV777" s="38"/>
      <c r="XW777" s="38"/>
      <c r="XX777" s="38"/>
      <c r="XY777" s="38"/>
      <c r="XZ777" s="38"/>
      <c r="YA777" s="38"/>
      <c r="YB777" s="38"/>
      <c r="YC777" s="38"/>
      <c r="YD777" s="38"/>
      <c r="YE777" s="38"/>
      <c r="YF777" s="38"/>
      <c r="YG777" s="38"/>
      <c r="YH777" s="38"/>
      <c r="YI777" s="38"/>
      <c r="YJ777" s="38"/>
      <c r="YK777" s="38"/>
      <c r="YL777" s="38"/>
      <c r="YM777" s="38"/>
      <c r="YN777" s="38"/>
      <c r="YO777" s="38"/>
      <c r="YP777" s="38"/>
      <c r="YQ777" s="38"/>
      <c r="YR777" s="38"/>
      <c r="YS777" s="38"/>
      <c r="YT777" s="38"/>
      <c r="YU777" s="38"/>
      <c r="YV777" s="38"/>
      <c r="YW777" s="38"/>
      <c r="YX777" s="38"/>
      <c r="YY777" s="38"/>
      <c r="YZ777" s="38"/>
      <c r="ZA777" s="38"/>
      <c r="ZB777" s="38"/>
      <c r="ZC777" s="38"/>
      <c r="ZD777" s="38"/>
      <c r="ZE777" s="38"/>
      <c r="ZF777" s="38"/>
      <c r="ZG777" s="38"/>
      <c r="ZH777" s="38"/>
      <c r="ZI777" s="38"/>
      <c r="ZJ777" s="38"/>
      <c r="ZK777" s="38"/>
      <c r="ZL777" s="38"/>
      <c r="ZM777" s="38"/>
      <c r="ZN777" s="38"/>
      <c r="ZO777" s="38"/>
      <c r="ZP777" s="38"/>
      <c r="ZQ777" s="38"/>
      <c r="ZR777" s="38"/>
      <c r="ZS777" s="38"/>
      <c r="ZT777" s="38"/>
      <c r="ZU777" s="38"/>
      <c r="ZV777" s="38"/>
      <c r="ZW777" s="38"/>
      <c r="ZX777" s="38"/>
      <c r="ZY777" s="38"/>
      <c r="ZZ777" s="38"/>
      <c r="AAA777" s="38"/>
      <c r="AAB777" s="38"/>
      <c r="AAC777" s="38"/>
      <c r="AAD777" s="38"/>
      <c r="AAE777" s="38"/>
      <c r="AAF777" s="38"/>
      <c r="AAG777" s="38"/>
      <c r="AAH777" s="38"/>
      <c r="AAI777" s="38"/>
      <c r="AAJ777" s="38"/>
      <c r="AAK777" s="38"/>
      <c r="AAL777" s="38"/>
      <c r="AAM777" s="38"/>
      <c r="AAN777" s="38"/>
      <c r="AAO777" s="38"/>
      <c r="AAP777" s="38"/>
      <c r="AAQ777" s="38"/>
      <c r="AAR777" s="38"/>
      <c r="AAS777" s="38"/>
      <c r="AAT777" s="38"/>
      <c r="AAU777" s="38"/>
      <c r="AAV777" s="38"/>
      <c r="AAW777" s="38"/>
      <c r="AAX777" s="38"/>
      <c r="AAY777" s="38"/>
      <c r="AAZ777" s="38"/>
      <c r="ABA777" s="38"/>
      <c r="ABB777" s="38"/>
      <c r="ABC777" s="38"/>
    </row>
    <row r="778" spans="1:731" ht="28" customHeight="1">
      <c r="A778" s="38"/>
      <c r="B778" s="1137"/>
      <c r="C778" s="38"/>
      <c r="D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8"/>
      <c r="DP778" s="38"/>
      <c r="DQ778" s="38"/>
      <c r="DR778" s="38"/>
      <c r="DS778" s="38"/>
      <c r="DT778" s="38"/>
      <c r="DU778" s="38"/>
      <c r="DV778" s="38"/>
      <c r="DW778" s="38"/>
      <c r="DX778" s="38"/>
      <c r="DY778" s="38"/>
      <c r="DZ778" s="38"/>
      <c r="EA778" s="38"/>
      <c r="EB778" s="38"/>
      <c r="EC778" s="38"/>
      <c r="ED778" s="38"/>
      <c r="EE778" s="38"/>
      <c r="EF778" s="38"/>
      <c r="EG778" s="38"/>
      <c r="EH778" s="38"/>
      <c r="EI778" s="38"/>
      <c r="EJ778" s="38"/>
      <c r="EK778" s="38"/>
      <c r="EL778" s="38"/>
      <c r="EM778" s="38"/>
      <c r="EN778" s="38"/>
      <c r="EO778" s="38"/>
      <c r="EP778" s="38"/>
      <c r="EQ778" s="38"/>
      <c r="ER778" s="38"/>
      <c r="ES778" s="38"/>
      <c r="ET778" s="38"/>
      <c r="EU778" s="38"/>
      <c r="EV778" s="38"/>
      <c r="EW778" s="38"/>
      <c r="EX778" s="38"/>
      <c r="EY778" s="38"/>
      <c r="EZ778" s="38"/>
      <c r="FA778" s="38"/>
      <c r="FB778" s="38"/>
      <c r="FC778" s="38"/>
      <c r="FD778" s="38"/>
      <c r="FE778" s="38"/>
      <c r="FF778" s="38"/>
      <c r="FG778" s="38"/>
      <c r="FH778" s="38"/>
      <c r="FI778" s="38"/>
      <c r="FJ778" s="38"/>
      <c r="FK778" s="38"/>
      <c r="FL778" s="38"/>
      <c r="FM778" s="38"/>
      <c r="FN778" s="38"/>
      <c r="FO778" s="38"/>
      <c r="FP778" s="38"/>
      <c r="FQ778" s="38"/>
      <c r="FR778" s="38"/>
      <c r="FS778" s="38"/>
      <c r="FT778" s="38"/>
      <c r="FU778" s="38"/>
      <c r="FV778" s="38"/>
      <c r="FW778" s="38"/>
      <c r="FX778" s="38"/>
      <c r="FY778" s="38"/>
      <c r="FZ778" s="38"/>
      <c r="GA778" s="38"/>
      <c r="GB778" s="38"/>
      <c r="GC778" s="38"/>
      <c r="GD778" s="38"/>
      <c r="GE778" s="38"/>
      <c r="GF778" s="38"/>
      <c r="GG778" s="38"/>
      <c r="GH778" s="38"/>
      <c r="GI778" s="38"/>
      <c r="GJ778" s="38"/>
      <c r="GK778" s="38"/>
      <c r="GL778" s="38"/>
      <c r="GM778" s="38"/>
      <c r="GN778" s="38"/>
      <c r="GO778" s="38"/>
      <c r="GP778" s="38"/>
      <c r="GQ778" s="38"/>
      <c r="GR778" s="38"/>
      <c r="GS778" s="38"/>
      <c r="GT778" s="38"/>
      <c r="GU778" s="38"/>
      <c r="GV778" s="38"/>
      <c r="GW778" s="38"/>
      <c r="GX778" s="38"/>
      <c r="GY778" s="38"/>
      <c r="GZ778" s="38"/>
      <c r="HA778" s="38"/>
      <c r="HB778" s="38"/>
      <c r="HC778" s="38"/>
      <c r="HD778" s="38"/>
      <c r="HE778" s="38"/>
      <c r="HF778" s="38"/>
      <c r="HG778" s="38"/>
      <c r="HH778" s="38"/>
      <c r="HI778" s="38"/>
      <c r="HJ778" s="38"/>
      <c r="HK778" s="38"/>
      <c r="HL778" s="38"/>
      <c r="HM778" s="38"/>
      <c r="HN778" s="38"/>
      <c r="HO778" s="38"/>
      <c r="HP778" s="38"/>
      <c r="HQ778" s="38"/>
      <c r="HR778" s="38"/>
      <c r="HS778" s="38"/>
      <c r="HT778" s="38"/>
      <c r="HU778" s="38"/>
      <c r="HV778" s="38"/>
      <c r="HW778" s="38"/>
      <c r="HX778" s="38"/>
      <c r="HY778" s="38"/>
      <c r="HZ778" s="38"/>
      <c r="IA778" s="38"/>
      <c r="IB778" s="38"/>
      <c r="IC778" s="38"/>
      <c r="ID778" s="38"/>
      <c r="IE778" s="38"/>
      <c r="IF778" s="38"/>
      <c r="IG778" s="38"/>
      <c r="IH778" s="38"/>
      <c r="II778" s="38"/>
      <c r="IJ778" s="38"/>
      <c r="IK778" s="38"/>
      <c r="IL778" s="38"/>
      <c r="IM778" s="38"/>
      <c r="IN778" s="38"/>
      <c r="IO778" s="38"/>
      <c r="IP778" s="38"/>
      <c r="IQ778" s="38"/>
      <c r="IR778" s="38"/>
      <c r="IS778" s="38"/>
      <c r="IT778" s="38"/>
      <c r="IU778" s="38"/>
      <c r="IV778" s="38"/>
      <c r="IW778" s="38"/>
      <c r="IX778" s="38"/>
      <c r="IY778" s="38"/>
      <c r="IZ778" s="38"/>
      <c r="JA778" s="38"/>
      <c r="JB778" s="38"/>
      <c r="JC778" s="38"/>
      <c r="JD778" s="38"/>
      <c r="JE778" s="38"/>
      <c r="JF778" s="38"/>
      <c r="JG778" s="38"/>
      <c r="JH778" s="38"/>
      <c r="JI778" s="38"/>
      <c r="JJ778" s="38"/>
      <c r="JK778" s="38"/>
      <c r="JL778" s="38"/>
      <c r="JM778" s="38"/>
      <c r="JN778" s="38"/>
      <c r="JO778" s="38"/>
      <c r="JP778" s="38"/>
      <c r="JQ778" s="38"/>
      <c r="JR778" s="38"/>
      <c r="JS778" s="38"/>
      <c r="JT778" s="38"/>
      <c r="JU778" s="38"/>
      <c r="JV778" s="38"/>
      <c r="JW778" s="38"/>
      <c r="JX778" s="38"/>
      <c r="JY778" s="38"/>
      <c r="JZ778" s="38"/>
      <c r="KA778" s="38"/>
      <c r="KB778" s="38"/>
      <c r="KC778" s="38"/>
      <c r="KD778" s="38"/>
      <c r="KE778" s="38"/>
      <c r="KF778" s="38"/>
      <c r="KG778" s="38"/>
      <c r="KH778" s="38"/>
      <c r="KI778" s="38"/>
      <c r="KJ778" s="38"/>
      <c r="KK778" s="38"/>
      <c r="KL778" s="38"/>
      <c r="KM778" s="38"/>
      <c r="KN778" s="38"/>
      <c r="KO778" s="38"/>
      <c r="KP778" s="38"/>
      <c r="KQ778" s="38"/>
      <c r="KR778" s="38"/>
      <c r="KS778" s="38"/>
      <c r="KT778" s="38"/>
      <c r="KU778" s="38"/>
      <c r="KV778" s="38"/>
      <c r="KW778" s="38"/>
      <c r="KX778" s="38"/>
      <c r="KY778" s="38"/>
      <c r="KZ778" s="38"/>
      <c r="LA778" s="38"/>
      <c r="LB778" s="38"/>
      <c r="LC778" s="38"/>
      <c r="LD778" s="38"/>
      <c r="LE778" s="38"/>
      <c r="LF778" s="38"/>
      <c r="LG778" s="38"/>
      <c r="LH778" s="38"/>
      <c r="LI778" s="38"/>
      <c r="LJ778" s="38"/>
      <c r="LK778" s="38"/>
      <c r="LL778" s="38"/>
      <c r="LM778" s="38"/>
      <c r="LN778" s="38"/>
      <c r="LO778" s="38"/>
      <c r="LP778" s="38"/>
      <c r="LQ778" s="38"/>
      <c r="LR778" s="38"/>
      <c r="LS778" s="38"/>
      <c r="LT778" s="38"/>
      <c r="LU778" s="38"/>
      <c r="LV778" s="38"/>
      <c r="LW778" s="38"/>
      <c r="LX778" s="38"/>
      <c r="LY778" s="38"/>
      <c r="LZ778" s="38"/>
      <c r="MA778" s="38"/>
      <c r="MB778" s="38"/>
      <c r="MC778" s="38"/>
      <c r="MD778" s="38"/>
      <c r="ME778" s="38"/>
      <c r="MF778" s="38"/>
      <c r="MG778" s="38"/>
      <c r="MH778" s="38"/>
      <c r="MI778" s="38"/>
      <c r="MJ778" s="38"/>
      <c r="MK778" s="38"/>
      <c r="ML778" s="38"/>
      <c r="MM778" s="38"/>
      <c r="MN778" s="38"/>
      <c r="MO778" s="38"/>
      <c r="MP778" s="38"/>
      <c r="MQ778" s="38"/>
      <c r="MR778" s="38"/>
      <c r="MS778" s="38"/>
      <c r="MT778" s="38"/>
      <c r="MU778" s="38"/>
      <c r="MV778" s="38"/>
      <c r="MW778" s="38"/>
      <c r="MX778" s="38"/>
      <c r="MY778" s="38"/>
      <c r="MZ778" s="38"/>
      <c r="NA778" s="38"/>
      <c r="NB778" s="38"/>
      <c r="NC778" s="38"/>
      <c r="ND778" s="38"/>
      <c r="NE778" s="38"/>
      <c r="NF778" s="38"/>
      <c r="NG778" s="38"/>
      <c r="NH778" s="38"/>
      <c r="NI778" s="38"/>
      <c r="NJ778" s="38"/>
      <c r="NK778" s="38"/>
      <c r="NL778" s="38"/>
      <c r="NM778" s="38"/>
      <c r="NN778" s="38"/>
      <c r="NO778" s="38"/>
      <c r="NP778" s="38"/>
      <c r="NQ778" s="38"/>
      <c r="NR778" s="38"/>
      <c r="NS778" s="38"/>
      <c r="NT778" s="38"/>
      <c r="NU778" s="38"/>
      <c r="NV778" s="38"/>
      <c r="NW778" s="38"/>
      <c r="NX778" s="38"/>
      <c r="NY778" s="38"/>
      <c r="NZ778" s="38"/>
      <c r="OA778" s="38"/>
      <c r="OB778" s="38"/>
      <c r="OC778" s="38"/>
      <c r="OD778" s="38"/>
      <c r="OE778" s="38"/>
      <c r="OF778" s="38"/>
      <c r="OG778" s="38"/>
      <c r="OH778" s="38"/>
      <c r="OI778" s="38"/>
      <c r="OJ778" s="38"/>
      <c r="OK778" s="38"/>
      <c r="OL778" s="38"/>
      <c r="OM778" s="38"/>
      <c r="ON778" s="38"/>
      <c r="OO778" s="38"/>
      <c r="OP778" s="38"/>
      <c r="OQ778" s="38"/>
      <c r="OR778" s="38"/>
      <c r="OS778" s="38"/>
      <c r="OT778" s="38"/>
      <c r="OU778" s="38"/>
      <c r="OV778" s="38"/>
      <c r="OW778" s="38"/>
      <c r="OX778" s="38"/>
      <c r="OY778" s="38"/>
      <c r="OZ778" s="38"/>
      <c r="PA778" s="38"/>
      <c r="PB778" s="38"/>
      <c r="PC778" s="38"/>
      <c r="PD778" s="38"/>
      <c r="PE778" s="38"/>
      <c r="PF778" s="38"/>
      <c r="PG778" s="38"/>
      <c r="PH778" s="38"/>
      <c r="PI778" s="38"/>
      <c r="PJ778" s="38"/>
      <c r="PK778" s="38"/>
      <c r="PL778" s="38"/>
      <c r="PM778" s="38"/>
      <c r="PN778" s="38"/>
      <c r="PO778" s="38"/>
      <c r="PP778" s="38"/>
      <c r="PQ778" s="38"/>
      <c r="PR778" s="38"/>
      <c r="PS778" s="38"/>
      <c r="PT778" s="38"/>
      <c r="PU778" s="38"/>
      <c r="PV778" s="38"/>
      <c r="PW778" s="38"/>
      <c r="PX778" s="38"/>
      <c r="PY778" s="38"/>
      <c r="PZ778" s="38"/>
      <c r="QA778" s="38"/>
      <c r="QB778" s="38"/>
      <c r="QC778" s="38"/>
      <c r="QD778" s="38"/>
      <c r="QE778" s="38"/>
      <c r="QF778" s="38"/>
      <c r="QG778" s="38"/>
      <c r="QH778" s="38"/>
      <c r="QI778" s="38"/>
      <c r="QJ778" s="38"/>
      <c r="QK778" s="38"/>
      <c r="QL778" s="38"/>
      <c r="QM778" s="38"/>
      <c r="QN778" s="38"/>
      <c r="QO778" s="38"/>
      <c r="QP778" s="38"/>
      <c r="QQ778" s="38"/>
      <c r="QR778" s="38"/>
      <c r="QS778" s="38"/>
      <c r="QT778" s="38"/>
      <c r="QU778" s="38"/>
      <c r="QV778" s="38"/>
      <c r="QW778" s="38"/>
      <c r="QX778" s="38"/>
      <c r="QY778" s="38"/>
      <c r="QZ778" s="38"/>
      <c r="RA778" s="38"/>
      <c r="RB778" s="38"/>
      <c r="RC778" s="38"/>
      <c r="RD778" s="38"/>
      <c r="RE778" s="38"/>
      <c r="RF778" s="38"/>
      <c r="RG778" s="38"/>
      <c r="RH778" s="38"/>
      <c r="RI778" s="38"/>
      <c r="RJ778" s="38"/>
      <c r="RK778" s="38"/>
      <c r="RL778" s="38"/>
      <c r="RM778" s="38"/>
      <c r="RN778" s="38"/>
      <c r="RO778" s="38"/>
      <c r="RP778" s="38"/>
      <c r="RQ778" s="38"/>
      <c r="RR778" s="38"/>
      <c r="RS778" s="38"/>
      <c r="RT778" s="38"/>
      <c r="RU778" s="38"/>
      <c r="RV778" s="38"/>
      <c r="RW778" s="38"/>
      <c r="RX778" s="38"/>
      <c r="RY778" s="38"/>
      <c r="RZ778" s="38"/>
      <c r="SA778" s="38"/>
      <c r="SB778" s="38"/>
      <c r="SC778" s="38"/>
      <c r="SD778" s="38"/>
      <c r="SE778" s="38"/>
      <c r="SF778" s="38"/>
      <c r="SG778" s="38"/>
      <c r="SH778" s="38"/>
      <c r="SI778" s="38"/>
      <c r="SJ778" s="38"/>
      <c r="SK778" s="38"/>
      <c r="SL778" s="38"/>
      <c r="SM778" s="38"/>
      <c r="SN778" s="38"/>
      <c r="SO778" s="38"/>
      <c r="SP778" s="38"/>
      <c r="SQ778" s="38"/>
      <c r="SR778" s="38"/>
      <c r="SS778" s="38"/>
      <c r="ST778" s="38"/>
      <c r="SU778" s="38"/>
      <c r="SV778" s="38"/>
      <c r="SW778" s="38"/>
      <c r="SX778" s="38"/>
      <c r="SY778" s="38"/>
      <c r="SZ778" s="38"/>
      <c r="TA778" s="38"/>
      <c r="TB778" s="38"/>
      <c r="TC778" s="38"/>
      <c r="TD778" s="38"/>
      <c r="TE778" s="38"/>
      <c r="TF778" s="38"/>
      <c r="TG778" s="38"/>
      <c r="TH778" s="38"/>
      <c r="TI778" s="38"/>
      <c r="TJ778" s="38"/>
      <c r="TK778" s="38"/>
      <c r="TL778" s="38"/>
      <c r="TM778" s="38"/>
      <c r="TN778" s="38"/>
      <c r="TO778" s="38"/>
      <c r="TP778" s="38"/>
      <c r="TQ778" s="38"/>
      <c r="TR778" s="38"/>
      <c r="TS778" s="38"/>
      <c r="TT778" s="38"/>
      <c r="TU778" s="38"/>
      <c r="TV778" s="38"/>
      <c r="TW778" s="38"/>
      <c r="TX778" s="38"/>
      <c r="TY778" s="38"/>
      <c r="TZ778" s="38"/>
      <c r="UA778" s="38"/>
      <c r="UB778" s="38"/>
      <c r="UC778" s="38"/>
      <c r="UD778" s="38"/>
      <c r="UE778" s="38"/>
      <c r="UF778" s="38"/>
      <c r="UG778" s="38"/>
      <c r="UH778" s="38"/>
      <c r="UI778" s="38"/>
      <c r="UJ778" s="38"/>
      <c r="UK778" s="38"/>
      <c r="UL778" s="38"/>
      <c r="UM778" s="38"/>
      <c r="UN778" s="38"/>
      <c r="UO778" s="38"/>
      <c r="UP778" s="38"/>
      <c r="UQ778" s="38"/>
      <c r="UR778" s="38"/>
      <c r="US778" s="38"/>
      <c r="UT778" s="38"/>
      <c r="UU778" s="38"/>
      <c r="UV778" s="38"/>
      <c r="UW778" s="38"/>
      <c r="UX778" s="38"/>
      <c r="UY778" s="38"/>
      <c r="UZ778" s="38"/>
      <c r="VA778" s="38"/>
      <c r="VB778" s="38"/>
      <c r="VC778" s="38"/>
      <c r="VD778" s="38"/>
      <c r="VE778" s="38"/>
      <c r="VF778" s="38"/>
      <c r="VG778" s="38"/>
      <c r="VH778" s="38"/>
      <c r="VI778" s="38"/>
      <c r="VJ778" s="38"/>
      <c r="VK778" s="38"/>
      <c r="VL778" s="38"/>
      <c r="VM778" s="38"/>
      <c r="VN778" s="38"/>
      <c r="VO778" s="38"/>
      <c r="VP778" s="38"/>
      <c r="VQ778" s="38"/>
      <c r="VR778" s="38"/>
      <c r="VS778" s="38"/>
      <c r="VT778" s="38"/>
      <c r="VU778" s="38"/>
      <c r="VV778" s="38"/>
      <c r="VW778" s="38"/>
      <c r="VX778" s="38"/>
      <c r="VY778" s="38"/>
      <c r="VZ778" s="38"/>
      <c r="WA778" s="38"/>
      <c r="WB778" s="38"/>
      <c r="WC778" s="38"/>
      <c r="WD778" s="38"/>
      <c r="WE778" s="38"/>
      <c r="WF778" s="38"/>
      <c r="WG778" s="38"/>
      <c r="WH778" s="38"/>
      <c r="WI778" s="38"/>
      <c r="WJ778" s="38"/>
      <c r="WK778" s="38"/>
      <c r="WL778" s="38"/>
      <c r="WM778" s="38"/>
      <c r="WN778" s="38"/>
      <c r="WO778" s="38"/>
      <c r="WP778" s="38"/>
      <c r="WQ778" s="38"/>
      <c r="WR778" s="38"/>
      <c r="WS778" s="38"/>
      <c r="WT778" s="38"/>
      <c r="WU778" s="38"/>
      <c r="WV778" s="38"/>
      <c r="WW778" s="38"/>
      <c r="WX778" s="38"/>
      <c r="WY778" s="38"/>
      <c r="WZ778" s="38"/>
      <c r="XA778" s="38"/>
      <c r="XB778" s="38"/>
      <c r="XC778" s="38"/>
      <c r="XD778" s="38"/>
      <c r="XE778" s="38"/>
      <c r="XF778" s="38"/>
      <c r="XG778" s="38"/>
      <c r="XH778" s="38"/>
      <c r="XI778" s="38"/>
      <c r="XJ778" s="38"/>
      <c r="XK778" s="38"/>
      <c r="XL778" s="38"/>
      <c r="XM778" s="38"/>
      <c r="XN778" s="38"/>
      <c r="XO778" s="38"/>
      <c r="XP778" s="38"/>
      <c r="XQ778" s="38"/>
      <c r="XR778" s="38"/>
      <c r="XS778" s="38"/>
      <c r="XT778" s="38"/>
      <c r="XU778" s="38"/>
      <c r="XV778" s="38"/>
      <c r="XW778" s="38"/>
      <c r="XX778" s="38"/>
      <c r="XY778" s="38"/>
      <c r="XZ778" s="38"/>
      <c r="YA778" s="38"/>
      <c r="YB778" s="38"/>
      <c r="YC778" s="38"/>
      <c r="YD778" s="38"/>
      <c r="YE778" s="38"/>
      <c r="YF778" s="38"/>
      <c r="YG778" s="38"/>
      <c r="YH778" s="38"/>
      <c r="YI778" s="38"/>
      <c r="YJ778" s="38"/>
      <c r="YK778" s="38"/>
      <c r="YL778" s="38"/>
      <c r="YM778" s="38"/>
      <c r="YN778" s="38"/>
      <c r="YO778" s="38"/>
      <c r="YP778" s="38"/>
      <c r="YQ778" s="38"/>
      <c r="YR778" s="38"/>
      <c r="YS778" s="38"/>
      <c r="YT778" s="38"/>
      <c r="YU778" s="38"/>
      <c r="YV778" s="38"/>
      <c r="YW778" s="38"/>
      <c r="YX778" s="38"/>
      <c r="YY778" s="38"/>
      <c r="YZ778" s="38"/>
      <c r="ZA778" s="38"/>
      <c r="ZB778" s="38"/>
      <c r="ZC778" s="38"/>
      <c r="ZD778" s="38"/>
      <c r="ZE778" s="38"/>
      <c r="ZF778" s="38"/>
      <c r="ZG778" s="38"/>
      <c r="ZH778" s="38"/>
      <c r="ZI778" s="38"/>
      <c r="ZJ778" s="38"/>
      <c r="ZK778" s="38"/>
      <c r="ZL778" s="38"/>
      <c r="ZM778" s="38"/>
      <c r="ZN778" s="38"/>
      <c r="ZO778" s="38"/>
      <c r="ZP778" s="38"/>
      <c r="ZQ778" s="38"/>
      <c r="ZR778" s="38"/>
      <c r="ZS778" s="38"/>
      <c r="ZT778" s="38"/>
      <c r="ZU778" s="38"/>
      <c r="ZV778" s="38"/>
      <c r="ZW778" s="38"/>
      <c r="ZX778" s="38"/>
      <c r="ZY778" s="38"/>
      <c r="ZZ778" s="38"/>
      <c r="AAA778" s="38"/>
      <c r="AAB778" s="38"/>
      <c r="AAC778" s="38"/>
      <c r="AAD778" s="38"/>
      <c r="AAE778" s="38"/>
      <c r="AAF778" s="38"/>
      <c r="AAG778" s="38"/>
      <c r="AAH778" s="38"/>
      <c r="AAI778" s="38"/>
      <c r="AAJ778" s="38"/>
      <c r="AAK778" s="38"/>
      <c r="AAL778" s="38"/>
      <c r="AAM778" s="38"/>
      <c r="AAN778" s="38"/>
      <c r="AAO778" s="38"/>
      <c r="AAP778" s="38"/>
      <c r="AAQ778" s="38"/>
      <c r="AAR778" s="38"/>
      <c r="AAS778" s="38"/>
      <c r="AAT778" s="38"/>
      <c r="AAU778" s="38"/>
      <c r="AAV778" s="38"/>
      <c r="AAW778" s="38"/>
      <c r="AAX778" s="38"/>
      <c r="AAY778" s="38"/>
      <c r="AAZ778" s="38"/>
      <c r="ABA778" s="38"/>
      <c r="ABB778" s="38"/>
      <c r="ABC778" s="38"/>
    </row>
    <row r="779" spans="1:731" ht="28" customHeight="1">
      <c r="A779" s="38"/>
      <c r="B779" s="1137"/>
      <c r="C779" s="38"/>
      <c r="D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  <c r="DH779" s="38"/>
      <c r="DI779" s="38"/>
      <c r="DJ779" s="38"/>
      <c r="DK779" s="38"/>
      <c r="DL779" s="38"/>
      <c r="DM779" s="38"/>
      <c r="DN779" s="38"/>
      <c r="DO779" s="38"/>
      <c r="DP779" s="38"/>
      <c r="DQ779" s="38"/>
      <c r="DR779" s="38"/>
      <c r="DS779" s="38"/>
      <c r="DT779" s="38"/>
      <c r="DU779" s="38"/>
      <c r="DV779" s="38"/>
      <c r="DW779" s="38"/>
      <c r="DX779" s="38"/>
      <c r="DY779" s="38"/>
      <c r="DZ779" s="38"/>
      <c r="EA779" s="38"/>
      <c r="EB779" s="38"/>
      <c r="EC779" s="38"/>
      <c r="ED779" s="38"/>
      <c r="EE779" s="38"/>
      <c r="EF779" s="38"/>
      <c r="EG779" s="38"/>
      <c r="EH779" s="38"/>
      <c r="EI779" s="38"/>
      <c r="EJ779" s="38"/>
      <c r="EK779" s="38"/>
      <c r="EL779" s="38"/>
      <c r="EM779" s="38"/>
      <c r="EN779" s="38"/>
      <c r="EO779" s="38"/>
      <c r="EP779" s="38"/>
      <c r="EQ779" s="38"/>
      <c r="ER779" s="38"/>
      <c r="ES779" s="38"/>
      <c r="ET779" s="38"/>
      <c r="EU779" s="38"/>
      <c r="EV779" s="38"/>
      <c r="EW779" s="38"/>
      <c r="EX779" s="38"/>
      <c r="EY779" s="38"/>
      <c r="EZ779" s="38"/>
      <c r="FA779" s="38"/>
      <c r="FB779" s="38"/>
      <c r="FC779" s="38"/>
      <c r="FD779" s="38"/>
      <c r="FE779" s="38"/>
      <c r="FF779" s="38"/>
      <c r="FG779" s="38"/>
      <c r="FH779" s="38"/>
      <c r="FI779" s="38"/>
      <c r="FJ779" s="38"/>
      <c r="FK779" s="38"/>
      <c r="FL779" s="38"/>
      <c r="FM779" s="38"/>
      <c r="FN779" s="38"/>
      <c r="FO779" s="38"/>
      <c r="FP779" s="38"/>
      <c r="FQ779" s="38"/>
      <c r="FR779" s="38"/>
      <c r="FS779" s="38"/>
      <c r="FT779" s="38"/>
      <c r="FU779" s="38"/>
      <c r="FV779" s="38"/>
      <c r="FW779" s="38"/>
      <c r="FX779" s="38"/>
      <c r="FY779" s="38"/>
      <c r="FZ779" s="38"/>
      <c r="GA779" s="38"/>
      <c r="GB779" s="38"/>
      <c r="GC779" s="38"/>
      <c r="GD779" s="38"/>
      <c r="GE779" s="38"/>
      <c r="GF779" s="38"/>
      <c r="GG779" s="38"/>
      <c r="GH779" s="38"/>
      <c r="GI779" s="38"/>
      <c r="GJ779" s="38"/>
      <c r="GK779" s="38"/>
      <c r="GL779" s="38"/>
      <c r="GM779" s="38"/>
      <c r="GN779" s="38"/>
      <c r="GO779" s="38"/>
      <c r="GP779" s="38"/>
      <c r="GQ779" s="38"/>
      <c r="GR779" s="38"/>
      <c r="GS779" s="38"/>
      <c r="GT779" s="38"/>
      <c r="GU779" s="38"/>
      <c r="GV779" s="38"/>
      <c r="GW779" s="38"/>
      <c r="GX779" s="38"/>
      <c r="GY779" s="38"/>
      <c r="GZ779" s="38"/>
      <c r="HA779" s="38"/>
      <c r="HB779" s="38"/>
      <c r="HC779" s="38"/>
      <c r="HD779" s="38"/>
      <c r="HE779" s="38"/>
      <c r="HF779" s="38"/>
      <c r="HG779" s="38"/>
      <c r="HH779" s="38"/>
      <c r="HI779" s="38"/>
      <c r="HJ779" s="38"/>
      <c r="HK779" s="38"/>
      <c r="HL779" s="38"/>
      <c r="HM779" s="38"/>
      <c r="HN779" s="38"/>
      <c r="HO779" s="38"/>
      <c r="HP779" s="38"/>
      <c r="HQ779" s="38"/>
      <c r="HR779" s="38"/>
      <c r="HS779" s="38"/>
      <c r="HT779" s="38"/>
      <c r="HU779" s="38"/>
      <c r="HV779" s="38"/>
      <c r="HW779" s="38"/>
      <c r="HX779" s="38"/>
      <c r="HY779" s="38"/>
      <c r="HZ779" s="38"/>
      <c r="IA779" s="38"/>
      <c r="IB779" s="38"/>
      <c r="IC779" s="38"/>
      <c r="ID779" s="38"/>
      <c r="IE779" s="38"/>
      <c r="IF779" s="38"/>
      <c r="IG779" s="38"/>
      <c r="IH779" s="38"/>
      <c r="II779" s="38"/>
      <c r="IJ779" s="38"/>
      <c r="IK779" s="38"/>
      <c r="IL779" s="38"/>
      <c r="IM779" s="38"/>
      <c r="IN779" s="38"/>
      <c r="IO779" s="38"/>
      <c r="IP779" s="38"/>
      <c r="IQ779" s="38"/>
      <c r="IR779" s="38"/>
      <c r="IS779" s="38"/>
      <c r="IT779" s="38"/>
      <c r="IU779" s="38"/>
      <c r="IV779" s="38"/>
      <c r="IW779" s="38"/>
      <c r="IX779" s="38"/>
      <c r="IY779" s="38"/>
      <c r="IZ779" s="38"/>
      <c r="JA779" s="38"/>
      <c r="JB779" s="38"/>
      <c r="JC779" s="38"/>
      <c r="JD779" s="38"/>
      <c r="JE779" s="38"/>
      <c r="JF779" s="38"/>
      <c r="JG779" s="38"/>
      <c r="JH779" s="38"/>
      <c r="JI779" s="38"/>
      <c r="JJ779" s="38"/>
      <c r="JK779" s="38"/>
      <c r="JL779" s="38"/>
      <c r="JM779" s="38"/>
      <c r="JN779" s="38"/>
      <c r="JO779" s="38"/>
      <c r="JP779" s="38"/>
      <c r="JQ779" s="38"/>
      <c r="JR779" s="38"/>
      <c r="JS779" s="38"/>
      <c r="JT779" s="38"/>
      <c r="JU779" s="38"/>
      <c r="JV779" s="38"/>
      <c r="JW779" s="38"/>
      <c r="JX779" s="38"/>
      <c r="JY779" s="38"/>
      <c r="JZ779" s="38"/>
      <c r="KA779" s="38"/>
      <c r="KB779" s="38"/>
      <c r="KC779" s="38"/>
      <c r="KD779" s="38"/>
      <c r="KE779" s="38"/>
      <c r="KF779" s="38"/>
      <c r="KG779" s="38"/>
      <c r="KH779" s="38"/>
      <c r="KI779" s="38"/>
      <c r="KJ779" s="38"/>
      <c r="KK779" s="38"/>
      <c r="KL779" s="38"/>
      <c r="KM779" s="38"/>
      <c r="KN779" s="38"/>
      <c r="KO779" s="38"/>
      <c r="KP779" s="38"/>
      <c r="KQ779" s="38"/>
      <c r="KR779" s="38"/>
      <c r="KS779" s="38"/>
      <c r="KT779" s="38"/>
      <c r="KU779" s="38"/>
      <c r="KV779" s="38"/>
      <c r="KW779" s="38"/>
      <c r="KX779" s="38"/>
      <c r="KY779" s="38"/>
      <c r="KZ779" s="38"/>
      <c r="LA779" s="38"/>
      <c r="LB779" s="38"/>
      <c r="LC779" s="38"/>
      <c r="LD779" s="38"/>
      <c r="LE779" s="38"/>
      <c r="LF779" s="38"/>
      <c r="LG779" s="38"/>
      <c r="LH779" s="38"/>
      <c r="LI779" s="38"/>
      <c r="LJ779" s="38"/>
      <c r="LK779" s="38"/>
      <c r="LL779" s="38"/>
      <c r="LM779" s="38"/>
      <c r="LN779" s="38"/>
      <c r="LO779" s="38"/>
      <c r="LP779" s="38"/>
      <c r="LQ779" s="38"/>
      <c r="LR779" s="38"/>
      <c r="LS779" s="38"/>
      <c r="LT779" s="38"/>
      <c r="LU779" s="38"/>
      <c r="LV779" s="38"/>
      <c r="LW779" s="38"/>
      <c r="LX779" s="38"/>
      <c r="LY779" s="38"/>
      <c r="LZ779" s="38"/>
      <c r="MA779" s="38"/>
      <c r="MB779" s="38"/>
      <c r="MC779" s="38"/>
      <c r="MD779" s="38"/>
      <c r="ME779" s="38"/>
      <c r="MF779" s="38"/>
      <c r="MG779" s="38"/>
      <c r="MH779" s="38"/>
      <c r="MI779" s="38"/>
      <c r="MJ779" s="38"/>
      <c r="MK779" s="38"/>
      <c r="ML779" s="38"/>
      <c r="MM779" s="38"/>
      <c r="MN779" s="38"/>
      <c r="MO779" s="38"/>
      <c r="MP779" s="38"/>
      <c r="MQ779" s="38"/>
      <c r="MR779" s="38"/>
      <c r="MS779" s="38"/>
      <c r="MT779" s="38"/>
      <c r="MU779" s="38"/>
      <c r="MV779" s="38"/>
      <c r="MW779" s="38"/>
      <c r="MX779" s="38"/>
      <c r="MY779" s="38"/>
      <c r="MZ779" s="38"/>
      <c r="NA779" s="38"/>
      <c r="NB779" s="38"/>
      <c r="NC779" s="38"/>
      <c r="ND779" s="38"/>
      <c r="NE779" s="38"/>
      <c r="NF779" s="38"/>
      <c r="NG779" s="38"/>
      <c r="NH779" s="38"/>
      <c r="NI779" s="38"/>
      <c r="NJ779" s="38"/>
      <c r="NK779" s="38"/>
      <c r="NL779" s="38"/>
      <c r="NM779" s="38"/>
      <c r="NN779" s="38"/>
      <c r="NO779" s="38"/>
      <c r="NP779" s="38"/>
      <c r="NQ779" s="38"/>
      <c r="NR779" s="38"/>
      <c r="NS779" s="38"/>
      <c r="NT779" s="38"/>
      <c r="NU779" s="38"/>
      <c r="NV779" s="38"/>
      <c r="NW779" s="38"/>
      <c r="NX779" s="38"/>
      <c r="NY779" s="38"/>
      <c r="NZ779" s="38"/>
      <c r="OA779" s="38"/>
      <c r="OB779" s="38"/>
      <c r="OC779" s="38"/>
      <c r="OD779" s="38"/>
      <c r="OE779" s="38"/>
      <c r="OF779" s="38"/>
      <c r="OG779" s="38"/>
      <c r="OH779" s="38"/>
      <c r="OI779" s="38"/>
      <c r="OJ779" s="38"/>
      <c r="OK779" s="38"/>
      <c r="OL779" s="38"/>
      <c r="OM779" s="38"/>
      <c r="ON779" s="38"/>
      <c r="OO779" s="38"/>
      <c r="OP779" s="38"/>
      <c r="OQ779" s="38"/>
      <c r="OR779" s="38"/>
      <c r="OS779" s="38"/>
      <c r="OT779" s="38"/>
      <c r="OU779" s="38"/>
      <c r="OV779" s="38"/>
      <c r="OW779" s="38"/>
      <c r="OX779" s="38"/>
      <c r="OY779" s="38"/>
      <c r="OZ779" s="38"/>
      <c r="PA779" s="38"/>
      <c r="PB779" s="38"/>
      <c r="PC779" s="38"/>
      <c r="PD779" s="38"/>
      <c r="PE779" s="38"/>
      <c r="PF779" s="38"/>
      <c r="PG779" s="38"/>
      <c r="PH779" s="38"/>
      <c r="PI779" s="38"/>
      <c r="PJ779" s="38"/>
      <c r="PK779" s="38"/>
      <c r="PL779" s="38"/>
      <c r="PM779" s="38"/>
      <c r="PN779" s="38"/>
      <c r="PO779" s="38"/>
      <c r="PP779" s="38"/>
      <c r="PQ779" s="38"/>
      <c r="PR779" s="38"/>
      <c r="PS779" s="38"/>
      <c r="PT779" s="38"/>
      <c r="PU779" s="38"/>
      <c r="PV779" s="38"/>
      <c r="PW779" s="38"/>
      <c r="PX779" s="38"/>
      <c r="PY779" s="38"/>
      <c r="PZ779" s="38"/>
      <c r="QA779" s="38"/>
      <c r="QB779" s="38"/>
      <c r="QC779" s="38"/>
      <c r="QD779" s="38"/>
      <c r="QE779" s="38"/>
      <c r="QF779" s="38"/>
      <c r="QG779" s="38"/>
      <c r="QH779" s="38"/>
      <c r="QI779" s="38"/>
      <c r="QJ779" s="38"/>
      <c r="QK779" s="38"/>
      <c r="QL779" s="38"/>
      <c r="QM779" s="38"/>
      <c r="QN779" s="38"/>
      <c r="QO779" s="38"/>
      <c r="QP779" s="38"/>
      <c r="QQ779" s="38"/>
      <c r="QR779" s="38"/>
      <c r="QS779" s="38"/>
      <c r="QT779" s="38"/>
      <c r="QU779" s="38"/>
      <c r="QV779" s="38"/>
      <c r="QW779" s="38"/>
      <c r="QX779" s="38"/>
      <c r="QY779" s="38"/>
      <c r="QZ779" s="38"/>
      <c r="RA779" s="38"/>
      <c r="RB779" s="38"/>
      <c r="RC779" s="38"/>
      <c r="RD779" s="38"/>
      <c r="RE779" s="38"/>
      <c r="RF779" s="38"/>
      <c r="RG779" s="38"/>
      <c r="RH779" s="38"/>
      <c r="RI779" s="38"/>
      <c r="RJ779" s="38"/>
      <c r="RK779" s="38"/>
      <c r="RL779" s="38"/>
      <c r="RM779" s="38"/>
      <c r="RN779" s="38"/>
      <c r="RO779" s="38"/>
      <c r="RP779" s="38"/>
      <c r="RQ779" s="38"/>
      <c r="RR779" s="38"/>
      <c r="RS779" s="38"/>
      <c r="RT779" s="38"/>
      <c r="RU779" s="38"/>
      <c r="RV779" s="38"/>
      <c r="RW779" s="38"/>
      <c r="RX779" s="38"/>
      <c r="RY779" s="38"/>
      <c r="RZ779" s="38"/>
      <c r="SA779" s="38"/>
      <c r="SB779" s="38"/>
      <c r="SC779" s="38"/>
      <c r="SD779" s="38"/>
      <c r="SE779" s="38"/>
      <c r="SF779" s="38"/>
      <c r="SG779" s="38"/>
      <c r="SH779" s="38"/>
      <c r="SI779" s="38"/>
      <c r="SJ779" s="38"/>
      <c r="SK779" s="38"/>
      <c r="SL779" s="38"/>
      <c r="SM779" s="38"/>
      <c r="SN779" s="38"/>
      <c r="SO779" s="38"/>
      <c r="SP779" s="38"/>
      <c r="SQ779" s="38"/>
      <c r="SR779" s="38"/>
      <c r="SS779" s="38"/>
      <c r="ST779" s="38"/>
      <c r="SU779" s="38"/>
      <c r="SV779" s="38"/>
      <c r="SW779" s="38"/>
      <c r="SX779" s="38"/>
      <c r="SY779" s="38"/>
      <c r="SZ779" s="38"/>
      <c r="TA779" s="38"/>
      <c r="TB779" s="38"/>
      <c r="TC779" s="38"/>
      <c r="TD779" s="38"/>
      <c r="TE779" s="38"/>
      <c r="TF779" s="38"/>
      <c r="TG779" s="38"/>
      <c r="TH779" s="38"/>
      <c r="TI779" s="38"/>
      <c r="TJ779" s="38"/>
      <c r="TK779" s="38"/>
      <c r="TL779" s="38"/>
      <c r="TM779" s="38"/>
      <c r="TN779" s="38"/>
      <c r="TO779" s="38"/>
      <c r="TP779" s="38"/>
      <c r="TQ779" s="38"/>
      <c r="TR779" s="38"/>
      <c r="TS779" s="38"/>
      <c r="TT779" s="38"/>
      <c r="TU779" s="38"/>
      <c r="TV779" s="38"/>
      <c r="TW779" s="38"/>
      <c r="TX779" s="38"/>
      <c r="TY779" s="38"/>
      <c r="TZ779" s="38"/>
      <c r="UA779" s="38"/>
      <c r="UB779" s="38"/>
      <c r="UC779" s="38"/>
      <c r="UD779" s="38"/>
      <c r="UE779" s="38"/>
      <c r="UF779" s="38"/>
      <c r="UG779" s="38"/>
      <c r="UH779" s="38"/>
      <c r="UI779" s="38"/>
      <c r="UJ779" s="38"/>
      <c r="UK779" s="38"/>
      <c r="UL779" s="38"/>
      <c r="UM779" s="38"/>
      <c r="UN779" s="38"/>
      <c r="UO779" s="38"/>
      <c r="UP779" s="38"/>
      <c r="UQ779" s="38"/>
      <c r="UR779" s="38"/>
      <c r="US779" s="38"/>
      <c r="UT779" s="38"/>
      <c r="UU779" s="38"/>
      <c r="UV779" s="38"/>
      <c r="UW779" s="38"/>
      <c r="UX779" s="38"/>
      <c r="UY779" s="38"/>
      <c r="UZ779" s="38"/>
      <c r="VA779" s="38"/>
      <c r="VB779" s="38"/>
      <c r="VC779" s="38"/>
      <c r="VD779" s="38"/>
      <c r="VE779" s="38"/>
      <c r="VF779" s="38"/>
      <c r="VG779" s="38"/>
      <c r="VH779" s="38"/>
      <c r="VI779" s="38"/>
      <c r="VJ779" s="38"/>
      <c r="VK779" s="38"/>
      <c r="VL779" s="38"/>
      <c r="VM779" s="38"/>
      <c r="VN779" s="38"/>
      <c r="VO779" s="38"/>
      <c r="VP779" s="38"/>
      <c r="VQ779" s="38"/>
      <c r="VR779" s="38"/>
      <c r="VS779" s="38"/>
      <c r="VT779" s="38"/>
      <c r="VU779" s="38"/>
      <c r="VV779" s="38"/>
      <c r="VW779" s="38"/>
      <c r="VX779" s="38"/>
      <c r="VY779" s="38"/>
      <c r="VZ779" s="38"/>
      <c r="WA779" s="38"/>
      <c r="WB779" s="38"/>
      <c r="WC779" s="38"/>
      <c r="WD779" s="38"/>
      <c r="WE779" s="38"/>
      <c r="WF779" s="38"/>
      <c r="WG779" s="38"/>
      <c r="WH779" s="38"/>
      <c r="WI779" s="38"/>
      <c r="WJ779" s="38"/>
      <c r="WK779" s="38"/>
      <c r="WL779" s="38"/>
      <c r="WM779" s="38"/>
      <c r="WN779" s="38"/>
      <c r="WO779" s="38"/>
      <c r="WP779" s="38"/>
      <c r="WQ779" s="38"/>
      <c r="WR779" s="38"/>
      <c r="WS779" s="38"/>
      <c r="WT779" s="38"/>
      <c r="WU779" s="38"/>
      <c r="WV779" s="38"/>
      <c r="WW779" s="38"/>
      <c r="WX779" s="38"/>
      <c r="WY779" s="38"/>
      <c r="WZ779" s="38"/>
      <c r="XA779" s="38"/>
      <c r="XB779" s="38"/>
      <c r="XC779" s="38"/>
      <c r="XD779" s="38"/>
      <c r="XE779" s="38"/>
      <c r="XF779" s="38"/>
      <c r="XG779" s="38"/>
      <c r="XH779" s="38"/>
      <c r="XI779" s="38"/>
      <c r="XJ779" s="38"/>
      <c r="XK779" s="38"/>
      <c r="XL779" s="38"/>
      <c r="XM779" s="38"/>
      <c r="XN779" s="38"/>
      <c r="XO779" s="38"/>
      <c r="XP779" s="38"/>
      <c r="XQ779" s="38"/>
      <c r="XR779" s="38"/>
      <c r="XS779" s="38"/>
      <c r="XT779" s="38"/>
      <c r="XU779" s="38"/>
      <c r="XV779" s="38"/>
      <c r="XW779" s="38"/>
      <c r="XX779" s="38"/>
      <c r="XY779" s="38"/>
      <c r="XZ779" s="38"/>
      <c r="YA779" s="38"/>
      <c r="YB779" s="38"/>
      <c r="YC779" s="38"/>
      <c r="YD779" s="38"/>
      <c r="YE779" s="38"/>
      <c r="YF779" s="38"/>
      <c r="YG779" s="38"/>
      <c r="YH779" s="38"/>
      <c r="YI779" s="38"/>
      <c r="YJ779" s="38"/>
      <c r="YK779" s="38"/>
      <c r="YL779" s="38"/>
      <c r="YM779" s="38"/>
      <c r="YN779" s="38"/>
      <c r="YO779" s="38"/>
      <c r="YP779" s="38"/>
      <c r="YQ779" s="38"/>
      <c r="YR779" s="38"/>
      <c r="YS779" s="38"/>
      <c r="YT779" s="38"/>
      <c r="YU779" s="38"/>
      <c r="YV779" s="38"/>
      <c r="YW779" s="38"/>
      <c r="YX779" s="38"/>
      <c r="YY779" s="38"/>
      <c r="YZ779" s="38"/>
      <c r="ZA779" s="38"/>
      <c r="ZB779" s="38"/>
      <c r="ZC779" s="38"/>
      <c r="ZD779" s="38"/>
      <c r="ZE779" s="38"/>
      <c r="ZF779" s="38"/>
      <c r="ZG779" s="38"/>
      <c r="ZH779" s="38"/>
      <c r="ZI779" s="38"/>
      <c r="ZJ779" s="38"/>
      <c r="ZK779" s="38"/>
      <c r="ZL779" s="38"/>
      <c r="ZM779" s="38"/>
      <c r="ZN779" s="38"/>
      <c r="ZO779" s="38"/>
      <c r="ZP779" s="38"/>
      <c r="ZQ779" s="38"/>
      <c r="ZR779" s="38"/>
      <c r="ZS779" s="38"/>
      <c r="ZT779" s="38"/>
      <c r="ZU779" s="38"/>
      <c r="ZV779" s="38"/>
      <c r="ZW779" s="38"/>
      <c r="ZX779" s="38"/>
      <c r="ZY779" s="38"/>
      <c r="ZZ779" s="38"/>
      <c r="AAA779" s="38"/>
      <c r="AAB779" s="38"/>
      <c r="AAC779" s="38"/>
      <c r="AAD779" s="38"/>
      <c r="AAE779" s="38"/>
      <c r="AAF779" s="38"/>
      <c r="AAG779" s="38"/>
      <c r="AAH779" s="38"/>
      <c r="AAI779" s="38"/>
      <c r="AAJ779" s="38"/>
      <c r="AAK779" s="38"/>
      <c r="AAL779" s="38"/>
      <c r="AAM779" s="38"/>
      <c r="AAN779" s="38"/>
      <c r="AAO779" s="38"/>
      <c r="AAP779" s="38"/>
      <c r="AAQ779" s="38"/>
      <c r="AAR779" s="38"/>
      <c r="AAS779" s="38"/>
      <c r="AAT779" s="38"/>
      <c r="AAU779" s="38"/>
      <c r="AAV779" s="38"/>
      <c r="AAW779" s="38"/>
      <c r="AAX779" s="38"/>
      <c r="AAY779" s="38"/>
      <c r="AAZ779" s="38"/>
      <c r="ABA779" s="38"/>
      <c r="ABB779" s="38"/>
      <c r="ABC779" s="38"/>
    </row>
    <row r="780" spans="1:731" ht="28" customHeight="1">
      <c r="A780" s="38"/>
      <c r="B780" s="1137"/>
      <c r="C780" s="38"/>
      <c r="D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8"/>
      <c r="DP780" s="38"/>
      <c r="DQ780" s="38"/>
      <c r="DR780" s="38"/>
      <c r="DS780" s="38"/>
      <c r="DT780" s="38"/>
      <c r="DU780" s="38"/>
      <c r="DV780" s="38"/>
      <c r="DW780" s="38"/>
      <c r="DX780" s="38"/>
      <c r="DY780" s="38"/>
      <c r="DZ780" s="38"/>
      <c r="EA780" s="38"/>
      <c r="EB780" s="38"/>
      <c r="EC780" s="38"/>
      <c r="ED780" s="38"/>
      <c r="EE780" s="38"/>
      <c r="EF780" s="38"/>
      <c r="EG780" s="38"/>
      <c r="EH780" s="38"/>
      <c r="EI780" s="38"/>
      <c r="EJ780" s="38"/>
      <c r="EK780" s="38"/>
      <c r="EL780" s="38"/>
      <c r="EM780" s="38"/>
      <c r="EN780" s="38"/>
      <c r="EO780" s="38"/>
      <c r="EP780" s="38"/>
      <c r="EQ780" s="38"/>
      <c r="ER780" s="38"/>
      <c r="ES780" s="38"/>
      <c r="ET780" s="38"/>
      <c r="EU780" s="38"/>
      <c r="EV780" s="38"/>
      <c r="EW780" s="38"/>
      <c r="EX780" s="38"/>
      <c r="EY780" s="38"/>
      <c r="EZ780" s="38"/>
      <c r="FA780" s="38"/>
      <c r="FB780" s="38"/>
      <c r="FC780" s="38"/>
      <c r="FD780" s="38"/>
      <c r="FE780" s="38"/>
      <c r="FF780" s="38"/>
      <c r="FG780" s="38"/>
      <c r="FH780" s="38"/>
      <c r="FI780" s="38"/>
      <c r="FJ780" s="38"/>
      <c r="FK780" s="38"/>
      <c r="FL780" s="38"/>
      <c r="FM780" s="38"/>
      <c r="FN780" s="38"/>
      <c r="FO780" s="38"/>
      <c r="FP780" s="38"/>
      <c r="FQ780" s="38"/>
      <c r="FR780" s="38"/>
      <c r="FS780" s="38"/>
      <c r="FT780" s="38"/>
      <c r="FU780" s="38"/>
      <c r="FV780" s="38"/>
      <c r="FW780" s="38"/>
      <c r="FX780" s="38"/>
      <c r="FY780" s="38"/>
      <c r="FZ780" s="38"/>
      <c r="GA780" s="38"/>
      <c r="GB780" s="38"/>
      <c r="GC780" s="38"/>
      <c r="GD780" s="38"/>
      <c r="GE780" s="38"/>
      <c r="GF780" s="38"/>
      <c r="GG780" s="38"/>
      <c r="GH780" s="38"/>
      <c r="GI780" s="38"/>
      <c r="GJ780" s="38"/>
      <c r="GK780" s="38"/>
      <c r="GL780" s="38"/>
      <c r="GM780" s="38"/>
      <c r="GN780" s="38"/>
      <c r="GO780" s="38"/>
      <c r="GP780" s="38"/>
      <c r="GQ780" s="38"/>
      <c r="GR780" s="38"/>
      <c r="GS780" s="38"/>
      <c r="GT780" s="38"/>
      <c r="GU780" s="38"/>
      <c r="GV780" s="38"/>
      <c r="GW780" s="38"/>
      <c r="GX780" s="38"/>
      <c r="GY780" s="38"/>
      <c r="GZ780" s="38"/>
      <c r="HA780" s="38"/>
      <c r="HB780" s="38"/>
      <c r="HC780" s="38"/>
      <c r="HD780" s="38"/>
      <c r="HE780" s="38"/>
      <c r="HF780" s="38"/>
      <c r="HG780" s="38"/>
      <c r="HH780" s="38"/>
      <c r="HI780" s="38"/>
      <c r="HJ780" s="38"/>
      <c r="HK780" s="38"/>
      <c r="HL780" s="38"/>
      <c r="HM780" s="38"/>
      <c r="HN780" s="38"/>
      <c r="HO780" s="38"/>
      <c r="HP780" s="38"/>
      <c r="HQ780" s="38"/>
      <c r="HR780" s="38"/>
      <c r="HS780" s="38"/>
      <c r="HT780" s="38"/>
      <c r="HU780" s="38"/>
      <c r="HV780" s="38"/>
      <c r="HW780" s="38"/>
      <c r="HX780" s="38"/>
      <c r="HY780" s="38"/>
      <c r="HZ780" s="38"/>
      <c r="IA780" s="38"/>
      <c r="IB780" s="38"/>
      <c r="IC780" s="38"/>
      <c r="ID780" s="38"/>
      <c r="IE780" s="38"/>
      <c r="IF780" s="38"/>
      <c r="IG780" s="38"/>
      <c r="IH780" s="38"/>
      <c r="II780" s="38"/>
      <c r="IJ780" s="38"/>
      <c r="IK780" s="38"/>
      <c r="IL780" s="38"/>
      <c r="IM780" s="38"/>
      <c r="IN780" s="38"/>
      <c r="IO780" s="38"/>
      <c r="IP780" s="38"/>
      <c r="IQ780" s="38"/>
      <c r="IR780" s="38"/>
      <c r="IS780" s="38"/>
      <c r="IT780" s="38"/>
      <c r="IU780" s="38"/>
      <c r="IV780" s="38"/>
      <c r="IW780" s="38"/>
      <c r="IX780" s="38"/>
      <c r="IY780" s="38"/>
      <c r="IZ780" s="38"/>
      <c r="JA780" s="38"/>
      <c r="JB780" s="38"/>
      <c r="JC780" s="38"/>
      <c r="JD780" s="38"/>
      <c r="JE780" s="38"/>
      <c r="JF780" s="38"/>
      <c r="JG780" s="38"/>
      <c r="JH780" s="38"/>
      <c r="JI780" s="38"/>
      <c r="JJ780" s="38"/>
      <c r="JK780" s="38"/>
      <c r="JL780" s="38"/>
      <c r="JM780" s="38"/>
      <c r="JN780" s="38"/>
      <c r="JO780" s="38"/>
      <c r="JP780" s="38"/>
      <c r="JQ780" s="38"/>
      <c r="JR780" s="38"/>
      <c r="JS780" s="38"/>
      <c r="JT780" s="38"/>
      <c r="JU780" s="38"/>
      <c r="JV780" s="38"/>
      <c r="JW780" s="38"/>
      <c r="JX780" s="38"/>
      <c r="JY780" s="38"/>
      <c r="JZ780" s="38"/>
      <c r="KA780" s="38"/>
      <c r="KB780" s="38"/>
      <c r="KC780" s="38"/>
      <c r="KD780" s="38"/>
      <c r="KE780" s="38"/>
      <c r="KF780" s="38"/>
      <c r="KG780" s="38"/>
      <c r="KH780" s="38"/>
      <c r="KI780" s="38"/>
      <c r="KJ780" s="38"/>
      <c r="KK780" s="38"/>
      <c r="KL780" s="38"/>
      <c r="KM780" s="38"/>
      <c r="KN780" s="38"/>
      <c r="KO780" s="38"/>
      <c r="KP780" s="38"/>
      <c r="KQ780" s="38"/>
      <c r="KR780" s="38"/>
      <c r="KS780" s="38"/>
      <c r="KT780" s="38"/>
      <c r="KU780" s="38"/>
      <c r="KV780" s="38"/>
      <c r="KW780" s="38"/>
      <c r="KX780" s="38"/>
      <c r="KY780" s="38"/>
      <c r="KZ780" s="38"/>
      <c r="LA780" s="38"/>
      <c r="LB780" s="38"/>
      <c r="LC780" s="38"/>
      <c r="LD780" s="38"/>
      <c r="LE780" s="38"/>
      <c r="LF780" s="38"/>
      <c r="LG780" s="38"/>
      <c r="LH780" s="38"/>
      <c r="LI780" s="38"/>
      <c r="LJ780" s="38"/>
      <c r="LK780" s="38"/>
      <c r="LL780" s="38"/>
      <c r="LM780" s="38"/>
      <c r="LN780" s="38"/>
      <c r="LO780" s="38"/>
      <c r="LP780" s="38"/>
      <c r="LQ780" s="38"/>
      <c r="LR780" s="38"/>
      <c r="LS780" s="38"/>
      <c r="LT780" s="38"/>
      <c r="LU780" s="38"/>
      <c r="LV780" s="38"/>
      <c r="LW780" s="38"/>
      <c r="LX780" s="38"/>
      <c r="LY780" s="38"/>
      <c r="LZ780" s="38"/>
      <c r="MA780" s="38"/>
      <c r="MB780" s="38"/>
      <c r="MC780" s="38"/>
      <c r="MD780" s="38"/>
      <c r="ME780" s="38"/>
      <c r="MF780" s="38"/>
      <c r="MG780" s="38"/>
      <c r="MH780" s="38"/>
      <c r="MI780" s="38"/>
      <c r="MJ780" s="38"/>
      <c r="MK780" s="38"/>
      <c r="ML780" s="38"/>
      <c r="MM780" s="38"/>
      <c r="MN780" s="38"/>
      <c r="MO780" s="38"/>
      <c r="MP780" s="38"/>
      <c r="MQ780" s="38"/>
      <c r="MR780" s="38"/>
      <c r="MS780" s="38"/>
      <c r="MT780" s="38"/>
      <c r="MU780" s="38"/>
      <c r="MV780" s="38"/>
      <c r="MW780" s="38"/>
      <c r="MX780" s="38"/>
      <c r="MY780" s="38"/>
      <c r="MZ780" s="38"/>
      <c r="NA780" s="38"/>
      <c r="NB780" s="38"/>
      <c r="NC780" s="38"/>
      <c r="ND780" s="38"/>
      <c r="NE780" s="38"/>
      <c r="NF780" s="38"/>
      <c r="NG780" s="38"/>
      <c r="NH780" s="38"/>
      <c r="NI780" s="38"/>
      <c r="NJ780" s="38"/>
      <c r="NK780" s="38"/>
      <c r="NL780" s="38"/>
      <c r="NM780" s="38"/>
      <c r="NN780" s="38"/>
      <c r="NO780" s="38"/>
      <c r="NP780" s="38"/>
      <c r="NQ780" s="38"/>
      <c r="NR780" s="38"/>
      <c r="NS780" s="38"/>
      <c r="NT780" s="38"/>
      <c r="NU780" s="38"/>
      <c r="NV780" s="38"/>
      <c r="NW780" s="38"/>
      <c r="NX780" s="38"/>
      <c r="NY780" s="38"/>
      <c r="NZ780" s="38"/>
      <c r="OA780" s="38"/>
      <c r="OB780" s="38"/>
      <c r="OC780" s="38"/>
      <c r="OD780" s="38"/>
      <c r="OE780" s="38"/>
      <c r="OF780" s="38"/>
      <c r="OG780" s="38"/>
      <c r="OH780" s="38"/>
      <c r="OI780" s="38"/>
      <c r="OJ780" s="38"/>
      <c r="OK780" s="38"/>
      <c r="OL780" s="38"/>
      <c r="OM780" s="38"/>
      <c r="ON780" s="38"/>
      <c r="OO780" s="38"/>
      <c r="OP780" s="38"/>
      <c r="OQ780" s="38"/>
      <c r="OR780" s="38"/>
      <c r="OS780" s="38"/>
      <c r="OT780" s="38"/>
      <c r="OU780" s="38"/>
      <c r="OV780" s="38"/>
      <c r="OW780" s="38"/>
      <c r="OX780" s="38"/>
      <c r="OY780" s="38"/>
      <c r="OZ780" s="38"/>
      <c r="PA780" s="38"/>
      <c r="PB780" s="38"/>
      <c r="PC780" s="38"/>
      <c r="PD780" s="38"/>
      <c r="PE780" s="38"/>
      <c r="PF780" s="38"/>
      <c r="PG780" s="38"/>
      <c r="PH780" s="38"/>
      <c r="PI780" s="38"/>
      <c r="PJ780" s="38"/>
      <c r="PK780" s="38"/>
      <c r="PL780" s="38"/>
      <c r="PM780" s="38"/>
      <c r="PN780" s="38"/>
      <c r="PO780" s="38"/>
      <c r="PP780" s="38"/>
      <c r="PQ780" s="38"/>
      <c r="PR780" s="38"/>
      <c r="PS780" s="38"/>
      <c r="PT780" s="38"/>
      <c r="PU780" s="38"/>
      <c r="PV780" s="38"/>
      <c r="PW780" s="38"/>
      <c r="PX780" s="38"/>
      <c r="PY780" s="38"/>
      <c r="PZ780" s="38"/>
      <c r="QA780" s="38"/>
      <c r="QB780" s="38"/>
      <c r="QC780" s="38"/>
      <c r="QD780" s="38"/>
      <c r="QE780" s="38"/>
      <c r="QF780" s="38"/>
      <c r="QG780" s="38"/>
      <c r="QH780" s="38"/>
      <c r="QI780" s="38"/>
      <c r="QJ780" s="38"/>
      <c r="QK780" s="38"/>
      <c r="QL780" s="38"/>
      <c r="QM780" s="38"/>
      <c r="QN780" s="38"/>
      <c r="QO780" s="38"/>
      <c r="QP780" s="38"/>
      <c r="QQ780" s="38"/>
      <c r="QR780" s="38"/>
      <c r="QS780" s="38"/>
      <c r="QT780" s="38"/>
      <c r="QU780" s="38"/>
      <c r="QV780" s="38"/>
      <c r="QW780" s="38"/>
      <c r="QX780" s="38"/>
      <c r="QY780" s="38"/>
      <c r="QZ780" s="38"/>
      <c r="RA780" s="38"/>
      <c r="RB780" s="38"/>
      <c r="RC780" s="38"/>
      <c r="RD780" s="38"/>
      <c r="RE780" s="38"/>
      <c r="RF780" s="38"/>
      <c r="RG780" s="38"/>
      <c r="RH780" s="38"/>
      <c r="RI780" s="38"/>
      <c r="RJ780" s="38"/>
      <c r="RK780" s="38"/>
      <c r="RL780" s="38"/>
      <c r="RM780" s="38"/>
      <c r="RN780" s="38"/>
      <c r="RO780" s="38"/>
      <c r="RP780" s="38"/>
      <c r="RQ780" s="38"/>
      <c r="RR780" s="38"/>
      <c r="RS780" s="38"/>
      <c r="RT780" s="38"/>
      <c r="RU780" s="38"/>
      <c r="RV780" s="38"/>
      <c r="RW780" s="38"/>
      <c r="RX780" s="38"/>
      <c r="RY780" s="38"/>
      <c r="RZ780" s="38"/>
      <c r="SA780" s="38"/>
      <c r="SB780" s="38"/>
      <c r="SC780" s="38"/>
      <c r="SD780" s="38"/>
      <c r="SE780" s="38"/>
      <c r="SF780" s="38"/>
      <c r="SG780" s="38"/>
      <c r="SH780" s="38"/>
      <c r="SI780" s="38"/>
      <c r="SJ780" s="38"/>
      <c r="SK780" s="38"/>
      <c r="SL780" s="38"/>
      <c r="SM780" s="38"/>
      <c r="SN780" s="38"/>
      <c r="SO780" s="38"/>
      <c r="SP780" s="38"/>
      <c r="SQ780" s="38"/>
      <c r="SR780" s="38"/>
      <c r="SS780" s="38"/>
      <c r="ST780" s="38"/>
      <c r="SU780" s="38"/>
      <c r="SV780" s="38"/>
      <c r="SW780" s="38"/>
      <c r="SX780" s="38"/>
      <c r="SY780" s="38"/>
      <c r="SZ780" s="38"/>
      <c r="TA780" s="38"/>
      <c r="TB780" s="38"/>
      <c r="TC780" s="38"/>
      <c r="TD780" s="38"/>
      <c r="TE780" s="38"/>
      <c r="TF780" s="38"/>
      <c r="TG780" s="38"/>
      <c r="TH780" s="38"/>
      <c r="TI780" s="38"/>
      <c r="TJ780" s="38"/>
      <c r="TK780" s="38"/>
      <c r="TL780" s="38"/>
      <c r="TM780" s="38"/>
      <c r="TN780" s="38"/>
      <c r="TO780" s="38"/>
      <c r="TP780" s="38"/>
      <c r="TQ780" s="38"/>
      <c r="TR780" s="38"/>
      <c r="TS780" s="38"/>
      <c r="TT780" s="38"/>
      <c r="TU780" s="38"/>
      <c r="TV780" s="38"/>
      <c r="TW780" s="38"/>
      <c r="TX780" s="38"/>
      <c r="TY780" s="38"/>
      <c r="TZ780" s="38"/>
      <c r="UA780" s="38"/>
      <c r="UB780" s="38"/>
      <c r="UC780" s="38"/>
      <c r="UD780" s="38"/>
      <c r="UE780" s="38"/>
      <c r="UF780" s="38"/>
      <c r="UG780" s="38"/>
      <c r="UH780" s="38"/>
      <c r="UI780" s="38"/>
      <c r="UJ780" s="38"/>
      <c r="UK780" s="38"/>
      <c r="UL780" s="38"/>
      <c r="UM780" s="38"/>
      <c r="UN780" s="38"/>
      <c r="UO780" s="38"/>
      <c r="UP780" s="38"/>
      <c r="UQ780" s="38"/>
      <c r="UR780" s="38"/>
      <c r="US780" s="38"/>
      <c r="UT780" s="38"/>
      <c r="UU780" s="38"/>
      <c r="UV780" s="38"/>
      <c r="UW780" s="38"/>
      <c r="UX780" s="38"/>
      <c r="UY780" s="38"/>
      <c r="UZ780" s="38"/>
      <c r="VA780" s="38"/>
      <c r="VB780" s="38"/>
      <c r="VC780" s="38"/>
      <c r="VD780" s="38"/>
      <c r="VE780" s="38"/>
      <c r="VF780" s="38"/>
      <c r="VG780" s="38"/>
      <c r="VH780" s="38"/>
      <c r="VI780" s="38"/>
      <c r="VJ780" s="38"/>
      <c r="VK780" s="38"/>
      <c r="VL780" s="38"/>
      <c r="VM780" s="38"/>
      <c r="VN780" s="38"/>
      <c r="VO780" s="38"/>
      <c r="VP780" s="38"/>
      <c r="VQ780" s="38"/>
      <c r="VR780" s="38"/>
      <c r="VS780" s="38"/>
      <c r="VT780" s="38"/>
      <c r="VU780" s="38"/>
      <c r="VV780" s="38"/>
      <c r="VW780" s="38"/>
      <c r="VX780" s="38"/>
      <c r="VY780" s="38"/>
      <c r="VZ780" s="38"/>
      <c r="WA780" s="38"/>
      <c r="WB780" s="38"/>
      <c r="WC780" s="38"/>
      <c r="WD780" s="38"/>
      <c r="WE780" s="38"/>
      <c r="WF780" s="38"/>
      <c r="WG780" s="38"/>
      <c r="WH780" s="38"/>
      <c r="WI780" s="38"/>
      <c r="WJ780" s="38"/>
      <c r="WK780" s="38"/>
      <c r="WL780" s="38"/>
      <c r="WM780" s="38"/>
      <c r="WN780" s="38"/>
      <c r="WO780" s="38"/>
      <c r="WP780" s="38"/>
      <c r="WQ780" s="38"/>
      <c r="WR780" s="38"/>
      <c r="WS780" s="38"/>
      <c r="WT780" s="38"/>
      <c r="WU780" s="38"/>
      <c r="WV780" s="38"/>
      <c r="WW780" s="38"/>
      <c r="WX780" s="38"/>
      <c r="WY780" s="38"/>
      <c r="WZ780" s="38"/>
      <c r="XA780" s="38"/>
      <c r="XB780" s="38"/>
      <c r="XC780" s="38"/>
      <c r="XD780" s="38"/>
      <c r="XE780" s="38"/>
      <c r="XF780" s="38"/>
      <c r="XG780" s="38"/>
      <c r="XH780" s="38"/>
      <c r="XI780" s="38"/>
      <c r="XJ780" s="38"/>
      <c r="XK780" s="38"/>
      <c r="XL780" s="38"/>
      <c r="XM780" s="38"/>
      <c r="XN780" s="38"/>
      <c r="XO780" s="38"/>
      <c r="XP780" s="38"/>
      <c r="XQ780" s="38"/>
      <c r="XR780" s="38"/>
      <c r="XS780" s="38"/>
      <c r="XT780" s="38"/>
      <c r="XU780" s="38"/>
      <c r="XV780" s="38"/>
      <c r="XW780" s="38"/>
      <c r="XX780" s="38"/>
      <c r="XY780" s="38"/>
      <c r="XZ780" s="38"/>
      <c r="YA780" s="38"/>
      <c r="YB780" s="38"/>
      <c r="YC780" s="38"/>
      <c r="YD780" s="38"/>
      <c r="YE780" s="38"/>
      <c r="YF780" s="38"/>
      <c r="YG780" s="38"/>
      <c r="YH780" s="38"/>
      <c r="YI780" s="38"/>
      <c r="YJ780" s="38"/>
      <c r="YK780" s="38"/>
      <c r="YL780" s="38"/>
      <c r="YM780" s="38"/>
      <c r="YN780" s="38"/>
      <c r="YO780" s="38"/>
      <c r="YP780" s="38"/>
      <c r="YQ780" s="38"/>
      <c r="YR780" s="38"/>
      <c r="YS780" s="38"/>
      <c r="YT780" s="38"/>
      <c r="YU780" s="38"/>
      <c r="YV780" s="38"/>
      <c r="YW780" s="38"/>
      <c r="YX780" s="38"/>
      <c r="YY780" s="38"/>
      <c r="YZ780" s="38"/>
      <c r="ZA780" s="38"/>
      <c r="ZB780" s="38"/>
      <c r="ZC780" s="38"/>
      <c r="ZD780" s="38"/>
      <c r="ZE780" s="38"/>
      <c r="ZF780" s="38"/>
      <c r="ZG780" s="38"/>
      <c r="ZH780" s="38"/>
      <c r="ZI780" s="38"/>
      <c r="ZJ780" s="38"/>
      <c r="ZK780" s="38"/>
      <c r="ZL780" s="38"/>
      <c r="ZM780" s="38"/>
      <c r="ZN780" s="38"/>
      <c r="ZO780" s="38"/>
      <c r="ZP780" s="38"/>
      <c r="ZQ780" s="38"/>
      <c r="ZR780" s="38"/>
      <c r="ZS780" s="38"/>
      <c r="ZT780" s="38"/>
      <c r="ZU780" s="38"/>
      <c r="ZV780" s="38"/>
      <c r="ZW780" s="38"/>
      <c r="ZX780" s="38"/>
      <c r="ZY780" s="38"/>
      <c r="ZZ780" s="38"/>
      <c r="AAA780" s="38"/>
      <c r="AAB780" s="38"/>
      <c r="AAC780" s="38"/>
      <c r="AAD780" s="38"/>
      <c r="AAE780" s="38"/>
      <c r="AAF780" s="38"/>
      <c r="AAG780" s="38"/>
      <c r="AAH780" s="38"/>
      <c r="AAI780" s="38"/>
      <c r="AAJ780" s="38"/>
      <c r="AAK780" s="38"/>
      <c r="AAL780" s="38"/>
      <c r="AAM780" s="38"/>
      <c r="AAN780" s="38"/>
      <c r="AAO780" s="38"/>
      <c r="AAP780" s="38"/>
      <c r="AAQ780" s="38"/>
      <c r="AAR780" s="38"/>
      <c r="AAS780" s="38"/>
      <c r="AAT780" s="38"/>
      <c r="AAU780" s="38"/>
      <c r="AAV780" s="38"/>
      <c r="AAW780" s="38"/>
      <c r="AAX780" s="38"/>
      <c r="AAY780" s="38"/>
      <c r="AAZ780" s="38"/>
      <c r="ABA780" s="38"/>
      <c r="ABB780" s="38"/>
      <c r="ABC780" s="38"/>
    </row>
    <row r="781" spans="1:731" ht="28" customHeight="1">
      <c r="A781" s="38"/>
      <c r="B781" s="1137"/>
      <c r="C781" s="38"/>
      <c r="D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  <c r="DH781" s="38"/>
      <c r="DI781" s="38"/>
      <c r="DJ781" s="38"/>
      <c r="DK781" s="38"/>
      <c r="DL781" s="38"/>
      <c r="DM781" s="38"/>
      <c r="DN781" s="38"/>
      <c r="DO781" s="38"/>
      <c r="DP781" s="38"/>
      <c r="DQ781" s="38"/>
      <c r="DR781" s="38"/>
      <c r="DS781" s="38"/>
      <c r="DT781" s="38"/>
      <c r="DU781" s="38"/>
      <c r="DV781" s="38"/>
      <c r="DW781" s="38"/>
      <c r="DX781" s="38"/>
      <c r="DY781" s="38"/>
      <c r="DZ781" s="38"/>
      <c r="EA781" s="38"/>
      <c r="EB781" s="38"/>
      <c r="EC781" s="38"/>
      <c r="ED781" s="38"/>
      <c r="EE781" s="38"/>
      <c r="EF781" s="38"/>
      <c r="EG781" s="38"/>
      <c r="EH781" s="38"/>
      <c r="EI781" s="38"/>
      <c r="EJ781" s="38"/>
      <c r="EK781" s="38"/>
      <c r="EL781" s="38"/>
      <c r="EM781" s="38"/>
      <c r="EN781" s="38"/>
      <c r="EO781" s="38"/>
      <c r="EP781" s="38"/>
      <c r="EQ781" s="38"/>
      <c r="ER781" s="38"/>
      <c r="ES781" s="38"/>
      <c r="ET781" s="38"/>
      <c r="EU781" s="38"/>
      <c r="EV781" s="38"/>
      <c r="EW781" s="38"/>
      <c r="EX781" s="38"/>
      <c r="EY781" s="38"/>
      <c r="EZ781" s="38"/>
      <c r="FA781" s="38"/>
      <c r="FB781" s="38"/>
      <c r="FC781" s="38"/>
      <c r="FD781" s="38"/>
      <c r="FE781" s="38"/>
      <c r="FF781" s="38"/>
      <c r="FG781" s="38"/>
      <c r="FH781" s="38"/>
      <c r="FI781" s="38"/>
      <c r="FJ781" s="38"/>
      <c r="FK781" s="38"/>
      <c r="FL781" s="38"/>
      <c r="FM781" s="38"/>
      <c r="FN781" s="38"/>
      <c r="FO781" s="38"/>
      <c r="FP781" s="38"/>
      <c r="FQ781" s="38"/>
      <c r="FR781" s="38"/>
      <c r="FS781" s="38"/>
      <c r="FT781" s="38"/>
      <c r="FU781" s="38"/>
      <c r="FV781" s="38"/>
      <c r="FW781" s="38"/>
      <c r="FX781" s="38"/>
      <c r="FY781" s="38"/>
      <c r="FZ781" s="38"/>
      <c r="GA781" s="38"/>
      <c r="GB781" s="38"/>
      <c r="GC781" s="38"/>
      <c r="GD781" s="38"/>
      <c r="GE781" s="38"/>
      <c r="GF781" s="38"/>
      <c r="GG781" s="38"/>
      <c r="GH781" s="38"/>
      <c r="GI781" s="38"/>
      <c r="GJ781" s="38"/>
      <c r="GK781" s="38"/>
      <c r="GL781" s="38"/>
      <c r="GM781" s="38"/>
      <c r="GN781" s="38"/>
      <c r="GO781" s="38"/>
      <c r="GP781" s="38"/>
      <c r="GQ781" s="38"/>
      <c r="GR781" s="38"/>
      <c r="GS781" s="38"/>
      <c r="GT781" s="38"/>
      <c r="GU781" s="38"/>
      <c r="GV781" s="38"/>
      <c r="GW781" s="38"/>
      <c r="GX781" s="38"/>
      <c r="GY781" s="38"/>
      <c r="GZ781" s="38"/>
      <c r="HA781" s="38"/>
      <c r="HB781" s="38"/>
      <c r="HC781" s="38"/>
      <c r="HD781" s="38"/>
      <c r="HE781" s="38"/>
      <c r="HF781" s="38"/>
      <c r="HG781" s="38"/>
      <c r="HH781" s="38"/>
      <c r="HI781" s="38"/>
      <c r="HJ781" s="38"/>
      <c r="HK781" s="38"/>
      <c r="HL781" s="38"/>
      <c r="HM781" s="38"/>
      <c r="HN781" s="38"/>
      <c r="HO781" s="38"/>
      <c r="HP781" s="38"/>
      <c r="HQ781" s="38"/>
      <c r="HR781" s="38"/>
      <c r="HS781" s="38"/>
      <c r="HT781" s="38"/>
      <c r="HU781" s="38"/>
      <c r="HV781" s="38"/>
      <c r="HW781" s="38"/>
      <c r="HX781" s="38"/>
      <c r="HY781" s="38"/>
      <c r="HZ781" s="38"/>
      <c r="IA781" s="38"/>
      <c r="IB781" s="38"/>
      <c r="IC781" s="38"/>
      <c r="ID781" s="38"/>
      <c r="IE781" s="38"/>
      <c r="IF781" s="38"/>
      <c r="IG781" s="38"/>
      <c r="IH781" s="38"/>
      <c r="II781" s="38"/>
      <c r="IJ781" s="38"/>
      <c r="IK781" s="38"/>
      <c r="IL781" s="38"/>
      <c r="IM781" s="38"/>
      <c r="IN781" s="38"/>
      <c r="IO781" s="38"/>
      <c r="IP781" s="38"/>
      <c r="IQ781" s="38"/>
      <c r="IR781" s="38"/>
      <c r="IS781" s="38"/>
      <c r="IT781" s="38"/>
      <c r="IU781" s="38"/>
      <c r="IV781" s="38"/>
      <c r="IW781" s="38"/>
      <c r="IX781" s="38"/>
      <c r="IY781" s="38"/>
      <c r="IZ781" s="38"/>
      <c r="JA781" s="38"/>
      <c r="JB781" s="38"/>
      <c r="JC781" s="38"/>
      <c r="JD781" s="38"/>
      <c r="JE781" s="38"/>
      <c r="JF781" s="38"/>
      <c r="JG781" s="38"/>
      <c r="JH781" s="38"/>
      <c r="JI781" s="38"/>
      <c r="JJ781" s="38"/>
      <c r="JK781" s="38"/>
      <c r="JL781" s="38"/>
      <c r="JM781" s="38"/>
      <c r="JN781" s="38"/>
      <c r="JO781" s="38"/>
      <c r="JP781" s="38"/>
      <c r="JQ781" s="38"/>
      <c r="JR781" s="38"/>
      <c r="JS781" s="38"/>
      <c r="JT781" s="38"/>
      <c r="JU781" s="38"/>
      <c r="JV781" s="38"/>
      <c r="JW781" s="38"/>
      <c r="JX781" s="38"/>
      <c r="JY781" s="38"/>
      <c r="JZ781" s="38"/>
      <c r="KA781" s="38"/>
      <c r="KB781" s="38"/>
      <c r="KC781" s="38"/>
      <c r="KD781" s="38"/>
      <c r="KE781" s="38"/>
      <c r="KF781" s="38"/>
      <c r="KG781" s="38"/>
      <c r="KH781" s="38"/>
      <c r="KI781" s="38"/>
      <c r="KJ781" s="38"/>
      <c r="KK781" s="38"/>
      <c r="KL781" s="38"/>
      <c r="KM781" s="38"/>
      <c r="KN781" s="38"/>
      <c r="KO781" s="38"/>
      <c r="KP781" s="38"/>
      <c r="KQ781" s="38"/>
      <c r="KR781" s="38"/>
      <c r="KS781" s="38"/>
      <c r="KT781" s="38"/>
      <c r="KU781" s="38"/>
      <c r="KV781" s="38"/>
      <c r="KW781" s="38"/>
      <c r="KX781" s="38"/>
      <c r="KY781" s="38"/>
      <c r="KZ781" s="38"/>
      <c r="LA781" s="38"/>
      <c r="LB781" s="38"/>
      <c r="LC781" s="38"/>
      <c r="LD781" s="38"/>
      <c r="LE781" s="38"/>
      <c r="LF781" s="38"/>
      <c r="LG781" s="38"/>
      <c r="LH781" s="38"/>
      <c r="LI781" s="38"/>
      <c r="LJ781" s="38"/>
      <c r="LK781" s="38"/>
      <c r="LL781" s="38"/>
      <c r="LM781" s="38"/>
      <c r="LN781" s="38"/>
      <c r="LO781" s="38"/>
      <c r="LP781" s="38"/>
      <c r="LQ781" s="38"/>
      <c r="LR781" s="38"/>
      <c r="LS781" s="38"/>
      <c r="LT781" s="38"/>
      <c r="LU781" s="38"/>
      <c r="LV781" s="38"/>
      <c r="LW781" s="38"/>
      <c r="LX781" s="38"/>
      <c r="LY781" s="38"/>
      <c r="LZ781" s="38"/>
      <c r="MA781" s="38"/>
      <c r="MB781" s="38"/>
      <c r="MC781" s="38"/>
      <c r="MD781" s="38"/>
      <c r="ME781" s="38"/>
      <c r="MF781" s="38"/>
      <c r="MG781" s="38"/>
      <c r="MH781" s="38"/>
      <c r="MI781" s="38"/>
      <c r="MJ781" s="38"/>
      <c r="MK781" s="38"/>
      <c r="ML781" s="38"/>
      <c r="MM781" s="38"/>
      <c r="MN781" s="38"/>
      <c r="MO781" s="38"/>
      <c r="MP781" s="38"/>
      <c r="MQ781" s="38"/>
      <c r="MR781" s="38"/>
      <c r="MS781" s="38"/>
      <c r="MT781" s="38"/>
      <c r="MU781" s="38"/>
      <c r="MV781" s="38"/>
      <c r="MW781" s="38"/>
      <c r="MX781" s="38"/>
      <c r="MY781" s="38"/>
      <c r="MZ781" s="38"/>
      <c r="NA781" s="38"/>
      <c r="NB781" s="38"/>
      <c r="NC781" s="38"/>
      <c r="ND781" s="38"/>
      <c r="NE781" s="38"/>
      <c r="NF781" s="38"/>
      <c r="NG781" s="38"/>
      <c r="NH781" s="38"/>
      <c r="NI781" s="38"/>
      <c r="NJ781" s="38"/>
      <c r="NK781" s="38"/>
      <c r="NL781" s="38"/>
      <c r="NM781" s="38"/>
      <c r="NN781" s="38"/>
      <c r="NO781" s="38"/>
      <c r="NP781" s="38"/>
      <c r="NQ781" s="38"/>
      <c r="NR781" s="38"/>
      <c r="NS781" s="38"/>
      <c r="NT781" s="38"/>
      <c r="NU781" s="38"/>
      <c r="NV781" s="38"/>
      <c r="NW781" s="38"/>
      <c r="NX781" s="38"/>
      <c r="NY781" s="38"/>
      <c r="NZ781" s="38"/>
      <c r="OA781" s="38"/>
      <c r="OB781" s="38"/>
      <c r="OC781" s="38"/>
      <c r="OD781" s="38"/>
      <c r="OE781" s="38"/>
      <c r="OF781" s="38"/>
      <c r="OG781" s="38"/>
      <c r="OH781" s="38"/>
      <c r="OI781" s="38"/>
      <c r="OJ781" s="38"/>
      <c r="OK781" s="38"/>
      <c r="OL781" s="38"/>
      <c r="OM781" s="38"/>
      <c r="ON781" s="38"/>
      <c r="OO781" s="38"/>
      <c r="OP781" s="38"/>
      <c r="OQ781" s="38"/>
      <c r="OR781" s="38"/>
      <c r="OS781" s="38"/>
      <c r="OT781" s="38"/>
      <c r="OU781" s="38"/>
      <c r="OV781" s="38"/>
      <c r="OW781" s="38"/>
      <c r="OX781" s="38"/>
      <c r="OY781" s="38"/>
      <c r="OZ781" s="38"/>
      <c r="PA781" s="38"/>
      <c r="PB781" s="38"/>
      <c r="PC781" s="38"/>
      <c r="PD781" s="38"/>
      <c r="PE781" s="38"/>
      <c r="PF781" s="38"/>
      <c r="PG781" s="38"/>
      <c r="PH781" s="38"/>
      <c r="PI781" s="38"/>
      <c r="PJ781" s="38"/>
      <c r="PK781" s="38"/>
      <c r="PL781" s="38"/>
      <c r="PM781" s="38"/>
      <c r="PN781" s="38"/>
      <c r="PO781" s="38"/>
      <c r="PP781" s="38"/>
      <c r="PQ781" s="38"/>
      <c r="PR781" s="38"/>
      <c r="PS781" s="38"/>
      <c r="PT781" s="38"/>
      <c r="PU781" s="38"/>
      <c r="PV781" s="38"/>
      <c r="PW781" s="38"/>
      <c r="PX781" s="38"/>
      <c r="PY781" s="38"/>
      <c r="PZ781" s="38"/>
      <c r="QA781" s="38"/>
      <c r="QB781" s="38"/>
      <c r="QC781" s="38"/>
      <c r="QD781" s="38"/>
      <c r="QE781" s="38"/>
      <c r="QF781" s="38"/>
      <c r="QG781" s="38"/>
      <c r="QH781" s="38"/>
      <c r="QI781" s="38"/>
      <c r="QJ781" s="38"/>
      <c r="QK781" s="38"/>
      <c r="QL781" s="38"/>
      <c r="QM781" s="38"/>
      <c r="QN781" s="38"/>
      <c r="QO781" s="38"/>
      <c r="QP781" s="38"/>
      <c r="QQ781" s="38"/>
      <c r="QR781" s="38"/>
      <c r="QS781" s="38"/>
      <c r="QT781" s="38"/>
      <c r="QU781" s="38"/>
      <c r="QV781" s="38"/>
      <c r="QW781" s="38"/>
      <c r="QX781" s="38"/>
      <c r="QY781" s="38"/>
      <c r="QZ781" s="38"/>
      <c r="RA781" s="38"/>
      <c r="RB781" s="38"/>
      <c r="RC781" s="38"/>
      <c r="RD781" s="38"/>
      <c r="RE781" s="38"/>
      <c r="RF781" s="38"/>
      <c r="RG781" s="38"/>
      <c r="RH781" s="38"/>
      <c r="RI781" s="38"/>
      <c r="RJ781" s="38"/>
      <c r="RK781" s="38"/>
      <c r="RL781" s="38"/>
      <c r="RM781" s="38"/>
      <c r="RN781" s="38"/>
      <c r="RO781" s="38"/>
      <c r="RP781" s="38"/>
      <c r="RQ781" s="38"/>
      <c r="RR781" s="38"/>
      <c r="RS781" s="38"/>
      <c r="RT781" s="38"/>
      <c r="RU781" s="38"/>
      <c r="RV781" s="38"/>
      <c r="RW781" s="38"/>
      <c r="RX781" s="38"/>
      <c r="RY781" s="38"/>
      <c r="RZ781" s="38"/>
      <c r="SA781" s="38"/>
      <c r="SB781" s="38"/>
      <c r="SC781" s="38"/>
      <c r="SD781" s="38"/>
      <c r="SE781" s="38"/>
      <c r="SF781" s="38"/>
      <c r="SG781" s="38"/>
      <c r="SH781" s="38"/>
      <c r="SI781" s="38"/>
      <c r="SJ781" s="38"/>
      <c r="SK781" s="38"/>
      <c r="SL781" s="38"/>
      <c r="SM781" s="38"/>
      <c r="SN781" s="38"/>
      <c r="SO781" s="38"/>
      <c r="SP781" s="38"/>
      <c r="SQ781" s="38"/>
      <c r="SR781" s="38"/>
      <c r="SS781" s="38"/>
      <c r="ST781" s="38"/>
      <c r="SU781" s="38"/>
      <c r="SV781" s="38"/>
      <c r="SW781" s="38"/>
      <c r="SX781" s="38"/>
      <c r="SY781" s="38"/>
      <c r="SZ781" s="38"/>
      <c r="TA781" s="38"/>
      <c r="TB781" s="38"/>
      <c r="TC781" s="38"/>
      <c r="TD781" s="38"/>
      <c r="TE781" s="38"/>
      <c r="TF781" s="38"/>
      <c r="TG781" s="38"/>
      <c r="TH781" s="38"/>
      <c r="TI781" s="38"/>
      <c r="TJ781" s="38"/>
      <c r="TK781" s="38"/>
      <c r="TL781" s="38"/>
      <c r="TM781" s="38"/>
      <c r="TN781" s="38"/>
      <c r="TO781" s="38"/>
      <c r="TP781" s="38"/>
      <c r="TQ781" s="38"/>
      <c r="TR781" s="38"/>
      <c r="TS781" s="38"/>
      <c r="TT781" s="38"/>
      <c r="TU781" s="38"/>
      <c r="TV781" s="38"/>
      <c r="TW781" s="38"/>
      <c r="TX781" s="38"/>
      <c r="TY781" s="38"/>
      <c r="TZ781" s="38"/>
      <c r="UA781" s="38"/>
      <c r="UB781" s="38"/>
      <c r="UC781" s="38"/>
      <c r="UD781" s="38"/>
      <c r="UE781" s="38"/>
      <c r="UF781" s="38"/>
      <c r="UG781" s="38"/>
      <c r="UH781" s="38"/>
      <c r="UI781" s="38"/>
      <c r="UJ781" s="38"/>
      <c r="UK781" s="38"/>
      <c r="UL781" s="38"/>
      <c r="UM781" s="38"/>
      <c r="UN781" s="38"/>
      <c r="UO781" s="38"/>
      <c r="UP781" s="38"/>
      <c r="UQ781" s="38"/>
      <c r="UR781" s="38"/>
      <c r="US781" s="38"/>
      <c r="UT781" s="38"/>
      <c r="UU781" s="38"/>
      <c r="UV781" s="38"/>
      <c r="UW781" s="38"/>
      <c r="UX781" s="38"/>
      <c r="UY781" s="38"/>
      <c r="UZ781" s="38"/>
      <c r="VA781" s="38"/>
      <c r="VB781" s="38"/>
      <c r="VC781" s="38"/>
      <c r="VD781" s="38"/>
      <c r="VE781" s="38"/>
      <c r="VF781" s="38"/>
      <c r="VG781" s="38"/>
      <c r="VH781" s="38"/>
      <c r="VI781" s="38"/>
      <c r="VJ781" s="38"/>
      <c r="VK781" s="38"/>
      <c r="VL781" s="38"/>
      <c r="VM781" s="38"/>
      <c r="VN781" s="38"/>
      <c r="VO781" s="38"/>
      <c r="VP781" s="38"/>
      <c r="VQ781" s="38"/>
      <c r="VR781" s="38"/>
      <c r="VS781" s="38"/>
      <c r="VT781" s="38"/>
      <c r="VU781" s="38"/>
      <c r="VV781" s="38"/>
      <c r="VW781" s="38"/>
      <c r="VX781" s="38"/>
      <c r="VY781" s="38"/>
      <c r="VZ781" s="38"/>
      <c r="WA781" s="38"/>
      <c r="WB781" s="38"/>
      <c r="WC781" s="38"/>
      <c r="WD781" s="38"/>
      <c r="WE781" s="38"/>
      <c r="WF781" s="38"/>
      <c r="WG781" s="38"/>
      <c r="WH781" s="38"/>
      <c r="WI781" s="38"/>
      <c r="WJ781" s="38"/>
      <c r="WK781" s="38"/>
      <c r="WL781" s="38"/>
      <c r="WM781" s="38"/>
      <c r="WN781" s="38"/>
      <c r="WO781" s="38"/>
      <c r="WP781" s="38"/>
      <c r="WQ781" s="38"/>
      <c r="WR781" s="38"/>
      <c r="WS781" s="38"/>
      <c r="WT781" s="38"/>
      <c r="WU781" s="38"/>
      <c r="WV781" s="38"/>
      <c r="WW781" s="38"/>
      <c r="WX781" s="38"/>
      <c r="WY781" s="38"/>
      <c r="WZ781" s="38"/>
      <c r="XA781" s="38"/>
      <c r="XB781" s="38"/>
      <c r="XC781" s="38"/>
      <c r="XD781" s="38"/>
      <c r="XE781" s="38"/>
      <c r="XF781" s="38"/>
      <c r="XG781" s="38"/>
      <c r="XH781" s="38"/>
      <c r="XI781" s="38"/>
      <c r="XJ781" s="38"/>
      <c r="XK781" s="38"/>
      <c r="XL781" s="38"/>
      <c r="XM781" s="38"/>
      <c r="XN781" s="38"/>
      <c r="XO781" s="38"/>
      <c r="XP781" s="38"/>
      <c r="XQ781" s="38"/>
      <c r="XR781" s="38"/>
      <c r="XS781" s="38"/>
      <c r="XT781" s="38"/>
      <c r="XU781" s="38"/>
      <c r="XV781" s="38"/>
      <c r="XW781" s="38"/>
      <c r="XX781" s="38"/>
      <c r="XY781" s="38"/>
      <c r="XZ781" s="38"/>
      <c r="YA781" s="38"/>
      <c r="YB781" s="38"/>
      <c r="YC781" s="38"/>
      <c r="YD781" s="38"/>
      <c r="YE781" s="38"/>
      <c r="YF781" s="38"/>
      <c r="YG781" s="38"/>
      <c r="YH781" s="38"/>
      <c r="YI781" s="38"/>
      <c r="YJ781" s="38"/>
      <c r="YK781" s="38"/>
      <c r="YL781" s="38"/>
      <c r="YM781" s="38"/>
      <c r="YN781" s="38"/>
      <c r="YO781" s="38"/>
      <c r="YP781" s="38"/>
      <c r="YQ781" s="38"/>
      <c r="YR781" s="38"/>
      <c r="YS781" s="38"/>
      <c r="YT781" s="38"/>
      <c r="YU781" s="38"/>
      <c r="YV781" s="38"/>
      <c r="YW781" s="38"/>
      <c r="YX781" s="38"/>
      <c r="YY781" s="38"/>
      <c r="YZ781" s="38"/>
      <c r="ZA781" s="38"/>
      <c r="ZB781" s="38"/>
      <c r="ZC781" s="38"/>
      <c r="ZD781" s="38"/>
      <c r="ZE781" s="38"/>
      <c r="ZF781" s="38"/>
      <c r="ZG781" s="38"/>
      <c r="ZH781" s="38"/>
      <c r="ZI781" s="38"/>
      <c r="ZJ781" s="38"/>
      <c r="ZK781" s="38"/>
      <c r="ZL781" s="38"/>
      <c r="ZM781" s="38"/>
      <c r="ZN781" s="38"/>
      <c r="ZO781" s="38"/>
      <c r="ZP781" s="38"/>
      <c r="ZQ781" s="38"/>
      <c r="ZR781" s="38"/>
      <c r="ZS781" s="38"/>
      <c r="ZT781" s="38"/>
      <c r="ZU781" s="38"/>
      <c r="ZV781" s="38"/>
      <c r="ZW781" s="38"/>
      <c r="ZX781" s="38"/>
      <c r="ZY781" s="38"/>
      <c r="ZZ781" s="38"/>
      <c r="AAA781" s="38"/>
      <c r="AAB781" s="38"/>
      <c r="AAC781" s="38"/>
      <c r="AAD781" s="38"/>
      <c r="AAE781" s="38"/>
      <c r="AAF781" s="38"/>
      <c r="AAG781" s="38"/>
      <c r="AAH781" s="38"/>
      <c r="AAI781" s="38"/>
      <c r="AAJ781" s="38"/>
      <c r="AAK781" s="38"/>
      <c r="AAL781" s="38"/>
      <c r="AAM781" s="38"/>
      <c r="AAN781" s="38"/>
      <c r="AAO781" s="38"/>
      <c r="AAP781" s="38"/>
      <c r="AAQ781" s="38"/>
      <c r="AAR781" s="38"/>
      <c r="AAS781" s="38"/>
      <c r="AAT781" s="38"/>
      <c r="AAU781" s="38"/>
      <c r="AAV781" s="38"/>
      <c r="AAW781" s="38"/>
      <c r="AAX781" s="38"/>
      <c r="AAY781" s="38"/>
      <c r="AAZ781" s="38"/>
      <c r="ABA781" s="38"/>
      <c r="ABB781" s="38"/>
      <c r="ABC781" s="38"/>
    </row>
    <row r="782" spans="1:731" ht="28" customHeight="1">
      <c r="A782" s="38"/>
      <c r="B782" s="1137"/>
      <c r="C782" s="38"/>
      <c r="D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  <c r="DH782" s="38"/>
      <c r="DI782" s="38"/>
      <c r="DJ782" s="38"/>
      <c r="DK782" s="38"/>
      <c r="DL782" s="38"/>
      <c r="DM782" s="38"/>
      <c r="DN782" s="38"/>
      <c r="DO782" s="38"/>
      <c r="DP782" s="38"/>
      <c r="DQ782" s="38"/>
      <c r="DR782" s="38"/>
      <c r="DS782" s="38"/>
      <c r="DT782" s="38"/>
      <c r="DU782" s="38"/>
      <c r="DV782" s="38"/>
      <c r="DW782" s="38"/>
      <c r="DX782" s="38"/>
      <c r="DY782" s="38"/>
      <c r="DZ782" s="38"/>
      <c r="EA782" s="38"/>
      <c r="EB782" s="38"/>
      <c r="EC782" s="38"/>
      <c r="ED782" s="38"/>
      <c r="EE782" s="38"/>
      <c r="EF782" s="38"/>
      <c r="EG782" s="38"/>
      <c r="EH782" s="38"/>
      <c r="EI782" s="38"/>
      <c r="EJ782" s="38"/>
      <c r="EK782" s="38"/>
      <c r="EL782" s="38"/>
      <c r="EM782" s="38"/>
      <c r="EN782" s="38"/>
      <c r="EO782" s="38"/>
      <c r="EP782" s="38"/>
      <c r="EQ782" s="38"/>
      <c r="ER782" s="38"/>
      <c r="ES782" s="38"/>
      <c r="ET782" s="38"/>
      <c r="EU782" s="38"/>
      <c r="EV782" s="38"/>
      <c r="EW782" s="38"/>
      <c r="EX782" s="38"/>
      <c r="EY782" s="38"/>
      <c r="EZ782" s="38"/>
      <c r="FA782" s="38"/>
      <c r="FB782" s="38"/>
      <c r="FC782" s="38"/>
      <c r="FD782" s="38"/>
      <c r="FE782" s="38"/>
      <c r="FF782" s="38"/>
      <c r="FG782" s="38"/>
      <c r="FH782" s="38"/>
      <c r="FI782" s="38"/>
      <c r="FJ782" s="38"/>
      <c r="FK782" s="38"/>
      <c r="FL782" s="38"/>
      <c r="FM782" s="38"/>
      <c r="FN782" s="38"/>
      <c r="FO782" s="38"/>
      <c r="FP782" s="38"/>
      <c r="FQ782" s="38"/>
      <c r="FR782" s="38"/>
      <c r="FS782" s="38"/>
      <c r="FT782" s="38"/>
      <c r="FU782" s="38"/>
      <c r="FV782" s="38"/>
      <c r="FW782" s="38"/>
      <c r="FX782" s="38"/>
      <c r="FY782" s="38"/>
      <c r="FZ782" s="38"/>
      <c r="GA782" s="38"/>
      <c r="GB782" s="38"/>
      <c r="GC782" s="38"/>
      <c r="GD782" s="38"/>
      <c r="GE782" s="38"/>
      <c r="GF782" s="38"/>
      <c r="GG782" s="38"/>
      <c r="GH782" s="38"/>
      <c r="GI782" s="38"/>
      <c r="GJ782" s="38"/>
      <c r="GK782" s="38"/>
      <c r="GL782" s="38"/>
      <c r="GM782" s="38"/>
      <c r="GN782" s="38"/>
      <c r="GO782" s="38"/>
      <c r="GP782" s="38"/>
      <c r="GQ782" s="38"/>
      <c r="GR782" s="38"/>
      <c r="GS782" s="38"/>
      <c r="GT782" s="38"/>
      <c r="GU782" s="38"/>
      <c r="GV782" s="38"/>
      <c r="GW782" s="38"/>
      <c r="GX782" s="38"/>
      <c r="GY782" s="38"/>
      <c r="GZ782" s="38"/>
      <c r="HA782" s="38"/>
      <c r="HB782" s="38"/>
      <c r="HC782" s="38"/>
      <c r="HD782" s="38"/>
      <c r="HE782" s="38"/>
      <c r="HF782" s="38"/>
      <c r="HG782" s="38"/>
      <c r="HH782" s="38"/>
      <c r="HI782" s="38"/>
      <c r="HJ782" s="38"/>
      <c r="HK782" s="38"/>
      <c r="HL782" s="38"/>
      <c r="HM782" s="38"/>
      <c r="HN782" s="38"/>
      <c r="HO782" s="38"/>
      <c r="HP782" s="38"/>
      <c r="HQ782" s="38"/>
      <c r="HR782" s="38"/>
      <c r="HS782" s="38"/>
      <c r="HT782" s="38"/>
      <c r="HU782" s="38"/>
      <c r="HV782" s="38"/>
      <c r="HW782" s="38"/>
      <c r="HX782" s="38"/>
      <c r="HY782" s="38"/>
      <c r="HZ782" s="38"/>
      <c r="IA782" s="38"/>
      <c r="IB782" s="38"/>
      <c r="IC782" s="38"/>
      <c r="ID782" s="38"/>
      <c r="IE782" s="38"/>
      <c r="IF782" s="38"/>
      <c r="IG782" s="38"/>
      <c r="IH782" s="38"/>
      <c r="II782" s="38"/>
      <c r="IJ782" s="38"/>
      <c r="IK782" s="38"/>
      <c r="IL782" s="38"/>
      <c r="IM782" s="38"/>
      <c r="IN782" s="38"/>
      <c r="IO782" s="38"/>
      <c r="IP782" s="38"/>
      <c r="IQ782" s="38"/>
      <c r="IR782" s="38"/>
      <c r="IS782" s="38"/>
      <c r="IT782" s="38"/>
      <c r="IU782" s="38"/>
      <c r="IV782" s="38"/>
      <c r="IW782" s="38"/>
      <c r="IX782" s="38"/>
      <c r="IY782" s="38"/>
      <c r="IZ782" s="38"/>
      <c r="JA782" s="38"/>
      <c r="JB782" s="38"/>
      <c r="JC782" s="38"/>
      <c r="JD782" s="38"/>
      <c r="JE782" s="38"/>
      <c r="JF782" s="38"/>
      <c r="JG782" s="38"/>
      <c r="JH782" s="38"/>
      <c r="JI782" s="38"/>
      <c r="JJ782" s="38"/>
      <c r="JK782" s="38"/>
      <c r="JL782" s="38"/>
      <c r="JM782" s="38"/>
      <c r="JN782" s="38"/>
      <c r="JO782" s="38"/>
      <c r="JP782" s="38"/>
      <c r="JQ782" s="38"/>
      <c r="JR782" s="38"/>
      <c r="JS782" s="38"/>
      <c r="JT782" s="38"/>
      <c r="JU782" s="38"/>
      <c r="JV782" s="38"/>
      <c r="JW782" s="38"/>
      <c r="JX782" s="38"/>
      <c r="JY782" s="38"/>
      <c r="JZ782" s="38"/>
      <c r="KA782" s="38"/>
      <c r="KB782" s="38"/>
      <c r="KC782" s="38"/>
      <c r="KD782" s="38"/>
      <c r="KE782" s="38"/>
      <c r="KF782" s="38"/>
      <c r="KG782" s="38"/>
      <c r="KH782" s="38"/>
      <c r="KI782" s="38"/>
      <c r="KJ782" s="38"/>
      <c r="KK782" s="38"/>
      <c r="KL782" s="38"/>
      <c r="KM782" s="38"/>
      <c r="KN782" s="38"/>
      <c r="KO782" s="38"/>
      <c r="KP782" s="38"/>
      <c r="KQ782" s="38"/>
      <c r="KR782" s="38"/>
      <c r="KS782" s="38"/>
      <c r="KT782" s="38"/>
      <c r="KU782" s="38"/>
      <c r="KV782" s="38"/>
      <c r="KW782" s="38"/>
      <c r="KX782" s="38"/>
      <c r="KY782" s="38"/>
      <c r="KZ782" s="38"/>
      <c r="LA782" s="38"/>
      <c r="LB782" s="38"/>
      <c r="LC782" s="38"/>
      <c r="LD782" s="38"/>
      <c r="LE782" s="38"/>
      <c r="LF782" s="38"/>
      <c r="LG782" s="38"/>
      <c r="LH782" s="38"/>
      <c r="LI782" s="38"/>
      <c r="LJ782" s="38"/>
      <c r="LK782" s="38"/>
      <c r="LL782" s="38"/>
      <c r="LM782" s="38"/>
      <c r="LN782" s="38"/>
      <c r="LO782" s="38"/>
      <c r="LP782" s="38"/>
      <c r="LQ782" s="38"/>
      <c r="LR782" s="38"/>
      <c r="LS782" s="38"/>
      <c r="LT782" s="38"/>
      <c r="LU782" s="38"/>
      <c r="LV782" s="38"/>
      <c r="LW782" s="38"/>
      <c r="LX782" s="38"/>
      <c r="LY782" s="38"/>
      <c r="LZ782" s="38"/>
      <c r="MA782" s="38"/>
      <c r="MB782" s="38"/>
      <c r="MC782" s="38"/>
      <c r="MD782" s="38"/>
      <c r="ME782" s="38"/>
      <c r="MF782" s="38"/>
      <c r="MG782" s="38"/>
      <c r="MH782" s="38"/>
      <c r="MI782" s="38"/>
      <c r="MJ782" s="38"/>
      <c r="MK782" s="38"/>
      <c r="ML782" s="38"/>
      <c r="MM782" s="38"/>
      <c r="MN782" s="38"/>
      <c r="MO782" s="38"/>
      <c r="MP782" s="38"/>
      <c r="MQ782" s="38"/>
      <c r="MR782" s="38"/>
      <c r="MS782" s="38"/>
      <c r="MT782" s="38"/>
      <c r="MU782" s="38"/>
      <c r="MV782" s="38"/>
      <c r="MW782" s="38"/>
      <c r="MX782" s="38"/>
      <c r="MY782" s="38"/>
      <c r="MZ782" s="38"/>
      <c r="NA782" s="38"/>
      <c r="NB782" s="38"/>
      <c r="NC782" s="38"/>
      <c r="ND782" s="38"/>
      <c r="NE782" s="38"/>
      <c r="NF782" s="38"/>
      <c r="NG782" s="38"/>
      <c r="NH782" s="38"/>
      <c r="NI782" s="38"/>
      <c r="NJ782" s="38"/>
      <c r="NK782" s="38"/>
      <c r="NL782" s="38"/>
      <c r="NM782" s="38"/>
      <c r="NN782" s="38"/>
      <c r="NO782" s="38"/>
      <c r="NP782" s="38"/>
      <c r="NQ782" s="38"/>
      <c r="NR782" s="38"/>
      <c r="NS782" s="38"/>
      <c r="NT782" s="38"/>
      <c r="NU782" s="38"/>
      <c r="NV782" s="38"/>
      <c r="NW782" s="38"/>
      <c r="NX782" s="38"/>
      <c r="NY782" s="38"/>
      <c r="NZ782" s="38"/>
      <c r="OA782" s="38"/>
      <c r="OB782" s="38"/>
      <c r="OC782" s="38"/>
      <c r="OD782" s="38"/>
      <c r="OE782" s="38"/>
      <c r="OF782" s="38"/>
      <c r="OG782" s="38"/>
      <c r="OH782" s="38"/>
      <c r="OI782" s="38"/>
      <c r="OJ782" s="38"/>
      <c r="OK782" s="38"/>
      <c r="OL782" s="38"/>
      <c r="OM782" s="38"/>
      <c r="ON782" s="38"/>
      <c r="OO782" s="38"/>
      <c r="OP782" s="38"/>
      <c r="OQ782" s="38"/>
      <c r="OR782" s="38"/>
      <c r="OS782" s="38"/>
      <c r="OT782" s="38"/>
      <c r="OU782" s="38"/>
      <c r="OV782" s="38"/>
      <c r="OW782" s="38"/>
      <c r="OX782" s="38"/>
      <c r="OY782" s="38"/>
      <c r="OZ782" s="38"/>
      <c r="PA782" s="38"/>
      <c r="PB782" s="38"/>
      <c r="PC782" s="38"/>
      <c r="PD782" s="38"/>
      <c r="PE782" s="38"/>
      <c r="PF782" s="38"/>
      <c r="PG782" s="38"/>
      <c r="PH782" s="38"/>
      <c r="PI782" s="38"/>
      <c r="PJ782" s="38"/>
      <c r="PK782" s="38"/>
      <c r="PL782" s="38"/>
      <c r="PM782" s="38"/>
      <c r="PN782" s="38"/>
      <c r="PO782" s="38"/>
      <c r="PP782" s="38"/>
      <c r="PQ782" s="38"/>
      <c r="PR782" s="38"/>
      <c r="PS782" s="38"/>
      <c r="PT782" s="38"/>
      <c r="PU782" s="38"/>
      <c r="PV782" s="38"/>
      <c r="PW782" s="38"/>
      <c r="PX782" s="38"/>
      <c r="PY782" s="38"/>
      <c r="PZ782" s="38"/>
      <c r="QA782" s="38"/>
      <c r="QB782" s="38"/>
      <c r="QC782" s="38"/>
      <c r="QD782" s="38"/>
      <c r="QE782" s="38"/>
      <c r="QF782" s="38"/>
      <c r="QG782" s="38"/>
      <c r="QH782" s="38"/>
      <c r="QI782" s="38"/>
      <c r="QJ782" s="38"/>
      <c r="QK782" s="38"/>
      <c r="QL782" s="38"/>
      <c r="QM782" s="38"/>
      <c r="QN782" s="38"/>
      <c r="QO782" s="38"/>
      <c r="QP782" s="38"/>
      <c r="QQ782" s="38"/>
      <c r="QR782" s="38"/>
      <c r="QS782" s="38"/>
      <c r="QT782" s="38"/>
      <c r="QU782" s="38"/>
      <c r="QV782" s="38"/>
      <c r="QW782" s="38"/>
      <c r="QX782" s="38"/>
      <c r="QY782" s="38"/>
      <c r="QZ782" s="38"/>
      <c r="RA782" s="38"/>
      <c r="RB782" s="38"/>
      <c r="RC782" s="38"/>
      <c r="RD782" s="38"/>
      <c r="RE782" s="38"/>
      <c r="RF782" s="38"/>
      <c r="RG782" s="38"/>
      <c r="RH782" s="38"/>
      <c r="RI782" s="38"/>
      <c r="RJ782" s="38"/>
      <c r="RK782" s="38"/>
      <c r="RL782" s="38"/>
      <c r="RM782" s="38"/>
      <c r="RN782" s="38"/>
      <c r="RO782" s="38"/>
      <c r="RP782" s="38"/>
      <c r="RQ782" s="38"/>
      <c r="RR782" s="38"/>
      <c r="RS782" s="38"/>
      <c r="RT782" s="38"/>
      <c r="RU782" s="38"/>
      <c r="RV782" s="38"/>
      <c r="RW782" s="38"/>
      <c r="RX782" s="38"/>
      <c r="RY782" s="38"/>
      <c r="RZ782" s="38"/>
      <c r="SA782" s="38"/>
      <c r="SB782" s="38"/>
      <c r="SC782" s="38"/>
      <c r="SD782" s="38"/>
      <c r="SE782" s="38"/>
      <c r="SF782" s="38"/>
      <c r="SG782" s="38"/>
      <c r="SH782" s="38"/>
      <c r="SI782" s="38"/>
      <c r="SJ782" s="38"/>
      <c r="SK782" s="38"/>
      <c r="SL782" s="38"/>
      <c r="SM782" s="38"/>
      <c r="SN782" s="38"/>
      <c r="SO782" s="38"/>
      <c r="SP782" s="38"/>
      <c r="SQ782" s="38"/>
      <c r="SR782" s="38"/>
      <c r="SS782" s="38"/>
      <c r="ST782" s="38"/>
      <c r="SU782" s="38"/>
      <c r="SV782" s="38"/>
      <c r="SW782" s="38"/>
      <c r="SX782" s="38"/>
      <c r="SY782" s="38"/>
      <c r="SZ782" s="38"/>
      <c r="TA782" s="38"/>
      <c r="TB782" s="38"/>
      <c r="TC782" s="38"/>
      <c r="TD782" s="38"/>
      <c r="TE782" s="38"/>
      <c r="TF782" s="38"/>
      <c r="TG782" s="38"/>
      <c r="TH782" s="38"/>
      <c r="TI782" s="38"/>
      <c r="TJ782" s="38"/>
      <c r="TK782" s="38"/>
      <c r="TL782" s="38"/>
      <c r="TM782" s="38"/>
      <c r="TN782" s="38"/>
      <c r="TO782" s="38"/>
      <c r="TP782" s="38"/>
      <c r="TQ782" s="38"/>
      <c r="TR782" s="38"/>
      <c r="TS782" s="38"/>
      <c r="TT782" s="38"/>
      <c r="TU782" s="38"/>
      <c r="TV782" s="38"/>
      <c r="TW782" s="38"/>
      <c r="TX782" s="38"/>
      <c r="TY782" s="38"/>
      <c r="TZ782" s="38"/>
      <c r="UA782" s="38"/>
      <c r="UB782" s="38"/>
      <c r="UC782" s="38"/>
      <c r="UD782" s="38"/>
      <c r="UE782" s="38"/>
      <c r="UF782" s="38"/>
      <c r="UG782" s="38"/>
      <c r="UH782" s="38"/>
      <c r="UI782" s="38"/>
      <c r="UJ782" s="38"/>
      <c r="UK782" s="38"/>
      <c r="UL782" s="38"/>
      <c r="UM782" s="38"/>
      <c r="UN782" s="38"/>
      <c r="UO782" s="38"/>
      <c r="UP782" s="38"/>
      <c r="UQ782" s="38"/>
      <c r="UR782" s="38"/>
      <c r="US782" s="38"/>
      <c r="UT782" s="38"/>
      <c r="UU782" s="38"/>
      <c r="UV782" s="38"/>
      <c r="UW782" s="38"/>
      <c r="UX782" s="38"/>
      <c r="UY782" s="38"/>
      <c r="UZ782" s="38"/>
      <c r="VA782" s="38"/>
      <c r="VB782" s="38"/>
      <c r="VC782" s="38"/>
      <c r="VD782" s="38"/>
      <c r="VE782" s="38"/>
      <c r="VF782" s="38"/>
      <c r="VG782" s="38"/>
      <c r="VH782" s="38"/>
      <c r="VI782" s="38"/>
      <c r="VJ782" s="38"/>
      <c r="VK782" s="38"/>
      <c r="VL782" s="38"/>
      <c r="VM782" s="38"/>
      <c r="VN782" s="38"/>
      <c r="VO782" s="38"/>
      <c r="VP782" s="38"/>
      <c r="VQ782" s="38"/>
      <c r="VR782" s="38"/>
      <c r="VS782" s="38"/>
      <c r="VT782" s="38"/>
      <c r="VU782" s="38"/>
      <c r="VV782" s="38"/>
      <c r="VW782" s="38"/>
      <c r="VX782" s="38"/>
      <c r="VY782" s="38"/>
      <c r="VZ782" s="38"/>
      <c r="WA782" s="38"/>
      <c r="WB782" s="38"/>
      <c r="WC782" s="38"/>
      <c r="WD782" s="38"/>
      <c r="WE782" s="38"/>
      <c r="WF782" s="38"/>
      <c r="WG782" s="38"/>
      <c r="WH782" s="38"/>
      <c r="WI782" s="38"/>
      <c r="WJ782" s="38"/>
      <c r="WK782" s="38"/>
      <c r="WL782" s="38"/>
      <c r="WM782" s="38"/>
      <c r="WN782" s="38"/>
      <c r="WO782" s="38"/>
      <c r="WP782" s="38"/>
      <c r="WQ782" s="38"/>
      <c r="WR782" s="38"/>
      <c r="WS782" s="38"/>
      <c r="WT782" s="38"/>
      <c r="WU782" s="38"/>
      <c r="WV782" s="38"/>
      <c r="WW782" s="38"/>
      <c r="WX782" s="38"/>
      <c r="WY782" s="38"/>
      <c r="WZ782" s="38"/>
      <c r="XA782" s="38"/>
      <c r="XB782" s="38"/>
      <c r="XC782" s="38"/>
      <c r="XD782" s="38"/>
      <c r="XE782" s="38"/>
      <c r="XF782" s="38"/>
      <c r="XG782" s="38"/>
      <c r="XH782" s="38"/>
      <c r="XI782" s="38"/>
      <c r="XJ782" s="38"/>
      <c r="XK782" s="38"/>
      <c r="XL782" s="38"/>
      <c r="XM782" s="38"/>
      <c r="XN782" s="38"/>
      <c r="XO782" s="38"/>
      <c r="XP782" s="38"/>
      <c r="XQ782" s="38"/>
      <c r="XR782" s="38"/>
      <c r="XS782" s="38"/>
      <c r="XT782" s="38"/>
      <c r="XU782" s="38"/>
      <c r="XV782" s="38"/>
      <c r="XW782" s="38"/>
      <c r="XX782" s="38"/>
      <c r="XY782" s="38"/>
      <c r="XZ782" s="38"/>
      <c r="YA782" s="38"/>
      <c r="YB782" s="38"/>
      <c r="YC782" s="38"/>
      <c r="YD782" s="38"/>
      <c r="YE782" s="38"/>
      <c r="YF782" s="38"/>
      <c r="YG782" s="38"/>
      <c r="YH782" s="38"/>
      <c r="YI782" s="38"/>
      <c r="YJ782" s="38"/>
      <c r="YK782" s="38"/>
      <c r="YL782" s="38"/>
      <c r="YM782" s="38"/>
      <c r="YN782" s="38"/>
      <c r="YO782" s="38"/>
      <c r="YP782" s="38"/>
      <c r="YQ782" s="38"/>
      <c r="YR782" s="38"/>
      <c r="YS782" s="38"/>
      <c r="YT782" s="38"/>
      <c r="YU782" s="38"/>
      <c r="YV782" s="38"/>
      <c r="YW782" s="38"/>
      <c r="YX782" s="38"/>
      <c r="YY782" s="38"/>
      <c r="YZ782" s="38"/>
      <c r="ZA782" s="38"/>
      <c r="ZB782" s="38"/>
      <c r="ZC782" s="38"/>
      <c r="ZD782" s="38"/>
      <c r="ZE782" s="38"/>
      <c r="ZF782" s="38"/>
      <c r="ZG782" s="38"/>
      <c r="ZH782" s="38"/>
      <c r="ZI782" s="38"/>
      <c r="ZJ782" s="38"/>
      <c r="ZK782" s="38"/>
      <c r="ZL782" s="38"/>
      <c r="ZM782" s="38"/>
      <c r="ZN782" s="38"/>
      <c r="ZO782" s="38"/>
      <c r="ZP782" s="38"/>
      <c r="ZQ782" s="38"/>
      <c r="ZR782" s="38"/>
      <c r="ZS782" s="38"/>
      <c r="ZT782" s="38"/>
      <c r="ZU782" s="38"/>
      <c r="ZV782" s="38"/>
      <c r="ZW782" s="38"/>
      <c r="ZX782" s="38"/>
      <c r="ZY782" s="38"/>
      <c r="ZZ782" s="38"/>
      <c r="AAA782" s="38"/>
      <c r="AAB782" s="38"/>
      <c r="AAC782" s="38"/>
      <c r="AAD782" s="38"/>
      <c r="AAE782" s="38"/>
      <c r="AAF782" s="38"/>
      <c r="AAG782" s="38"/>
      <c r="AAH782" s="38"/>
      <c r="AAI782" s="38"/>
      <c r="AAJ782" s="38"/>
      <c r="AAK782" s="38"/>
      <c r="AAL782" s="38"/>
      <c r="AAM782" s="38"/>
      <c r="AAN782" s="38"/>
      <c r="AAO782" s="38"/>
      <c r="AAP782" s="38"/>
      <c r="AAQ782" s="38"/>
      <c r="AAR782" s="38"/>
      <c r="AAS782" s="38"/>
      <c r="AAT782" s="38"/>
      <c r="AAU782" s="38"/>
      <c r="AAV782" s="38"/>
      <c r="AAW782" s="38"/>
      <c r="AAX782" s="38"/>
      <c r="AAY782" s="38"/>
      <c r="AAZ782" s="38"/>
      <c r="ABA782" s="38"/>
      <c r="ABB782" s="38"/>
      <c r="ABC782" s="38"/>
    </row>
    <row r="783" spans="1:731" ht="28" customHeight="1">
      <c r="A783" s="38"/>
      <c r="B783" s="1137"/>
      <c r="C783" s="38"/>
      <c r="D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  <c r="DH783" s="38"/>
      <c r="DI783" s="38"/>
      <c r="DJ783" s="38"/>
      <c r="DK783" s="38"/>
      <c r="DL783" s="38"/>
      <c r="DM783" s="38"/>
      <c r="DN783" s="38"/>
      <c r="DO783" s="38"/>
      <c r="DP783" s="38"/>
      <c r="DQ783" s="38"/>
      <c r="DR783" s="38"/>
      <c r="DS783" s="38"/>
      <c r="DT783" s="38"/>
      <c r="DU783" s="38"/>
      <c r="DV783" s="38"/>
      <c r="DW783" s="38"/>
      <c r="DX783" s="38"/>
      <c r="DY783" s="38"/>
      <c r="DZ783" s="38"/>
      <c r="EA783" s="38"/>
      <c r="EB783" s="38"/>
      <c r="EC783" s="38"/>
      <c r="ED783" s="38"/>
      <c r="EE783" s="38"/>
      <c r="EF783" s="38"/>
      <c r="EG783" s="38"/>
      <c r="EH783" s="38"/>
      <c r="EI783" s="38"/>
      <c r="EJ783" s="38"/>
      <c r="EK783" s="38"/>
      <c r="EL783" s="38"/>
      <c r="EM783" s="38"/>
      <c r="EN783" s="38"/>
      <c r="EO783" s="38"/>
      <c r="EP783" s="38"/>
      <c r="EQ783" s="38"/>
      <c r="ER783" s="38"/>
      <c r="ES783" s="38"/>
      <c r="ET783" s="38"/>
      <c r="EU783" s="38"/>
      <c r="EV783" s="38"/>
      <c r="EW783" s="38"/>
      <c r="EX783" s="38"/>
      <c r="EY783" s="38"/>
      <c r="EZ783" s="38"/>
      <c r="FA783" s="38"/>
      <c r="FB783" s="38"/>
      <c r="FC783" s="38"/>
      <c r="FD783" s="38"/>
      <c r="FE783" s="38"/>
      <c r="FF783" s="38"/>
      <c r="FG783" s="38"/>
      <c r="FH783" s="38"/>
      <c r="FI783" s="38"/>
      <c r="FJ783" s="38"/>
      <c r="FK783" s="38"/>
      <c r="FL783" s="38"/>
      <c r="FM783" s="38"/>
      <c r="FN783" s="38"/>
      <c r="FO783" s="38"/>
      <c r="FP783" s="38"/>
      <c r="FQ783" s="38"/>
      <c r="FR783" s="38"/>
      <c r="FS783" s="38"/>
      <c r="FT783" s="38"/>
      <c r="FU783" s="38"/>
      <c r="FV783" s="38"/>
      <c r="FW783" s="38"/>
      <c r="FX783" s="38"/>
      <c r="FY783" s="38"/>
      <c r="FZ783" s="38"/>
      <c r="GA783" s="38"/>
      <c r="GB783" s="38"/>
      <c r="GC783" s="38"/>
      <c r="GD783" s="38"/>
      <c r="GE783" s="38"/>
      <c r="GF783" s="38"/>
      <c r="GG783" s="38"/>
      <c r="GH783" s="38"/>
      <c r="GI783" s="38"/>
      <c r="GJ783" s="38"/>
      <c r="GK783" s="38"/>
      <c r="GL783" s="38"/>
      <c r="GM783" s="38"/>
      <c r="GN783" s="38"/>
      <c r="GO783" s="38"/>
      <c r="GP783" s="38"/>
      <c r="GQ783" s="38"/>
      <c r="GR783" s="38"/>
      <c r="GS783" s="38"/>
      <c r="GT783" s="38"/>
      <c r="GU783" s="38"/>
      <c r="GV783" s="38"/>
      <c r="GW783" s="38"/>
      <c r="GX783" s="38"/>
      <c r="GY783" s="38"/>
      <c r="GZ783" s="38"/>
      <c r="HA783" s="38"/>
      <c r="HB783" s="38"/>
      <c r="HC783" s="38"/>
      <c r="HD783" s="38"/>
      <c r="HE783" s="38"/>
      <c r="HF783" s="38"/>
      <c r="HG783" s="38"/>
      <c r="HH783" s="38"/>
      <c r="HI783" s="38"/>
      <c r="HJ783" s="38"/>
      <c r="HK783" s="38"/>
      <c r="HL783" s="38"/>
      <c r="HM783" s="38"/>
      <c r="HN783" s="38"/>
      <c r="HO783" s="38"/>
      <c r="HP783" s="38"/>
      <c r="HQ783" s="38"/>
      <c r="HR783" s="38"/>
      <c r="HS783" s="38"/>
      <c r="HT783" s="38"/>
      <c r="HU783" s="38"/>
      <c r="HV783" s="38"/>
      <c r="HW783" s="38"/>
      <c r="HX783" s="38"/>
      <c r="HY783" s="38"/>
      <c r="HZ783" s="38"/>
      <c r="IA783" s="38"/>
      <c r="IB783" s="38"/>
      <c r="IC783" s="38"/>
      <c r="ID783" s="38"/>
      <c r="IE783" s="38"/>
      <c r="IF783" s="38"/>
      <c r="IG783" s="38"/>
      <c r="IH783" s="38"/>
      <c r="II783" s="38"/>
      <c r="IJ783" s="38"/>
      <c r="IK783" s="38"/>
      <c r="IL783" s="38"/>
      <c r="IM783" s="38"/>
      <c r="IN783" s="38"/>
      <c r="IO783" s="38"/>
      <c r="IP783" s="38"/>
      <c r="IQ783" s="38"/>
      <c r="IR783" s="38"/>
      <c r="IS783" s="38"/>
      <c r="IT783" s="38"/>
      <c r="IU783" s="38"/>
      <c r="IV783" s="38"/>
      <c r="IW783" s="38"/>
      <c r="IX783" s="38"/>
      <c r="IY783" s="38"/>
      <c r="IZ783" s="38"/>
      <c r="JA783" s="38"/>
      <c r="JB783" s="38"/>
      <c r="JC783" s="38"/>
      <c r="JD783" s="38"/>
      <c r="JE783" s="38"/>
      <c r="JF783" s="38"/>
      <c r="JG783" s="38"/>
      <c r="JH783" s="38"/>
      <c r="JI783" s="38"/>
      <c r="JJ783" s="38"/>
      <c r="JK783" s="38"/>
      <c r="JL783" s="38"/>
      <c r="JM783" s="38"/>
      <c r="JN783" s="38"/>
      <c r="JO783" s="38"/>
      <c r="JP783" s="38"/>
      <c r="JQ783" s="38"/>
      <c r="JR783" s="38"/>
      <c r="JS783" s="38"/>
      <c r="JT783" s="38"/>
      <c r="JU783" s="38"/>
      <c r="JV783" s="38"/>
      <c r="JW783" s="38"/>
      <c r="JX783" s="38"/>
      <c r="JY783" s="38"/>
      <c r="JZ783" s="38"/>
      <c r="KA783" s="38"/>
      <c r="KB783" s="38"/>
      <c r="KC783" s="38"/>
      <c r="KD783" s="38"/>
      <c r="KE783" s="38"/>
      <c r="KF783" s="38"/>
      <c r="KG783" s="38"/>
      <c r="KH783" s="38"/>
      <c r="KI783" s="38"/>
      <c r="KJ783" s="38"/>
      <c r="KK783" s="38"/>
      <c r="KL783" s="38"/>
      <c r="KM783" s="38"/>
      <c r="KN783" s="38"/>
      <c r="KO783" s="38"/>
      <c r="KP783" s="38"/>
      <c r="KQ783" s="38"/>
      <c r="KR783" s="38"/>
      <c r="KS783" s="38"/>
      <c r="KT783" s="38"/>
      <c r="KU783" s="38"/>
      <c r="KV783" s="38"/>
      <c r="KW783" s="38"/>
      <c r="KX783" s="38"/>
      <c r="KY783" s="38"/>
      <c r="KZ783" s="38"/>
      <c r="LA783" s="38"/>
      <c r="LB783" s="38"/>
      <c r="LC783" s="38"/>
      <c r="LD783" s="38"/>
      <c r="LE783" s="38"/>
      <c r="LF783" s="38"/>
      <c r="LG783" s="38"/>
      <c r="LH783" s="38"/>
      <c r="LI783" s="38"/>
      <c r="LJ783" s="38"/>
      <c r="LK783" s="38"/>
      <c r="LL783" s="38"/>
      <c r="LM783" s="38"/>
      <c r="LN783" s="38"/>
      <c r="LO783" s="38"/>
      <c r="LP783" s="38"/>
      <c r="LQ783" s="38"/>
      <c r="LR783" s="38"/>
      <c r="LS783" s="38"/>
      <c r="LT783" s="38"/>
      <c r="LU783" s="38"/>
      <c r="LV783" s="38"/>
      <c r="LW783" s="38"/>
      <c r="LX783" s="38"/>
      <c r="LY783" s="38"/>
      <c r="LZ783" s="38"/>
      <c r="MA783" s="38"/>
      <c r="MB783" s="38"/>
      <c r="MC783" s="38"/>
      <c r="MD783" s="38"/>
      <c r="ME783" s="38"/>
      <c r="MF783" s="38"/>
      <c r="MG783" s="38"/>
      <c r="MH783" s="38"/>
      <c r="MI783" s="38"/>
      <c r="MJ783" s="38"/>
      <c r="MK783" s="38"/>
      <c r="ML783" s="38"/>
      <c r="MM783" s="38"/>
      <c r="MN783" s="38"/>
      <c r="MO783" s="38"/>
      <c r="MP783" s="38"/>
      <c r="MQ783" s="38"/>
      <c r="MR783" s="38"/>
      <c r="MS783" s="38"/>
      <c r="MT783" s="38"/>
      <c r="MU783" s="38"/>
      <c r="MV783" s="38"/>
      <c r="MW783" s="38"/>
      <c r="MX783" s="38"/>
      <c r="MY783" s="38"/>
      <c r="MZ783" s="38"/>
      <c r="NA783" s="38"/>
      <c r="NB783" s="38"/>
      <c r="NC783" s="38"/>
      <c r="ND783" s="38"/>
      <c r="NE783" s="38"/>
      <c r="NF783" s="38"/>
      <c r="NG783" s="38"/>
      <c r="NH783" s="38"/>
      <c r="NI783" s="38"/>
      <c r="NJ783" s="38"/>
      <c r="NK783" s="38"/>
      <c r="NL783" s="38"/>
      <c r="NM783" s="38"/>
      <c r="NN783" s="38"/>
      <c r="NO783" s="38"/>
      <c r="NP783" s="38"/>
      <c r="NQ783" s="38"/>
      <c r="NR783" s="38"/>
      <c r="NS783" s="38"/>
      <c r="NT783" s="38"/>
      <c r="NU783" s="38"/>
      <c r="NV783" s="38"/>
      <c r="NW783" s="38"/>
      <c r="NX783" s="38"/>
      <c r="NY783" s="38"/>
      <c r="NZ783" s="38"/>
      <c r="OA783" s="38"/>
      <c r="OB783" s="38"/>
      <c r="OC783" s="38"/>
      <c r="OD783" s="38"/>
      <c r="OE783" s="38"/>
      <c r="OF783" s="38"/>
      <c r="OG783" s="38"/>
      <c r="OH783" s="38"/>
      <c r="OI783" s="38"/>
      <c r="OJ783" s="38"/>
      <c r="OK783" s="38"/>
      <c r="OL783" s="38"/>
      <c r="OM783" s="38"/>
      <c r="ON783" s="38"/>
      <c r="OO783" s="38"/>
      <c r="OP783" s="38"/>
      <c r="OQ783" s="38"/>
      <c r="OR783" s="38"/>
      <c r="OS783" s="38"/>
      <c r="OT783" s="38"/>
      <c r="OU783" s="38"/>
      <c r="OV783" s="38"/>
      <c r="OW783" s="38"/>
      <c r="OX783" s="38"/>
      <c r="OY783" s="38"/>
      <c r="OZ783" s="38"/>
      <c r="PA783" s="38"/>
      <c r="PB783" s="38"/>
      <c r="PC783" s="38"/>
      <c r="PD783" s="38"/>
      <c r="PE783" s="38"/>
      <c r="PF783" s="38"/>
      <c r="PG783" s="38"/>
      <c r="PH783" s="38"/>
      <c r="PI783" s="38"/>
      <c r="PJ783" s="38"/>
      <c r="PK783" s="38"/>
      <c r="PL783" s="38"/>
      <c r="PM783" s="38"/>
      <c r="PN783" s="38"/>
      <c r="PO783" s="38"/>
      <c r="PP783" s="38"/>
      <c r="PQ783" s="38"/>
      <c r="PR783" s="38"/>
      <c r="PS783" s="38"/>
      <c r="PT783" s="38"/>
      <c r="PU783" s="38"/>
      <c r="PV783" s="38"/>
      <c r="PW783" s="38"/>
      <c r="PX783" s="38"/>
      <c r="PY783" s="38"/>
      <c r="PZ783" s="38"/>
      <c r="QA783" s="38"/>
      <c r="QB783" s="38"/>
      <c r="QC783" s="38"/>
      <c r="QD783" s="38"/>
      <c r="QE783" s="38"/>
      <c r="QF783" s="38"/>
      <c r="QG783" s="38"/>
      <c r="QH783" s="38"/>
      <c r="QI783" s="38"/>
      <c r="QJ783" s="38"/>
      <c r="QK783" s="38"/>
      <c r="QL783" s="38"/>
      <c r="QM783" s="38"/>
      <c r="QN783" s="38"/>
      <c r="QO783" s="38"/>
      <c r="QP783" s="38"/>
      <c r="QQ783" s="38"/>
      <c r="QR783" s="38"/>
      <c r="QS783" s="38"/>
      <c r="QT783" s="38"/>
      <c r="QU783" s="38"/>
      <c r="QV783" s="38"/>
      <c r="QW783" s="38"/>
      <c r="QX783" s="38"/>
      <c r="QY783" s="38"/>
      <c r="QZ783" s="38"/>
      <c r="RA783" s="38"/>
      <c r="RB783" s="38"/>
      <c r="RC783" s="38"/>
      <c r="RD783" s="38"/>
      <c r="RE783" s="38"/>
      <c r="RF783" s="38"/>
      <c r="RG783" s="38"/>
      <c r="RH783" s="38"/>
      <c r="RI783" s="38"/>
      <c r="RJ783" s="38"/>
      <c r="RK783" s="38"/>
      <c r="RL783" s="38"/>
      <c r="RM783" s="38"/>
      <c r="RN783" s="38"/>
      <c r="RO783" s="38"/>
      <c r="RP783" s="38"/>
      <c r="RQ783" s="38"/>
      <c r="RR783" s="38"/>
      <c r="RS783" s="38"/>
      <c r="RT783" s="38"/>
      <c r="RU783" s="38"/>
      <c r="RV783" s="38"/>
      <c r="RW783" s="38"/>
      <c r="RX783" s="38"/>
      <c r="RY783" s="38"/>
      <c r="RZ783" s="38"/>
      <c r="SA783" s="38"/>
      <c r="SB783" s="38"/>
      <c r="SC783" s="38"/>
      <c r="SD783" s="38"/>
      <c r="SE783" s="38"/>
      <c r="SF783" s="38"/>
      <c r="SG783" s="38"/>
      <c r="SH783" s="38"/>
      <c r="SI783" s="38"/>
      <c r="SJ783" s="38"/>
      <c r="SK783" s="38"/>
      <c r="SL783" s="38"/>
      <c r="SM783" s="38"/>
      <c r="SN783" s="38"/>
      <c r="SO783" s="38"/>
      <c r="SP783" s="38"/>
      <c r="SQ783" s="38"/>
      <c r="SR783" s="38"/>
      <c r="SS783" s="38"/>
      <c r="ST783" s="38"/>
      <c r="SU783" s="38"/>
      <c r="SV783" s="38"/>
      <c r="SW783" s="38"/>
      <c r="SX783" s="38"/>
      <c r="SY783" s="38"/>
      <c r="SZ783" s="38"/>
      <c r="TA783" s="38"/>
      <c r="TB783" s="38"/>
      <c r="TC783" s="38"/>
      <c r="TD783" s="38"/>
      <c r="TE783" s="38"/>
      <c r="TF783" s="38"/>
      <c r="TG783" s="38"/>
      <c r="TH783" s="38"/>
      <c r="TI783" s="38"/>
      <c r="TJ783" s="38"/>
      <c r="TK783" s="38"/>
      <c r="TL783" s="38"/>
      <c r="TM783" s="38"/>
      <c r="TN783" s="38"/>
      <c r="TO783" s="38"/>
      <c r="TP783" s="38"/>
      <c r="TQ783" s="38"/>
      <c r="TR783" s="38"/>
      <c r="TS783" s="38"/>
      <c r="TT783" s="38"/>
      <c r="TU783" s="38"/>
      <c r="TV783" s="38"/>
      <c r="TW783" s="38"/>
      <c r="TX783" s="38"/>
      <c r="TY783" s="38"/>
      <c r="TZ783" s="38"/>
      <c r="UA783" s="38"/>
      <c r="UB783" s="38"/>
      <c r="UC783" s="38"/>
      <c r="UD783" s="38"/>
      <c r="UE783" s="38"/>
      <c r="UF783" s="38"/>
      <c r="UG783" s="38"/>
      <c r="UH783" s="38"/>
      <c r="UI783" s="38"/>
      <c r="UJ783" s="38"/>
      <c r="UK783" s="38"/>
      <c r="UL783" s="38"/>
      <c r="UM783" s="38"/>
      <c r="UN783" s="38"/>
      <c r="UO783" s="38"/>
      <c r="UP783" s="38"/>
      <c r="UQ783" s="38"/>
      <c r="UR783" s="38"/>
      <c r="US783" s="38"/>
      <c r="UT783" s="38"/>
      <c r="UU783" s="38"/>
      <c r="UV783" s="38"/>
      <c r="UW783" s="38"/>
      <c r="UX783" s="38"/>
      <c r="UY783" s="38"/>
      <c r="UZ783" s="38"/>
      <c r="VA783" s="38"/>
      <c r="VB783" s="38"/>
      <c r="VC783" s="38"/>
      <c r="VD783" s="38"/>
      <c r="VE783" s="38"/>
      <c r="VF783" s="38"/>
      <c r="VG783" s="38"/>
      <c r="VH783" s="38"/>
      <c r="VI783" s="38"/>
      <c r="VJ783" s="38"/>
      <c r="VK783" s="38"/>
      <c r="VL783" s="38"/>
      <c r="VM783" s="38"/>
      <c r="VN783" s="38"/>
      <c r="VO783" s="38"/>
      <c r="VP783" s="38"/>
      <c r="VQ783" s="38"/>
      <c r="VR783" s="38"/>
      <c r="VS783" s="38"/>
      <c r="VT783" s="38"/>
      <c r="VU783" s="38"/>
      <c r="VV783" s="38"/>
      <c r="VW783" s="38"/>
      <c r="VX783" s="38"/>
      <c r="VY783" s="38"/>
      <c r="VZ783" s="38"/>
      <c r="WA783" s="38"/>
      <c r="WB783" s="38"/>
      <c r="WC783" s="38"/>
      <c r="WD783" s="38"/>
      <c r="WE783" s="38"/>
      <c r="WF783" s="38"/>
      <c r="WG783" s="38"/>
      <c r="WH783" s="38"/>
      <c r="WI783" s="38"/>
      <c r="WJ783" s="38"/>
      <c r="WK783" s="38"/>
      <c r="WL783" s="38"/>
      <c r="WM783" s="38"/>
      <c r="WN783" s="38"/>
      <c r="WO783" s="38"/>
      <c r="WP783" s="38"/>
      <c r="WQ783" s="38"/>
      <c r="WR783" s="38"/>
      <c r="WS783" s="38"/>
      <c r="WT783" s="38"/>
      <c r="WU783" s="38"/>
      <c r="WV783" s="38"/>
      <c r="WW783" s="38"/>
      <c r="WX783" s="38"/>
      <c r="WY783" s="38"/>
      <c r="WZ783" s="38"/>
      <c r="XA783" s="38"/>
      <c r="XB783" s="38"/>
      <c r="XC783" s="38"/>
      <c r="XD783" s="38"/>
      <c r="XE783" s="38"/>
      <c r="XF783" s="38"/>
      <c r="XG783" s="38"/>
      <c r="XH783" s="38"/>
      <c r="XI783" s="38"/>
      <c r="XJ783" s="38"/>
      <c r="XK783" s="38"/>
      <c r="XL783" s="38"/>
      <c r="XM783" s="38"/>
      <c r="XN783" s="38"/>
      <c r="XO783" s="38"/>
      <c r="XP783" s="38"/>
      <c r="XQ783" s="38"/>
      <c r="XR783" s="38"/>
      <c r="XS783" s="38"/>
      <c r="XT783" s="38"/>
      <c r="XU783" s="38"/>
      <c r="XV783" s="38"/>
      <c r="XW783" s="38"/>
      <c r="XX783" s="38"/>
      <c r="XY783" s="38"/>
      <c r="XZ783" s="38"/>
      <c r="YA783" s="38"/>
      <c r="YB783" s="38"/>
      <c r="YC783" s="38"/>
      <c r="YD783" s="38"/>
      <c r="YE783" s="38"/>
      <c r="YF783" s="38"/>
      <c r="YG783" s="38"/>
      <c r="YH783" s="38"/>
      <c r="YI783" s="38"/>
      <c r="YJ783" s="38"/>
      <c r="YK783" s="38"/>
      <c r="YL783" s="38"/>
      <c r="YM783" s="38"/>
      <c r="YN783" s="38"/>
      <c r="YO783" s="38"/>
      <c r="YP783" s="38"/>
      <c r="YQ783" s="38"/>
      <c r="YR783" s="38"/>
      <c r="YS783" s="38"/>
      <c r="YT783" s="38"/>
      <c r="YU783" s="38"/>
      <c r="YV783" s="38"/>
      <c r="YW783" s="38"/>
      <c r="YX783" s="38"/>
      <c r="YY783" s="38"/>
      <c r="YZ783" s="38"/>
      <c r="ZA783" s="38"/>
      <c r="ZB783" s="38"/>
      <c r="ZC783" s="38"/>
      <c r="ZD783" s="38"/>
      <c r="ZE783" s="38"/>
      <c r="ZF783" s="38"/>
      <c r="ZG783" s="38"/>
      <c r="ZH783" s="38"/>
      <c r="ZI783" s="38"/>
      <c r="ZJ783" s="38"/>
      <c r="ZK783" s="38"/>
      <c r="ZL783" s="38"/>
      <c r="ZM783" s="38"/>
      <c r="ZN783" s="38"/>
      <c r="ZO783" s="38"/>
      <c r="ZP783" s="38"/>
      <c r="ZQ783" s="38"/>
      <c r="ZR783" s="38"/>
      <c r="ZS783" s="38"/>
      <c r="ZT783" s="38"/>
      <c r="ZU783" s="38"/>
      <c r="ZV783" s="38"/>
      <c r="ZW783" s="38"/>
      <c r="ZX783" s="38"/>
      <c r="ZY783" s="38"/>
      <c r="ZZ783" s="38"/>
      <c r="AAA783" s="38"/>
      <c r="AAB783" s="38"/>
      <c r="AAC783" s="38"/>
      <c r="AAD783" s="38"/>
      <c r="AAE783" s="38"/>
      <c r="AAF783" s="38"/>
      <c r="AAG783" s="38"/>
      <c r="AAH783" s="38"/>
      <c r="AAI783" s="38"/>
      <c r="AAJ783" s="38"/>
      <c r="AAK783" s="38"/>
      <c r="AAL783" s="38"/>
      <c r="AAM783" s="38"/>
      <c r="AAN783" s="38"/>
      <c r="AAO783" s="38"/>
      <c r="AAP783" s="38"/>
      <c r="AAQ783" s="38"/>
      <c r="AAR783" s="38"/>
      <c r="AAS783" s="38"/>
      <c r="AAT783" s="38"/>
      <c r="AAU783" s="38"/>
      <c r="AAV783" s="38"/>
      <c r="AAW783" s="38"/>
      <c r="AAX783" s="38"/>
      <c r="AAY783" s="38"/>
      <c r="AAZ783" s="38"/>
      <c r="ABA783" s="38"/>
      <c r="ABB783" s="38"/>
      <c r="ABC783" s="38"/>
    </row>
    <row r="784" spans="1:731" ht="28" customHeight="1">
      <c r="A784" s="38"/>
      <c r="B784" s="1137"/>
      <c r="C784" s="38"/>
      <c r="D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  <c r="DH784" s="38"/>
      <c r="DI784" s="38"/>
      <c r="DJ784" s="38"/>
      <c r="DK784" s="38"/>
      <c r="DL784" s="38"/>
      <c r="DM784" s="38"/>
      <c r="DN784" s="38"/>
      <c r="DO784" s="38"/>
      <c r="DP784" s="38"/>
      <c r="DQ784" s="38"/>
      <c r="DR784" s="38"/>
      <c r="DS784" s="38"/>
      <c r="DT784" s="38"/>
      <c r="DU784" s="38"/>
      <c r="DV784" s="38"/>
      <c r="DW784" s="38"/>
      <c r="DX784" s="38"/>
      <c r="DY784" s="38"/>
      <c r="DZ784" s="38"/>
      <c r="EA784" s="38"/>
      <c r="EB784" s="38"/>
      <c r="EC784" s="38"/>
      <c r="ED784" s="38"/>
      <c r="EE784" s="38"/>
      <c r="EF784" s="38"/>
      <c r="EG784" s="38"/>
      <c r="EH784" s="38"/>
      <c r="EI784" s="38"/>
      <c r="EJ784" s="38"/>
      <c r="EK784" s="38"/>
      <c r="EL784" s="38"/>
      <c r="EM784" s="38"/>
      <c r="EN784" s="38"/>
      <c r="EO784" s="38"/>
      <c r="EP784" s="38"/>
      <c r="EQ784" s="38"/>
      <c r="ER784" s="38"/>
      <c r="ES784" s="38"/>
      <c r="ET784" s="38"/>
      <c r="EU784" s="38"/>
      <c r="EV784" s="38"/>
      <c r="EW784" s="38"/>
      <c r="EX784" s="38"/>
      <c r="EY784" s="38"/>
      <c r="EZ784" s="38"/>
      <c r="FA784" s="38"/>
      <c r="FB784" s="38"/>
      <c r="FC784" s="38"/>
      <c r="FD784" s="38"/>
      <c r="FE784" s="38"/>
      <c r="FF784" s="38"/>
      <c r="FG784" s="38"/>
      <c r="FH784" s="38"/>
      <c r="FI784" s="38"/>
      <c r="FJ784" s="38"/>
      <c r="FK784" s="38"/>
      <c r="FL784" s="38"/>
      <c r="FM784" s="38"/>
      <c r="FN784" s="38"/>
      <c r="FO784" s="38"/>
      <c r="FP784" s="38"/>
      <c r="FQ784" s="38"/>
      <c r="FR784" s="38"/>
      <c r="FS784" s="38"/>
      <c r="FT784" s="38"/>
      <c r="FU784" s="38"/>
      <c r="FV784" s="38"/>
      <c r="FW784" s="38"/>
      <c r="FX784" s="38"/>
      <c r="FY784" s="38"/>
      <c r="FZ784" s="38"/>
      <c r="GA784" s="38"/>
      <c r="GB784" s="38"/>
      <c r="GC784" s="38"/>
      <c r="GD784" s="38"/>
      <c r="GE784" s="38"/>
      <c r="GF784" s="38"/>
      <c r="GG784" s="38"/>
      <c r="GH784" s="38"/>
      <c r="GI784" s="38"/>
      <c r="GJ784" s="38"/>
      <c r="GK784" s="38"/>
      <c r="GL784" s="38"/>
      <c r="GM784" s="38"/>
      <c r="GN784" s="38"/>
      <c r="GO784" s="38"/>
      <c r="GP784" s="38"/>
      <c r="GQ784" s="38"/>
      <c r="GR784" s="38"/>
      <c r="GS784" s="38"/>
      <c r="GT784" s="38"/>
      <c r="GU784" s="38"/>
      <c r="GV784" s="38"/>
      <c r="GW784" s="38"/>
      <c r="GX784" s="38"/>
      <c r="GY784" s="38"/>
      <c r="GZ784" s="38"/>
      <c r="HA784" s="38"/>
      <c r="HB784" s="38"/>
      <c r="HC784" s="38"/>
      <c r="HD784" s="38"/>
      <c r="HE784" s="38"/>
      <c r="HF784" s="38"/>
      <c r="HG784" s="38"/>
      <c r="HH784" s="38"/>
      <c r="HI784" s="38"/>
      <c r="HJ784" s="38"/>
      <c r="HK784" s="38"/>
      <c r="HL784" s="38"/>
      <c r="HM784" s="38"/>
      <c r="HN784" s="38"/>
      <c r="HO784" s="38"/>
      <c r="HP784" s="38"/>
      <c r="HQ784" s="38"/>
      <c r="HR784" s="38"/>
      <c r="HS784" s="38"/>
      <c r="HT784" s="38"/>
      <c r="HU784" s="38"/>
      <c r="HV784" s="38"/>
      <c r="HW784" s="38"/>
      <c r="HX784" s="38"/>
      <c r="HY784" s="38"/>
      <c r="HZ784" s="38"/>
      <c r="IA784" s="38"/>
      <c r="IB784" s="38"/>
      <c r="IC784" s="38"/>
      <c r="ID784" s="38"/>
      <c r="IE784" s="38"/>
      <c r="IF784" s="38"/>
      <c r="IG784" s="38"/>
      <c r="IH784" s="38"/>
      <c r="II784" s="38"/>
      <c r="IJ784" s="38"/>
      <c r="IK784" s="38"/>
      <c r="IL784" s="38"/>
      <c r="IM784" s="38"/>
      <c r="IN784" s="38"/>
      <c r="IO784" s="38"/>
      <c r="IP784" s="38"/>
      <c r="IQ784" s="38"/>
      <c r="IR784" s="38"/>
      <c r="IS784" s="38"/>
      <c r="IT784" s="38"/>
      <c r="IU784" s="38"/>
      <c r="IV784" s="38"/>
      <c r="IW784" s="38"/>
      <c r="IX784" s="38"/>
      <c r="IY784" s="38"/>
      <c r="IZ784" s="38"/>
      <c r="JA784" s="38"/>
      <c r="JB784" s="38"/>
      <c r="JC784" s="38"/>
      <c r="JD784" s="38"/>
      <c r="JE784" s="38"/>
      <c r="JF784" s="38"/>
      <c r="JG784" s="38"/>
      <c r="JH784" s="38"/>
      <c r="JI784" s="38"/>
      <c r="JJ784" s="38"/>
      <c r="JK784" s="38"/>
      <c r="JL784" s="38"/>
      <c r="JM784" s="38"/>
      <c r="JN784" s="38"/>
      <c r="JO784" s="38"/>
      <c r="JP784" s="38"/>
      <c r="JQ784" s="38"/>
      <c r="JR784" s="38"/>
      <c r="JS784" s="38"/>
      <c r="JT784" s="38"/>
      <c r="JU784" s="38"/>
      <c r="JV784" s="38"/>
      <c r="JW784" s="38"/>
      <c r="JX784" s="38"/>
      <c r="JY784" s="38"/>
      <c r="JZ784" s="38"/>
      <c r="KA784" s="38"/>
      <c r="KB784" s="38"/>
      <c r="KC784" s="38"/>
      <c r="KD784" s="38"/>
      <c r="KE784" s="38"/>
      <c r="KF784" s="38"/>
      <c r="KG784" s="38"/>
      <c r="KH784" s="38"/>
      <c r="KI784" s="38"/>
      <c r="KJ784" s="38"/>
      <c r="KK784" s="38"/>
      <c r="KL784" s="38"/>
      <c r="KM784" s="38"/>
      <c r="KN784" s="38"/>
      <c r="KO784" s="38"/>
      <c r="KP784" s="38"/>
      <c r="KQ784" s="38"/>
      <c r="KR784" s="38"/>
      <c r="KS784" s="38"/>
      <c r="KT784" s="38"/>
      <c r="KU784" s="38"/>
      <c r="KV784" s="38"/>
      <c r="KW784" s="38"/>
      <c r="KX784" s="38"/>
      <c r="KY784" s="38"/>
      <c r="KZ784" s="38"/>
      <c r="LA784" s="38"/>
      <c r="LB784" s="38"/>
      <c r="LC784" s="38"/>
      <c r="LD784" s="38"/>
      <c r="LE784" s="38"/>
      <c r="LF784" s="38"/>
      <c r="LG784" s="38"/>
      <c r="LH784" s="38"/>
      <c r="LI784" s="38"/>
      <c r="LJ784" s="38"/>
      <c r="LK784" s="38"/>
      <c r="LL784" s="38"/>
      <c r="LM784" s="38"/>
      <c r="LN784" s="38"/>
      <c r="LO784" s="38"/>
      <c r="LP784" s="38"/>
      <c r="LQ784" s="38"/>
      <c r="LR784" s="38"/>
      <c r="LS784" s="38"/>
      <c r="LT784" s="38"/>
      <c r="LU784" s="38"/>
      <c r="LV784" s="38"/>
      <c r="LW784" s="38"/>
      <c r="LX784" s="38"/>
      <c r="LY784" s="38"/>
      <c r="LZ784" s="38"/>
      <c r="MA784" s="38"/>
      <c r="MB784" s="38"/>
      <c r="MC784" s="38"/>
      <c r="MD784" s="38"/>
      <c r="ME784" s="38"/>
      <c r="MF784" s="38"/>
      <c r="MG784" s="38"/>
      <c r="MH784" s="38"/>
      <c r="MI784" s="38"/>
      <c r="MJ784" s="38"/>
      <c r="MK784" s="38"/>
      <c r="ML784" s="38"/>
      <c r="MM784" s="38"/>
      <c r="MN784" s="38"/>
      <c r="MO784" s="38"/>
      <c r="MP784" s="38"/>
      <c r="MQ784" s="38"/>
      <c r="MR784" s="38"/>
      <c r="MS784" s="38"/>
      <c r="MT784" s="38"/>
      <c r="MU784" s="38"/>
      <c r="MV784" s="38"/>
      <c r="MW784" s="38"/>
      <c r="MX784" s="38"/>
      <c r="MY784" s="38"/>
      <c r="MZ784" s="38"/>
      <c r="NA784" s="38"/>
      <c r="NB784" s="38"/>
      <c r="NC784" s="38"/>
      <c r="ND784" s="38"/>
      <c r="NE784" s="38"/>
      <c r="NF784" s="38"/>
      <c r="NG784" s="38"/>
      <c r="NH784" s="38"/>
      <c r="NI784" s="38"/>
      <c r="NJ784" s="38"/>
      <c r="NK784" s="38"/>
      <c r="NL784" s="38"/>
      <c r="NM784" s="38"/>
      <c r="NN784" s="38"/>
      <c r="NO784" s="38"/>
      <c r="NP784" s="38"/>
      <c r="NQ784" s="38"/>
      <c r="NR784" s="38"/>
      <c r="NS784" s="38"/>
      <c r="NT784" s="38"/>
      <c r="NU784" s="38"/>
      <c r="NV784" s="38"/>
      <c r="NW784" s="38"/>
      <c r="NX784" s="38"/>
      <c r="NY784" s="38"/>
      <c r="NZ784" s="38"/>
      <c r="OA784" s="38"/>
      <c r="OB784" s="38"/>
      <c r="OC784" s="38"/>
      <c r="OD784" s="38"/>
      <c r="OE784" s="38"/>
      <c r="OF784" s="38"/>
      <c r="OG784" s="38"/>
      <c r="OH784" s="38"/>
      <c r="OI784" s="38"/>
      <c r="OJ784" s="38"/>
      <c r="OK784" s="38"/>
      <c r="OL784" s="38"/>
      <c r="OM784" s="38"/>
      <c r="ON784" s="38"/>
      <c r="OO784" s="38"/>
      <c r="OP784" s="38"/>
      <c r="OQ784" s="38"/>
      <c r="OR784" s="38"/>
      <c r="OS784" s="38"/>
      <c r="OT784" s="38"/>
      <c r="OU784" s="38"/>
      <c r="OV784" s="38"/>
      <c r="OW784" s="38"/>
      <c r="OX784" s="38"/>
      <c r="OY784" s="38"/>
      <c r="OZ784" s="38"/>
      <c r="PA784" s="38"/>
      <c r="PB784" s="38"/>
      <c r="PC784" s="38"/>
      <c r="PD784" s="38"/>
      <c r="PE784" s="38"/>
      <c r="PF784" s="38"/>
      <c r="PG784" s="38"/>
      <c r="PH784" s="38"/>
      <c r="PI784" s="38"/>
      <c r="PJ784" s="38"/>
      <c r="PK784" s="38"/>
      <c r="PL784" s="38"/>
      <c r="PM784" s="38"/>
      <c r="PN784" s="38"/>
      <c r="PO784" s="38"/>
      <c r="PP784" s="38"/>
      <c r="PQ784" s="38"/>
      <c r="PR784" s="38"/>
      <c r="PS784" s="38"/>
      <c r="PT784" s="38"/>
      <c r="PU784" s="38"/>
      <c r="PV784" s="38"/>
      <c r="PW784" s="38"/>
      <c r="PX784" s="38"/>
      <c r="PY784" s="38"/>
      <c r="PZ784" s="38"/>
      <c r="QA784" s="38"/>
      <c r="QB784" s="38"/>
      <c r="QC784" s="38"/>
      <c r="QD784" s="38"/>
      <c r="QE784" s="38"/>
      <c r="QF784" s="38"/>
      <c r="QG784" s="38"/>
      <c r="QH784" s="38"/>
      <c r="QI784" s="38"/>
      <c r="QJ784" s="38"/>
      <c r="QK784" s="38"/>
      <c r="QL784" s="38"/>
      <c r="QM784" s="38"/>
      <c r="QN784" s="38"/>
      <c r="QO784" s="38"/>
      <c r="QP784" s="38"/>
      <c r="QQ784" s="38"/>
      <c r="QR784" s="38"/>
      <c r="QS784" s="38"/>
      <c r="QT784" s="38"/>
      <c r="QU784" s="38"/>
      <c r="QV784" s="38"/>
      <c r="QW784" s="38"/>
      <c r="QX784" s="38"/>
      <c r="QY784" s="38"/>
      <c r="QZ784" s="38"/>
      <c r="RA784" s="38"/>
      <c r="RB784" s="38"/>
      <c r="RC784" s="38"/>
      <c r="RD784" s="38"/>
      <c r="RE784" s="38"/>
      <c r="RF784" s="38"/>
      <c r="RG784" s="38"/>
      <c r="RH784" s="38"/>
      <c r="RI784" s="38"/>
      <c r="RJ784" s="38"/>
      <c r="RK784" s="38"/>
      <c r="RL784" s="38"/>
      <c r="RM784" s="38"/>
      <c r="RN784" s="38"/>
      <c r="RO784" s="38"/>
      <c r="RP784" s="38"/>
      <c r="RQ784" s="38"/>
      <c r="RR784" s="38"/>
      <c r="RS784" s="38"/>
      <c r="RT784" s="38"/>
      <c r="RU784" s="38"/>
      <c r="RV784" s="38"/>
      <c r="RW784" s="38"/>
      <c r="RX784" s="38"/>
      <c r="RY784" s="38"/>
      <c r="RZ784" s="38"/>
      <c r="SA784" s="38"/>
      <c r="SB784" s="38"/>
      <c r="SC784" s="38"/>
      <c r="SD784" s="38"/>
      <c r="SE784" s="38"/>
      <c r="SF784" s="38"/>
      <c r="SG784" s="38"/>
      <c r="SH784" s="38"/>
      <c r="SI784" s="38"/>
      <c r="SJ784" s="38"/>
      <c r="SK784" s="38"/>
      <c r="SL784" s="38"/>
      <c r="SM784" s="38"/>
      <c r="SN784" s="38"/>
      <c r="SO784" s="38"/>
      <c r="SP784" s="38"/>
      <c r="SQ784" s="38"/>
      <c r="SR784" s="38"/>
      <c r="SS784" s="38"/>
      <c r="ST784" s="38"/>
      <c r="SU784" s="38"/>
      <c r="SV784" s="38"/>
      <c r="SW784" s="38"/>
      <c r="SX784" s="38"/>
      <c r="SY784" s="38"/>
      <c r="SZ784" s="38"/>
      <c r="TA784" s="38"/>
      <c r="TB784" s="38"/>
      <c r="TC784" s="38"/>
      <c r="TD784" s="38"/>
      <c r="TE784" s="38"/>
      <c r="TF784" s="38"/>
      <c r="TG784" s="38"/>
      <c r="TH784" s="38"/>
      <c r="TI784" s="38"/>
      <c r="TJ784" s="38"/>
      <c r="TK784" s="38"/>
      <c r="TL784" s="38"/>
      <c r="TM784" s="38"/>
      <c r="TN784" s="38"/>
      <c r="TO784" s="38"/>
      <c r="TP784" s="38"/>
      <c r="TQ784" s="38"/>
      <c r="TR784" s="38"/>
      <c r="TS784" s="38"/>
      <c r="TT784" s="38"/>
      <c r="TU784" s="38"/>
      <c r="TV784" s="38"/>
      <c r="TW784" s="38"/>
      <c r="TX784" s="38"/>
      <c r="TY784" s="38"/>
      <c r="TZ784" s="38"/>
      <c r="UA784" s="38"/>
      <c r="UB784" s="38"/>
      <c r="UC784" s="38"/>
      <c r="UD784" s="38"/>
      <c r="UE784" s="38"/>
      <c r="UF784" s="38"/>
      <c r="UG784" s="38"/>
      <c r="UH784" s="38"/>
      <c r="UI784" s="38"/>
      <c r="UJ784" s="38"/>
      <c r="UK784" s="38"/>
      <c r="UL784" s="38"/>
      <c r="UM784" s="38"/>
      <c r="UN784" s="38"/>
      <c r="UO784" s="38"/>
      <c r="UP784" s="38"/>
      <c r="UQ784" s="38"/>
      <c r="UR784" s="38"/>
      <c r="US784" s="38"/>
      <c r="UT784" s="38"/>
      <c r="UU784" s="38"/>
      <c r="UV784" s="38"/>
      <c r="UW784" s="38"/>
      <c r="UX784" s="38"/>
      <c r="UY784" s="38"/>
      <c r="UZ784" s="38"/>
      <c r="VA784" s="38"/>
      <c r="VB784" s="38"/>
      <c r="VC784" s="38"/>
      <c r="VD784" s="38"/>
      <c r="VE784" s="38"/>
      <c r="VF784" s="38"/>
      <c r="VG784" s="38"/>
      <c r="VH784" s="38"/>
      <c r="VI784" s="38"/>
      <c r="VJ784" s="38"/>
      <c r="VK784" s="38"/>
      <c r="VL784" s="38"/>
      <c r="VM784" s="38"/>
      <c r="VN784" s="38"/>
      <c r="VO784" s="38"/>
      <c r="VP784" s="38"/>
      <c r="VQ784" s="38"/>
      <c r="VR784" s="38"/>
      <c r="VS784" s="38"/>
      <c r="VT784" s="38"/>
      <c r="VU784" s="38"/>
      <c r="VV784" s="38"/>
      <c r="VW784" s="38"/>
      <c r="VX784" s="38"/>
      <c r="VY784" s="38"/>
      <c r="VZ784" s="38"/>
      <c r="WA784" s="38"/>
      <c r="WB784" s="38"/>
      <c r="WC784" s="38"/>
      <c r="WD784" s="38"/>
      <c r="WE784" s="38"/>
      <c r="WF784" s="38"/>
      <c r="WG784" s="38"/>
      <c r="WH784" s="38"/>
      <c r="WI784" s="38"/>
      <c r="WJ784" s="38"/>
      <c r="WK784" s="38"/>
      <c r="WL784" s="38"/>
      <c r="WM784" s="38"/>
      <c r="WN784" s="38"/>
      <c r="WO784" s="38"/>
      <c r="WP784" s="38"/>
      <c r="WQ784" s="38"/>
      <c r="WR784" s="38"/>
      <c r="WS784" s="38"/>
      <c r="WT784" s="38"/>
      <c r="WU784" s="38"/>
      <c r="WV784" s="38"/>
      <c r="WW784" s="38"/>
      <c r="WX784" s="38"/>
      <c r="WY784" s="38"/>
      <c r="WZ784" s="38"/>
      <c r="XA784" s="38"/>
      <c r="XB784" s="38"/>
      <c r="XC784" s="38"/>
      <c r="XD784" s="38"/>
      <c r="XE784" s="38"/>
      <c r="XF784" s="38"/>
      <c r="XG784" s="38"/>
      <c r="XH784" s="38"/>
      <c r="XI784" s="38"/>
      <c r="XJ784" s="38"/>
      <c r="XK784" s="38"/>
      <c r="XL784" s="38"/>
      <c r="XM784" s="38"/>
      <c r="XN784" s="38"/>
      <c r="XO784" s="38"/>
      <c r="XP784" s="38"/>
      <c r="XQ784" s="38"/>
      <c r="XR784" s="38"/>
      <c r="XS784" s="38"/>
      <c r="XT784" s="38"/>
      <c r="XU784" s="38"/>
      <c r="XV784" s="38"/>
      <c r="XW784" s="38"/>
      <c r="XX784" s="38"/>
      <c r="XY784" s="38"/>
      <c r="XZ784" s="38"/>
      <c r="YA784" s="38"/>
      <c r="YB784" s="38"/>
      <c r="YC784" s="38"/>
      <c r="YD784" s="38"/>
      <c r="YE784" s="38"/>
      <c r="YF784" s="38"/>
      <c r="YG784" s="38"/>
      <c r="YH784" s="38"/>
      <c r="YI784" s="38"/>
      <c r="YJ784" s="38"/>
      <c r="YK784" s="38"/>
      <c r="YL784" s="38"/>
      <c r="YM784" s="38"/>
      <c r="YN784" s="38"/>
      <c r="YO784" s="38"/>
      <c r="YP784" s="38"/>
      <c r="YQ784" s="38"/>
      <c r="YR784" s="38"/>
      <c r="YS784" s="38"/>
      <c r="YT784" s="38"/>
      <c r="YU784" s="38"/>
      <c r="YV784" s="38"/>
      <c r="YW784" s="38"/>
      <c r="YX784" s="38"/>
      <c r="YY784" s="38"/>
      <c r="YZ784" s="38"/>
      <c r="ZA784" s="38"/>
      <c r="ZB784" s="38"/>
      <c r="ZC784" s="38"/>
      <c r="ZD784" s="38"/>
      <c r="ZE784" s="38"/>
      <c r="ZF784" s="38"/>
      <c r="ZG784" s="38"/>
      <c r="ZH784" s="38"/>
      <c r="ZI784" s="38"/>
      <c r="ZJ784" s="38"/>
      <c r="ZK784" s="38"/>
      <c r="ZL784" s="38"/>
      <c r="ZM784" s="38"/>
      <c r="ZN784" s="38"/>
      <c r="ZO784" s="38"/>
      <c r="ZP784" s="38"/>
      <c r="ZQ784" s="38"/>
      <c r="ZR784" s="38"/>
      <c r="ZS784" s="38"/>
      <c r="ZT784" s="38"/>
      <c r="ZU784" s="38"/>
      <c r="ZV784" s="38"/>
      <c r="ZW784" s="38"/>
      <c r="ZX784" s="38"/>
      <c r="ZY784" s="38"/>
      <c r="ZZ784" s="38"/>
      <c r="AAA784" s="38"/>
      <c r="AAB784" s="38"/>
      <c r="AAC784" s="38"/>
      <c r="AAD784" s="38"/>
      <c r="AAE784" s="38"/>
      <c r="AAF784" s="38"/>
      <c r="AAG784" s="38"/>
      <c r="AAH784" s="38"/>
      <c r="AAI784" s="38"/>
      <c r="AAJ784" s="38"/>
      <c r="AAK784" s="38"/>
      <c r="AAL784" s="38"/>
      <c r="AAM784" s="38"/>
      <c r="AAN784" s="38"/>
      <c r="AAO784" s="38"/>
      <c r="AAP784" s="38"/>
      <c r="AAQ784" s="38"/>
      <c r="AAR784" s="38"/>
      <c r="AAS784" s="38"/>
      <c r="AAT784" s="38"/>
      <c r="AAU784" s="38"/>
      <c r="AAV784" s="38"/>
      <c r="AAW784" s="38"/>
      <c r="AAX784" s="38"/>
      <c r="AAY784" s="38"/>
      <c r="AAZ784" s="38"/>
      <c r="ABA784" s="38"/>
      <c r="ABB784" s="38"/>
      <c r="ABC784" s="38"/>
    </row>
    <row r="785" spans="1:731" ht="28" customHeight="1">
      <c r="A785" s="38"/>
      <c r="B785" s="1137"/>
      <c r="C785" s="38"/>
      <c r="D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  <c r="DH785" s="38"/>
      <c r="DI785" s="38"/>
      <c r="DJ785" s="38"/>
      <c r="DK785" s="38"/>
      <c r="DL785" s="38"/>
      <c r="DM785" s="38"/>
      <c r="DN785" s="38"/>
      <c r="DO785" s="38"/>
      <c r="DP785" s="38"/>
      <c r="DQ785" s="38"/>
      <c r="DR785" s="38"/>
      <c r="DS785" s="38"/>
      <c r="DT785" s="38"/>
      <c r="DU785" s="38"/>
      <c r="DV785" s="38"/>
      <c r="DW785" s="38"/>
      <c r="DX785" s="38"/>
      <c r="DY785" s="38"/>
      <c r="DZ785" s="38"/>
      <c r="EA785" s="38"/>
      <c r="EB785" s="38"/>
      <c r="EC785" s="38"/>
      <c r="ED785" s="38"/>
      <c r="EE785" s="38"/>
      <c r="EF785" s="38"/>
      <c r="EG785" s="38"/>
      <c r="EH785" s="38"/>
      <c r="EI785" s="38"/>
      <c r="EJ785" s="38"/>
      <c r="EK785" s="38"/>
      <c r="EL785" s="38"/>
      <c r="EM785" s="38"/>
      <c r="EN785" s="38"/>
      <c r="EO785" s="38"/>
      <c r="EP785" s="38"/>
      <c r="EQ785" s="38"/>
      <c r="ER785" s="38"/>
      <c r="ES785" s="38"/>
      <c r="ET785" s="38"/>
      <c r="EU785" s="38"/>
      <c r="EV785" s="38"/>
      <c r="EW785" s="38"/>
      <c r="EX785" s="38"/>
      <c r="EY785" s="38"/>
      <c r="EZ785" s="38"/>
      <c r="FA785" s="38"/>
      <c r="FB785" s="38"/>
      <c r="FC785" s="38"/>
      <c r="FD785" s="38"/>
      <c r="FE785" s="38"/>
      <c r="FF785" s="38"/>
      <c r="FG785" s="38"/>
      <c r="FH785" s="38"/>
      <c r="FI785" s="38"/>
      <c r="FJ785" s="38"/>
      <c r="FK785" s="38"/>
      <c r="FL785" s="38"/>
      <c r="FM785" s="38"/>
      <c r="FN785" s="38"/>
      <c r="FO785" s="38"/>
      <c r="FP785" s="38"/>
      <c r="FQ785" s="38"/>
      <c r="FR785" s="38"/>
      <c r="FS785" s="38"/>
      <c r="FT785" s="38"/>
      <c r="FU785" s="38"/>
      <c r="FV785" s="38"/>
      <c r="FW785" s="38"/>
      <c r="FX785" s="38"/>
      <c r="FY785" s="38"/>
      <c r="FZ785" s="38"/>
      <c r="GA785" s="38"/>
      <c r="GB785" s="38"/>
      <c r="GC785" s="38"/>
      <c r="GD785" s="38"/>
      <c r="GE785" s="38"/>
      <c r="GF785" s="38"/>
      <c r="GG785" s="38"/>
      <c r="GH785" s="38"/>
      <c r="GI785" s="38"/>
      <c r="GJ785" s="38"/>
      <c r="GK785" s="38"/>
      <c r="GL785" s="38"/>
      <c r="GM785" s="38"/>
      <c r="GN785" s="38"/>
      <c r="GO785" s="38"/>
      <c r="GP785" s="38"/>
      <c r="GQ785" s="38"/>
      <c r="GR785" s="38"/>
      <c r="GS785" s="38"/>
      <c r="GT785" s="38"/>
      <c r="GU785" s="38"/>
      <c r="GV785" s="38"/>
      <c r="GW785" s="38"/>
      <c r="GX785" s="38"/>
      <c r="GY785" s="38"/>
      <c r="GZ785" s="38"/>
      <c r="HA785" s="38"/>
      <c r="HB785" s="38"/>
      <c r="HC785" s="38"/>
      <c r="HD785" s="38"/>
      <c r="HE785" s="38"/>
      <c r="HF785" s="38"/>
      <c r="HG785" s="38"/>
      <c r="HH785" s="38"/>
      <c r="HI785" s="38"/>
      <c r="HJ785" s="38"/>
      <c r="HK785" s="38"/>
      <c r="HL785" s="38"/>
      <c r="HM785" s="38"/>
      <c r="HN785" s="38"/>
      <c r="HO785" s="38"/>
      <c r="HP785" s="38"/>
      <c r="HQ785" s="38"/>
      <c r="HR785" s="38"/>
      <c r="HS785" s="38"/>
      <c r="HT785" s="38"/>
      <c r="HU785" s="38"/>
      <c r="HV785" s="38"/>
      <c r="HW785" s="38"/>
      <c r="HX785" s="38"/>
      <c r="HY785" s="38"/>
      <c r="HZ785" s="38"/>
      <c r="IA785" s="38"/>
      <c r="IB785" s="38"/>
      <c r="IC785" s="38"/>
      <c r="ID785" s="38"/>
      <c r="IE785" s="38"/>
      <c r="IF785" s="38"/>
      <c r="IG785" s="38"/>
      <c r="IH785" s="38"/>
      <c r="II785" s="38"/>
      <c r="IJ785" s="38"/>
      <c r="IK785" s="38"/>
      <c r="IL785" s="38"/>
      <c r="IM785" s="38"/>
      <c r="IN785" s="38"/>
      <c r="IO785" s="38"/>
      <c r="IP785" s="38"/>
      <c r="IQ785" s="38"/>
      <c r="IR785" s="38"/>
      <c r="IS785" s="38"/>
      <c r="IT785" s="38"/>
      <c r="IU785" s="38"/>
      <c r="IV785" s="38"/>
      <c r="IW785" s="38"/>
      <c r="IX785" s="38"/>
      <c r="IY785" s="38"/>
      <c r="IZ785" s="38"/>
      <c r="JA785" s="38"/>
      <c r="JB785" s="38"/>
      <c r="JC785" s="38"/>
      <c r="JD785" s="38"/>
      <c r="JE785" s="38"/>
      <c r="JF785" s="38"/>
      <c r="JG785" s="38"/>
      <c r="JH785" s="38"/>
      <c r="JI785" s="38"/>
      <c r="JJ785" s="38"/>
      <c r="JK785" s="38"/>
      <c r="JL785" s="38"/>
      <c r="JM785" s="38"/>
      <c r="JN785" s="38"/>
      <c r="JO785" s="38"/>
      <c r="JP785" s="38"/>
      <c r="JQ785" s="38"/>
      <c r="JR785" s="38"/>
      <c r="JS785" s="38"/>
      <c r="JT785" s="38"/>
      <c r="JU785" s="38"/>
      <c r="JV785" s="38"/>
      <c r="JW785" s="38"/>
      <c r="JX785" s="38"/>
      <c r="JY785" s="38"/>
      <c r="JZ785" s="38"/>
      <c r="KA785" s="38"/>
      <c r="KB785" s="38"/>
      <c r="KC785" s="38"/>
      <c r="KD785" s="38"/>
      <c r="KE785" s="38"/>
      <c r="KF785" s="38"/>
      <c r="KG785" s="38"/>
      <c r="KH785" s="38"/>
      <c r="KI785" s="38"/>
      <c r="KJ785" s="38"/>
      <c r="KK785" s="38"/>
      <c r="KL785" s="38"/>
      <c r="KM785" s="38"/>
      <c r="KN785" s="38"/>
      <c r="KO785" s="38"/>
      <c r="KP785" s="38"/>
      <c r="KQ785" s="38"/>
      <c r="KR785" s="38"/>
      <c r="KS785" s="38"/>
      <c r="KT785" s="38"/>
      <c r="KU785" s="38"/>
      <c r="KV785" s="38"/>
      <c r="KW785" s="38"/>
      <c r="KX785" s="38"/>
      <c r="KY785" s="38"/>
      <c r="KZ785" s="38"/>
      <c r="LA785" s="38"/>
      <c r="LB785" s="38"/>
      <c r="LC785" s="38"/>
      <c r="LD785" s="38"/>
      <c r="LE785" s="38"/>
      <c r="LF785" s="38"/>
      <c r="LG785" s="38"/>
      <c r="LH785" s="38"/>
      <c r="LI785" s="38"/>
      <c r="LJ785" s="38"/>
      <c r="LK785" s="38"/>
      <c r="LL785" s="38"/>
      <c r="LM785" s="38"/>
      <c r="LN785" s="38"/>
      <c r="LO785" s="38"/>
      <c r="LP785" s="38"/>
      <c r="LQ785" s="38"/>
      <c r="LR785" s="38"/>
      <c r="LS785" s="38"/>
      <c r="LT785" s="38"/>
      <c r="LU785" s="38"/>
      <c r="LV785" s="38"/>
      <c r="LW785" s="38"/>
      <c r="LX785" s="38"/>
      <c r="LY785" s="38"/>
      <c r="LZ785" s="38"/>
      <c r="MA785" s="38"/>
      <c r="MB785" s="38"/>
      <c r="MC785" s="38"/>
      <c r="MD785" s="38"/>
      <c r="ME785" s="38"/>
      <c r="MF785" s="38"/>
      <c r="MG785" s="38"/>
      <c r="MH785" s="38"/>
      <c r="MI785" s="38"/>
      <c r="MJ785" s="38"/>
      <c r="MK785" s="38"/>
      <c r="ML785" s="38"/>
      <c r="MM785" s="38"/>
      <c r="MN785" s="38"/>
      <c r="MO785" s="38"/>
      <c r="MP785" s="38"/>
      <c r="MQ785" s="38"/>
      <c r="MR785" s="38"/>
      <c r="MS785" s="38"/>
      <c r="MT785" s="38"/>
      <c r="MU785" s="38"/>
      <c r="MV785" s="38"/>
      <c r="MW785" s="38"/>
      <c r="MX785" s="38"/>
      <c r="MY785" s="38"/>
      <c r="MZ785" s="38"/>
      <c r="NA785" s="38"/>
      <c r="NB785" s="38"/>
      <c r="NC785" s="38"/>
      <c r="ND785" s="38"/>
      <c r="NE785" s="38"/>
      <c r="NF785" s="38"/>
      <c r="NG785" s="38"/>
      <c r="NH785" s="38"/>
      <c r="NI785" s="38"/>
      <c r="NJ785" s="38"/>
      <c r="NK785" s="38"/>
      <c r="NL785" s="38"/>
      <c r="NM785" s="38"/>
      <c r="NN785" s="38"/>
      <c r="NO785" s="38"/>
      <c r="NP785" s="38"/>
      <c r="NQ785" s="38"/>
      <c r="NR785" s="38"/>
      <c r="NS785" s="38"/>
      <c r="NT785" s="38"/>
      <c r="NU785" s="38"/>
      <c r="NV785" s="38"/>
      <c r="NW785" s="38"/>
      <c r="NX785" s="38"/>
      <c r="NY785" s="38"/>
      <c r="NZ785" s="38"/>
      <c r="OA785" s="38"/>
      <c r="OB785" s="38"/>
      <c r="OC785" s="38"/>
      <c r="OD785" s="38"/>
      <c r="OE785" s="38"/>
      <c r="OF785" s="38"/>
      <c r="OG785" s="38"/>
      <c r="OH785" s="38"/>
      <c r="OI785" s="38"/>
      <c r="OJ785" s="38"/>
      <c r="OK785" s="38"/>
      <c r="OL785" s="38"/>
      <c r="OM785" s="38"/>
      <c r="ON785" s="38"/>
      <c r="OO785" s="38"/>
      <c r="OP785" s="38"/>
      <c r="OQ785" s="38"/>
      <c r="OR785" s="38"/>
      <c r="OS785" s="38"/>
      <c r="OT785" s="38"/>
      <c r="OU785" s="38"/>
      <c r="OV785" s="38"/>
      <c r="OW785" s="38"/>
      <c r="OX785" s="38"/>
      <c r="OY785" s="38"/>
      <c r="OZ785" s="38"/>
      <c r="PA785" s="38"/>
      <c r="PB785" s="38"/>
      <c r="PC785" s="38"/>
      <c r="PD785" s="38"/>
      <c r="PE785" s="38"/>
      <c r="PF785" s="38"/>
      <c r="PG785" s="38"/>
      <c r="PH785" s="38"/>
      <c r="PI785" s="38"/>
      <c r="PJ785" s="38"/>
      <c r="PK785" s="38"/>
      <c r="PL785" s="38"/>
      <c r="PM785" s="38"/>
      <c r="PN785" s="38"/>
      <c r="PO785" s="38"/>
      <c r="PP785" s="38"/>
      <c r="PQ785" s="38"/>
      <c r="PR785" s="38"/>
      <c r="PS785" s="38"/>
      <c r="PT785" s="38"/>
      <c r="PU785" s="38"/>
      <c r="PV785" s="38"/>
      <c r="PW785" s="38"/>
      <c r="PX785" s="38"/>
      <c r="PY785" s="38"/>
      <c r="PZ785" s="38"/>
      <c r="QA785" s="38"/>
      <c r="QB785" s="38"/>
      <c r="QC785" s="38"/>
      <c r="QD785" s="38"/>
      <c r="QE785" s="38"/>
      <c r="QF785" s="38"/>
      <c r="QG785" s="38"/>
      <c r="QH785" s="38"/>
      <c r="QI785" s="38"/>
      <c r="QJ785" s="38"/>
      <c r="QK785" s="38"/>
      <c r="QL785" s="38"/>
      <c r="QM785" s="38"/>
      <c r="QN785" s="38"/>
      <c r="QO785" s="38"/>
      <c r="QP785" s="38"/>
      <c r="QQ785" s="38"/>
      <c r="QR785" s="38"/>
      <c r="QS785" s="38"/>
      <c r="QT785" s="38"/>
      <c r="QU785" s="38"/>
      <c r="QV785" s="38"/>
      <c r="QW785" s="38"/>
      <c r="QX785" s="38"/>
      <c r="QY785" s="38"/>
      <c r="QZ785" s="38"/>
      <c r="RA785" s="38"/>
      <c r="RB785" s="38"/>
      <c r="RC785" s="38"/>
      <c r="RD785" s="38"/>
      <c r="RE785" s="38"/>
      <c r="RF785" s="38"/>
      <c r="RG785" s="38"/>
      <c r="RH785" s="38"/>
      <c r="RI785" s="38"/>
      <c r="RJ785" s="38"/>
      <c r="RK785" s="38"/>
      <c r="RL785" s="38"/>
      <c r="RM785" s="38"/>
      <c r="RN785" s="38"/>
      <c r="RO785" s="38"/>
      <c r="RP785" s="38"/>
      <c r="RQ785" s="38"/>
      <c r="RR785" s="38"/>
      <c r="RS785" s="38"/>
      <c r="RT785" s="38"/>
      <c r="RU785" s="38"/>
      <c r="RV785" s="38"/>
      <c r="RW785" s="38"/>
      <c r="RX785" s="38"/>
      <c r="RY785" s="38"/>
      <c r="RZ785" s="38"/>
      <c r="SA785" s="38"/>
      <c r="SB785" s="38"/>
      <c r="SC785" s="38"/>
      <c r="SD785" s="38"/>
      <c r="SE785" s="38"/>
      <c r="SF785" s="38"/>
      <c r="SG785" s="38"/>
      <c r="SH785" s="38"/>
      <c r="SI785" s="38"/>
      <c r="SJ785" s="38"/>
      <c r="SK785" s="38"/>
      <c r="SL785" s="38"/>
      <c r="SM785" s="38"/>
      <c r="SN785" s="38"/>
      <c r="SO785" s="38"/>
      <c r="SP785" s="38"/>
      <c r="SQ785" s="38"/>
      <c r="SR785" s="38"/>
      <c r="SS785" s="38"/>
      <c r="ST785" s="38"/>
      <c r="SU785" s="38"/>
      <c r="SV785" s="38"/>
      <c r="SW785" s="38"/>
      <c r="SX785" s="38"/>
      <c r="SY785" s="38"/>
      <c r="SZ785" s="38"/>
      <c r="TA785" s="38"/>
      <c r="TB785" s="38"/>
      <c r="TC785" s="38"/>
      <c r="TD785" s="38"/>
      <c r="TE785" s="38"/>
      <c r="TF785" s="38"/>
      <c r="TG785" s="38"/>
      <c r="TH785" s="38"/>
      <c r="TI785" s="38"/>
      <c r="TJ785" s="38"/>
      <c r="TK785" s="38"/>
      <c r="TL785" s="38"/>
      <c r="TM785" s="38"/>
      <c r="TN785" s="38"/>
      <c r="TO785" s="38"/>
      <c r="TP785" s="38"/>
      <c r="TQ785" s="38"/>
      <c r="TR785" s="38"/>
      <c r="TS785" s="38"/>
      <c r="TT785" s="38"/>
      <c r="TU785" s="38"/>
      <c r="TV785" s="38"/>
      <c r="TW785" s="38"/>
      <c r="TX785" s="38"/>
      <c r="TY785" s="38"/>
      <c r="TZ785" s="38"/>
      <c r="UA785" s="38"/>
      <c r="UB785" s="38"/>
      <c r="UC785" s="38"/>
      <c r="UD785" s="38"/>
      <c r="UE785" s="38"/>
      <c r="UF785" s="38"/>
      <c r="UG785" s="38"/>
      <c r="UH785" s="38"/>
      <c r="UI785" s="38"/>
      <c r="UJ785" s="38"/>
      <c r="UK785" s="38"/>
      <c r="UL785" s="38"/>
      <c r="UM785" s="38"/>
      <c r="UN785" s="38"/>
      <c r="UO785" s="38"/>
      <c r="UP785" s="38"/>
      <c r="UQ785" s="38"/>
      <c r="UR785" s="38"/>
      <c r="US785" s="38"/>
      <c r="UT785" s="38"/>
      <c r="UU785" s="38"/>
      <c r="UV785" s="38"/>
      <c r="UW785" s="38"/>
      <c r="UX785" s="38"/>
      <c r="UY785" s="38"/>
      <c r="UZ785" s="38"/>
      <c r="VA785" s="38"/>
      <c r="VB785" s="38"/>
      <c r="VC785" s="38"/>
      <c r="VD785" s="38"/>
      <c r="VE785" s="38"/>
      <c r="VF785" s="38"/>
      <c r="VG785" s="38"/>
      <c r="VH785" s="38"/>
      <c r="VI785" s="38"/>
      <c r="VJ785" s="38"/>
      <c r="VK785" s="38"/>
      <c r="VL785" s="38"/>
      <c r="VM785" s="38"/>
      <c r="VN785" s="38"/>
      <c r="VO785" s="38"/>
      <c r="VP785" s="38"/>
      <c r="VQ785" s="38"/>
      <c r="VR785" s="38"/>
      <c r="VS785" s="38"/>
      <c r="VT785" s="38"/>
      <c r="VU785" s="38"/>
      <c r="VV785" s="38"/>
      <c r="VW785" s="38"/>
      <c r="VX785" s="38"/>
      <c r="VY785" s="38"/>
      <c r="VZ785" s="38"/>
      <c r="WA785" s="38"/>
      <c r="WB785" s="38"/>
      <c r="WC785" s="38"/>
      <c r="WD785" s="38"/>
      <c r="WE785" s="38"/>
      <c r="WF785" s="38"/>
      <c r="WG785" s="38"/>
      <c r="WH785" s="38"/>
      <c r="WI785" s="38"/>
      <c r="WJ785" s="38"/>
      <c r="WK785" s="38"/>
      <c r="WL785" s="38"/>
      <c r="WM785" s="38"/>
      <c r="WN785" s="38"/>
      <c r="WO785" s="38"/>
      <c r="WP785" s="38"/>
      <c r="WQ785" s="38"/>
      <c r="WR785" s="38"/>
      <c r="WS785" s="38"/>
      <c r="WT785" s="38"/>
      <c r="WU785" s="38"/>
      <c r="WV785" s="38"/>
      <c r="WW785" s="38"/>
      <c r="WX785" s="38"/>
      <c r="WY785" s="38"/>
      <c r="WZ785" s="38"/>
      <c r="XA785" s="38"/>
      <c r="XB785" s="38"/>
      <c r="XC785" s="38"/>
      <c r="XD785" s="38"/>
      <c r="XE785" s="38"/>
      <c r="XF785" s="38"/>
      <c r="XG785" s="38"/>
      <c r="XH785" s="38"/>
      <c r="XI785" s="38"/>
      <c r="XJ785" s="38"/>
      <c r="XK785" s="38"/>
      <c r="XL785" s="38"/>
      <c r="XM785" s="38"/>
      <c r="XN785" s="38"/>
      <c r="XO785" s="38"/>
      <c r="XP785" s="38"/>
      <c r="XQ785" s="38"/>
      <c r="XR785" s="38"/>
      <c r="XS785" s="38"/>
      <c r="XT785" s="38"/>
      <c r="XU785" s="38"/>
      <c r="XV785" s="38"/>
      <c r="XW785" s="38"/>
      <c r="XX785" s="38"/>
      <c r="XY785" s="38"/>
      <c r="XZ785" s="38"/>
      <c r="YA785" s="38"/>
      <c r="YB785" s="38"/>
      <c r="YC785" s="38"/>
      <c r="YD785" s="38"/>
      <c r="YE785" s="38"/>
      <c r="YF785" s="38"/>
      <c r="YG785" s="38"/>
      <c r="YH785" s="38"/>
      <c r="YI785" s="38"/>
      <c r="YJ785" s="38"/>
      <c r="YK785" s="38"/>
      <c r="YL785" s="38"/>
      <c r="YM785" s="38"/>
      <c r="YN785" s="38"/>
      <c r="YO785" s="38"/>
      <c r="YP785" s="38"/>
      <c r="YQ785" s="38"/>
      <c r="YR785" s="38"/>
      <c r="YS785" s="38"/>
      <c r="YT785" s="38"/>
      <c r="YU785" s="38"/>
      <c r="YV785" s="38"/>
      <c r="YW785" s="38"/>
      <c r="YX785" s="38"/>
      <c r="YY785" s="38"/>
      <c r="YZ785" s="38"/>
      <c r="ZA785" s="38"/>
      <c r="ZB785" s="38"/>
      <c r="ZC785" s="38"/>
      <c r="ZD785" s="38"/>
      <c r="ZE785" s="38"/>
      <c r="ZF785" s="38"/>
      <c r="ZG785" s="38"/>
      <c r="ZH785" s="38"/>
      <c r="ZI785" s="38"/>
      <c r="ZJ785" s="38"/>
      <c r="ZK785" s="38"/>
      <c r="ZL785" s="38"/>
      <c r="ZM785" s="38"/>
      <c r="ZN785" s="38"/>
      <c r="ZO785" s="38"/>
      <c r="ZP785" s="38"/>
      <c r="ZQ785" s="38"/>
      <c r="ZR785" s="38"/>
      <c r="ZS785" s="38"/>
      <c r="ZT785" s="38"/>
      <c r="ZU785" s="38"/>
      <c r="ZV785" s="38"/>
      <c r="ZW785" s="38"/>
      <c r="ZX785" s="38"/>
      <c r="ZY785" s="38"/>
      <c r="ZZ785" s="38"/>
      <c r="AAA785" s="38"/>
      <c r="AAB785" s="38"/>
      <c r="AAC785" s="38"/>
      <c r="AAD785" s="38"/>
      <c r="AAE785" s="38"/>
      <c r="AAF785" s="38"/>
      <c r="AAG785" s="38"/>
      <c r="AAH785" s="38"/>
      <c r="AAI785" s="38"/>
      <c r="AAJ785" s="38"/>
      <c r="AAK785" s="38"/>
      <c r="AAL785" s="38"/>
      <c r="AAM785" s="38"/>
      <c r="AAN785" s="38"/>
      <c r="AAO785" s="38"/>
      <c r="AAP785" s="38"/>
      <c r="AAQ785" s="38"/>
      <c r="AAR785" s="38"/>
      <c r="AAS785" s="38"/>
      <c r="AAT785" s="38"/>
      <c r="AAU785" s="38"/>
      <c r="AAV785" s="38"/>
      <c r="AAW785" s="38"/>
      <c r="AAX785" s="38"/>
      <c r="AAY785" s="38"/>
      <c r="AAZ785" s="38"/>
      <c r="ABA785" s="38"/>
      <c r="ABB785" s="38"/>
      <c r="ABC785" s="38"/>
    </row>
    <row r="786" spans="1:731" ht="28" customHeight="1">
      <c r="A786" s="38"/>
      <c r="B786" s="1137"/>
      <c r="C786" s="38"/>
      <c r="D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  <c r="DH786" s="38"/>
      <c r="DI786" s="38"/>
      <c r="DJ786" s="38"/>
      <c r="DK786" s="38"/>
      <c r="DL786" s="38"/>
      <c r="DM786" s="38"/>
      <c r="DN786" s="38"/>
      <c r="DO786" s="38"/>
      <c r="DP786" s="38"/>
      <c r="DQ786" s="38"/>
      <c r="DR786" s="38"/>
      <c r="DS786" s="38"/>
      <c r="DT786" s="38"/>
      <c r="DU786" s="38"/>
      <c r="DV786" s="38"/>
      <c r="DW786" s="38"/>
      <c r="DX786" s="38"/>
      <c r="DY786" s="38"/>
      <c r="DZ786" s="38"/>
      <c r="EA786" s="38"/>
      <c r="EB786" s="38"/>
      <c r="EC786" s="38"/>
      <c r="ED786" s="38"/>
      <c r="EE786" s="38"/>
      <c r="EF786" s="38"/>
      <c r="EG786" s="38"/>
      <c r="EH786" s="38"/>
      <c r="EI786" s="38"/>
      <c r="EJ786" s="38"/>
      <c r="EK786" s="38"/>
      <c r="EL786" s="38"/>
      <c r="EM786" s="38"/>
      <c r="EN786" s="38"/>
      <c r="EO786" s="38"/>
      <c r="EP786" s="38"/>
      <c r="EQ786" s="38"/>
      <c r="ER786" s="38"/>
      <c r="ES786" s="38"/>
      <c r="ET786" s="38"/>
      <c r="EU786" s="38"/>
      <c r="EV786" s="38"/>
      <c r="EW786" s="38"/>
      <c r="EX786" s="38"/>
      <c r="EY786" s="38"/>
      <c r="EZ786" s="38"/>
      <c r="FA786" s="38"/>
      <c r="FB786" s="38"/>
      <c r="FC786" s="38"/>
      <c r="FD786" s="38"/>
      <c r="FE786" s="38"/>
      <c r="FF786" s="38"/>
      <c r="FG786" s="38"/>
      <c r="FH786" s="38"/>
      <c r="FI786" s="38"/>
      <c r="FJ786" s="38"/>
      <c r="FK786" s="38"/>
      <c r="FL786" s="38"/>
      <c r="FM786" s="38"/>
      <c r="FN786" s="38"/>
      <c r="FO786" s="38"/>
      <c r="FP786" s="38"/>
      <c r="FQ786" s="38"/>
      <c r="FR786" s="38"/>
      <c r="FS786" s="38"/>
      <c r="FT786" s="38"/>
      <c r="FU786" s="38"/>
      <c r="FV786" s="38"/>
      <c r="FW786" s="38"/>
      <c r="FX786" s="38"/>
      <c r="FY786" s="38"/>
      <c r="FZ786" s="38"/>
      <c r="GA786" s="38"/>
      <c r="GB786" s="38"/>
      <c r="GC786" s="38"/>
      <c r="GD786" s="38"/>
      <c r="GE786" s="38"/>
      <c r="GF786" s="38"/>
      <c r="GG786" s="38"/>
      <c r="GH786" s="38"/>
      <c r="GI786" s="38"/>
      <c r="GJ786" s="38"/>
      <c r="GK786" s="38"/>
      <c r="GL786" s="38"/>
      <c r="GM786" s="38"/>
      <c r="GN786" s="38"/>
      <c r="GO786" s="38"/>
      <c r="GP786" s="38"/>
      <c r="GQ786" s="38"/>
      <c r="GR786" s="38"/>
      <c r="GS786" s="38"/>
      <c r="GT786" s="38"/>
      <c r="GU786" s="38"/>
      <c r="GV786" s="38"/>
      <c r="GW786" s="38"/>
      <c r="GX786" s="38"/>
      <c r="GY786" s="38"/>
      <c r="GZ786" s="38"/>
      <c r="HA786" s="38"/>
      <c r="HB786" s="38"/>
      <c r="HC786" s="38"/>
      <c r="HD786" s="38"/>
      <c r="HE786" s="38"/>
      <c r="HF786" s="38"/>
      <c r="HG786" s="38"/>
      <c r="HH786" s="38"/>
      <c r="HI786" s="38"/>
      <c r="HJ786" s="38"/>
      <c r="HK786" s="38"/>
      <c r="HL786" s="38"/>
      <c r="HM786" s="38"/>
      <c r="HN786" s="38"/>
      <c r="HO786" s="38"/>
      <c r="HP786" s="38"/>
      <c r="HQ786" s="38"/>
      <c r="HR786" s="38"/>
      <c r="HS786" s="38"/>
      <c r="HT786" s="38"/>
      <c r="HU786" s="38"/>
      <c r="HV786" s="38"/>
      <c r="HW786" s="38"/>
      <c r="HX786" s="38"/>
      <c r="HY786" s="38"/>
      <c r="HZ786" s="38"/>
      <c r="IA786" s="38"/>
      <c r="IB786" s="38"/>
      <c r="IC786" s="38"/>
      <c r="ID786" s="38"/>
      <c r="IE786" s="38"/>
      <c r="IF786" s="38"/>
      <c r="IG786" s="38"/>
      <c r="IH786" s="38"/>
      <c r="II786" s="38"/>
      <c r="IJ786" s="38"/>
      <c r="IK786" s="38"/>
      <c r="IL786" s="38"/>
      <c r="IM786" s="38"/>
      <c r="IN786" s="38"/>
      <c r="IO786" s="38"/>
      <c r="IP786" s="38"/>
      <c r="IQ786" s="38"/>
      <c r="IR786" s="38"/>
      <c r="IS786" s="38"/>
      <c r="IT786" s="38"/>
      <c r="IU786" s="38"/>
      <c r="IV786" s="38"/>
      <c r="IW786" s="38"/>
      <c r="IX786" s="38"/>
      <c r="IY786" s="38"/>
      <c r="IZ786" s="38"/>
      <c r="JA786" s="38"/>
      <c r="JB786" s="38"/>
      <c r="JC786" s="38"/>
      <c r="JD786" s="38"/>
      <c r="JE786" s="38"/>
      <c r="JF786" s="38"/>
      <c r="JG786" s="38"/>
      <c r="JH786" s="38"/>
      <c r="JI786" s="38"/>
      <c r="JJ786" s="38"/>
      <c r="JK786" s="38"/>
      <c r="JL786" s="38"/>
      <c r="JM786" s="38"/>
      <c r="JN786" s="38"/>
      <c r="JO786" s="38"/>
      <c r="JP786" s="38"/>
      <c r="JQ786" s="38"/>
      <c r="JR786" s="38"/>
      <c r="JS786" s="38"/>
      <c r="JT786" s="38"/>
      <c r="JU786" s="38"/>
      <c r="JV786" s="38"/>
      <c r="JW786" s="38"/>
      <c r="JX786" s="38"/>
      <c r="JY786" s="38"/>
      <c r="JZ786" s="38"/>
      <c r="KA786" s="38"/>
      <c r="KB786" s="38"/>
      <c r="KC786" s="38"/>
      <c r="KD786" s="38"/>
      <c r="KE786" s="38"/>
      <c r="KF786" s="38"/>
      <c r="KG786" s="38"/>
      <c r="KH786" s="38"/>
      <c r="KI786" s="38"/>
      <c r="KJ786" s="38"/>
      <c r="KK786" s="38"/>
      <c r="KL786" s="38"/>
      <c r="KM786" s="38"/>
      <c r="KN786" s="38"/>
      <c r="KO786" s="38"/>
      <c r="KP786" s="38"/>
      <c r="KQ786" s="38"/>
      <c r="KR786" s="38"/>
      <c r="KS786" s="38"/>
      <c r="KT786" s="38"/>
      <c r="KU786" s="38"/>
      <c r="KV786" s="38"/>
      <c r="KW786" s="38"/>
      <c r="KX786" s="38"/>
      <c r="KY786" s="38"/>
      <c r="KZ786" s="38"/>
      <c r="LA786" s="38"/>
      <c r="LB786" s="38"/>
      <c r="LC786" s="38"/>
      <c r="LD786" s="38"/>
      <c r="LE786" s="38"/>
      <c r="LF786" s="38"/>
      <c r="LG786" s="38"/>
      <c r="LH786" s="38"/>
      <c r="LI786" s="38"/>
      <c r="LJ786" s="38"/>
      <c r="LK786" s="38"/>
      <c r="LL786" s="38"/>
      <c r="LM786" s="38"/>
      <c r="LN786" s="38"/>
      <c r="LO786" s="38"/>
      <c r="LP786" s="38"/>
      <c r="LQ786" s="38"/>
      <c r="LR786" s="38"/>
      <c r="LS786" s="38"/>
      <c r="LT786" s="38"/>
      <c r="LU786" s="38"/>
      <c r="LV786" s="38"/>
      <c r="LW786" s="38"/>
      <c r="LX786" s="38"/>
      <c r="LY786" s="38"/>
      <c r="LZ786" s="38"/>
      <c r="MA786" s="38"/>
      <c r="MB786" s="38"/>
      <c r="MC786" s="38"/>
      <c r="MD786" s="38"/>
      <c r="ME786" s="38"/>
      <c r="MF786" s="38"/>
      <c r="MG786" s="38"/>
      <c r="MH786" s="38"/>
      <c r="MI786" s="38"/>
      <c r="MJ786" s="38"/>
      <c r="MK786" s="38"/>
      <c r="ML786" s="38"/>
      <c r="MM786" s="38"/>
      <c r="MN786" s="38"/>
      <c r="MO786" s="38"/>
      <c r="MP786" s="38"/>
      <c r="MQ786" s="38"/>
      <c r="MR786" s="38"/>
      <c r="MS786" s="38"/>
      <c r="MT786" s="38"/>
      <c r="MU786" s="38"/>
      <c r="MV786" s="38"/>
      <c r="MW786" s="38"/>
      <c r="MX786" s="38"/>
      <c r="MY786" s="38"/>
      <c r="MZ786" s="38"/>
      <c r="NA786" s="38"/>
      <c r="NB786" s="38"/>
      <c r="NC786" s="38"/>
      <c r="ND786" s="38"/>
      <c r="NE786" s="38"/>
      <c r="NF786" s="38"/>
      <c r="NG786" s="38"/>
      <c r="NH786" s="38"/>
      <c r="NI786" s="38"/>
      <c r="NJ786" s="38"/>
      <c r="NK786" s="38"/>
      <c r="NL786" s="38"/>
      <c r="NM786" s="38"/>
      <c r="NN786" s="38"/>
      <c r="NO786" s="38"/>
      <c r="NP786" s="38"/>
      <c r="NQ786" s="38"/>
      <c r="NR786" s="38"/>
      <c r="NS786" s="38"/>
      <c r="NT786" s="38"/>
      <c r="NU786" s="38"/>
      <c r="NV786" s="38"/>
      <c r="NW786" s="38"/>
      <c r="NX786" s="38"/>
      <c r="NY786" s="38"/>
      <c r="NZ786" s="38"/>
      <c r="OA786" s="38"/>
      <c r="OB786" s="38"/>
      <c r="OC786" s="38"/>
      <c r="OD786" s="38"/>
      <c r="OE786" s="38"/>
      <c r="OF786" s="38"/>
      <c r="OG786" s="38"/>
      <c r="OH786" s="38"/>
      <c r="OI786" s="38"/>
      <c r="OJ786" s="38"/>
      <c r="OK786" s="38"/>
      <c r="OL786" s="38"/>
      <c r="OM786" s="38"/>
      <c r="ON786" s="38"/>
      <c r="OO786" s="38"/>
      <c r="OP786" s="38"/>
      <c r="OQ786" s="38"/>
      <c r="OR786" s="38"/>
      <c r="OS786" s="38"/>
      <c r="OT786" s="38"/>
      <c r="OU786" s="38"/>
      <c r="OV786" s="38"/>
      <c r="OW786" s="38"/>
      <c r="OX786" s="38"/>
      <c r="OY786" s="38"/>
      <c r="OZ786" s="38"/>
      <c r="PA786" s="38"/>
      <c r="PB786" s="38"/>
      <c r="PC786" s="38"/>
      <c r="PD786" s="38"/>
      <c r="PE786" s="38"/>
      <c r="PF786" s="38"/>
      <c r="PG786" s="38"/>
      <c r="PH786" s="38"/>
      <c r="PI786" s="38"/>
      <c r="PJ786" s="38"/>
      <c r="PK786" s="38"/>
      <c r="PL786" s="38"/>
      <c r="PM786" s="38"/>
      <c r="PN786" s="38"/>
      <c r="PO786" s="38"/>
      <c r="PP786" s="38"/>
      <c r="PQ786" s="38"/>
      <c r="PR786" s="38"/>
      <c r="PS786" s="38"/>
      <c r="PT786" s="38"/>
      <c r="PU786" s="38"/>
      <c r="PV786" s="38"/>
      <c r="PW786" s="38"/>
      <c r="PX786" s="38"/>
      <c r="PY786" s="38"/>
      <c r="PZ786" s="38"/>
      <c r="QA786" s="38"/>
      <c r="QB786" s="38"/>
      <c r="QC786" s="38"/>
      <c r="QD786" s="38"/>
      <c r="QE786" s="38"/>
      <c r="QF786" s="38"/>
      <c r="QG786" s="38"/>
      <c r="QH786" s="38"/>
      <c r="QI786" s="38"/>
      <c r="QJ786" s="38"/>
      <c r="QK786" s="38"/>
      <c r="QL786" s="38"/>
      <c r="QM786" s="38"/>
      <c r="QN786" s="38"/>
      <c r="QO786" s="38"/>
      <c r="QP786" s="38"/>
      <c r="QQ786" s="38"/>
      <c r="QR786" s="38"/>
      <c r="QS786" s="38"/>
      <c r="QT786" s="38"/>
      <c r="QU786" s="38"/>
      <c r="QV786" s="38"/>
      <c r="QW786" s="38"/>
      <c r="QX786" s="38"/>
      <c r="QY786" s="38"/>
      <c r="QZ786" s="38"/>
      <c r="RA786" s="38"/>
      <c r="RB786" s="38"/>
      <c r="RC786" s="38"/>
      <c r="RD786" s="38"/>
      <c r="RE786" s="38"/>
      <c r="RF786" s="38"/>
      <c r="RG786" s="38"/>
      <c r="RH786" s="38"/>
      <c r="RI786" s="38"/>
      <c r="RJ786" s="38"/>
      <c r="RK786" s="38"/>
      <c r="RL786" s="38"/>
      <c r="RM786" s="38"/>
      <c r="RN786" s="38"/>
      <c r="RO786" s="38"/>
      <c r="RP786" s="38"/>
      <c r="RQ786" s="38"/>
      <c r="RR786" s="38"/>
      <c r="RS786" s="38"/>
      <c r="RT786" s="38"/>
      <c r="RU786" s="38"/>
      <c r="RV786" s="38"/>
      <c r="RW786" s="38"/>
      <c r="RX786" s="38"/>
      <c r="RY786" s="38"/>
      <c r="RZ786" s="38"/>
      <c r="SA786" s="38"/>
      <c r="SB786" s="38"/>
      <c r="SC786" s="38"/>
      <c r="SD786" s="38"/>
      <c r="SE786" s="38"/>
      <c r="SF786" s="38"/>
      <c r="SG786" s="38"/>
      <c r="SH786" s="38"/>
      <c r="SI786" s="38"/>
      <c r="SJ786" s="38"/>
      <c r="SK786" s="38"/>
      <c r="SL786" s="38"/>
      <c r="SM786" s="38"/>
      <c r="SN786" s="38"/>
      <c r="SO786" s="38"/>
      <c r="SP786" s="38"/>
      <c r="SQ786" s="38"/>
      <c r="SR786" s="38"/>
      <c r="SS786" s="38"/>
      <c r="ST786" s="38"/>
      <c r="SU786" s="38"/>
      <c r="SV786" s="38"/>
      <c r="SW786" s="38"/>
      <c r="SX786" s="38"/>
      <c r="SY786" s="38"/>
      <c r="SZ786" s="38"/>
      <c r="TA786" s="38"/>
      <c r="TB786" s="38"/>
      <c r="TC786" s="38"/>
      <c r="TD786" s="38"/>
      <c r="TE786" s="38"/>
      <c r="TF786" s="38"/>
      <c r="TG786" s="38"/>
      <c r="TH786" s="38"/>
      <c r="TI786" s="38"/>
      <c r="TJ786" s="38"/>
      <c r="TK786" s="38"/>
      <c r="TL786" s="38"/>
      <c r="TM786" s="38"/>
      <c r="TN786" s="38"/>
      <c r="TO786" s="38"/>
      <c r="TP786" s="38"/>
      <c r="TQ786" s="38"/>
      <c r="TR786" s="38"/>
      <c r="TS786" s="38"/>
      <c r="TT786" s="38"/>
      <c r="TU786" s="38"/>
      <c r="TV786" s="38"/>
      <c r="TW786" s="38"/>
      <c r="TX786" s="38"/>
      <c r="TY786" s="38"/>
      <c r="TZ786" s="38"/>
      <c r="UA786" s="38"/>
      <c r="UB786" s="38"/>
      <c r="UC786" s="38"/>
      <c r="UD786" s="38"/>
      <c r="UE786" s="38"/>
      <c r="UF786" s="38"/>
      <c r="UG786" s="38"/>
      <c r="UH786" s="38"/>
      <c r="UI786" s="38"/>
      <c r="UJ786" s="38"/>
      <c r="UK786" s="38"/>
      <c r="UL786" s="38"/>
      <c r="UM786" s="38"/>
      <c r="UN786" s="38"/>
      <c r="UO786" s="38"/>
      <c r="UP786" s="38"/>
      <c r="UQ786" s="38"/>
      <c r="UR786" s="38"/>
      <c r="US786" s="38"/>
      <c r="UT786" s="38"/>
      <c r="UU786" s="38"/>
      <c r="UV786" s="38"/>
      <c r="UW786" s="38"/>
      <c r="UX786" s="38"/>
      <c r="UY786" s="38"/>
      <c r="UZ786" s="38"/>
      <c r="VA786" s="38"/>
      <c r="VB786" s="38"/>
      <c r="VC786" s="38"/>
      <c r="VD786" s="38"/>
      <c r="VE786" s="38"/>
      <c r="VF786" s="38"/>
      <c r="VG786" s="38"/>
      <c r="VH786" s="38"/>
      <c r="VI786" s="38"/>
      <c r="VJ786" s="38"/>
      <c r="VK786" s="38"/>
      <c r="VL786" s="38"/>
      <c r="VM786" s="38"/>
      <c r="VN786" s="38"/>
      <c r="VO786" s="38"/>
      <c r="VP786" s="38"/>
      <c r="VQ786" s="38"/>
      <c r="VR786" s="38"/>
      <c r="VS786" s="38"/>
      <c r="VT786" s="38"/>
      <c r="VU786" s="38"/>
      <c r="VV786" s="38"/>
      <c r="VW786" s="38"/>
      <c r="VX786" s="38"/>
      <c r="VY786" s="38"/>
      <c r="VZ786" s="38"/>
      <c r="WA786" s="38"/>
      <c r="WB786" s="38"/>
      <c r="WC786" s="38"/>
      <c r="WD786" s="38"/>
      <c r="WE786" s="38"/>
      <c r="WF786" s="38"/>
      <c r="WG786" s="38"/>
      <c r="WH786" s="38"/>
      <c r="WI786" s="38"/>
      <c r="WJ786" s="38"/>
      <c r="WK786" s="38"/>
      <c r="WL786" s="38"/>
      <c r="WM786" s="38"/>
      <c r="WN786" s="38"/>
      <c r="WO786" s="38"/>
      <c r="WP786" s="38"/>
      <c r="WQ786" s="38"/>
      <c r="WR786" s="38"/>
      <c r="WS786" s="38"/>
      <c r="WT786" s="38"/>
      <c r="WU786" s="38"/>
      <c r="WV786" s="38"/>
      <c r="WW786" s="38"/>
      <c r="WX786" s="38"/>
      <c r="WY786" s="38"/>
      <c r="WZ786" s="38"/>
      <c r="XA786" s="38"/>
      <c r="XB786" s="38"/>
      <c r="XC786" s="38"/>
      <c r="XD786" s="38"/>
      <c r="XE786" s="38"/>
      <c r="XF786" s="38"/>
      <c r="XG786" s="38"/>
      <c r="XH786" s="38"/>
      <c r="XI786" s="38"/>
      <c r="XJ786" s="38"/>
      <c r="XK786" s="38"/>
      <c r="XL786" s="38"/>
      <c r="XM786" s="38"/>
      <c r="XN786" s="38"/>
      <c r="XO786" s="38"/>
      <c r="XP786" s="38"/>
      <c r="XQ786" s="38"/>
      <c r="XR786" s="38"/>
      <c r="XS786" s="38"/>
      <c r="XT786" s="38"/>
      <c r="XU786" s="38"/>
      <c r="XV786" s="38"/>
      <c r="XW786" s="38"/>
      <c r="XX786" s="38"/>
      <c r="XY786" s="38"/>
      <c r="XZ786" s="38"/>
      <c r="YA786" s="38"/>
      <c r="YB786" s="38"/>
      <c r="YC786" s="38"/>
      <c r="YD786" s="38"/>
      <c r="YE786" s="38"/>
      <c r="YF786" s="38"/>
      <c r="YG786" s="38"/>
      <c r="YH786" s="38"/>
      <c r="YI786" s="38"/>
      <c r="YJ786" s="38"/>
      <c r="YK786" s="38"/>
      <c r="YL786" s="38"/>
      <c r="YM786" s="38"/>
      <c r="YN786" s="38"/>
      <c r="YO786" s="38"/>
      <c r="YP786" s="38"/>
      <c r="YQ786" s="38"/>
      <c r="YR786" s="38"/>
      <c r="YS786" s="38"/>
      <c r="YT786" s="38"/>
      <c r="YU786" s="38"/>
      <c r="YV786" s="38"/>
      <c r="YW786" s="38"/>
      <c r="YX786" s="38"/>
      <c r="YY786" s="38"/>
      <c r="YZ786" s="38"/>
      <c r="ZA786" s="38"/>
      <c r="ZB786" s="38"/>
      <c r="ZC786" s="38"/>
      <c r="ZD786" s="38"/>
      <c r="ZE786" s="38"/>
      <c r="ZF786" s="38"/>
      <c r="ZG786" s="38"/>
      <c r="ZH786" s="38"/>
      <c r="ZI786" s="38"/>
      <c r="ZJ786" s="38"/>
      <c r="ZK786" s="38"/>
      <c r="ZL786" s="38"/>
      <c r="ZM786" s="38"/>
      <c r="ZN786" s="38"/>
      <c r="ZO786" s="38"/>
      <c r="ZP786" s="38"/>
      <c r="ZQ786" s="38"/>
      <c r="ZR786" s="38"/>
      <c r="ZS786" s="38"/>
      <c r="ZT786" s="38"/>
      <c r="ZU786" s="38"/>
      <c r="ZV786" s="38"/>
      <c r="ZW786" s="38"/>
      <c r="ZX786" s="38"/>
      <c r="ZY786" s="38"/>
      <c r="ZZ786" s="38"/>
      <c r="AAA786" s="38"/>
      <c r="AAB786" s="38"/>
      <c r="AAC786" s="38"/>
      <c r="AAD786" s="38"/>
      <c r="AAE786" s="38"/>
      <c r="AAF786" s="38"/>
      <c r="AAG786" s="38"/>
      <c r="AAH786" s="38"/>
      <c r="AAI786" s="38"/>
      <c r="AAJ786" s="38"/>
      <c r="AAK786" s="38"/>
      <c r="AAL786" s="38"/>
      <c r="AAM786" s="38"/>
      <c r="AAN786" s="38"/>
      <c r="AAO786" s="38"/>
      <c r="AAP786" s="38"/>
      <c r="AAQ786" s="38"/>
      <c r="AAR786" s="38"/>
      <c r="AAS786" s="38"/>
      <c r="AAT786" s="38"/>
      <c r="AAU786" s="38"/>
      <c r="AAV786" s="38"/>
      <c r="AAW786" s="38"/>
      <c r="AAX786" s="38"/>
      <c r="AAY786" s="38"/>
      <c r="AAZ786" s="38"/>
      <c r="ABA786" s="38"/>
      <c r="ABB786" s="38"/>
      <c r="ABC786" s="38"/>
    </row>
    <row r="787" spans="1:731" ht="28" customHeight="1">
      <c r="A787" s="38"/>
      <c r="B787" s="1137"/>
      <c r="C787" s="38"/>
      <c r="D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  <c r="DH787" s="38"/>
      <c r="DI787" s="38"/>
      <c r="DJ787" s="38"/>
      <c r="DK787" s="38"/>
      <c r="DL787" s="38"/>
      <c r="DM787" s="38"/>
      <c r="DN787" s="38"/>
      <c r="DO787" s="38"/>
      <c r="DP787" s="38"/>
      <c r="DQ787" s="38"/>
      <c r="DR787" s="38"/>
      <c r="DS787" s="38"/>
      <c r="DT787" s="38"/>
      <c r="DU787" s="38"/>
      <c r="DV787" s="38"/>
      <c r="DW787" s="38"/>
      <c r="DX787" s="38"/>
      <c r="DY787" s="38"/>
      <c r="DZ787" s="38"/>
      <c r="EA787" s="38"/>
      <c r="EB787" s="38"/>
      <c r="EC787" s="38"/>
      <c r="ED787" s="38"/>
      <c r="EE787" s="38"/>
      <c r="EF787" s="38"/>
      <c r="EG787" s="38"/>
      <c r="EH787" s="38"/>
      <c r="EI787" s="38"/>
      <c r="EJ787" s="38"/>
      <c r="EK787" s="38"/>
      <c r="EL787" s="38"/>
      <c r="EM787" s="38"/>
      <c r="EN787" s="38"/>
      <c r="EO787" s="38"/>
      <c r="EP787" s="38"/>
      <c r="EQ787" s="38"/>
      <c r="ER787" s="38"/>
      <c r="ES787" s="38"/>
      <c r="ET787" s="38"/>
      <c r="EU787" s="38"/>
      <c r="EV787" s="38"/>
      <c r="EW787" s="38"/>
      <c r="EX787" s="38"/>
      <c r="EY787" s="38"/>
      <c r="EZ787" s="38"/>
      <c r="FA787" s="38"/>
      <c r="FB787" s="38"/>
      <c r="FC787" s="38"/>
      <c r="FD787" s="38"/>
      <c r="FE787" s="38"/>
      <c r="FF787" s="38"/>
      <c r="FG787" s="38"/>
      <c r="FH787" s="38"/>
      <c r="FI787" s="38"/>
      <c r="FJ787" s="38"/>
      <c r="FK787" s="38"/>
      <c r="FL787" s="38"/>
      <c r="FM787" s="38"/>
      <c r="FN787" s="38"/>
      <c r="FO787" s="38"/>
      <c r="FP787" s="38"/>
      <c r="FQ787" s="38"/>
      <c r="FR787" s="38"/>
      <c r="FS787" s="38"/>
      <c r="FT787" s="38"/>
      <c r="FU787" s="38"/>
      <c r="FV787" s="38"/>
      <c r="FW787" s="38"/>
      <c r="FX787" s="38"/>
      <c r="FY787" s="38"/>
      <c r="FZ787" s="38"/>
      <c r="GA787" s="38"/>
      <c r="GB787" s="38"/>
      <c r="GC787" s="38"/>
      <c r="GD787" s="38"/>
      <c r="GE787" s="38"/>
      <c r="GF787" s="38"/>
      <c r="GG787" s="38"/>
      <c r="GH787" s="38"/>
      <c r="GI787" s="38"/>
      <c r="GJ787" s="38"/>
      <c r="GK787" s="38"/>
      <c r="GL787" s="38"/>
      <c r="GM787" s="38"/>
      <c r="GN787" s="38"/>
      <c r="GO787" s="38"/>
      <c r="GP787" s="38"/>
      <c r="GQ787" s="38"/>
      <c r="GR787" s="38"/>
      <c r="GS787" s="38"/>
      <c r="GT787" s="38"/>
      <c r="GU787" s="38"/>
      <c r="GV787" s="38"/>
      <c r="GW787" s="38"/>
      <c r="GX787" s="38"/>
      <c r="GY787" s="38"/>
      <c r="GZ787" s="38"/>
      <c r="HA787" s="38"/>
      <c r="HB787" s="38"/>
      <c r="HC787" s="38"/>
      <c r="HD787" s="38"/>
      <c r="HE787" s="38"/>
      <c r="HF787" s="38"/>
      <c r="HG787" s="38"/>
      <c r="HH787" s="38"/>
      <c r="HI787" s="38"/>
      <c r="HJ787" s="38"/>
      <c r="HK787" s="38"/>
      <c r="HL787" s="38"/>
      <c r="HM787" s="38"/>
      <c r="HN787" s="38"/>
      <c r="HO787" s="38"/>
      <c r="HP787" s="38"/>
      <c r="HQ787" s="38"/>
      <c r="HR787" s="38"/>
      <c r="HS787" s="38"/>
      <c r="HT787" s="38"/>
      <c r="HU787" s="38"/>
      <c r="HV787" s="38"/>
      <c r="HW787" s="38"/>
      <c r="HX787" s="38"/>
      <c r="HY787" s="38"/>
      <c r="HZ787" s="38"/>
      <c r="IA787" s="38"/>
      <c r="IB787" s="38"/>
      <c r="IC787" s="38"/>
      <c r="ID787" s="38"/>
      <c r="IE787" s="38"/>
      <c r="IF787" s="38"/>
      <c r="IG787" s="38"/>
      <c r="IH787" s="38"/>
      <c r="II787" s="38"/>
      <c r="IJ787" s="38"/>
      <c r="IK787" s="38"/>
      <c r="IL787" s="38"/>
      <c r="IM787" s="38"/>
      <c r="IN787" s="38"/>
      <c r="IO787" s="38"/>
      <c r="IP787" s="38"/>
      <c r="IQ787" s="38"/>
      <c r="IR787" s="38"/>
      <c r="IS787" s="38"/>
      <c r="IT787" s="38"/>
      <c r="IU787" s="38"/>
      <c r="IV787" s="38"/>
      <c r="IW787" s="38"/>
      <c r="IX787" s="38"/>
      <c r="IY787" s="38"/>
      <c r="IZ787" s="38"/>
      <c r="JA787" s="38"/>
      <c r="JB787" s="38"/>
      <c r="JC787" s="38"/>
      <c r="JD787" s="38"/>
      <c r="JE787" s="38"/>
      <c r="JF787" s="38"/>
      <c r="JG787" s="38"/>
      <c r="JH787" s="38"/>
      <c r="JI787" s="38"/>
      <c r="JJ787" s="38"/>
      <c r="JK787" s="38"/>
      <c r="JL787" s="38"/>
      <c r="JM787" s="38"/>
      <c r="JN787" s="38"/>
      <c r="JO787" s="38"/>
      <c r="JP787" s="38"/>
      <c r="JQ787" s="38"/>
      <c r="JR787" s="38"/>
      <c r="JS787" s="38"/>
      <c r="JT787" s="38"/>
      <c r="JU787" s="38"/>
      <c r="JV787" s="38"/>
      <c r="JW787" s="38"/>
      <c r="JX787" s="38"/>
      <c r="JY787" s="38"/>
      <c r="JZ787" s="38"/>
      <c r="KA787" s="38"/>
      <c r="KB787" s="38"/>
      <c r="KC787" s="38"/>
      <c r="KD787" s="38"/>
      <c r="KE787" s="38"/>
      <c r="KF787" s="38"/>
      <c r="KG787" s="38"/>
      <c r="KH787" s="38"/>
      <c r="KI787" s="38"/>
      <c r="KJ787" s="38"/>
      <c r="KK787" s="38"/>
      <c r="KL787" s="38"/>
      <c r="KM787" s="38"/>
      <c r="KN787" s="38"/>
      <c r="KO787" s="38"/>
      <c r="KP787" s="38"/>
      <c r="KQ787" s="38"/>
      <c r="KR787" s="38"/>
      <c r="KS787" s="38"/>
      <c r="KT787" s="38"/>
      <c r="KU787" s="38"/>
      <c r="KV787" s="38"/>
      <c r="KW787" s="38"/>
      <c r="KX787" s="38"/>
      <c r="KY787" s="38"/>
      <c r="KZ787" s="38"/>
      <c r="LA787" s="38"/>
      <c r="LB787" s="38"/>
      <c r="LC787" s="38"/>
      <c r="LD787" s="38"/>
      <c r="LE787" s="38"/>
      <c r="LF787" s="38"/>
      <c r="LG787" s="38"/>
      <c r="LH787" s="38"/>
      <c r="LI787" s="38"/>
      <c r="LJ787" s="38"/>
      <c r="LK787" s="38"/>
      <c r="LL787" s="38"/>
      <c r="LM787" s="38"/>
      <c r="LN787" s="38"/>
      <c r="LO787" s="38"/>
      <c r="LP787" s="38"/>
      <c r="LQ787" s="38"/>
      <c r="LR787" s="38"/>
      <c r="LS787" s="38"/>
      <c r="LT787" s="38"/>
      <c r="LU787" s="38"/>
      <c r="LV787" s="38"/>
      <c r="LW787" s="38"/>
      <c r="LX787" s="38"/>
      <c r="LY787" s="38"/>
      <c r="LZ787" s="38"/>
      <c r="MA787" s="38"/>
      <c r="MB787" s="38"/>
      <c r="MC787" s="38"/>
      <c r="MD787" s="38"/>
      <c r="ME787" s="38"/>
      <c r="MF787" s="38"/>
      <c r="MG787" s="38"/>
      <c r="MH787" s="38"/>
      <c r="MI787" s="38"/>
      <c r="MJ787" s="38"/>
      <c r="MK787" s="38"/>
      <c r="ML787" s="38"/>
      <c r="MM787" s="38"/>
      <c r="MN787" s="38"/>
      <c r="MO787" s="38"/>
      <c r="MP787" s="38"/>
      <c r="MQ787" s="38"/>
      <c r="MR787" s="38"/>
      <c r="MS787" s="38"/>
      <c r="MT787" s="38"/>
      <c r="MU787" s="38"/>
      <c r="MV787" s="38"/>
      <c r="MW787" s="38"/>
      <c r="MX787" s="38"/>
      <c r="MY787" s="38"/>
      <c r="MZ787" s="38"/>
      <c r="NA787" s="38"/>
      <c r="NB787" s="38"/>
      <c r="NC787" s="38"/>
      <c r="ND787" s="38"/>
      <c r="NE787" s="38"/>
      <c r="NF787" s="38"/>
      <c r="NG787" s="38"/>
      <c r="NH787" s="38"/>
      <c r="NI787" s="38"/>
      <c r="NJ787" s="38"/>
      <c r="NK787" s="38"/>
      <c r="NL787" s="38"/>
      <c r="NM787" s="38"/>
      <c r="NN787" s="38"/>
      <c r="NO787" s="38"/>
      <c r="NP787" s="38"/>
      <c r="NQ787" s="38"/>
      <c r="NR787" s="38"/>
      <c r="NS787" s="38"/>
      <c r="NT787" s="38"/>
      <c r="NU787" s="38"/>
      <c r="NV787" s="38"/>
      <c r="NW787" s="38"/>
      <c r="NX787" s="38"/>
      <c r="NY787" s="38"/>
      <c r="NZ787" s="38"/>
      <c r="OA787" s="38"/>
      <c r="OB787" s="38"/>
      <c r="OC787" s="38"/>
      <c r="OD787" s="38"/>
      <c r="OE787" s="38"/>
      <c r="OF787" s="38"/>
      <c r="OG787" s="38"/>
      <c r="OH787" s="38"/>
      <c r="OI787" s="38"/>
      <c r="OJ787" s="38"/>
      <c r="OK787" s="38"/>
      <c r="OL787" s="38"/>
      <c r="OM787" s="38"/>
      <c r="ON787" s="38"/>
      <c r="OO787" s="38"/>
      <c r="OP787" s="38"/>
      <c r="OQ787" s="38"/>
      <c r="OR787" s="38"/>
      <c r="OS787" s="38"/>
      <c r="OT787" s="38"/>
      <c r="OU787" s="38"/>
      <c r="OV787" s="38"/>
      <c r="OW787" s="38"/>
      <c r="OX787" s="38"/>
      <c r="OY787" s="38"/>
      <c r="OZ787" s="38"/>
      <c r="PA787" s="38"/>
      <c r="PB787" s="38"/>
      <c r="PC787" s="38"/>
      <c r="PD787" s="38"/>
      <c r="PE787" s="38"/>
      <c r="PF787" s="38"/>
      <c r="PG787" s="38"/>
      <c r="PH787" s="38"/>
      <c r="PI787" s="38"/>
      <c r="PJ787" s="38"/>
      <c r="PK787" s="38"/>
      <c r="PL787" s="38"/>
      <c r="PM787" s="38"/>
      <c r="PN787" s="38"/>
      <c r="PO787" s="38"/>
      <c r="PP787" s="38"/>
      <c r="PQ787" s="38"/>
      <c r="PR787" s="38"/>
      <c r="PS787" s="38"/>
      <c r="PT787" s="38"/>
      <c r="PU787" s="38"/>
      <c r="PV787" s="38"/>
      <c r="PW787" s="38"/>
      <c r="PX787" s="38"/>
      <c r="PY787" s="38"/>
      <c r="PZ787" s="38"/>
      <c r="QA787" s="38"/>
      <c r="QB787" s="38"/>
      <c r="QC787" s="38"/>
      <c r="QD787" s="38"/>
      <c r="QE787" s="38"/>
      <c r="QF787" s="38"/>
      <c r="QG787" s="38"/>
      <c r="QH787" s="38"/>
      <c r="QI787" s="38"/>
      <c r="QJ787" s="38"/>
      <c r="QK787" s="38"/>
      <c r="QL787" s="38"/>
      <c r="QM787" s="38"/>
      <c r="QN787" s="38"/>
      <c r="QO787" s="38"/>
      <c r="QP787" s="38"/>
      <c r="QQ787" s="38"/>
      <c r="QR787" s="38"/>
      <c r="QS787" s="38"/>
      <c r="QT787" s="38"/>
      <c r="QU787" s="38"/>
      <c r="QV787" s="38"/>
      <c r="QW787" s="38"/>
      <c r="QX787" s="38"/>
      <c r="QY787" s="38"/>
      <c r="QZ787" s="38"/>
      <c r="RA787" s="38"/>
      <c r="RB787" s="38"/>
      <c r="RC787" s="38"/>
      <c r="RD787" s="38"/>
      <c r="RE787" s="38"/>
      <c r="RF787" s="38"/>
      <c r="RG787" s="38"/>
      <c r="RH787" s="38"/>
      <c r="RI787" s="38"/>
      <c r="RJ787" s="38"/>
      <c r="RK787" s="38"/>
      <c r="RL787" s="38"/>
      <c r="RM787" s="38"/>
      <c r="RN787" s="38"/>
      <c r="RO787" s="38"/>
      <c r="RP787" s="38"/>
      <c r="RQ787" s="38"/>
      <c r="RR787" s="38"/>
      <c r="RS787" s="38"/>
      <c r="RT787" s="38"/>
      <c r="RU787" s="38"/>
      <c r="RV787" s="38"/>
      <c r="RW787" s="38"/>
      <c r="RX787" s="38"/>
      <c r="RY787" s="38"/>
      <c r="RZ787" s="38"/>
      <c r="SA787" s="38"/>
      <c r="SB787" s="38"/>
      <c r="SC787" s="38"/>
      <c r="SD787" s="38"/>
      <c r="SE787" s="38"/>
      <c r="SF787" s="38"/>
      <c r="SG787" s="38"/>
      <c r="SH787" s="38"/>
      <c r="SI787" s="38"/>
      <c r="SJ787" s="38"/>
      <c r="SK787" s="38"/>
      <c r="SL787" s="38"/>
      <c r="SM787" s="38"/>
      <c r="SN787" s="38"/>
      <c r="SO787" s="38"/>
      <c r="SP787" s="38"/>
      <c r="SQ787" s="38"/>
      <c r="SR787" s="38"/>
      <c r="SS787" s="38"/>
      <c r="ST787" s="38"/>
      <c r="SU787" s="38"/>
      <c r="SV787" s="38"/>
      <c r="SW787" s="38"/>
      <c r="SX787" s="38"/>
      <c r="SY787" s="38"/>
      <c r="SZ787" s="38"/>
      <c r="TA787" s="38"/>
      <c r="TB787" s="38"/>
      <c r="TC787" s="38"/>
      <c r="TD787" s="38"/>
      <c r="TE787" s="38"/>
      <c r="TF787" s="38"/>
      <c r="TG787" s="38"/>
      <c r="TH787" s="38"/>
      <c r="TI787" s="38"/>
      <c r="TJ787" s="38"/>
      <c r="TK787" s="38"/>
      <c r="TL787" s="38"/>
      <c r="TM787" s="38"/>
      <c r="TN787" s="38"/>
      <c r="TO787" s="38"/>
      <c r="TP787" s="38"/>
      <c r="TQ787" s="38"/>
      <c r="TR787" s="38"/>
      <c r="TS787" s="38"/>
      <c r="TT787" s="38"/>
      <c r="TU787" s="38"/>
      <c r="TV787" s="38"/>
      <c r="TW787" s="38"/>
      <c r="TX787" s="38"/>
      <c r="TY787" s="38"/>
      <c r="TZ787" s="38"/>
      <c r="UA787" s="38"/>
      <c r="UB787" s="38"/>
      <c r="UC787" s="38"/>
      <c r="UD787" s="38"/>
      <c r="UE787" s="38"/>
      <c r="UF787" s="38"/>
      <c r="UG787" s="38"/>
      <c r="UH787" s="38"/>
      <c r="UI787" s="38"/>
      <c r="UJ787" s="38"/>
      <c r="UK787" s="38"/>
      <c r="UL787" s="38"/>
      <c r="UM787" s="38"/>
      <c r="UN787" s="38"/>
      <c r="UO787" s="38"/>
      <c r="UP787" s="38"/>
      <c r="UQ787" s="38"/>
      <c r="UR787" s="38"/>
      <c r="US787" s="38"/>
      <c r="UT787" s="38"/>
      <c r="UU787" s="38"/>
      <c r="UV787" s="38"/>
      <c r="UW787" s="38"/>
      <c r="UX787" s="38"/>
      <c r="UY787" s="38"/>
      <c r="UZ787" s="38"/>
      <c r="VA787" s="38"/>
      <c r="VB787" s="38"/>
      <c r="VC787" s="38"/>
      <c r="VD787" s="38"/>
      <c r="VE787" s="38"/>
      <c r="VF787" s="38"/>
      <c r="VG787" s="38"/>
      <c r="VH787" s="38"/>
      <c r="VI787" s="38"/>
      <c r="VJ787" s="38"/>
      <c r="VK787" s="38"/>
      <c r="VL787" s="38"/>
      <c r="VM787" s="38"/>
      <c r="VN787" s="38"/>
      <c r="VO787" s="38"/>
      <c r="VP787" s="38"/>
      <c r="VQ787" s="38"/>
      <c r="VR787" s="38"/>
      <c r="VS787" s="38"/>
      <c r="VT787" s="38"/>
      <c r="VU787" s="38"/>
      <c r="VV787" s="38"/>
      <c r="VW787" s="38"/>
      <c r="VX787" s="38"/>
      <c r="VY787" s="38"/>
      <c r="VZ787" s="38"/>
      <c r="WA787" s="38"/>
      <c r="WB787" s="38"/>
      <c r="WC787" s="38"/>
      <c r="WD787" s="38"/>
      <c r="WE787" s="38"/>
      <c r="WF787" s="38"/>
      <c r="WG787" s="38"/>
      <c r="WH787" s="38"/>
      <c r="WI787" s="38"/>
      <c r="WJ787" s="38"/>
      <c r="WK787" s="38"/>
      <c r="WL787" s="38"/>
      <c r="WM787" s="38"/>
      <c r="WN787" s="38"/>
      <c r="WO787" s="38"/>
      <c r="WP787" s="38"/>
      <c r="WQ787" s="38"/>
      <c r="WR787" s="38"/>
      <c r="WS787" s="38"/>
      <c r="WT787" s="38"/>
      <c r="WU787" s="38"/>
      <c r="WV787" s="38"/>
      <c r="WW787" s="38"/>
      <c r="WX787" s="38"/>
      <c r="WY787" s="38"/>
      <c r="WZ787" s="38"/>
      <c r="XA787" s="38"/>
      <c r="XB787" s="38"/>
      <c r="XC787" s="38"/>
      <c r="XD787" s="38"/>
      <c r="XE787" s="38"/>
      <c r="XF787" s="38"/>
      <c r="XG787" s="38"/>
      <c r="XH787" s="38"/>
      <c r="XI787" s="38"/>
      <c r="XJ787" s="38"/>
      <c r="XK787" s="38"/>
      <c r="XL787" s="38"/>
      <c r="XM787" s="38"/>
      <c r="XN787" s="38"/>
      <c r="XO787" s="38"/>
      <c r="XP787" s="38"/>
      <c r="XQ787" s="38"/>
      <c r="XR787" s="38"/>
      <c r="XS787" s="38"/>
      <c r="XT787" s="38"/>
      <c r="XU787" s="38"/>
      <c r="XV787" s="38"/>
      <c r="XW787" s="38"/>
      <c r="XX787" s="38"/>
      <c r="XY787" s="38"/>
      <c r="XZ787" s="38"/>
      <c r="YA787" s="38"/>
      <c r="YB787" s="38"/>
      <c r="YC787" s="38"/>
      <c r="YD787" s="38"/>
      <c r="YE787" s="38"/>
      <c r="YF787" s="38"/>
      <c r="YG787" s="38"/>
      <c r="YH787" s="38"/>
      <c r="YI787" s="38"/>
      <c r="YJ787" s="38"/>
      <c r="YK787" s="38"/>
      <c r="YL787" s="38"/>
      <c r="YM787" s="38"/>
      <c r="YN787" s="38"/>
      <c r="YO787" s="38"/>
      <c r="YP787" s="38"/>
      <c r="YQ787" s="38"/>
      <c r="YR787" s="38"/>
      <c r="YS787" s="38"/>
      <c r="YT787" s="38"/>
      <c r="YU787" s="38"/>
      <c r="YV787" s="38"/>
      <c r="YW787" s="38"/>
      <c r="YX787" s="38"/>
      <c r="YY787" s="38"/>
      <c r="YZ787" s="38"/>
      <c r="ZA787" s="38"/>
      <c r="ZB787" s="38"/>
      <c r="ZC787" s="38"/>
      <c r="ZD787" s="38"/>
      <c r="ZE787" s="38"/>
      <c r="ZF787" s="38"/>
      <c r="ZG787" s="38"/>
      <c r="ZH787" s="38"/>
      <c r="ZI787" s="38"/>
      <c r="ZJ787" s="38"/>
      <c r="ZK787" s="38"/>
      <c r="ZL787" s="38"/>
      <c r="ZM787" s="38"/>
      <c r="ZN787" s="38"/>
      <c r="ZO787" s="38"/>
      <c r="ZP787" s="38"/>
      <c r="ZQ787" s="38"/>
      <c r="ZR787" s="38"/>
      <c r="ZS787" s="38"/>
      <c r="ZT787" s="38"/>
      <c r="ZU787" s="38"/>
      <c r="ZV787" s="38"/>
      <c r="ZW787" s="38"/>
      <c r="ZX787" s="38"/>
      <c r="ZY787" s="38"/>
      <c r="ZZ787" s="38"/>
      <c r="AAA787" s="38"/>
      <c r="AAB787" s="38"/>
      <c r="AAC787" s="38"/>
      <c r="AAD787" s="38"/>
      <c r="AAE787" s="38"/>
      <c r="AAF787" s="38"/>
      <c r="AAG787" s="38"/>
      <c r="AAH787" s="38"/>
      <c r="AAI787" s="38"/>
      <c r="AAJ787" s="38"/>
      <c r="AAK787" s="38"/>
      <c r="AAL787" s="38"/>
      <c r="AAM787" s="38"/>
      <c r="AAN787" s="38"/>
      <c r="AAO787" s="38"/>
      <c r="AAP787" s="38"/>
      <c r="AAQ787" s="38"/>
      <c r="AAR787" s="38"/>
      <c r="AAS787" s="38"/>
      <c r="AAT787" s="38"/>
      <c r="AAU787" s="38"/>
      <c r="AAV787" s="38"/>
      <c r="AAW787" s="38"/>
      <c r="AAX787" s="38"/>
      <c r="AAY787" s="38"/>
      <c r="AAZ787" s="38"/>
      <c r="ABA787" s="38"/>
      <c r="ABB787" s="38"/>
      <c r="ABC787" s="38"/>
    </row>
    <row r="788" spans="1:731" ht="28" customHeight="1">
      <c r="A788" s="38"/>
      <c r="B788" s="1137"/>
      <c r="C788" s="38"/>
      <c r="D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  <c r="DH788" s="38"/>
      <c r="DI788" s="38"/>
      <c r="DJ788" s="38"/>
      <c r="DK788" s="38"/>
      <c r="DL788" s="38"/>
      <c r="DM788" s="38"/>
      <c r="DN788" s="38"/>
      <c r="DO788" s="38"/>
      <c r="DP788" s="38"/>
      <c r="DQ788" s="38"/>
      <c r="DR788" s="38"/>
      <c r="DS788" s="38"/>
      <c r="DT788" s="38"/>
      <c r="DU788" s="38"/>
      <c r="DV788" s="38"/>
      <c r="DW788" s="38"/>
      <c r="DX788" s="38"/>
      <c r="DY788" s="38"/>
      <c r="DZ788" s="38"/>
      <c r="EA788" s="38"/>
      <c r="EB788" s="38"/>
      <c r="EC788" s="38"/>
      <c r="ED788" s="38"/>
      <c r="EE788" s="38"/>
      <c r="EF788" s="38"/>
      <c r="EG788" s="38"/>
      <c r="EH788" s="38"/>
      <c r="EI788" s="38"/>
      <c r="EJ788" s="38"/>
      <c r="EK788" s="38"/>
      <c r="EL788" s="38"/>
      <c r="EM788" s="38"/>
      <c r="EN788" s="38"/>
      <c r="EO788" s="38"/>
      <c r="EP788" s="38"/>
      <c r="EQ788" s="38"/>
      <c r="ER788" s="38"/>
      <c r="ES788" s="38"/>
      <c r="ET788" s="38"/>
      <c r="EU788" s="38"/>
      <c r="EV788" s="38"/>
      <c r="EW788" s="38"/>
      <c r="EX788" s="38"/>
      <c r="EY788" s="38"/>
      <c r="EZ788" s="38"/>
      <c r="FA788" s="38"/>
      <c r="FB788" s="38"/>
      <c r="FC788" s="38"/>
      <c r="FD788" s="38"/>
      <c r="FE788" s="38"/>
      <c r="FF788" s="38"/>
      <c r="FG788" s="38"/>
      <c r="FH788" s="38"/>
      <c r="FI788" s="38"/>
      <c r="FJ788" s="38"/>
      <c r="FK788" s="38"/>
      <c r="FL788" s="38"/>
      <c r="FM788" s="38"/>
      <c r="FN788" s="38"/>
      <c r="FO788" s="38"/>
      <c r="FP788" s="38"/>
      <c r="FQ788" s="38"/>
      <c r="FR788" s="38"/>
      <c r="FS788" s="38"/>
      <c r="FT788" s="38"/>
      <c r="FU788" s="38"/>
      <c r="FV788" s="38"/>
      <c r="FW788" s="38"/>
      <c r="FX788" s="38"/>
      <c r="FY788" s="38"/>
      <c r="FZ788" s="38"/>
      <c r="GA788" s="38"/>
      <c r="GB788" s="38"/>
      <c r="GC788" s="38"/>
      <c r="GD788" s="38"/>
      <c r="GE788" s="38"/>
      <c r="GF788" s="38"/>
      <c r="GG788" s="38"/>
      <c r="GH788" s="38"/>
      <c r="GI788" s="38"/>
      <c r="GJ788" s="38"/>
      <c r="GK788" s="38"/>
      <c r="GL788" s="38"/>
      <c r="GM788" s="38"/>
      <c r="GN788" s="38"/>
      <c r="GO788" s="38"/>
      <c r="GP788" s="38"/>
      <c r="GQ788" s="38"/>
      <c r="GR788" s="38"/>
      <c r="GS788" s="38"/>
      <c r="GT788" s="38"/>
      <c r="GU788" s="38"/>
      <c r="GV788" s="38"/>
      <c r="GW788" s="38"/>
      <c r="GX788" s="38"/>
      <c r="GY788" s="38"/>
      <c r="GZ788" s="38"/>
      <c r="HA788" s="38"/>
      <c r="HB788" s="38"/>
      <c r="HC788" s="38"/>
      <c r="HD788" s="38"/>
      <c r="HE788" s="38"/>
      <c r="HF788" s="38"/>
      <c r="HG788" s="38"/>
      <c r="HH788" s="38"/>
      <c r="HI788" s="38"/>
      <c r="HJ788" s="38"/>
      <c r="HK788" s="38"/>
      <c r="HL788" s="38"/>
      <c r="HM788" s="38"/>
      <c r="HN788" s="38"/>
      <c r="HO788" s="38"/>
      <c r="HP788" s="38"/>
      <c r="HQ788" s="38"/>
      <c r="HR788" s="38"/>
      <c r="HS788" s="38"/>
      <c r="HT788" s="38"/>
      <c r="HU788" s="38"/>
      <c r="HV788" s="38"/>
      <c r="HW788" s="38"/>
      <c r="HX788" s="38"/>
      <c r="HY788" s="38"/>
      <c r="HZ788" s="38"/>
      <c r="IA788" s="38"/>
      <c r="IB788" s="38"/>
      <c r="IC788" s="38"/>
      <c r="ID788" s="38"/>
      <c r="IE788" s="38"/>
      <c r="IF788" s="38"/>
      <c r="IG788" s="38"/>
      <c r="IH788" s="38"/>
      <c r="II788" s="38"/>
      <c r="IJ788" s="38"/>
      <c r="IK788" s="38"/>
      <c r="IL788" s="38"/>
      <c r="IM788" s="38"/>
      <c r="IN788" s="38"/>
      <c r="IO788" s="38"/>
      <c r="IP788" s="38"/>
      <c r="IQ788" s="38"/>
      <c r="IR788" s="38"/>
      <c r="IS788" s="38"/>
      <c r="IT788" s="38"/>
      <c r="IU788" s="38"/>
      <c r="IV788" s="38"/>
      <c r="IW788" s="38"/>
      <c r="IX788" s="38"/>
      <c r="IY788" s="38"/>
      <c r="IZ788" s="38"/>
      <c r="JA788" s="38"/>
      <c r="JB788" s="38"/>
      <c r="JC788" s="38"/>
      <c r="JD788" s="38"/>
      <c r="JE788" s="38"/>
      <c r="JF788" s="38"/>
      <c r="JG788" s="38"/>
      <c r="JH788" s="38"/>
      <c r="JI788" s="38"/>
      <c r="JJ788" s="38"/>
      <c r="JK788" s="38"/>
      <c r="JL788" s="38"/>
      <c r="JM788" s="38"/>
      <c r="JN788" s="38"/>
      <c r="JO788" s="38"/>
      <c r="JP788" s="38"/>
      <c r="JQ788" s="38"/>
      <c r="JR788" s="38"/>
      <c r="JS788" s="38"/>
      <c r="JT788" s="38"/>
      <c r="JU788" s="38"/>
      <c r="JV788" s="38"/>
      <c r="JW788" s="38"/>
      <c r="JX788" s="38"/>
      <c r="JY788" s="38"/>
      <c r="JZ788" s="38"/>
      <c r="KA788" s="38"/>
      <c r="KB788" s="38"/>
      <c r="KC788" s="38"/>
      <c r="KD788" s="38"/>
      <c r="KE788" s="38"/>
      <c r="KF788" s="38"/>
      <c r="KG788" s="38"/>
      <c r="KH788" s="38"/>
      <c r="KI788" s="38"/>
      <c r="KJ788" s="38"/>
      <c r="KK788" s="38"/>
      <c r="KL788" s="38"/>
      <c r="KM788" s="38"/>
      <c r="KN788" s="38"/>
      <c r="KO788" s="38"/>
      <c r="KP788" s="38"/>
      <c r="KQ788" s="38"/>
      <c r="KR788" s="38"/>
      <c r="KS788" s="38"/>
      <c r="KT788" s="38"/>
      <c r="KU788" s="38"/>
      <c r="KV788" s="38"/>
      <c r="KW788" s="38"/>
      <c r="KX788" s="38"/>
      <c r="KY788" s="38"/>
      <c r="KZ788" s="38"/>
      <c r="LA788" s="38"/>
      <c r="LB788" s="38"/>
      <c r="LC788" s="38"/>
      <c r="LD788" s="38"/>
      <c r="LE788" s="38"/>
      <c r="LF788" s="38"/>
      <c r="LG788" s="38"/>
      <c r="LH788" s="38"/>
      <c r="LI788" s="38"/>
      <c r="LJ788" s="38"/>
      <c r="LK788" s="38"/>
      <c r="LL788" s="38"/>
      <c r="LM788" s="38"/>
      <c r="LN788" s="38"/>
      <c r="LO788" s="38"/>
      <c r="LP788" s="38"/>
      <c r="LQ788" s="38"/>
      <c r="LR788" s="38"/>
      <c r="LS788" s="38"/>
      <c r="LT788" s="38"/>
      <c r="LU788" s="38"/>
      <c r="LV788" s="38"/>
      <c r="LW788" s="38"/>
      <c r="LX788" s="38"/>
      <c r="LY788" s="38"/>
      <c r="LZ788" s="38"/>
      <c r="MA788" s="38"/>
      <c r="MB788" s="38"/>
      <c r="MC788" s="38"/>
      <c r="MD788" s="38"/>
      <c r="ME788" s="38"/>
      <c r="MF788" s="38"/>
      <c r="MG788" s="38"/>
      <c r="MH788" s="38"/>
      <c r="MI788" s="38"/>
      <c r="MJ788" s="38"/>
      <c r="MK788" s="38"/>
      <c r="ML788" s="38"/>
      <c r="MM788" s="38"/>
      <c r="MN788" s="38"/>
      <c r="MO788" s="38"/>
      <c r="MP788" s="38"/>
      <c r="MQ788" s="38"/>
      <c r="MR788" s="38"/>
      <c r="MS788" s="38"/>
      <c r="MT788" s="38"/>
      <c r="MU788" s="38"/>
      <c r="MV788" s="38"/>
      <c r="MW788" s="38"/>
      <c r="MX788" s="38"/>
      <c r="MY788" s="38"/>
      <c r="MZ788" s="38"/>
      <c r="NA788" s="38"/>
      <c r="NB788" s="38"/>
      <c r="NC788" s="38"/>
      <c r="ND788" s="38"/>
      <c r="NE788" s="38"/>
      <c r="NF788" s="38"/>
      <c r="NG788" s="38"/>
      <c r="NH788" s="38"/>
      <c r="NI788" s="38"/>
      <c r="NJ788" s="38"/>
      <c r="NK788" s="38"/>
      <c r="NL788" s="38"/>
      <c r="NM788" s="38"/>
      <c r="NN788" s="38"/>
      <c r="NO788" s="38"/>
      <c r="NP788" s="38"/>
      <c r="NQ788" s="38"/>
      <c r="NR788" s="38"/>
      <c r="NS788" s="38"/>
      <c r="NT788" s="38"/>
      <c r="NU788" s="38"/>
      <c r="NV788" s="38"/>
      <c r="NW788" s="38"/>
      <c r="NX788" s="38"/>
      <c r="NY788" s="38"/>
      <c r="NZ788" s="38"/>
      <c r="OA788" s="38"/>
      <c r="OB788" s="38"/>
      <c r="OC788" s="38"/>
      <c r="OD788" s="38"/>
      <c r="OE788" s="38"/>
      <c r="OF788" s="38"/>
      <c r="OG788" s="38"/>
      <c r="OH788" s="38"/>
      <c r="OI788" s="38"/>
      <c r="OJ788" s="38"/>
      <c r="OK788" s="38"/>
      <c r="OL788" s="38"/>
      <c r="OM788" s="38"/>
      <c r="ON788" s="38"/>
      <c r="OO788" s="38"/>
      <c r="OP788" s="38"/>
      <c r="OQ788" s="38"/>
      <c r="OR788" s="38"/>
      <c r="OS788" s="38"/>
      <c r="OT788" s="38"/>
      <c r="OU788" s="38"/>
      <c r="OV788" s="38"/>
      <c r="OW788" s="38"/>
      <c r="OX788" s="38"/>
      <c r="OY788" s="38"/>
      <c r="OZ788" s="38"/>
      <c r="PA788" s="38"/>
      <c r="PB788" s="38"/>
      <c r="PC788" s="38"/>
      <c r="PD788" s="38"/>
      <c r="PE788" s="38"/>
      <c r="PF788" s="38"/>
      <c r="PG788" s="38"/>
      <c r="PH788" s="38"/>
      <c r="PI788" s="38"/>
      <c r="PJ788" s="38"/>
      <c r="PK788" s="38"/>
      <c r="PL788" s="38"/>
      <c r="PM788" s="38"/>
      <c r="PN788" s="38"/>
      <c r="PO788" s="38"/>
      <c r="PP788" s="38"/>
      <c r="PQ788" s="38"/>
      <c r="PR788" s="38"/>
      <c r="PS788" s="38"/>
      <c r="PT788" s="38"/>
      <c r="PU788" s="38"/>
      <c r="PV788" s="38"/>
      <c r="PW788" s="38"/>
      <c r="PX788" s="38"/>
      <c r="PY788" s="38"/>
      <c r="PZ788" s="38"/>
      <c r="QA788" s="38"/>
      <c r="QB788" s="38"/>
      <c r="QC788" s="38"/>
      <c r="QD788" s="38"/>
      <c r="QE788" s="38"/>
      <c r="QF788" s="38"/>
      <c r="QG788" s="38"/>
      <c r="QH788" s="38"/>
      <c r="QI788" s="38"/>
      <c r="QJ788" s="38"/>
      <c r="QK788" s="38"/>
      <c r="QL788" s="38"/>
      <c r="QM788" s="38"/>
      <c r="QN788" s="38"/>
      <c r="QO788" s="38"/>
      <c r="QP788" s="38"/>
      <c r="QQ788" s="38"/>
      <c r="QR788" s="38"/>
      <c r="QS788" s="38"/>
      <c r="QT788" s="38"/>
      <c r="QU788" s="38"/>
      <c r="QV788" s="38"/>
      <c r="QW788" s="38"/>
      <c r="QX788" s="38"/>
      <c r="QY788" s="38"/>
      <c r="QZ788" s="38"/>
      <c r="RA788" s="38"/>
      <c r="RB788" s="38"/>
      <c r="RC788" s="38"/>
      <c r="RD788" s="38"/>
      <c r="RE788" s="38"/>
      <c r="RF788" s="38"/>
      <c r="RG788" s="38"/>
      <c r="RH788" s="38"/>
      <c r="RI788" s="38"/>
      <c r="RJ788" s="38"/>
      <c r="RK788" s="38"/>
      <c r="RL788" s="38"/>
      <c r="RM788" s="38"/>
      <c r="RN788" s="38"/>
      <c r="RO788" s="38"/>
      <c r="RP788" s="38"/>
      <c r="RQ788" s="38"/>
      <c r="RR788" s="38"/>
      <c r="RS788" s="38"/>
      <c r="RT788" s="38"/>
      <c r="RU788" s="38"/>
      <c r="RV788" s="38"/>
      <c r="RW788" s="38"/>
      <c r="RX788" s="38"/>
      <c r="RY788" s="38"/>
      <c r="RZ788" s="38"/>
      <c r="SA788" s="38"/>
      <c r="SB788" s="38"/>
      <c r="SC788" s="38"/>
      <c r="SD788" s="38"/>
      <c r="SE788" s="38"/>
      <c r="SF788" s="38"/>
      <c r="SG788" s="38"/>
      <c r="SH788" s="38"/>
      <c r="SI788" s="38"/>
      <c r="SJ788" s="38"/>
      <c r="SK788" s="38"/>
      <c r="SL788" s="38"/>
      <c r="SM788" s="38"/>
      <c r="SN788" s="38"/>
      <c r="SO788" s="38"/>
      <c r="SP788" s="38"/>
      <c r="SQ788" s="38"/>
      <c r="SR788" s="38"/>
      <c r="SS788" s="38"/>
      <c r="ST788" s="38"/>
      <c r="SU788" s="38"/>
      <c r="SV788" s="38"/>
      <c r="SW788" s="38"/>
      <c r="SX788" s="38"/>
      <c r="SY788" s="38"/>
      <c r="SZ788" s="38"/>
      <c r="TA788" s="38"/>
      <c r="TB788" s="38"/>
      <c r="TC788" s="38"/>
      <c r="TD788" s="38"/>
      <c r="TE788" s="38"/>
      <c r="TF788" s="38"/>
      <c r="TG788" s="38"/>
      <c r="TH788" s="38"/>
      <c r="TI788" s="38"/>
      <c r="TJ788" s="38"/>
      <c r="TK788" s="38"/>
      <c r="TL788" s="38"/>
      <c r="TM788" s="38"/>
      <c r="TN788" s="38"/>
      <c r="TO788" s="38"/>
      <c r="TP788" s="38"/>
      <c r="TQ788" s="38"/>
      <c r="TR788" s="38"/>
      <c r="TS788" s="38"/>
      <c r="TT788" s="38"/>
      <c r="TU788" s="38"/>
      <c r="TV788" s="38"/>
      <c r="TW788" s="38"/>
      <c r="TX788" s="38"/>
      <c r="TY788" s="38"/>
      <c r="TZ788" s="38"/>
      <c r="UA788" s="38"/>
      <c r="UB788" s="38"/>
      <c r="UC788" s="38"/>
      <c r="UD788" s="38"/>
      <c r="UE788" s="38"/>
      <c r="UF788" s="38"/>
      <c r="UG788" s="38"/>
      <c r="UH788" s="38"/>
      <c r="UI788" s="38"/>
      <c r="UJ788" s="38"/>
      <c r="UK788" s="38"/>
      <c r="UL788" s="38"/>
      <c r="UM788" s="38"/>
      <c r="UN788" s="38"/>
      <c r="UO788" s="38"/>
      <c r="UP788" s="38"/>
      <c r="UQ788" s="38"/>
      <c r="UR788" s="38"/>
      <c r="US788" s="38"/>
      <c r="UT788" s="38"/>
      <c r="UU788" s="38"/>
      <c r="UV788" s="38"/>
      <c r="UW788" s="38"/>
      <c r="UX788" s="38"/>
      <c r="UY788" s="38"/>
      <c r="UZ788" s="38"/>
      <c r="VA788" s="38"/>
      <c r="VB788" s="38"/>
      <c r="VC788" s="38"/>
      <c r="VD788" s="38"/>
      <c r="VE788" s="38"/>
      <c r="VF788" s="38"/>
      <c r="VG788" s="38"/>
      <c r="VH788" s="38"/>
      <c r="VI788" s="38"/>
      <c r="VJ788" s="38"/>
      <c r="VK788" s="38"/>
      <c r="VL788" s="38"/>
      <c r="VM788" s="38"/>
      <c r="VN788" s="38"/>
      <c r="VO788" s="38"/>
      <c r="VP788" s="38"/>
      <c r="VQ788" s="38"/>
      <c r="VR788" s="38"/>
      <c r="VS788" s="38"/>
      <c r="VT788" s="38"/>
      <c r="VU788" s="38"/>
      <c r="VV788" s="38"/>
      <c r="VW788" s="38"/>
      <c r="VX788" s="38"/>
      <c r="VY788" s="38"/>
      <c r="VZ788" s="38"/>
      <c r="WA788" s="38"/>
      <c r="WB788" s="38"/>
      <c r="WC788" s="38"/>
      <c r="WD788" s="38"/>
      <c r="WE788" s="38"/>
      <c r="WF788" s="38"/>
      <c r="WG788" s="38"/>
      <c r="WH788" s="38"/>
      <c r="WI788" s="38"/>
      <c r="WJ788" s="38"/>
      <c r="WK788" s="38"/>
      <c r="WL788" s="38"/>
      <c r="WM788" s="38"/>
      <c r="WN788" s="38"/>
      <c r="WO788" s="38"/>
      <c r="WP788" s="38"/>
      <c r="WQ788" s="38"/>
      <c r="WR788" s="38"/>
      <c r="WS788" s="38"/>
      <c r="WT788" s="38"/>
      <c r="WU788" s="38"/>
      <c r="WV788" s="38"/>
      <c r="WW788" s="38"/>
      <c r="WX788" s="38"/>
      <c r="WY788" s="38"/>
      <c r="WZ788" s="38"/>
      <c r="XA788" s="38"/>
      <c r="XB788" s="38"/>
      <c r="XC788" s="38"/>
      <c r="XD788" s="38"/>
      <c r="XE788" s="38"/>
      <c r="XF788" s="38"/>
      <c r="XG788" s="38"/>
      <c r="XH788" s="38"/>
      <c r="XI788" s="38"/>
      <c r="XJ788" s="38"/>
      <c r="XK788" s="38"/>
      <c r="XL788" s="38"/>
      <c r="XM788" s="38"/>
      <c r="XN788" s="38"/>
      <c r="XO788" s="38"/>
      <c r="XP788" s="38"/>
      <c r="XQ788" s="38"/>
      <c r="XR788" s="38"/>
      <c r="XS788" s="38"/>
      <c r="XT788" s="38"/>
      <c r="XU788" s="38"/>
      <c r="XV788" s="38"/>
      <c r="XW788" s="38"/>
      <c r="XX788" s="38"/>
      <c r="XY788" s="38"/>
      <c r="XZ788" s="38"/>
      <c r="YA788" s="38"/>
      <c r="YB788" s="38"/>
      <c r="YC788" s="38"/>
      <c r="YD788" s="38"/>
      <c r="YE788" s="38"/>
      <c r="YF788" s="38"/>
      <c r="YG788" s="38"/>
      <c r="YH788" s="38"/>
      <c r="YI788" s="38"/>
      <c r="YJ788" s="38"/>
      <c r="YK788" s="38"/>
      <c r="YL788" s="38"/>
      <c r="YM788" s="38"/>
      <c r="YN788" s="38"/>
      <c r="YO788" s="38"/>
      <c r="YP788" s="38"/>
      <c r="YQ788" s="38"/>
      <c r="YR788" s="38"/>
      <c r="YS788" s="38"/>
      <c r="YT788" s="38"/>
      <c r="YU788" s="38"/>
      <c r="YV788" s="38"/>
      <c r="YW788" s="38"/>
      <c r="YX788" s="38"/>
      <c r="YY788" s="38"/>
      <c r="YZ788" s="38"/>
      <c r="ZA788" s="38"/>
      <c r="ZB788" s="38"/>
      <c r="ZC788" s="38"/>
      <c r="ZD788" s="38"/>
      <c r="ZE788" s="38"/>
      <c r="ZF788" s="38"/>
      <c r="ZG788" s="38"/>
      <c r="ZH788" s="38"/>
      <c r="ZI788" s="38"/>
      <c r="ZJ788" s="38"/>
      <c r="ZK788" s="38"/>
      <c r="ZL788" s="38"/>
      <c r="ZM788" s="38"/>
      <c r="ZN788" s="38"/>
      <c r="ZO788" s="38"/>
      <c r="ZP788" s="38"/>
      <c r="ZQ788" s="38"/>
      <c r="ZR788" s="38"/>
      <c r="ZS788" s="38"/>
      <c r="ZT788" s="38"/>
      <c r="ZU788" s="38"/>
      <c r="ZV788" s="38"/>
      <c r="ZW788" s="38"/>
      <c r="ZX788" s="38"/>
      <c r="ZY788" s="38"/>
      <c r="ZZ788" s="38"/>
      <c r="AAA788" s="38"/>
      <c r="AAB788" s="38"/>
      <c r="AAC788" s="38"/>
      <c r="AAD788" s="38"/>
      <c r="AAE788" s="38"/>
      <c r="AAF788" s="38"/>
      <c r="AAG788" s="38"/>
      <c r="AAH788" s="38"/>
      <c r="AAI788" s="38"/>
      <c r="AAJ788" s="38"/>
      <c r="AAK788" s="38"/>
      <c r="AAL788" s="38"/>
      <c r="AAM788" s="38"/>
      <c r="AAN788" s="38"/>
      <c r="AAO788" s="38"/>
      <c r="AAP788" s="38"/>
      <c r="AAQ788" s="38"/>
      <c r="AAR788" s="38"/>
      <c r="AAS788" s="38"/>
      <c r="AAT788" s="38"/>
      <c r="AAU788" s="38"/>
      <c r="AAV788" s="38"/>
      <c r="AAW788" s="38"/>
      <c r="AAX788" s="38"/>
      <c r="AAY788" s="38"/>
      <c r="AAZ788" s="38"/>
      <c r="ABA788" s="38"/>
      <c r="ABB788" s="38"/>
      <c r="ABC788" s="38"/>
    </row>
    <row r="789" spans="1:731" ht="28" customHeight="1">
      <c r="A789" s="38"/>
      <c r="B789" s="1137"/>
      <c r="C789" s="38"/>
      <c r="D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  <c r="DH789" s="38"/>
      <c r="DI789" s="38"/>
      <c r="DJ789" s="38"/>
      <c r="DK789" s="38"/>
      <c r="DL789" s="38"/>
      <c r="DM789" s="38"/>
      <c r="DN789" s="38"/>
      <c r="DO789" s="38"/>
      <c r="DP789" s="38"/>
      <c r="DQ789" s="38"/>
      <c r="DR789" s="38"/>
      <c r="DS789" s="38"/>
      <c r="DT789" s="38"/>
      <c r="DU789" s="38"/>
      <c r="DV789" s="38"/>
      <c r="DW789" s="38"/>
      <c r="DX789" s="38"/>
      <c r="DY789" s="38"/>
      <c r="DZ789" s="38"/>
      <c r="EA789" s="38"/>
      <c r="EB789" s="38"/>
      <c r="EC789" s="38"/>
      <c r="ED789" s="38"/>
      <c r="EE789" s="38"/>
      <c r="EF789" s="38"/>
      <c r="EG789" s="38"/>
      <c r="EH789" s="38"/>
      <c r="EI789" s="38"/>
      <c r="EJ789" s="38"/>
      <c r="EK789" s="38"/>
      <c r="EL789" s="38"/>
      <c r="EM789" s="38"/>
      <c r="EN789" s="38"/>
      <c r="EO789" s="38"/>
      <c r="EP789" s="38"/>
      <c r="EQ789" s="38"/>
      <c r="ER789" s="38"/>
      <c r="ES789" s="38"/>
      <c r="ET789" s="38"/>
      <c r="EU789" s="38"/>
      <c r="EV789" s="38"/>
      <c r="EW789" s="38"/>
      <c r="EX789" s="38"/>
      <c r="EY789" s="38"/>
      <c r="EZ789" s="38"/>
      <c r="FA789" s="38"/>
      <c r="FB789" s="38"/>
      <c r="FC789" s="38"/>
      <c r="FD789" s="38"/>
      <c r="FE789" s="38"/>
      <c r="FF789" s="38"/>
      <c r="FG789" s="38"/>
      <c r="FH789" s="38"/>
      <c r="FI789" s="38"/>
      <c r="FJ789" s="38"/>
      <c r="FK789" s="38"/>
      <c r="FL789" s="38"/>
      <c r="FM789" s="38"/>
      <c r="FN789" s="38"/>
      <c r="FO789" s="38"/>
      <c r="FP789" s="38"/>
      <c r="FQ789" s="38"/>
      <c r="FR789" s="38"/>
      <c r="FS789" s="38"/>
      <c r="FT789" s="38"/>
      <c r="FU789" s="38"/>
      <c r="FV789" s="38"/>
      <c r="FW789" s="38"/>
      <c r="FX789" s="38"/>
      <c r="FY789" s="38"/>
      <c r="FZ789" s="38"/>
      <c r="GA789" s="38"/>
      <c r="GB789" s="38"/>
      <c r="GC789" s="38"/>
      <c r="GD789" s="38"/>
      <c r="GE789" s="38"/>
      <c r="GF789" s="38"/>
      <c r="GG789" s="38"/>
      <c r="GH789" s="38"/>
      <c r="GI789" s="38"/>
      <c r="GJ789" s="38"/>
      <c r="GK789" s="38"/>
      <c r="GL789" s="38"/>
      <c r="GM789" s="38"/>
      <c r="GN789" s="38"/>
      <c r="GO789" s="38"/>
      <c r="GP789" s="38"/>
      <c r="GQ789" s="38"/>
      <c r="GR789" s="38"/>
      <c r="GS789" s="38"/>
      <c r="GT789" s="38"/>
      <c r="GU789" s="38"/>
      <c r="GV789" s="38"/>
      <c r="GW789" s="38"/>
      <c r="GX789" s="38"/>
      <c r="GY789" s="38"/>
      <c r="GZ789" s="38"/>
      <c r="HA789" s="38"/>
      <c r="HB789" s="38"/>
      <c r="HC789" s="38"/>
      <c r="HD789" s="38"/>
      <c r="HE789" s="38"/>
      <c r="HF789" s="38"/>
      <c r="HG789" s="38"/>
      <c r="HH789" s="38"/>
      <c r="HI789" s="38"/>
      <c r="HJ789" s="38"/>
      <c r="HK789" s="38"/>
      <c r="HL789" s="38"/>
      <c r="HM789" s="38"/>
      <c r="HN789" s="38"/>
      <c r="HO789" s="38"/>
      <c r="HP789" s="38"/>
      <c r="HQ789" s="38"/>
      <c r="HR789" s="38"/>
      <c r="HS789" s="38"/>
      <c r="HT789" s="38"/>
      <c r="HU789" s="38"/>
      <c r="HV789" s="38"/>
      <c r="HW789" s="38"/>
      <c r="HX789" s="38"/>
      <c r="HY789" s="38"/>
      <c r="HZ789" s="38"/>
      <c r="IA789" s="38"/>
      <c r="IB789" s="38"/>
      <c r="IC789" s="38"/>
      <c r="ID789" s="38"/>
      <c r="IE789" s="38"/>
      <c r="IF789" s="38"/>
      <c r="IG789" s="38"/>
      <c r="IH789" s="38"/>
      <c r="II789" s="38"/>
      <c r="IJ789" s="38"/>
      <c r="IK789" s="38"/>
      <c r="IL789" s="38"/>
      <c r="IM789" s="38"/>
      <c r="IN789" s="38"/>
      <c r="IO789" s="38"/>
      <c r="IP789" s="38"/>
      <c r="IQ789" s="38"/>
      <c r="IR789" s="38"/>
      <c r="IS789" s="38"/>
      <c r="IT789" s="38"/>
      <c r="IU789" s="38"/>
      <c r="IV789" s="38"/>
      <c r="IW789" s="38"/>
      <c r="IX789" s="38"/>
      <c r="IY789" s="38"/>
      <c r="IZ789" s="38"/>
      <c r="JA789" s="38"/>
      <c r="JB789" s="38"/>
      <c r="JC789" s="38"/>
      <c r="JD789" s="38"/>
      <c r="JE789" s="38"/>
      <c r="JF789" s="38"/>
      <c r="JG789" s="38"/>
      <c r="JH789" s="38"/>
      <c r="JI789" s="38"/>
      <c r="JJ789" s="38"/>
      <c r="JK789" s="38"/>
      <c r="JL789" s="38"/>
      <c r="JM789" s="38"/>
      <c r="JN789" s="38"/>
      <c r="JO789" s="38"/>
      <c r="JP789" s="38"/>
      <c r="JQ789" s="38"/>
      <c r="JR789" s="38"/>
      <c r="JS789" s="38"/>
      <c r="JT789" s="38"/>
      <c r="JU789" s="38"/>
      <c r="JV789" s="38"/>
      <c r="JW789" s="38"/>
      <c r="JX789" s="38"/>
      <c r="JY789" s="38"/>
      <c r="JZ789" s="38"/>
      <c r="KA789" s="38"/>
      <c r="KB789" s="38"/>
      <c r="KC789" s="38"/>
      <c r="KD789" s="38"/>
      <c r="KE789" s="38"/>
      <c r="KF789" s="38"/>
      <c r="KG789" s="38"/>
      <c r="KH789" s="38"/>
      <c r="KI789" s="38"/>
      <c r="KJ789" s="38"/>
      <c r="KK789" s="38"/>
      <c r="KL789" s="38"/>
      <c r="KM789" s="38"/>
      <c r="KN789" s="38"/>
      <c r="KO789" s="38"/>
      <c r="KP789" s="38"/>
      <c r="KQ789" s="38"/>
      <c r="KR789" s="38"/>
      <c r="KS789" s="38"/>
      <c r="KT789" s="38"/>
      <c r="KU789" s="38"/>
      <c r="KV789" s="38"/>
      <c r="KW789" s="38"/>
      <c r="KX789" s="38"/>
      <c r="KY789" s="38"/>
      <c r="KZ789" s="38"/>
      <c r="LA789" s="38"/>
      <c r="LB789" s="38"/>
      <c r="LC789" s="38"/>
      <c r="LD789" s="38"/>
      <c r="LE789" s="38"/>
      <c r="LF789" s="38"/>
      <c r="LG789" s="38"/>
      <c r="LH789" s="38"/>
      <c r="LI789" s="38"/>
      <c r="LJ789" s="38"/>
      <c r="LK789" s="38"/>
      <c r="LL789" s="38"/>
      <c r="LM789" s="38"/>
      <c r="LN789" s="38"/>
      <c r="LO789" s="38"/>
      <c r="LP789" s="38"/>
      <c r="LQ789" s="38"/>
      <c r="LR789" s="38"/>
      <c r="LS789" s="38"/>
      <c r="LT789" s="38"/>
      <c r="LU789" s="38"/>
      <c r="LV789" s="38"/>
      <c r="LW789" s="38"/>
      <c r="LX789" s="38"/>
      <c r="LY789" s="38"/>
      <c r="LZ789" s="38"/>
      <c r="MA789" s="38"/>
      <c r="MB789" s="38"/>
      <c r="MC789" s="38"/>
      <c r="MD789" s="38"/>
      <c r="ME789" s="38"/>
      <c r="MF789" s="38"/>
      <c r="MG789" s="38"/>
      <c r="MH789" s="38"/>
      <c r="MI789" s="38"/>
      <c r="MJ789" s="38"/>
      <c r="MK789" s="38"/>
      <c r="ML789" s="38"/>
      <c r="MM789" s="38"/>
      <c r="MN789" s="38"/>
      <c r="MO789" s="38"/>
      <c r="MP789" s="38"/>
      <c r="MQ789" s="38"/>
      <c r="MR789" s="38"/>
      <c r="MS789" s="38"/>
      <c r="MT789" s="38"/>
      <c r="MU789" s="38"/>
      <c r="MV789" s="38"/>
      <c r="MW789" s="38"/>
      <c r="MX789" s="38"/>
      <c r="MY789" s="38"/>
      <c r="MZ789" s="38"/>
      <c r="NA789" s="38"/>
      <c r="NB789" s="38"/>
      <c r="NC789" s="38"/>
      <c r="ND789" s="38"/>
      <c r="NE789" s="38"/>
      <c r="NF789" s="38"/>
      <c r="NG789" s="38"/>
      <c r="NH789" s="38"/>
      <c r="NI789" s="38"/>
      <c r="NJ789" s="38"/>
      <c r="NK789" s="38"/>
      <c r="NL789" s="38"/>
      <c r="NM789" s="38"/>
      <c r="NN789" s="38"/>
      <c r="NO789" s="38"/>
      <c r="NP789" s="38"/>
      <c r="NQ789" s="38"/>
      <c r="NR789" s="38"/>
      <c r="NS789" s="38"/>
      <c r="NT789" s="38"/>
      <c r="NU789" s="38"/>
      <c r="NV789" s="38"/>
      <c r="NW789" s="38"/>
      <c r="NX789" s="38"/>
      <c r="NY789" s="38"/>
      <c r="NZ789" s="38"/>
      <c r="OA789" s="38"/>
      <c r="OB789" s="38"/>
      <c r="OC789" s="38"/>
      <c r="OD789" s="38"/>
      <c r="OE789" s="38"/>
      <c r="OF789" s="38"/>
      <c r="OG789" s="38"/>
      <c r="OH789" s="38"/>
      <c r="OI789" s="38"/>
      <c r="OJ789" s="38"/>
      <c r="OK789" s="38"/>
      <c r="OL789" s="38"/>
      <c r="OM789" s="38"/>
      <c r="ON789" s="38"/>
      <c r="OO789" s="38"/>
      <c r="OP789" s="38"/>
      <c r="OQ789" s="38"/>
      <c r="OR789" s="38"/>
      <c r="OS789" s="38"/>
      <c r="OT789" s="38"/>
      <c r="OU789" s="38"/>
      <c r="OV789" s="38"/>
      <c r="OW789" s="38"/>
      <c r="OX789" s="38"/>
      <c r="OY789" s="38"/>
      <c r="OZ789" s="38"/>
      <c r="PA789" s="38"/>
      <c r="PB789" s="38"/>
      <c r="PC789" s="38"/>
      <c r="PD789" s="38"/>
      <c r="PE789" s="38"/>
      <c r="PF789" s="38"/>
      <c r="PG789" s="38"/>
      <c r="PH789" s="38"/>
      <c r="PI789" s="38"/>
      <c r="PJ789" s="38"/>
      <c r="PK789" s="38"/>
      <c r="PL789" s="38"/>
      <c r="PM789" s="38"/>
      <c r="PN789" s="38"/>
      <c r="PO789" s="38"/>
      <c r="PP789" s="38"/>
      <c r="PQ789" s="38"/>
      <c r="PR789" s="38"/>
      <c r="PS789" s="38"/>
      <c r="PT789" s="38"/>
      <c r="PU789" s="38"/>
      <c r="PV789" s="38"/>
      <c r="PW789" s="38"/>
      <c r="PX789" s="38"/>
      <c r="PY789" s="38"/>
      <c r="PZ789" s="38"/>
      <c r="QA789" s="38"/>
      <c r="QB789" s="38"/>
      <c r="QC789" s="38"/>
      <c r="QD789" s="38"/>
      <c r="QE789" s="38"/>
      <c r="QF789" s="38"/>
      <c r="QG789" s="38"/>
      <c r="QH789" s="38"/>
      <c r="QI789" s="38"/>
      <c r="QJ789" s="38"/>
      <c r="QK789" s="38"/>
      <c r="QL789" s="38"/>
      <c r="QM789" s="38"/>
      <c r="QN789" s="38"/>
      <c r="QO789" s="38"/>
      <c r="QP789" s="38"/>
      <c r="QQ789" s="38"/>
      <c r="QR789" s="38"/>
      <c r="QS789" s="38"/>
      <c r="QT789" s="38"/>
      <c r="QU789" s="38"/>
      <c r="QV789" s="38"/>
      <c r="QW789" s="38"/>
      <c r="QX789" s="38"/>
      <c r="QY789" s="38"/>
      <c r="QZ789" s="38"/>
      <c r="RA789" s="38"/>
      <c r="RB789" s="38"/>
      <c r="RC789" s="38"/>
      <c r="RD789" s="38"/>
      <c r="RE789" s="38"/>
      <c r="RF789" s="38"/>
      <c r="RG789" s="38"/>
      <c r="RH789" s="38"/>
      <c r="RI789" s="38"/>
      <c r="RJ789" s="38"/>
      <c r="RK789" s="38"/>
      <c r="RL789" s="38"/>
      <c r="RM789" s="38"/>
      <c r="RN789" s="38"/>
      <c r="RO789" s="38"/>
      <c r="RP789" s="38"/>
      <c r="RQ789" s="38"/>
      <c r="RR789" s="38"/>
      <c r="RS789" s="38"/>
      <c r="RT789" s="38"/>
      <c r="RU789" s="38"/>
      <c r="RV789" s="38"/>
      <c r="RW789" s="38"/>
      <c r="RX789" s="38"/>
      <c r="RY789" s="38"/>
      <c r="RZ789" s="38"/>
      <c r="SA789" s="38"/>
      <c r="SB789" s="38"/>
      <c r="SC789" s="38"/>
      <c r="SD789" s="38"/>
      <c r="SE789" s="38"/>
      <c r="SF789" s="38"/>
      <c r="SG789" s="38"/>
      <c r="SH789" s="38"/>
      <c r="SI789" s="38"/>
      <c r="SJ789" s="38"/>
      <c r="SK789" s="38"/>
      <c r="SL789" s="38"/>
      <c r="SM789" s="38"/>
      <c r="SN789" s="38"/>
      <c r="SO789" s="38"/>
      <c r="SP789" s="38"/>
      <c r="SQ789" s="38"/>
      <c r="SR789" s="38"/>
      <c r="SS789" s="38"/>
      <c r="ST789" s="38"/>
      <c r="SU789" s="38"/>
      <c r="SV789" s="38"/>
      <c r="SW789" s="38"/>
      <c r="SX789" s="38"/>
      <c r="SY789" s="38"/>
      <c r="SZ789" s="38"/>
      <c r="TA789" s="38"/>
      <c r="TB789" s="38"/>
      <c r="TC789" s="38"/>
      <c r="TD789" s="38"/>
      <c r="TE789" s="38"/>
      <c r="TF789" s="38"/>
      <c r="TG789" s="38"/>
      <c r="TH789" s="38"/>
      <c r="TI789" s="38"/>
      <c r="TJ789" s="38"/>
      <c r="TK789" s="38"/>
      <c r="TL789" s="38"/>
      <c r="TM789" s="38"/>
      <c r="TN789" s="38"/>
      <c r="TO789" s="38"/>
      <c r="TP789" s="38"/>
      <c r="TQ789" s="38"/>
      <c r="TR789" s="38"/>
      <c r="TS789" s="38"/>
      <c r="TT789" s="38"/>
      <c r="TU789" s="38"/>
      <c r="TV789" s="38"/>
      <c r="TW789" s="38"/>
      <c r="TX789" s="38"/>
      <c r="TY789" s="38"/>
      <c r="TZ789" s="38"/>
      <c r="UA789" s="38"/>
      <c r="UB789" s="38"/>
      <c r="UC789" s="38"/>
      <c r="UD789" s="38"/>
      <c r="UE789" s="38"/>
      <c r="UF789" s="38"/>
      <c r="UG789" s="38"/>
      <c r="UH789" s="38"/>
      <c r="UI789" s="38"/>
      <c r="UJ789" s="38"/>
      <c r="UK789" s="38"/>
      <c r="UL789" s="38"/>
      <c r="UM789" s="38"/>
      <c r="UN789" s="38"/>
      <c r="UO789" s="38"/>
      <c r="UP789" s="38"/>
      <c r="UQ789" s="38"/>
      <c r="UR789" s="38"/>
      <c r="US789" s="38"/>
      <c r="UT789" s="38"/>
      <c r="UU789" s="38"/>
      <c r="UV789" s="38"/>
      <c r="UW789" s="38"/>
      <c r="UX789" s="38"/>
      <c r="UY789" s="38"/>
      <c r="UZ789" s="38"/>
      <c r="VA789" s="38"/>
      <c r="VB789" s="38"/>
      <c r="VC789" s="38"/>
      <c r="VD789" s="38"/>
      <c r="VE789" s="38"/>
      <c r="VF789" s="38"/>
      <c r="VG789" s="38"/>
      <c r="VH789" s="38"/>
      <c r="VI789" s="38"/>
      <c r="VJ789" s="38"/>
      <c r="VK789" s="38"/>
      <c r="VL789" s="38"/>
      <c r="VM789" s="38"/>
      <c r="VN789" s="38"/>
      <c r="VO789" s="38"/>
      <c r="VP789" s="38"/>
      <c r="VQ789" s="38"/>
      <c r="VR789" s="38"/>
      <c r="VS789" s="38"/>
      <c r="VT789" s="38"/>
      <c r="VU789" s="38"/>
      <c r="VV789" s="38"/>
      <c r="VW789" s="38"/>
      <c r="VX789" s="38"/>
      <c r="VY789" s="38"/>
      <c r="VZ789" s="38"/>
      <c r="WA789" s="38"/>
      <c r="WB789" s="38"/>
      <c r="WC789" s="38"/>
      <c r="WD789" s="38"/>
      <c r="WE789" s="38"/>
      <c r="WF789" s="38"/>
      <c r="WG789" s="38"/>
      <c r="WH789" s="38"/>
      <c r="WI789" s="38"/>
      <c r="WJ789" s="38"/>
      <c r="WK789" s="38"/>
      <c r="WL789" s="38"/>
      <c r="WM789" s="38"/>
      <c r="WN789" s="38"/>
      <c r="WO789" s="38"/>
      <c r="WP789" s="38"/>
      <c r="WQ789" s="38"/>
      <c r="WR789" s="38"/>
      <c r="WS789" s="38"/>
      <c r="WT789" s="38"/>
      <c r="WU789" s="38"/>
      <c r="WV789" s="38"/>
      <c r="WW789" s="38"/>
      <c r="WX789" s="38"/>
      <c r="WY789" s="38"/>
      <c r="WZ789" s="38"/>
      <c r="XA789" s="38"/>
      <c r="XB789" s="38"/>
      <c r="XC789" s="38"/>
      <c r="XD789" s="38"/>
      <c r="XE789" s="38"/>
      <c r="XF789" s="38"/>
      <c r="XG789" s="38"/>
      <c r="XH789" s="38"/>
      <c r="XI789" s="38"/>
      <c r="XJ789" s="38"/>
      <c r="XK789" s="38"/>
      <c r="XL789" s="38"/>
      <c r="XM789" s="38"/>
      <c r="XN789" s="38"/>
      <c r="XO789" s="38"/>
      <c r="XP789" s="38"/>
      <c r="XQ789" s="38"/>
      <c r="XR789" s="38"/>
      <c r="XS789" s="38"/>
      <c r="XT789" s="38"/>
      <c r="XU789" s="38"/>
      <c r="XV789" s="38"/>
      <c r="XW789" s="38"/>
      <c r="XX789" s="38"/>
      <c r="XY789" s="38"/>
      <c r="XZ789" s="38"/>
      <c r="YA789" s="38"/>
      <c r="YB789" s="38"/>
      <c r="YC789" s="38"/>
      <c r="YD789" s="38"/>
      <c r="YE789" s="38"/>
      <c r="YF789" s="38"/>
      <c r="YG789" s="38"/>
      <c r="YH789" s="38"/>
      <c r="YI789" s="38"/>
      <c r="YJ789" s="38"/>
      <c r="YK789" s="38"/>
      <c r="YL789" s="38"/>
      <c r="YM789" s="38"/>
      <c r="YN789" s="38"/>
      <c r="YO789" s="38"/>
      <c r="YP789" s="38"/>
      <c r="YQ789" s="38"/>
      <c r="YR789" s="38"/>
      <c r="YS789" s="38"/>
      <c r="YT789" s="38"/>
      <c r="YU789" s="38"/>
      <c r="YV789" s="38"/>
      <c r="YW789" s="38"/>
      <c r="YX789" s="38"/>
      <c r="YY789" s="38"/>
      <c r="YZ789" s="38"/>
      <c r="ZA789" s="38"/>
      <c r="ZB789" s="38"/>
      <c r="ZC789" s="38"/>
      <c r="ZD789" s="38"/>
      <c r="ZE789" s="38"/>
      <c r="ZF789" s="38"/>
      <c r="ZG789" s="38"/>
      <c r="ZH789" s="38"/>
      <c r="ZI789" s="38"/>
      <c r="ZJ789" s="38"/>
      <c r="ZK789" s="38"/>
      <c r="ZL789" s="38"/>
      <c r="ZM789" s="38"/>
      <c r="ZN789" s="38"/>
      <c r="ZO789" s="38"/>
      <c r="ZP789" s="38"/>
      <c r="ZQ789" s="38"/>
      <c r="ZR789" s="38"/>
      <c r="ZS789" s="38"/>
      <c r="ZT789" s="38"/>
      <c r="ZU789" s="38"/>
      <c r="ZV789" s="38"/>
      <c r="ZW789" s="38"/>
      <c r="ZX789" s="38"/>
      <c r="ZY789" s="38"/>
      <c r="ZZ789" s="38"/>
      <c r="AAA789" s="38"/>
      <c r="AAB789" s="38"/>
      <c r="AAC789" s="38"/>
      <c r="AAD789" s="38"/>
      <c r="AAE789" s="38"/>
      <c r="AAF789" s="38"/>
      <c r="AAG789" s="38"/>
      <c r="AAH789" s="38"/>
      <c r="AAI789" s="38"/>
      <c r="AAJ789" s="38"/>
      <c r="AAK789" s="38"/>
      <c r="AAL789" s="38"/>
      <c r="AAM789" s="38"/>
      <c r="AAN789" s="38"/>
      <c r="AAO789" s="38"/>
      <c r="AAP789" s="38"/>
      <c r="AAQ789" s="38"/>
      <c r="AAR789" s="38"/>
      <c r="AAS789" s="38"/>
      <c r="AAT789" s="38"/>
      <c r="AAU789" s="38"/>
      <c r="AAV789" s="38"/>
      <c r="AAW789" s="38"/>
      <c r="AAX789" s="38"/>
      <c r="AAY789" s="38"/>
      <c r="AAZ789" s="38"/>
      <c r="ABA789" s="38"/>
      <c r="ABB789" s="38"/>
      <c r="ABC789" s="38"/>
    </row>
    <row r="790" spans="1:731" ht="28" customHeight="1">
      <c r="A790" s="38"/>
      <c r="B790" s="1137"/>
      <c r="C790" s="38"/>
      <c r="D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  <c r="DH790" s="38"/>
      <c r="DI790" s="38"/>
      <c r="DJ790" s="38"/>
      <c r="DK790" s="38"/>
      <c r="DL790" s="38"/>
      <c r="DM790" s="38"/>
      <c r="DN790" s="38"/>
      <c r="DO790" s="38"/>
      <c r="DP790" s="38"/>
      <c r="DQ790" s="38"/>
      <c r="DR790" s="38"/>
      <c r="DS790" s="38"/>
      <c r="DT790" s="38"/>
      <c r="DU790" s="38"/>
      <c r="DV790" s="38"/>
      <c r="DW790" s="38"/>
      <c r="DX790" s="38"/>
      <c r="DY790" s="38"/>
      <c r="DZ790" s="38"/>
      <c r="EA790" s="38"/>
      <c r="EB790" s="38"/>
      <c r="EC790" s="38"/>
      <c r="ED790" s="38"/>
      <c r="EE790" s="38"/>
      <c r="EF790" s="38"/>
      <c r="EG790" s="38"/>
      <c r="EH790" s="38"/>
      <c r="EI790" s="38"/>
      <c r="EJ790" s="38"/>
      <c r="EK790" s="38"/>
      <c r="EL790" s="38"/>
      <c r="EM790" s="38"/>
      <c r="EN790" s="38"/>
      <c r="EO790" s="38"/>
      <c r="EP790" s="38"/>
      <c r="EQ790" s="38"/>
      <c r="ER790" s="38"/>
      <c r="ES790" s="38"/>
      <c r="ET790" s="38"/>
      <c r="EU790" s="38"/>
      <c r="EV790" s="38"/>
      <c r="EW790" s="38"/>
      <c r="EX790" s="38"/>
      <c r="EY790" s="38"/>
      <c r="EZ790" s="38"/>
      <c r="FA790" s="38"/>
      <c r="FB790" s="38"/>
      <c r="FC790" s="38"/>
      <c r="FD790" s="38"/>
      <c r="FE790" s="38"/>
      <c r="FF790" s="38"/>
      <c r="FG790" s="38"/>
      <c r="FH790" s="38"/>
      <c r="FI790" s="38"/>
      <c r="FJ790" s="38"/>
      <c r="FK790" s="38"/>
      <c r="FL790" s="38"/>
      <c r="FM790" s="38"/>
      <c r="FN790" s="38"/>
      <c r="FO790" s="38"/>
      <c r="FP790" s="38"/>
      <c r="FQ790" s="38"/>
      <c r="FR790" s="38"/>
      <c r="FS790" s="38"/>
      <c r="FT790" s="38"/>
      <c r="FU790" s="38"/>
      <c r="FV790" s="38"/>
      <c r="FW790" s="38"/>
      <c r="FX790" s="38"/>
      <c r="FY790" s="38"/>
      <c r="FZ790" s="38"/>
      <c r="GA790" s="38"/>
      <c r="GB790" s="38"/>
      <c r="GC790" s="38"/>
      <c r="GD790" s="38"/>
      <c r="GE790" s="38"/>
      <c r="GF790" s="38"/>
      <c r="GG790" s="38"/>
      <c r="GH790" s="38"/>
      <c r="GI790" s="38"/>
      <c r="GJ790" s="38"/>
      <c r="GK790" s="38"/>
      <c r="GL790" s="38"/>
      <c r="GM790" s="38"/>
      <c r="GN790" s="38"/>
      <c r="GO790" s="38"/>
      <c r="GP790" s="38"/>
      <c r="GQ790" s="38"/>
      <c r="GR790" s="38"/>
      <c r="GS790" s="38"/>
      <c r="GT790" s="38"/>
      <c r="GU790" s="38"/>
      <c r="GV790" s="38"/>
      <c r="GW790" s="38"/>
      <c r="GX790" s="38"/>
      <c r="GY790" s="38"/>
      <c r="GZ790" s="38"/>
      <c r="HA790" s="38"/>
      <c r="HB790" s="38"/>
      <c r="HC790" s="38"/>
      <c r="HD790" s="38"/>
      <c r="HE790" s="38"/>
      <c r="HF790" s="38"/>
      <c r="HG790" s="38"/>
      <c r="HH790" s="38"/>
      <c r="HI790" s="38"/>
      <c r="HJ790" s="38"/>
      <c r="HK790" s="38"/>
      <c r="HL790" s="38"/>
      <c r="HM790" s="38"/>
      <c r="HN790" s="38"/>
      <c r="HO790" s="38"/>
      <c r="HP790" s="38"/>
      <c r="HQ790" s="38"/>
      <c r="HR790" s="38"/>
      <c r="HS790" s="38"/>
      <c r="HT790" s="38"/>
      <c r="HU790" s="38"/>
      <c r="HV790" s="38"/>
      <c r="HW790" s="38"/>
      <c r="HX790" s="38"/>
      <c r="HY790" s="38"/>
      <c r="HZ790" s="38"/>
      <c r="IA790" s="38"/>
      <c r="IB790" s="38"/>
      <c r="IC790" s="38"/>
      <c r="ID790" s="38"/>
      <c r="IE790" s="38"/>
      <c r="IF790" s="38"/>
      <c r="IG790" s="38"/>
      <c r="IH790" s="38"/>
      <c r="II790" s="38"/>
      <c r="IJ790" s="38"/>
      <c r="IK790" s="38"/>
      <c r="IL790" s="38"/>
      <c r="IM790" s="38"/>
      <c r="IN790" s="38"/>
      <c r="IO790" s="38"/>
      <c r="IP790" s="38"/>
      <c r="IQ790" s="38"/>
      <c r="IR790" s="38"/>
      <c r="IS790" s="38"/>
      <c r="IT790" s="38"/>
      <c r="IU790" s="38"/>
      <c r="IV790" s="38"/>
      <c r="IW790" s="38"/>
      <c r="IX790" s="38"/>
      <c r="IY790" s="38"/>
      <c r="IZ790" s="38"/>
      <c r="JA790" s="38"/>
      <c r="JB790" s="38"/>
      <c r="JC790" s="38"/>
      <c r="JD790" s="38"/>
      <c r="JE790" s="38"/>
      <c r="JF790" s="38"/>
      <c r="JG790" s="38"/>
      <c r="JH790" s="38"/>
      <c r="JI790" s="38"/>
      <c r="JJ790" s="38"/>
      <c r="JK790" s="38"/>
      <c r="JL790" s="38"/>
      <c r="JM790" s="38"/>
      <c r="JN790" s="38"/>
      <c r="JO790" s="38"/>
      <c r="JP790" s="38"/>
      <c r="JQ790" s="38"/>
      <c r="JR790" s="38"/>
      <c r="JS790" s="38"/>
      <c r="JT790" s="38"/>
      <c r="JU790" s="38"/>
      <c r="JV790" s="38"/>
      <c r="JW790" s="38"/>
      <c r="JX790" s="38"/>
      <c r="JY790" s="38"/>
      <c r="JZ790" s="38"/>
      <c r="KA790" s="38"/>
      <c r="KB790" s="38"/>
      <c r="KC790" s="38"/>
      <c r="KD790" s="38"/>
      <c r="KE790" s="38"/>
      <c r="KF790" s="38"/>
      <c r="KG790" s="38"/>
      <c r="KH790" s="38"/>
      <c r="KI790" s="38"/>
      <c r="KJ790" s="38"/>
      <c r="KK790" s="38"/>
      <c r="KL790" s="38"/>
      <c r="KM790" s="38"/>
      <c r="KN790" s="38"/>
      <c r="KO790" s="38"/>
      <c r="KP790" s="38"/>
      <c r="KQ790" s="38"/>
      <c r="KR790" s="38"/>
      <c r="KS790" s="38"/>
      <c r="KT790" s="38"/>
      <c r="KU790" s="38"/>
      <c r="KV790" s="38"/>
      <c r="KW790" s="38"/>
      <c r="KX790" s="38"/>
      <c r="KY790" s="38"/>
      <c r="KZ790" s="38"/>
      <c r="LA790" s="38"/>
      <c r="LB790" s="38"/>
      <c r="LC790" s="38"/>
      <c r="LD790" s="38"/>
      <c r="LE790" s="38"/>
      <c r="LF790" s="38"/>
      <c r="LG790" s="38"/>
      <c r="LH790" s="38"/>
      <c r="LI790" s="38"/>
      <c r="LJ790" s="38"/>
      <c r="LK790" s="38"/>
      <c r="LL790" s="38"/>
      <c r="LM790" s="38"/>
      <c r="LN790" s="38"/>
      <c r="LO790" s="38"/>
      <c r="LP790" s="38"/>
      <c r="LQ790" s="38"/>
      <c r="LR790" s="38"/>
      <c r="LS790" s="38"/>
      <c r="LT790" s="38"/>
      <c r="LU790" s="38"/>
      <c r="LV790" s="38"/>
      <c r="LW790" s="38"/>
      <c r="LX790" s="38"/>
      <c r="LY790" s="38"/>
      <c r="LZ790" s="38"/>
      <c r="MA790" s="38"/>
      <c r="MB790" s="38"/>
      <c r="MC790" s="38"/>
      <c r="MD790" s="38"/>
      <c r="ME790" s="38"/>
      <c r="MF790" s="38"/>
      <c r="MG790" s="38"/>
      <c r="MH790" s="38"/>
      <c r="MI790" s="38"/>
      <c r="MJ790" s="38"/>
      <c r="MK790" s="38"/>
      <c r="ML790" s="38"/>
      <c r="MM790" s="38"/>
      <c r="MN790" s="38"/>
      <c r="MO790" s="38"/>
      <c r="MP790" s="38"/>
      <c r="MQ790" s="38"/>
      <c r="MR790" s="38"/>
      <c r="MS790" s="38"/>
      <c r="MT790" s="38"/>
      <c r="MU790" s="38"/>
      <c r="MV790" s="38"/>
      <c r="MW790" s="38"/>
      <c r="MX790" s="38"/>
      <c r="MY790" s="38"/>
      <c r="MZ790" s="38"/>
      <c r="NA790" s="38"/>
      <c r="NB790" s="38"/>
      <c r="NC790" s="38"/>
      <c r="ND790" s="38"/>
      <c r="NE790" s="38"/>
      <c r="NF790" s="38"/>
      <c r="NG790" s="38"/>
      <c r="NH790" s="38"/>
      <c r="NI790" s="38"/>
      <c r="NJ790" s="38"/>
      <c r="NK790" s="38"/>
      <c r="NL790" s="38"/>
      <c r="NM790" s="38"/>
      <c r="NN790" s="38"/>
      <c r="NO790" s="38"/>
      <c r="NP790" s="38"/>
      <c r="NQ790" s="38"/>
      <c r="NR790" s="38"/>
      <c r="NS790" s="38"/>
      <c r="NT790" s="38"/>
      <c r="NU790" s="38"/>
      <c r="NV790" s="38"/>
      <c r="NW790" s="38"/>
      <c r="NX790" s="38"/>
      <c r="NY790" s="38"/>
      <c r="NZ790" s="38"/>
      <c r="OA790" s="38"/>
      <c r="OB790" s="38"/>
      <c r="OC790" s="38"/>
      <c r="OD790" s="38"/>
      <c r="OE790" s="38"/>
      <c r="OF790" s="38"/>
      <c r="OG790" s="38"/>
      <c r="OH790" s="38"/>
      <c r="OI790" s="38"/>
      <c r="OJ790" s="38"/>
      <c r="OK790" s="38"/>
      <c r="OL790" s="38"/>
      <c r="OM790" s="38"/>
      <c r="ON790" s="38"/>
      <c r="OO790" s="38"/>
      <c r="OP790" s="38"/>
      <c r="OQ790" s="38"/>
      <c r="OR790" s="38"/>
      <c r="OS790" s="38"/>
      <c r="OT790" s="38"/>
      <c r="OU790" s="38"/>
      <c r="OV790" s="38"/>
      <c r="OW790" s="38"/>
      <c r="OX790" s="38"/>
      <c r="OY790" s="38"/>
      <c r="OZ790" s="38"/>
      <c r="PA790" s="38"/>
      <c r="PB790" s="38"/>
      <c r="PC790" s="38"/>
      <c r="PD790" s="38"/>
      <c r="PE790" s="38"/>
      <c r="PF790" s="38"/>
      <c r="PG790" s="38"/>
      <c r="PH790" s="38"/>
      <c r="PI790" s="38"/>
      <c r="PJ790" s="38"/>
      <c r="PK790" s="38"/>
      <c r="PL790" s="38"/>
      <c r="PM790" s="38"/>
      <c r="PN790" s="38"/>
      <c r="PO790" s="38"/>
      <c r="PP790" s="38"/>
      <c r="PQ790" s="38"/>
      <c r="PR790" s="38"/>
      <c r="PS790" s="38"/>
      <c r="PT790" s="38"/>
      <c r="PU790" s="38"/>
      <c r="PV790" s="38"/>
      <c r="PW790" s="38"/>
      <c r="PX790" s="38"/>
      <c r="PY790" s="38"/>
      <c r="PZ790" s="38"/>
      <c r="QA790" s="38"/>
      <c r="QB790" s="38"/>
      <c r="QC790" s="38"/>
      <c r="QD790" s="38"/>
      <c r="QE790" s="38"/>
      <c r="QF790" s="38"/>
      <c r="QG790" s="38"/>
      <c r="QH790" s="38"/>
      <c r="QI790" s="38"/>
      <c r="QJ790" s="38"/>
      <c r="QK790" s="38"/>
      <c r="QL790" s="38"/>
      <c r="QM790" s="38"/>
      <c r="QN790" s="38"/>
      <c r="QO790" s="38"/>
      <c r="QP790" s="38"/>
      <c r="QQ790" s="38"/>
      <c r="QR790" s="38"/>
      <c r="QS790" s="38"/>
      <c r="QT790" s="38"/>
      <c r="QU790" s="38"/>
      <c r="QV790" s="38"/>
      <c r="QW790" s="38"/>
      <c r="QX790" s="38"/>
      <c r="QY790" s="38"/>
      <c r="QZ790" s="38"/>
      <c r="RA790" s="38"/>
      <c r="RB790" s="38"/>
      <c r="RC790" s="38"/>
      <c r="RD790" s="38"/>
      <c r="RE790" s="38"/>
      <c r="RF790" s="38"/>
      <c r="RG790" s="38"/>
      <c r="RH790" s="38"/>
      <c r="RI790" s="38"/>
      <c r="RJ790" s="38"/>
      <c r="RK790" s="38"/>
      <c r="RL790" s="38"/>
      <c r="RM790" s="38"/>
      <c r="RN790" s="38"/>
      <c r="RO790" s="38"/>
      <c r="RP790" s="38"/>
      <c r="RQ790" s="38"/>
      <c r="RR790" s="38"/>
      <c r="RS790" s="38"/>
      <c r="RT790" s="38"/>
      <c r="RU790" s="38"/>
      <c r="RV790" s="38"/>
      <c r="RW790" s="38"/>
      <c r="RX790" s="38"/>
      <c r="RY790" s="38"/>
      <c r="RZ790" s="38"/>
      <c r="SA790" s="38"/>
      <c r="SB790" s="38"/>
      <c r="SC790" s="38"/>
      <c r="SD790" s="38"/>
      <c r="SE790" s="38"/>
      <c r="SF790" s="38"/>
      <c r="SG790" s="38"/>
      <c r="SH790" s="38"/>
      <c r="SI790" s="38"/>
      <c r="SJ790" s="38"/>
      <c r="SK790" s="38"/>
      <c r="SL790" s="38"/>
      <c r="SM790" s="38"/>
      <c r="SN790" s="38"/>
      <c r="SO790" s="38"/>
      <c r="SP790" s="38"/>
      <c r="SQ790" s="38"/>
      <c r="SR790" s="38"/>
      <c r="SS790" s="38"/>
      <c r="ST790" s="38"/>
      <c r="SU790" s="38"/>
      <c r="SV790" s="38"/>
      <c r="SW790" s="38"/>
      <c r="SX790" s="38"/>
      <c r="SY790" s="38"/>
      <c r="SZ790" s="38"/>
      <c r="TA790" s="38"/>
      <c r="TB790" s="38"/>
      <c r="TC790" s="38"/>
      <c r="TD790" s="38"/>
      <c r="TE790" s="38"/>
      <c r="TF790" s="38"/>
      <c r="TG790" s="38"/>
      <c r="TH790" s="38"/>
      <c r="TI790" s="38"/>
      <c r="TJ790" s="38"/>
      <c r="TK790" s="38"/>
      <c r="TL790" s="38"/>
      <c r="TM790" s="38"/>
      <c r="TN790" s="38"/>
      <c r="TO790" s="38"/>
      <c r="TP790" s="38"/>
      <c r="TQ790" s="38"/>
      <c r="TR790" s="38"/>
      <c r="TS790" s="38"/>
      <c r="TT790" s="38"/>
      <c r="TU790" s="38"/>
      <c r="TV790" s="38"/>
      <c r="TW790" s="38"/>
      <c r="TX790" s="38"/>
      <c r="TY790" s="38"/>
      <c r="TZ790" s="38"/>
      <c r="UA790" s="38"/>
      <c r="UB790" s="38"/>
      <c r="UC790" s="38"/>
      <c r="UD790" s="38"/>
      <c r="UE790" s="38"/>
      <c r="UF790" s="38"/>
      <c r="UG790" s="38"/>
      <c r="UH790" s="38"/>
      <c r="UI790" s="38"/>
      <c r="UJ790" s="38"/>
      <c r="UK790" s="38"/>
      <c r="UL790" s="38"/>
      <c r="UM790" s="38"/>
      <c r="UN790" s="38"/>
      <c r="UO790" s="38"/>
      <c r="UP790" s="38"/>
      <c r="UQ790" s="38"/>
      <c r="UR790" s="38"/>
      <c r="US790" s="38"/>
      <c r="UT790" s="38"/>
      <c r="UU790" s="38"/>
      <c r="UV790" s="38"/>
      <c r="UW790" s="38"/>
      <c r="UX790" s="38"/>
      <c r="UY790" s="38"/>
      <c r="UZ790" s="38"/>
      <c r="VA790" s="38"/>
      <c r="VB790" s="38"/>
      <c r="VC790" s="38"/>
      <c r="VD790" s="38"/>
      <c r="VE790" s="38"/>
      <c r="VF790" s="38"/>
      <c r="VG790" s="38"/>
      <c r="VH790" s="38"/>
      <c r="VI790" s="38"/>
      <c r="VJ790" s="38"/>
      <c r="VK790" s="38"/>
      <c r="VL790" s="38"/>
      <c r="VM790" s="38"/>
      <c r="VN790" s="38"/>
      <c r="VO790" s="38"/>
      <c r="VP790" s="38"/>
      <c r="VQ790" s="38"/>
      <c r="VR790" s="38"/>
      <c r="VS790" s="38"/>
      <c r="VT790" s="38"/>
      <c r="VU790" s="38"/>
      <c r="VV790" s="38"/>
      <c r="VW790" s="38"/>
      <c r="VX790" s="38"/>
      <c r="VY790" s="38"/>
      <c r="VZ790" s="38"/>
      <c r="WA790" s="38"/>
      <c r="WB790" s="38"/>
      <c r="WC790" s="38"/>
      <c r="WD790" s="38"/>
      <c r="WE790" s="38"/>
      <c r="WF790" s="38"/>
      <c r="WG790" s="38"/>
      <c r="WH790" s="38"/>
      <c r="WI790" s="38"/>
      <c r="WJ790" s="38"/>
      <c r="WK790" s="38"/>
      <c r="WL790" s="38"/>
      <c r="WM790" s="38"/>
      <c r="WN790" s="38"/>
      <c r="WO790" s="38"/>
      <c r="WP790" s="38"/>
      <c r="WQ790" s="38"/>
      <c r="WR790" s="38"/>
      <c r="WS790" s="38"/>
      <c r="WT790" s="38"/>
      <c r="WU790" s="38"/>
      <c r="WV790" s="38"/>
      <c r="WW790" s="38"/>
      <c r="WX790" s="38"/>
      <c r="WY790" s="38"/>
      <c r="WZ790" s="38"/>
      <c r="XA790" s="38"/>
      <c r="XB790" s="38"/>
      <c r="XC790" s="38"/>
      <c r="XD790" s="38"/>
      <c r="XE790" s="38"/>
      <c r="XF790" s="38"/>
      <c r="XG790" s="38"/>
      <c r="XH790" s="38"/>
      <c r="XI790" s="38"/>
      <c r="XJ790" s="38"/>
      <c r="XK790" s="38"/>
      <c r="XL790" s="38"/>
      <c r="XM790" s="38"/>
      <c r="XN790" s="38"/>
      <c r="XO790" s="38"/>
      <c r="XP790" s="38"/>
      <c r="XQ790" s="38"/>
      <c r="XR790" s="38"/>
      <c r="XS790" s="38"/>
      <c r="XT790" s="38"/>
      <c r="XU790" s="38"/>
      <c r="XV790" s="38"/>
      <c r="XW790" s="38"/>
      <c r="XX790" s="38"/>
      <c r="XY790" s="38"/>
      <c r="XZ790" s="38"/>
      <c r="YA790" s="38"/>
      <c r="YB790" s="38"/>
      <c r="YC790" s="38"/>
      <c r="YD790" s="38"/>
      <c r="YE790" s="38"/>
      <c r="YF790" s="38"/>
      <c r="YG790" s="38"/>
      <c r="YH790" s="38"/>
      <c r="YI790" s="38"/>
      <c r="YJ790" s="38"/>
      <c r="YK790" s="38"/>
      <c r="YL790" s="38"/>
      <c r="YM790" s="38"/>
      <c r="YN790" s="38"/>
      <c r="YO790" s="38"/>
      <c r="YP790" s="38"/>
      <c r="YQ790" s="38"/>
      <c r="YR790" s="38"/>
      <c r="YS790" s="38"/>
      <c r="YT790" s="38"/>
      <c r="YU790" s="38"/>
      <c r="YV790" s="38"/>
      <c r="YW790" s="38"/>
      <c r="YX790" s="38"/>
      <c r="YY790" s="38"/>
      <c r="YZ790" s="38"/>
      <c r="ZA790" s="38"/>
      <c r="ZB790" s="38"/>
      <c r="ZC790" s="38"/>
      <c r="ZD790" s="38"/>
      <c r="ZE790" s="38"/>
      <c r="ZF790" s="38"/>
      <c r="ZG790" s="38"/>
      <c r="ZH790" s="38"/>
      <c r="ZI790" s="38"/>
      <c r="ZJ790" s="38"/>
      <c r="ZK790" s="38"/>
      <c r="ZL790" s="38"/>
      <c r="ZM790" s="38"/>
      <c r="ZN790" s="38"/>
      <c r="ZO790" s="38"/>
      <c r="ZP790" s="38"/>
      <c r="ZQ790" s="38"/>
      <c r="ZR790" s="38"/>
      <c r="ZS790" s="38"/>
      <c r="ZT790" s="38"/>
      <c r="ZU790" s="38"/>
      <c r="ZV790" s="38"/>
      <c r="ZW790" s="38"/>
      <c r="ZX790" s="38"/>
      <c r="ZY790" s="38"/>
      <c r="ZZ790" s="38"/>
      <c r="AAA790" s="38"/>
      <c r="AAB790" s="38"/>
      <c r="AAC790" s="38"/>
      <c r="AAD790" s="38"/>
      <c r="AAE790" s="38"/>
      <c r="AAF790" s="38"/>
      <c r="AAG790" s="38"/>
      <c r="AAH790" s="38"/>
      <c r="AAI790" s="38"/>
      <c r="AAJ790" s="38"/>
      <c r="AAK790" s="38"/>
      <c r="AAL790" s="38"/>
      <c r="AAM790" s="38"/>
      <c r="AAN790" s="38"/>
      <c r="AAO790" s="38"/>
      <c r="AAP790" s="38"/>
      <c r="AAQ790" s="38"/>
      <c r="AAR790" s="38"/>
      <c r="AAS790" s="38"/>
      <c r="AAT790" s="38"/>
      <c r="AAU790" s="38"/>
      <c r="AAV790" s="38"/>
      <c r="AAW790" s="38"/>
      <c r="AAX790" s="38"/>
      <c r="AAY790" s="38"/>
      <c r="AAZ790" s="38"/>
      <c r="ABA790" s="38"/>
      <c r="ABB790" s="38"/>
      <c r="ABC790" s="38"/>
    </row>
    <row r="791" spans="1:731" ht="28" customHeight="1">
      <c r="A791" s="38"/>
      <c r="B791" s="1137"/>
      <c r="C791" s="38"/>
      <c r="D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  <c r="DH791" s="38"/>
      <c r="DI791" s="38"/>
      <c r="DJ791" s="38"/>
      <c r="DK791" s="38"/>
      <c r="DL791" s="38"/>
      <c r="DM791" s="38"/>
      <c r="DN791" s="38"/>
      <c r="DO791" s="38"/>
      <c r="DP791" s="38"/>
      <c r="DQ791" s="38"/>
      <c r="DR791" s="38"/>
      <c r="DS791" s="38"/>
      <c r="DT791" s="38"/>
      <c r="DU791" s="38"/>
      <c r="DV791" s="38"/>
      <c r="DW791" s="38"/>
      <c r="DX791" s="38"/>
      <c r="DY791" s="38"/>
      <c r="DZ791" s="38"/>
      <c r="EA791" s="38"/>
      <c r="EB791" s="38"/>
      <c r="EC791" s="38"/>
      <c r="ED791" s="38"/>
      <c r="EE791" s="38"/>
      <c r="EF791" s="38"/>
      <c r="EG791" s="38"/>
      <c r="EH791" s="38"/>
      <c r="EI791" s="38"/>
      <c r="EJ791" s="38"/>
      <c r="EK791" s="38"/>
      <c r="EL791" s="38"/>
      <c r="EM791" s="38"/>
      <c r="EN791" s="38"/>
      <c r="EO791" s="38"/>
      <c r="EP791" s="38"/>
      <c r="EQ791" s="38"/>
      <c r="ER791" s="38"/>
      <c r="ES791" s="38"/>
      <c r="ET791" s="38"/>
      <c r="EU791" s="38"/>
      <c r="EV791" s="38"/>
      <c r="EW791" s="38"/>
      <c r="EX791" s="38"/>
      <c r="EY791" s="38"/>
      <c r="EZ791" s="38"/>
      <c r="FA791" s="38"/>
      <c r="FB791" s="38"/>
      <c r="FC791" s="38"/>
      <c r="FD791" s="38"/>
      <c r="FE791" s="38"/>
      <c r="FF791" s="38"/>
      <c r="FG791" s="38"/>
      <c r="FH791" s="38"/>
      <c r="FI791" s="38"/>
      <c r="FJ791" s="38"/>
      <c r="FK791" s="38"/>
      <c r="FL791" s="38"/>
      <c r="FM791" s="38"/>
      <c r="FN791" s="38"/>
      <c r="FO791" s="38"/>
      <c r="FP791" s="38"/>
      <c r="FQ791" s="38"/>
      <c r="FR791" s="38"/>
      <c r="FS791" s="38"/>
      <c r="FT791" s="38"/>
      <c r="FU791" s="38"/>
      <c r="FV791" s="38"/>
      <c r="FW791" s="38"/>
      <c r="FX791" s="38"/>
      <c r="FY791" s="38"/>
      <c r="FZ791" s="38"/>
      <c r="GA791" s="38"/>
      <c r="GB791" s="38"/>
      <c r="GC791" s="38"/>
      <c r="GD791" s="38"/>
      <c r="GE791" s="38"/>
      <c r="GF791" s="38"/>
      <c r="GG791" s="38"/>
      <c r="GH791" s="38"/>
      <c r="GI791" s="38"/>
      <c r="GJ791" s="38"/>
      <c r="GK791" s="38"/>
      <c r="GL791" s="38"/>
      <c r="GM791" s="38"/>
      <c r="GN791" s="38"/>
      <c r="GO791" s="38"/>
      <c r="GP791" s="38"/>
      <c r="GQ791" s="38"/>
      <c r="GR791" s="38"/>
      <c r="GS791" s="38"/>
      <c r="GT791" s="38"/>
      <c r="GU791" s="38"/>
      <c r="GV791" s="38"/>
      <c r="GW791" s="38"/>
      <c r="GX791" s="38"/>
      <c r="GY791" s="38"/>
      <c r="GZ791" s="38"/>
      <c r="HA791" s="38"/>
      <c r="HB791" s="38"/>
      <c r="HC791" s="38"/>
      <c r="HD791" s="38"/>
      <c r="HE791" s="38"/>
      <c r="HF791" s="38"/>
      <c r="HG791" s="38"/>
      <c r="HH791" s="38"/>
      <c r="HI791" s="38"/>
      <c r="HJ791" s="38"/>
      <c r="HK791" s="38"/>
      <c r="HL791" s="38"/>
      <c r="HM791" s="38"/>
      <c r="HN791" s="38"/>
      <c r="HO791" s="38"/>
      <c r="HP791" s="38"/>
      <c r="HQ791" s="38"/>
      <c r="HR791" s="38"/>
      <c r="HS791" s="38"/>
      <c r="HT791" s="38"/>
      <c r="HU791" s="38"/>
      <c r="HV791" s="38"/>
      <c r="HW791" s="38"/>
      <c r="HX791" s="38"/>
      <c r="HY791" s="38"/>
      <c r="HZ791" s="38"/>
      <c r="IA791" s="38"/>
      <c r="IB791" s="38"/>
      <c r="IC791" s="38"/>
      <c r="ID791" s="38"/>
      <c r="IE791" s="38"/>
      <c r="IF791" s="38"/>
      <c r="IG791" s="38"/>
      <c r="IH791" s="38"/>
      <c r="II791" s="38"/>
      <c r="IJ791" s="38"/>
      <c r="IK791" s="38"/>
      <c r="IL791" s="38"/>
      <c r="IM791" s="38"/>
      <c r="IN791" s="38"/>
      <c r="IO791" s="38"/>
      <c r="IP791" s="38"/>
      <c r="IQ791" s="38"/>
      <c r="IR791" s="38"/>
      <c r="IS791" s="38"/>
      <c r="IT791" s="38"/>
      <c r="IU791" s="38"/>
      <c r="IV791" s="38"/>
      <c r="IW791" s="38"/>
      <c r="IX791" s="38"/>
      <c r="IY791" s="38"/>
      <c r="IZ791" s="38"/>
      <c r="JA791" s="38"/>
      <c r="JB791" s="38"/>
      <c r="JC791" s="38"/>
      <c r="JD791" s="38"/>
      <c r="JE791" s="38"/>
      <c r="JF791" s="38"/>
      <c r="JG791" s="38"/>
      <c r="JH791" s="38"/>
      <c r="JI791" s="38"/>
      <c r="JJ791" s="38"/>
      <c r="JK791" s="38"/>
      <c r="JL791" s="38"/>
      <c r="JM791" s="38"/>
      <c r="JN791" s="38"/>
      <c r="JO791" s="38"/>
      <c r="JP791" s="38"/>
      <c r="JQ791" s="38"/>
      <c r="JR791" s="38"/>
      <c r="JS791" s="38"/>
      <c r="JT791" s="38"/>
      <c r="JU791" s="38"/>
      <c r="JV791" s="38"/>
      <c r="JW791" s="38"/>
      <c r="JX791" s="38"/>
      <c r="JY791" s="38"/>
      <c r="JZ791" s="38"/>
      <c r="KA791" s="38"/>
      <c r="KB791" s="38"/>
      <c r="KC791" s="38"/>
      <c r="KD791" s="38"/>
      <c r="KE791" s="38"/>
      <c r="KF791" s="38"/>
      <c r="KG791" s="38"/>
      <c r="KH791" s="38"/>
      <c r="KI791" s="38"/>
      <c r="KJ791" s="38"/>
      <c r="KK791" s="38"/>
      <c r="KL791" s="38"/>
      <c r="KM791" s="38"/>
      <c r="KN791" s="38"/>
      <c r="KO791" s="38"/>
      <c r="KP791" s="38"/>
      <c r="KQ791" s="38"/>
      <c r="KR791" s="38"/>
      <c r="KS791" s="38"/>
      <c r="KT791" s="38"/>
      <c r="KU791" s="38"/>
      <c r="KV791" s="38"/>
      <c r="KW791" s="38"/>
      <c r="KX791" s="38"/>
      <c r="KY791" s="38"/>
      <c r="KZ791" s="38"/>
      <c r="LA791" s="38"/>
      <c r="LB791" s="38"/>
      <c r="LC791" s="38"/>
      <c r="LD791" s="38"/>
      <c r="LE791" s="38"/>
      <c r="LF791" s="38"/>
      <c r="LG791" s="38"/>
      <c r="LH791" s="38"/>
      <c r="LI791" s="38"/>
      <c r="LJ791" s="38"/>
      <c r="LK791" s="38"/>
      <c r="LL791" s="38"/>
      <c r="LM791" s="38"/>
      <c r="LN791" s="38"/>
      <c r="LO791" s="38"/>
      <c r="LP791" s="38"/>
      <c r="LQ791" s="38"/>
      <c r="LR791" s="38"/>
      <c r="LS791" s="38"/>
      <c r="LT791" s="38"/>
      <c r="LU791" s="38"/>
      <c r="LV791" s="38"/>
      <c r="LW791" s="38"/>
      <c r="LX791" s="38"/>
      <c r="LY791" s="38"/>
      <c r="LZ791" s="38"/>
      <c r="MA791" s="38"/>
      <c r="MB791" s="38"/>
      <c r="MC791" s="38"/>
      <c r="MD791" s="38"/>
      <c r="ME791" s="38"/>
      <c r="MF791" s="38"/>
      <c r="MG791" s="38"/>
      <c r="MH791" s="38"/>
      <c r="MI791" s="38"/>
      <c r="MJ791" s="38"/>
      <c r="MK791" s="38"/>
      <c r="ML791" s="38"/>
      <c r="MM791" s="38"/>
      <c r="MN791" s="38"/>
      <c r="MO791" s="38"/>
      <c r="MP791" s="38"/>
      <c r="MQ791" s="38"/>
      <c r="MR791" s="38"/>
      <c r="MS791" s="38"/>
      <c r="MT791" s="38"/>
      <c r="MU791" s="38"/>
      <c r="MV791" s="38"/>
      <c r="MW791" s="38"/>
      <c r="MX791" s="38"/>
      <c r="MY791" s="38"/>
      <c r="MZ791" s="38"/>
      <c r="NA791" s="38"/>
      <c r="NB791" s="38"/>
      <c r="NC791" s="38"/>
      <c r="ND791" s="38"/>
      <c r="NE791" s="38"/>
      <c r="NF791" s="38"/>
      <c r="NG791" s="38"/>
      <c r="NH791" s="38"/>
      <c r="NI791" s="38"/>
      <c r="NJ791" s="38"/>
      <c r="NK791" s="38"/>
      <c r="NL791" s="38"/>
      <c r="NM791" s="38"/>
      <c r="NN791" s="38"/>
      <c r="NO791" s="38"/>
      <c r="NP791" s="38"/>
      <c r="NQ791" s="38"/>
      <c r="NR791" s="38"/>
      <c r="NS791" s="38"/>
      <c r="NT791" s="38"/>
      <c r="NU791" s="38"/>
      <c r="NV791" s="38"/>
      <c r="NW791" s="38"/>
      <c r="NX791" s="38"/>
      <c r="NY791" s="38"/>
      <c r="NZ791" s="38"/>
      <c r="OA791" s="38"/>
      <c r="OB791" s="38"/>
      <c r="OC791" s="38"/>
      <c r="OD791" s="38"/>
      <c r="OE791" s="38"/>
      <c r="OF791" s="38"/>
      <c r="OG791" s="38"/>
      <c r="OH791" s="38"/>
      <c r="OI791" s="38"/>
      <c r="OJ791" s="38"/>
      <c r="OK791" s="38"/>
      <c r="OL791" s="38"/>
      <c r="OM791" s="38"/>
      <c r="ON791" s="38"/>
      <c r="OO791" s="38"/>
      <c r="OP791" s="38"/>
      <c r="OQ791" s="38"/>
      <c r="OR791" s="38"/>
      <c r="OS791" s="38"/>
      <c r="OT791" s="38"/>
      <c r="OU791" s="38"/>
      <c r="OV791" s="38"/>
      <c r="OW791" s="38"/>
      <c r="OX791" s="38"/>
      <c r="OY791" s="38"/>
      <c r="OZ791" s="38"/>
      <c r="PA791" s="38"/>
      <c r="PB791" s="38"/>
      <c r="PC791" s="38"/>
      <c r="PD791" s="38"/>
      <c r="PE791" s="38"/>
      <c r="PF791" s="38"/>
      <c r="PG791" s="38"/>
      <c r="PH791" s="38"/>
      <c r="PI791" s="38"/>
      <c r="PJ791" s="38"/>
      <c r="PK791" s="38"/>
      <c r="PL791" s="38"/>
      <c r="PM791" s="38"/>
      <c r="PN791" s="38"/>
      <c r="PO791" s="38"/>
      <c r="PP791" s="38"/>
      <c r="PQ791" s="38"/>
      <c r="PR791" s="38"/>
      <c r="PS791" s="38"/>
      <c r="PT791" s="38"/>
      <c r="PU791" s="38"/>
      <c r="PV791" s="38"/>
      <c r="PW791" s="38"/>
      <c r="PX791" s="38"/>
      <c r="PY791" s="38"/>
      <c r="PZ791" s="38"/>
      <c r="QA791" s="38"/>
      <c r="QB791" s="38"/>
      <c r="QC791" s="38"/>
      <c r="QD791" s="38"/>
      <c r="QE791" s="38"/>
      <c r="QF791" s="38"/>
      <c r="QG791" s="38"/>
      <c r="QH791" s="38"/>
      <c r="QI791" s="38"/>
      <c r="QJ791" s="38"/>
      <c r="QK791" s="38"/>
      <c r="QL791" s="38"/>
      <c r="QM791" s="38"/>
      <c r="QN791" s="38"/>
      <c r="QO791" s="38"/>
      <c r="QP791" s="38"/>
      <c r="QQ791" s="38"/>
      <c r="QR791" s="38"/>
      <c r="QS791" s="38"/>
      <c r="QT791" s="38"/>
      <c r="QU791" s="38"/>
      <c r="QV791" s="38"/>
      <c r="QW791" s="38"/>
      <c r="QX791" s="38"/>
      <c r="QY791" s="38"/>
      <c r="QZ791" s="38"/>
      <c r="RA791" s="38"/>
      <c r="RB791" s="38"/>
      <c r="RC791" s="38"/>
      <c r="RD791" s="38"/>
      <c r="RE791" s="38"/>
      <c r="RF791" s="38"/>
      <c r="RG791" s="38"/>
      <c r="RH791" s="38"/>
      <c r="RI791" s="38"/>
      <c r="RJ791" s="38"/>
      <c r="RK791" s="38"/>
      <c r="RL791" s="38"/>
      <c r="RM791" s="38"/>
      <c r="RN791" s="38"/>
      <c r="RO791" s="38"/>
      <c r="RP791" s="38"/>
      <c r="RQ791" s="38"/>
      <c r="RR791" s="38"/>
      <c r="RS791" s="38"/>
      <c r="RT791" s="38"/>
      <c r="RU791" s="38"/>
      <c r="RV791" s="38"/>
      <c r="RW791" s="38"/>
      <c r="RX791" s="38"/>
      <c r="RY791" s="38"/>
      <c r="RZ791" s="38"/>
      <c r="SA791" s="38"/>
      <c r="SB791" s="38"/>
      <c r="SC791" s="38"/>
      <c r="SD791" s="38"/>
      <c r="SE791" s="38"/>
      <c r="SF791" s="38"/>
      <c r="SG791" s="38"/>
      <c r="SH791" s="38"/>
      <c r="SI791" s="38"/>
      <c r="SJ791" s="38"/>
      <c r="SK791" s="38"/>
      <c r="SL791" s="38"/>
      <c r="SM791" s="38"/>
      <c r="SN791" s="38"/>
      <c r="SO791" s="38"/>
      <c r="SP791" s="38"/>
      <c r="SQ791" s="38"/>
      <c r="SR791" s="38"/>
      <c r="SS791" s="38"/>
      <c r="ST791" s="38"/>
      <c r="SU791" s="38"/>
      <c r="SV791" s="38"/>
      <c r="SW791" s="38"/>
      <c r="SX791" s="38"/>
      <c r="SY791" s="38"/>
      <c r="SZ791" s="38"/>
      <c r="TA791" s="38"/>
      <c r="TB791" s="38"/>
      <c r="TC791" s="38"/>
      <c r="TD791" s="38"/>
      <c r="TE791" s="38"/>
      <c r="TF791" s="38"/>
      <c r="TG791" s="38"/>
      <c r="TH791" s="38"/>
      <c r="TI791" s="38"/>
      <c r="TJ791" s="38"/>
      <c r="TK791" s="38"/>
      <c r="TL791" s="38"/>
      <c r="TM791" s="38"/>
      <c r="TN791" s="38"/>
      <c r="TO791" s="38"/>
      <c r="TP791" s="38"/>
      <c r="TQ791" s="38"/>
      <c r="TR791" s="38"/>
      <c r="TS791" s="38"/>
      <c r="TT791" s="38"/>
      <c r="TU791" s="38"/>
      <c r="TV791" s="38"/>
      <c r="TW791" s="38"/>
      <c r="TX791" s="38"/>
      <c r="TY791" s="38"/>
      <c r="TZ791" s="38"/>
      <c r="UA791" s="38"/>
      <c r="UB791" s="38"/>
      <c r="UC791" s="38"/>
      <c r="UD791" s="38"/>
      <c r="UE791" s="38"/>
      <c r="UF791" s="38"/>
      <c r="UG791" s="38"/>
      <c r="UH791" s="38"/>
      <c r="UI791" s="38"/>
      <c r="UJ791" s="38"/>
      <c r="UK791" s="38"/>
      <c r="UL791" s="38"/>
      <c r="UM791" s="38"/>
      <c r="UN791" s="38"/>
      <c r="UO791" s="38"/>
      <c r="UP791" s="38"/>
      <c r="UQ791" s="38"/>
      <c r="UR791" s="38"/>
      <c r="US791" s="38"/>
      <c r="UT791" s="38"/>
      <c r="UU791" s="38"/>
      <c r="UV791" s="38"/>
      <c r="UW791" s="38"/>
      <c r="UX791" s="38"/>
      <c r="UY791" s="38"/>
      <c r="UZ791" s="38"/>
      <c r="VA791" s="38"/>
      <c r="VB791" s="38"/>
      <c r="VC791" s="38"/>
      <c r="VD791" s="38"/>
      <c r="VE791" s="38"/>
      <c r="VF791" s="38"/>
      <c r="VG791" s="38"/>
      <c r="VH791" s="38"/>
      <c r="VI791" s="38"/>
      <c r="VJ791" s="38"/>
      <c r="VK791" s="38"/>
      <c r="VL791" s="38"/>
      <c r="VM791" s="38"/>
      <c r="VN791" s="38"/>
      <c r="VO791" s="38"/>
      <c r="VP791" s="38"/>
      <c r="VQ791" s="38"/>
      <c r="VR791" s="38"/>
      <c r="VS791" s="38"/>
      <c r="VT791" s="38"/>
      <c r="VU791" s="38"/>
      <c r="VV791" s="38"/>
      <c r="VW791" s="38"/>
      <c r="VX791" s="38"/>
      <c r="VY791" s="38"/>
      <c r="VZ791" s="38"/>
      <c r="WA791" s="38"/>
      <c r="WB791" s="38"/>
      <c r="WC791" s="38"/>
      <c r="WD791" s="38"/>
      <c r="WE791" s="38"/>
      <c r="WF791" s="38"/>
      <c r="WG791" s="38"/>
      <c r="WH791" s="38"/>
      <c r="WI791" s="38"/>
      <c r="WJ791" s="38"/>
      <c r="WK791" s="38"/>
      <c r="WL791" s="38"/>
      <c r="WM791" s="38"/>
      <c r="WN791" s="38"/>
      <c r="WO791" s="38"/>
      <c r="WP791" s="38"/>
      <c r="WQ791" s="38"/>
      <c r="WR791" s="38"/>
      <c r="WS791" s="38"/>
      <c r="WT791" s="38"/>
      <c r="WU791" s="38"/>
      <c r="WV791" s="38"/>
      <c r="WW791" s="38"/>
      <c r="WX791" s="38"/>
      <c r="WY791" s="38"/>
      <c r="WZ791" s="38"/>
      <c r="XA791" s="38"/>
      <c r="XB791" s="38"/>
      <c r="XC791" s="38"/>
      <c r="XD791" s="38"/>
      <c r="XE791" s="38"/>
      <c r="XF791" s="38"/>
      <c r="XG791" s="38"/>
      <c r="XH791" s="38"/>
      <c r="XI791" s="38"/>
      <c r="XJ791" s="38"/>
      <c r="XK791" s="38"/>
      <c r="XL791" s="38"/>
      <c r="XM791" s="38"/>
      <c r="XN791" s="38"/>
      <c r="XO791" s="38"/>
      <c r="XP791" s="38"/>
      <c r="XQ791" s="38"/>
      <c r="XR791" s="38"/>
      <c r="XS791" s="38"/>
      <c r="XT791" s="38"/>
      <c r="XU791" s="38"/>
      <c r="XV791" s="38"/>
      <c r="XW791" s="38"/>
      <c r="XX791" s="38"/>
      <c r="XY791" s="38"/>
      <c r="XZ791" s="38"/>
      <c r="YA791" s="38"/>
      <c r="YB791" s="38"/>
      <c r="YC791" s="38"/>
      <c r="YD791" s="38"/>
      <c r="YE791" s="38"/>
      <c r="YF791" s="38"/>
      <c r="YG791" s="38"/>
      <c r="YH791" s="38"/>
      <c r="YI791" s="38"/>
      <c r="YJ791" s="38"/>
      <c r="YK791" s="38"/>
      <c r="YL791" s="38"/>
      <c r="YM791" s="38"/>
      <c r="YN791" s="38"/>
      <c r="YO791" s="38"/>
      <c r="YP791" s="38"/>
      <c r="YQ791" s="38"/>
      <c r="YR791" s="38"/>
      <c r="YS791" s="38"/>
      <c r="YT791" s="38"/>
      <c r="YU791" s="38"/>
      <c r="YV791" s="38"/>
      <c r="YW791" s="38"/>
      <c r="YX791" s="38"/>
      <c r="YY791" s="38"/>
      <c r="YZ791" s="38"/>
      <c r="ZA791" s="38"/>
      <c r="ZB791" s="38"/>
      <c r="ZC791" s="38"/>
      <c r="ZD791" s="38"/>
      <c r="ZE791" s="38"/>
      <c r="ZF791" s="38"/>
      <c r="ZG791" s="38"/>
      <c r="ZH791" s="38"/>
      <c r="ZI791" s="38"/>
      <c r="ZJ791" s="38"/>
      <c r="ZK791" s="38"/>
      <c r="ZL791" s="38"/>
      <c r="ZM791" s="38"/>
      <c r="ZN791" s="38"/>
      <c r="ZO791" s="38"/>
      <c r="ZP791" s="38"/>
      <c r="ZQ791" s="38"/>
      <c r="ZR791" s="38"/>
      <c r="ZS791" s="38"/>
      <c r="ZT791" s="38"/>
      <c r="ZU791" s="38"/>
      <c r="ZV791" s="38"/>
      <c r="ZW791" s="38"/>
      <c r="ZX791" s="38"/>
      <c r="ZY791" s="38"/>
      <c r="ZZ791" s="38"/>
      <c r="AAA791" s="38"/>
      <c r="AAB791" s="38"/>
      <c r="AAC791" s="38"/>
      <c r="AAD791" s="38"/>
      <c r="AAE791" s="38"/>
      <c r="AAF791" s="38"/>
      <c r="AAG791" s="38"/>
      <c r="AAH791" s="38"/>
      <c r="AAI791" s="38"/>
      <c r="AAJ791" s="38"/>
      <c r="AAK791" s="38"/>
      <c r="AAL791" s="38"/>
      <c r="AAM791" s="38"/>
      <c r="AAN791" s="38"/>
      <c r="AAO791" s="38"/>
      <c r="AAP791" s="38"/>
      <c r="AAQ791" s="38"/>
      <c r="AAR791" s="38"/>
      <c r="AAS791" s="38"/>
      <c r="AAT791" s="38"/>
      <c r="AAU791" s="38"/>
      <c r="AAV791" s="38"/>
      <c r="AAW791" s="38"/>
      <c r="AAX791" s="38"/>
      <c r="AAY791" s="38"/>
      <c r="AAZ791" s="38"/>
      <c r="ABA791" s="38"/>
      <c r="ABB791" s="38"/>
      <c r="ABC791" s="38"/>
    </row>
    <row r="792" spans="1:731" ht="28" customHeight="1">
      <c r="A792" s="38"/>
      <c r="B792" s="1137"/>
      <c r="C792" s="38"/>
      <c r="D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  <c r="DH792" s="38"/>
      <c r="DI792" s="38"/>
      <c r="DJ792" s="38"/>
      <c r="DK792" s="38"/>
      <c r="DL792" s="38"/>
      <c r="DM792" s="38"/>
      <c r="DN792" s="38"/>
      <c r="DO792" s="38"/>
      <c r="DP792" s="38"/>
      <c r="DQ792" s="38"/>
      <c r="DR792" s="38"/>
      <c r="DS792" s="38"/>
      <c r="DT792" s="38"/>
      <c r="DU792" s="38"/>
      <c r="DV792" s="38"/>
      <c r="DW792" s="38"/>
      <c r="DX792" s="38"/>
      <c r="DY792" s="38"/>
      <c r="DZ792" s="38"/>
      <c r="EA792" s="38"/>
      <c r="EB792" s="38"/>
      <c r="EC792" s="38"/>
      <c r="ED792" s="38"/>
      <c r="EE792" s="38"/>
      <c r="EF792" s="38"/>
      <c r="EG792" s="38"/>
      <c r="EH792" s="38"/>
      <c r="EI792" s="38"/>
      <c r="EJ792" s="38"/>
      <c r="EK792" s="38"/>
      <c r="EL792" s="38"/>
      <c r="EM792" s="38"/>
      <c r="EN792" s="38"/>
      <c r="EO792" s="38"/>
      <c r="EP792" s="38"/>
      <c r="EQ792" s="38"/>
      <c r="ER792" s="38"/>
      <c r="ES792" s="38"/>
      <c r="ET792" s="38"/>
      <c r="EU792" s="38"/>
      <c r="EV792" s="38"/>
      <c r="EW792" s="38"/>
      <c r="EX792" s="38"/>
      <c r="EY792" s="38"/>
      <c r="EZ792" s="38"/>
      <c r="FA792" s="38"/>
      <c r="FB792" s="38"/>
      <c r="FC792" s="38"/>
      <c r="FD792" s="38"/>
      <c r="FE792" s="38"/>
      <c r="FF792" s="38"/>
      <c r="FG792" s="38"/>
      <c r="FH792" s="38"/>
      <c r="FI792" s="38"/>
      <c r="FJ792" s="38"/>
      <c r="FK792" s="38"/>
      <c r="FL792" s="38"/>
      <c r="FM792" s="38"/>
      <c r="FN792" s="38"/>
      <c r="FO792" s="38"/>
      <c r="FP792" s="38"/>
      <c r="FQ792" s="38"/>
      <c r="FR792" s="38"/>
      <c r="FS792" s="38"/>
      <c r="FT792" s="38"/>
      <c r="FU792" s="38"/>
      <c r="FV792" s="38"/>
      <c r="FW792" s="38"/>
      <c r="FX792" s="38"/>
      <c r="FY792" s="38"/>
      <c r="FZ792" s="38"/>
      <c r="GA792" s="38"/>
      <c r="GB792" s="38"/>
      <c r="GC792" s="38"/>
      <c r="GD792" s="38"/>
      <c r="GE792" s="38"/>
      <c r="GF792" s="38"/>
      <c r="GG792" s="38"/>
      <c r="GH792" s="38"/>
      <c r="GI792" s="38"/>
      <c r="GJ792" s="38"/>
      <c r="GK792" s="38"/>
      <c r="GL792" s="38"/>
      <c r="GM792" s="38"/>
      <c r="GN792" s="38"/>
      <c r="GO792" s="38"/>
      <c r="GP792" s="38"/>
      <c r="GQ792" s="38"/>
      <c r="GR792" s="38"/>
      <c r="GS792" s="38"/>
      <c r="GT792" s="38"/>
      <c r="GU792" s="38"/>
      <c r="GV792" s="38"/>
      <c r="GW792" s="38"/>
      <c r="GX792" s="38"/>
      <c r="GY792" s="38"/>
      <c r="GZ792" s="38"/>
      <c r="HA792" s="38"/>
      <c r="HB792" s="38"/>
      <c r="HC792" s="38"/>
      <c r="HD792" s="38"/>
      <c r="HE792" s="38"/>
      <c r="HF792" s="38"/>
      <c r="HG792" s="38"/>
      <c r="HH792" s="38"/>
      <c r="HI792" s="38"/>
      <c r="HJ792" s="38"/>
      <c r="HK792" s="38"/>
      <c r="HL792" s="38"/>
      <c r="HM792" s="38"/>
      <c r="HN792" s="38"/>
      <c r="HO792" s="38"/>
      <c r="HP792" s="38"/>
      <c r="HQ792" s="38"/>
      <c r="HR792" s="38"/>
      <c r="HS792" s="38"/>
      <c r="HT792" s="38"/>
      <c r="HU792" s="38"/>
      <c r="HV792" s="38"/>
      <c r="HW792" s="38"/>
      <c r="HX792" s="38"/>
      <c r="HY792" s="38"/>
      <c r="HZ792" s="38"/>
      <c r="IA792" s="38"/>
      <c r="IB792" s="38"/>
      <c r="IC792" s="38"/>
      <c r="ID792" s="38"/>
      <c r="IE792" s="38"/>
      <c r="IF792" s="38"/>
      <c r="IG792" s="38"/>
      <c r="IH792" s="38"/>
      <c r="II792" s="38"/>
      <c r="IJ792" s="38"/>
      <c r="IK792" s="38"/>
      <c r="IL792" s="38"/>
      <c r="IM792" s="38"/>
      <c r="IN792" s="38"/>
      <c r="IO792" s="38"/>
      <c r="IP792" s="38"/>
      <c r="IQ792" s="38"/>
      <c r="IR792" s="38"/>
      <c r="IS792" s="38"/>
      <c r="IT792" s="38"/>
      <c r="IU792" s="38"/>
      <c r="IV792" s="38"/>
      <c r="IW792" s="38"/>
      <c r="IX792" s="38"/>
      <c r="IY792" s="38"/>
      <c r="IZ792" s="38"/>
      <c r="JA792" s="38"/>
      <c r="JB792" s="38"/>
      <c r="JC792" s="38"/>
      <c r="JD792" s="38"/>
      <c r="JE792" s="38"/>
      <c r="JF792" s="38"/>
      <c r="JG792" s="38"/>
      <c r="JH792" s="38"/>
      <c r="JI792" s="38"/>
      <c r="JJ792" s="38"/>
      <c r="JK792" s="38"/>
      <c r="JL792" s="38"/>
      <c r="JM792" s="38"/>
      <c r="JN792" s="38"/>
      <c r="JO792" s="38"/>
      <c r="JP792" s="38"/>
      <c r="JQ792" s="38"/>
      <c r="JR792" s="38"/>
      <c r="JS792" s="38"/>
      <c r="JT792" s="38"/>
      <c r="JU792" s="38"/>
      <c r="JV792" s="38"/>
      <c r="JW792" s="38"/>
      <c r="JX792" s="38"/>
      <c r="JY792" s="38"/>
      <c r="JZ792" s="38"/>
      <c r="KA792" s="38"/>
      <c r="KB792" s="38"/>
      <c r="KC792" s="38"/>
      <c r="KD792" s="38"/>
      <c r="KE792" s="38"/>
      <c r="KF792" s="38"/>
      <c r="KG792" s="38"/>
      <c r="KH792" s="38"/>
      <c r="KI792" s="38"/>
      <c r="KJ792" s="38"/>
      <c r="KK792" s="38"/>
      <c r="KL792" s="38"/>
      <c r="KM792" s="38"/>
      <c r="KN792" s="38"/>
      <c r="KO792" s="38"/>
      <c r="KP792" s="38"/>
      <c r="KQ792" s="38"/>
      <c r="KR792" s="38"/>
      <c r="KS792" s="38"/>
      <c r="KT792" s="38"/>
      <c r="KU792" s="38"/>
      <c r="KV792" s="38"/>
      <c r="KW792" s="38"/>
      <c r="KX792" s="38"/>
      <c r="KY792" s="38"/>
      <c r="KZ792" s="38"/>
      <c r="LA792" s="38"/>
      <c r="LB792" s="38"/>
      <c r="LC792" s="38"/>
      <c r="LD792" s="38"/>
      <c r="LE792" s="38"/>
      <c r="LF792" s="38"/>
      <c r="LG792" s="38"/>
      <c r="LH792" s="38"/>
      <c r="LI792" s="38"/>
      <c r="LJ792" s="38"/>
      <c r="LK792" s="38"/>
      <c r="LL792" s="38"/>
      <c r="LM792" s="38"/>
      <c r="LN792" s="38"/>
      <c r="LO792" s="38"/>
      <c r="LP792" s="38"/>
      <c r="LQ792" s="38"/>
      <c r="LR792" s="38"/>
      <c r="LS792" s="38"/>
      <c r="LT792" s="38"/>
      <c r="LU792" s="38"/>
      <c r="LV792" s="38"/>
      <c r="LW792" s="38"/>
      <c r="LX792" s="38"/>
      <c r="LY792" s="38"/>
      <c r="LZ792" s="38"/>
      <c r="MA792" s="38"/>
      <c r="MB792" s="38"/>
      <c r="MC792" s="38"/>
      <c r="MD792" s="38"/>
      <c r="ME792" s="38"/>
      <c r="MF792" s="38"/>
      <c r="MG792" s="38"/>
      <c r="MH792" s="38"/>
      <c r="MI792" s="38"/>
      <c r="MJ792" s="38"/>
      <c r="MK792" s="38"/>
      <c r="ML792" s="38"/>
      <c r="MM792" s="38"/>
      <c r="MN792" s="38"/>
      <c r="MO792" s="38"/>
      <c r="MP792" s="38"/>
      <c r="MQ792" s="38"/>
      <c r="MR792" s="38"/>
      <c r="MS792" s="38"/>
      <c r="MT792" s="38"/>
      <c r="MU792" s="38"/>
      <c r="MV792" s="38"/>
      <c r="MW792" s="38"/>
      <c r="MX792" s="38"/>
      <c r="MY792" s="38"/>
      <c r="MZ792" s="38"/>
      <c r="NA792" s="38"/>
      <c r="NB792" s="38"/>
      <c r="NC792" s="38"/>
      <c r="ND792" s="38"/>
      <c r="NE792" s="38"/>
      <c r="NF792" s="38"/>
      <c r="NG792" s="38"/>
      <c r="NH792" s="38"/>
      <c r="NI792" s="38"/>
      <c r="NJ792" s="38"/>
      <c r="NK792" s="38"/>
      <c r="NL792" s="38"/>
      <c r="NM792" s="38"/>
      <c r="NN792" s="38"/>
      <c r="NO792" s="38"/>
      <c r="NP792" s="38"/>
      <c r="NQ792" s="38"/>
      <c r="NR792" s="38"/>
      <c r="NS792" s="38"/>
      <c r="NT792" s="38"/>
      <c r="NU792" s="38"/>
      <c r="NV792" s="38"/>
      <c r="NW792" s="38"/>
      <c r="NX792" s="38"/>
      <c r="NY792" s="38"/>
      <c r="NZ792" s="38"/>
      <c r="OA792" s="38"/>
      <c r="OB792" s="38"/>
      <c r="OC792" s="38"/>
      <c r="OD792" s="38"/>
      <c r="OE792" s="38"/>
      <c r="OF792" s="38"/>
      <c r="OG792" s="38"/>
      <c r="OH792" s="38"/>
      <c r="OI792" s="38"/>
      <c r="OJ792" s="38"/>
      <c r="OK792" s="38"/>
      <c r="OL792" s="38"/>
      <c r="OM792" s="38"/>
      <c r="ON792" s="38"/>
      <c r="OO792" s="38"/>
      <c r="OP792" s="38"/>
      <c r="OQ792" s="38"/>
      <c r="OR792" s="38"/>
      <c r="OS792" s="38"/>
      <c r="OT792" s="38"/>
      <c r="OU792" s="38"/>
      <c r="OV792" s="38"/>
      <c r="OW792" s="38"/>
      <c r="OX792" s="38"/>
      <c r="OY792" s="38"/>
      <c r="OZ792" s="38"/>
      <c r="PA792" s="38"/>
      <c r="PB792" s="38"/>
      <c r="PC792" s="38"/>
      <c r="PD792" s="38"/>
      <c r="PE792" s="38"/>
      <c r="PF792" s="38"/>
      <c r="PG792" s="38"/>
      <c r="PH792" s="38"/>
      <c r="PI792" s="38"/>
      <c r="PJ792" s="38"/>
      <c r="PK792" s="38"/>
      <c r="PL792" s="38"/>
      <c r="PM792" s="38"/>
      <c r="PN792" s="38"/>
      <c r="PO792" s="38"/>
      <c r="PP792" s="38"/>
      <c r="PQ792" s="38"/>
      <c r="PR792" s="38"/>
      <c r="PS792" s="38"/>
      <c r="PT792" s="38"/>
      <c r="PU792" s="38"/>
      <c r="PV792" s="38"/>
      <c r="PW792" s="38"/>
      <c r="PX792" s="38"/>
      <c r="PY792" s="38"/>
      <c r="PZ792" s="38"/>
      <c r="QA792" s="38"/>
      <c r="QB792" s="38"/>
      <c r="QC792" s="38"/>
      <c r="QD792" s="38"/>
      <c r="QE792" s="38"/>
      <c r="QF792" s="38"/>
      <c r="QG792" s="38"/>
      <c r="QH792" s="38"/>
      <c r="QI792" s="38"/>
      <c r="QJ792" s="38"/>
      <c r="QK792" s="38"/>
      <c r="QL792" s="38"/>
      <c r="QM792" s="38"/>
      <c r="QN792" s="38"/>
      <c r="QO792" s="38"/>
      <c r="QP792" s="38"/>
      <c r="QQ792" s="38"/>
      <c r="QR792" s="38"/>
      <c r="QS792" s="38"/>
      <c r="QT792" s="38"/>
      <c r="QU792" s="38"/>
      <c r="QV792" s="38"/>
      <c r="QW792" s="38"/>
      <c r="QX792" s="38"/>
      <c r="QY792" s="38"/>
      <c r="QZ792" s="38"/>
      <c r="RA792" s="38"/>
      <c r="RB792" s="38"/>
      <c r="RC792" s="38"/>
      <c r="RD792" s="38"/>
      <c r="RE792" s="38"/>
      <c r="RF792" s="38"/>
      <c r="RG792" s="38"/>
      <c r="RH792" s="38"/>
      <c r="RI792" s="38"/>
      <c r="RJ792" s="38"/>
      <c r="RK792" s="38"/>
      <c r="RL792" s="38"/>
      <c r="RM792" s="38"/>
      <c r="RN792" s="38"/>
      <c r="RO792" s="38"/>
      <c r="RP792" s="38"/>
      <c r="RQ792" s="38"/>
      <c r="RR792" s="38"/>
      <c r="RS792" s="38"/>
      <c r="RT792" s="38"/>
      <c r="RU792" s="38"/>
      <c r="RV792" s="38"/>
      <c r="RW792" s="38"/>
      <c r="RX792" s="38"/>
      <c r="RY792" s="38"/>
      <c r="RZ792" s="38"/>
      <c r="SA792" s="38"/>
      <c r="SB792" s="38"/>
      <c r="SC792" s="38"/>
      <c r="SD792" s="38"/>
      <c r="SE792" s="38"/>
      <c r="SF792" s="38"/>
      <c r="SG792" s="38"/>
      <c r="SH792" s="38"/>
      <c r="SI792" s="38"/>
      <c r="SJ792" s="38"/>
      <c r="SK792" s="38"/>
      <c r="SL792" s="38"/>
      <c r="SM792" s="38"/>
      <c r="SN792" s="38"/>
      <c r="SO792" s="38"/>
      <c r="SP792" s="38"/>
      <c r="SQ792" s="38"/>
      <c r="SR792" s="38"/>
      <c r="SS792" s="38"/>
      <c r="ST792" s="38"/>
      <c r="SU792" s="38"/>
      <c r="SV792" s="38"/>
      <c r="SW792" s="38"/>
      <c r="SX792" s="38"/>
      <c r="SY792" s="38"/>
      <c r="SZ792" s="38"/>
      <c r="TA792" s="38"/>
      <c r="TB792" s="38"/>
      <c r="TC792" s="38"/>
      <c r="TD792" s="38"/>
      <c r="TE792" s="38"/>
      <c r="TF792" s="38"/>
      <c r="TG792" s="38"/>
      <c r="TH792" s="38"/>
      <c r="TI792" s="38"/>
      <c r="TJ792" s="38"/>
      <c r="TK792" s="38"/>
      <c r="TL792" s="38"/>
      <c r="TM792" s="38"/>
      <c r="TN792" s="38"/>
      <c r="TO792" s="38"/>
      <c r="TP792" s="38"/>
      <c r="TQ792" s="38"/>
      <c r="TR792" s="38"/>
      <c r="TS792" s="38"/>
      <c r="TT792" s="38"/>
      <c r="TU792" s="38"/>
      <c r="TV792" s="38"/>
      <c r="TW792" s="38"/>
      <c r="TX792" s="38"/>
      <c r="TY792" s="38"/>
      <c r="TZ792" s="38"/>
      <c r="UA792" s="38"/>
      <c r="UB792" s="38"/>
      <c r="UC792" s="38"/>
      <c r="UD792" s="38"/>
      <c r="UE792" s="38"/>
      <c r="UF792" s="38"/>
      <c r="UG792" s="38"/>
      <c r="UH792" s="38"/>
      <c r="UI792" s="38"/>
      <c r="UJ792" s="38"/>
      <c r="UK792" s="38"/>
      <c r="UL792" s="38"/>
      <c r="UM792" s="38"/>
      <c r="UN792" s="38"/>
      <c r="UO792" s="38"/>
      <c r="UP792" s="38"/>
      <c r="UQ792" s="38"/>
      <c r="UR792" s="38"/>
      <c r="US792" s="38"/>
      <c r="UT792" s="38"/>
      <c r="UU792" s="38"/>
      <c r="UV792" s="38"/>
      <c r="UW792" s="38"/>
      <c r="UX792" s="38"/>
      <c r="UY792" s="38"/>
      <c r="UZ792" s="38"/>
      <c r="VA792" s="38"/>
      <c r="VB792" s="38"/>
      <c r="VC792" s="38"/>
      <c r="VD792" s="38"/>
      <c r="VE792" s="38"/>
      <c r="VF792" s="38"/>
      <c r="VG792" s="38"/>
      <c r="VH792" s="38"/>
      <c r="VI792" s="38"/>
      <c r="VJ792" s="38"/>
      <c r="VK792" s="38"/>
      <c r="VL792" s="38"/>
      <c r="VM792" s="38"/>
      <c r="VN792" s="38"/>
      <c r="VO792" s="38"/>
      <c r="VP792" s="38"/>
      <c r="VQ792" s="38"/>
      <c r="VR792" s="38"/>
      <c r="VS792" s="38"/>
      <c r="VT792" s="38"/>
      <c r="VU792" s="38"/>
      <c r="VV792" s="38"/>
      <c r="VW792" s="38"/>
      <c r="VX792" s="38"/>
      <c r="VY792" s="38"/>
      <c r="VZ792" s="38"/>
      <c r="WA792" s="38"/>
      <c r="WB792" s="38"/>
      <c r="WC792" s="38"/>
      <c r="WD792" s="38"/>
      <c r="WE792" s="38"/>
      <c r="WF792" s="38"/>
      <c r="WG792" s="38"/>
      <c r="WH792" s="38"/>
      <c r="WI792" s="38"/>
      <c r="WJ792" s="38"/>
      <c r="WK792" s="38"/>
      <c r="WL792" s="38"/>
      <c r="WM792" s="38"/>
      <c r="WN792" s="38"/>
      <c r="WO792" s="38"/>
      <c r="WP792" s="38"/>
      <c r="WQ792" s="38"/>
      <c r="WR792" s="38"/>
      <c r="WS792" s="38"/>
      <c r="WT792" s="38"/>
      <c r="WU792" s="38"/>
      <c r="WV792" s="38"/>
      <c r="WW792" s="38"/>
      <c r="WX792" s="38"/>
      <c r="WY792" s="38"/>
      <c r="WZ792" s="38"/>
      <c r="XA792" s="38"/>
      <c r="XB792" s="38"/>
      <c r="XC792" s="38"/>
      <c r="XD792" s="38"/>
      <c r="XE792" s="38"/>
      <c r="XF792" s="38"/>
      <c r="XG792" s="38"/>
      <c r="XH792" s="38"/>
      <c r="XI792" s="38"/>
      <c r="XJ792" s="38"/>
      <c r="XK792" s="38"/>
      <c r="XL792" s="38"/>
      <c r="XM792" s="38"/>
      <c r="XN792" s="38"/>
      <c r="XO792" s="38"/>
      <c r="XP792" s="38"/>
      <c r="XQ792" s="38"/>
      <c r="XR792" s="38"/>
      <c r="XS792" s="38"/>
      <c r="XT792" s="38"/>
      <c r="XU792" s="38"/>
      <c r="XV792" s="38"/>
      <c r="XW792" s="38"/>
      <c r="XX792" s="38"/>
      <c r="XY792" s="38"/>
      <c r="XZ792" s="38"/>
      <c r="YA792" s="38"/>
      <c r="YB792" s="38"/>
      <c r="YC792" s="38"/>
      <c r="YD792" s="38"/>
      <c r="YE792" s="38"/>
      <c r="YF792" s="38"/>
      <c r="YG792" s="38"/>
      <c r="YH792" s="38"/>
      <c r="YI792" s="38"/>
      <c r="YJ792" s="38"/>
      <c r="YK792" s="38"/>
      <c r="YL792" s="38"/>
      <c r="YM792" s="38"/>
      <c r="YN792" s="38"/>
      <c r="YO792" s="38"/>
      <c r="YP792" s="38"/>
      <c r="YQ792" s="38"/>
      <c r="YR792" s="38"/>
      <c r="YS792" s="38"/>
      <c r="YT792" s="38"/>
      <c r="YU792" s="38"/>
      <c r="YV792" s="38"/>
      <c r="YW792" s="38"/>
      <c r="YX792" s="38"/>
      <c r="YY792" s="38"/>
      <c r="YZ792" s="38"/>
      <c r="ZA792" s="38"/>
      <c r="ZB792" s="38"/>
      <c r="ZC792" s="38"/>
      <c r="ZD792" s="38"/>
      <c r="ZE792" s="38"/>
      <c r="ZF792" s="38"/>
      <c r="ZG792" s="38"/>
      <c r="ZH792" s="38"/>
      <c r="ZI792" s="38"/>
      <c r="ZJ792" s="38"/>
      <c r="ZK792" s="38"/>
      <c r="ZL792" s="38"/>
      <c r="ZM792" s="38"/>
      <c r="ZN792" s="38"/>
      <c r="ZO792" s="38"/>
      <c r="ZP792" s="38"/>
      <c r="ZQ792" s="38"/>
      <c r="ZR792" s="38"/>
      <c r="ZS792" s="38"/>
      <c r="ZT792" s="38"/>
      <c r="ZU792" s="38"/>
      <c r="ZV792" s="38"/>
      <c r="ZW792" s="38"/>
      <c r="ZX792" s="38"/>
      <c r="ZY792" s="38"/>
      <c r="ZZ792" s="38"/>
      <c r="AAA792" s="38"/>
      <c r="AAB792" s="38"/>
      <c r="AAC792" s="38"/>
      <c r="AAD792" s="38"/>
      <c r="AAE792" s="38"/>
      <c r="AAF792" s="38"/>
      <c r="AAG792" s="38"/>
      <c r="AAH792" s="38"/>
      <c r="AAI792" s="38"/>
      <c r="AAJ792" s="38"/>
      <c r="AAK792" s="38"/>
      <c r="AAL792" s="38"/>
      <c r="AAM792" s="38"/>
      <c r="AAN792" s="38"/>
      <c r="AAO792" s="38"/>
      <c r="AAP792" s="38"/>
      <c r="AAQ792" s="38"/>
      <c r="AAR792" s="38"/>
      <c r="AAS792" s="38"/>
      <c r="AAT792" s="38"/>
      <c r="AAU792" s="38"/>
      <c r="AAV792" s="38"/>
      <c r="AAW792" s="38"/>
      <c r="AAX792" s="38"/>
      <c r="AAY792" s="38"/>
      <c r="AAZ792" s="38"/>
      <c r="ABA792" s="38"/>
      <c r="ABB792" s="38"/>
      <c r="ABC792" s="38"/>
    </row>
    <row r="793" spans="1:731" ht="28" customHeight="1">
      <c r="A793" s="38"/>
      <c r="B793" s="1137"/>
      <c r="C793" s="38"/>
      <c r="D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  <c r="DH793" s="38"/>
      <c r="DI793" s="38"/>
      <c r="DJ793" s="38"/>
      <c r="DK793" s="38"/>
      <c r="DL793" s="38"/>
      <c r="DM793" s="38"/>
      <c r="DN793" s="38"/>
      <c r="DO793" s="38"/>
      <c r="DP793" s="38"/>
      <c r="DQ793" s="38"/>
      <c r="DR793" s="38"/>
      <c r="DS793" s="38"/>
      <c r="DT793" s="38"/>
      <c r="DU793" s="38"/>
      <c r="DV793" s="38"/>
      <c r="DW793" s="38"/>
      <c r="DX793" s="38"/>
      <c r="DY793" s="38"/>
      <c r="DZ793" s="38"/>
      <c r="EA793" s="38"/>
      <c r="EB793" s="38"/>
      <c r="EC793" s="38"/>
      <c r="ED793" s="38"/>
      <c r="EE793" s="38"/>
      <c r="EF793" s="38"/>
      <c r="EG793" s="38"/>
      <c r="EH793" s="38"/>
      <c r="EI793" s="38"/>
      <c r="EJ793" s="38"/>
      <c r="EK793" s="38"/>
      <c r="EL793" s="38"/>
      <c r="EM793" s="38"/>
      <c r="EN793" s="38"/>
      <c r="EO793" s="38"/>
      <c r="EP793" s="38"/>
      <c r="EQ793" s="38"/>
      <c r="ER793" s="38"/>
      <c r="ES793" s="38"/>
      <c r="ET793" s="38"/>
      <c r="EU793" s="38"/>
      <c r="EV793" s="38"/>
      <c r="EW793" s="38"/>
      <c r="EX793" s="38"/>
      <c r="EY793" s="38"/>
      <c r="EZ793" s="38"/>
      <c r="FA793" s="38"/>
      <c r="FB793" s="38"/>
      <c r="FC793" s="38"/>
      <c r="FD793" s="38"/>
      <c r="FE793" s="38"/>
      <c r="FF793" s="38"/>
      <c r="FG793" s="38"/>
      <c r="FH793" s="38"/>
      <c r="FI793" s="38"/>
      <c r="FJ793" s="38"/>
      <c r="FK793" s="38"/>
      <c r="FL793" s="38"/>
      <c r="FM793" s="38"/>
      <c r="FN793" s="38"/>
      <c r="FO793" s="38"/>
      <c r="FP793" s="38"/>
      <c r="FQ793" s="38"/>
      <c r="FR793" s="38"/>
      <c r="FS793" s="38"/>
      <c r="FT793" s="38"/>
      <c r="FU793" s="38"/>
      <c r="FV793" s="38"/>
      <c r="FW793" s="38"/>
      <c r="FX793" s="38"/>
      <c r="FY793" s="38"/>
      <c r="FZ793" s="38"/>
      <c r="GA793" s="38"/>
      <c r="GB793" s="38"/>
      <c r="GC793" s="38"/>
      <c r="GD793" s="38"/>
      <c r="GE793" s="38"/>
      <c r="GF793" s="38"/>
      <c r="GG793" s="38"/>
      <c r="GH793" s="38"/>
      <c r="GI793" s="38"/>
      <c r="GJ793" s="38"/>
      <c r="GK793" s="38"/>
      <c r="GL793" s="38"/>
      <c r="GM793" s="38"/>
      <c r="GN793" s="38"/>
      <c r="GO793" s="38"/>
      <c r="GP793" s="38"/>
      <c r="GQ793" s="38"/>
      <c r="GR793" s="38"/>
      <c r="GS793" s="38"/>
      <c r="GT793" s="38"/>
      <c r="GU793" s="38"/>
      <c r="GV793" s="38"/>
      <c r="GW793" s="38"/>
      <c r="GX793" s="38"/>
      <c r="GY793" s="38"/>
      <c r="GZ793" s="38"/>
      <c r="HA793" s="38"/>
      <c r="HB793" s="38"/>
      <c r="HC793" s="38"/>
      <c r="HD793" s="38"/>
      <c r="HE793" s="38"/>
      <c r="HF793" s="38"/>
      <c r="HG793" s="38"/>
      <c r="HH793" s="38"/>
      <c r="HI793" s="38"/>
      <c r="HJ793" s="38"/>
      <c r="HK793" s="38"/>
      <c r="HL793" s="38"/>
      <c r="HM793" s="38"/>
      <c r="HN793" s="38"/>
      <c r="HO793" s="38"/>
      <c r="HP793" s="38"/>
      <c r="HQ793" s="38"/>
      <c r="HR793" s="38"/>
      <c r="HS793" s="38"/>
      <c r="HT793" s="38"/>
      <c r="HU793" s="38"/>
      <c r="HV793" s="38"/>
      <c r="HW793" s="38"/>
      <c r="HX793" s="38"/>
      <c r="HY793" s="38"/>
      <c r="HZ793" s="38"/>
      <c r="IA793" s="38"/>
      <c r="IB793" s="38"/>
      <c r="IC793" s="38"/>
      <c r="ID793" s="38"/>
      <c r="IE793" s="38"/>
      <c r="IF793" s="38"/>
      <c r="IG793" s="38"/>
      <c r="IH793" s="38"/>
      <c r="II793" s="38"/>
      <c r="IJ793" s="38"/>
      <c r="IK793" s="38"/>
      <c r="IL793" s="38"/>
      <c r="IM793" s="38"/>
      <c r="IN793" s="38"/>
      <c r="IO793" s="38"/>
      <c r="IP793" s="38"/>
      <c r="IQ793" s="38"/>
      <c r="IR793" s="38"/>
      <c r="IS793" s="38"/>
      <c r="IT793" s="38"/>
      <c r="IU793" s="38"/>
      <c r="IV793" s="38"/>
      <c r="IW793" s="38"/>
      <c r="IX793" s="38"/>
      <c r="IY793" s="38"/>
      <c r="IZ793" s="38"/>
      <c r="JA793" s="38"/>
      <c r="JB793" s="38"/>
      <c r="JC793" s="38"/>
      <c r="JD793" s="38"/>
      <c r="JE793" s="38"/>
      <c r="JF793" s="38"/>
      <c r="JG793" s="38"/>
      <c r="JH793" s="38"/>
      <c r="JI793" s="38"/>
      <c r="JJ793" s="38"/>
      <c r="JK793" s="38"/>
      <c r="JL793" s="38"/>
      <c r="JM793" s="38"/>
      <c r="JN793" s="38"/>
      <c r="JO793" s="38"/>
      <c r="JP793" s="38"/>
      <c r="JQ793" s="38"/>
      <c r="JR793" s="38"/>
      <c r="JS793" s="38"/>
      <c r="JT793" s="38"/>
      <c r="JU793" s="38"/>
      <c r="JV793" s="38"/>
      <c r="JW793" s="38"/>
      <c r="JX793" s="38"/>
      <c r="JY793" s="38"/>
      <c r="JZ793" s="38"/>
      <c r="KA793" s="38"/>
      <c r="KB793" s="38"/>
      <c r="KC793" s="38"/>
      <c r="KD793" s="38"/>
      <c r="KE793" s="38"/>
      <c r="KF793" s="38"/>
      <c r="KG793" s="38"/>
      <c r="KH793" s="38"/>
      <c r="KI793" s="38"/>
      <c r="KJ793" s="38"/>
      <c r="KK793" s="38"/>
      <c r="KL793" s="38"/>
      <c r="KM793" s="38"/>
      <c r="KN793" s="38"/>
      <c r="KO793" s="38"/>
      <c r="KP793" s="38"/>
      <c r="KQ793" s="38"/>
      <c r="KR793" s="38"/>
      <c r="KS793" s="38"/>
      <c r="KT793" s="38"/>
      <c r="KU793" s="38"/>
      <c r="KV793" s="38"/>
      <c r="KW793" s="38"/>
      <c r="KX793" s="38"/>
      <c r="KY793" s="38"/>
      <c r="KZ793" s="38"/>
      <c r="LA793" s="38"/>
      <c r="LB793" s="38"/>
      <c r="LC793" s="38"/>
      <c r="LD793" s="38"/>
      <c r="LE793" s="38"/>
      <c r="LF793" s="38"/>
      <c r="LG793" s="38"/>
      <c r="LH793" s="38"/>
      <c r="LI793" s="38"/>
      <c r="LJ793" s="38"/>
      <c r="LK793" s="38"/>
      <c r="LL793" s="38"/>
      <c r="LM793" s="38"/>
      <c r="LN793" s="38"/>
      <c r="LO793" s="38"/>
      <c r="LP793" s="38"/>
      <c r="LQ793" s="38"/>
      <c r="LR793" s="38"/>
      <c r="LS793" s="38"/>
      <c r="LT793" s="38"/>
      <c r="LU793" s="38"/>
      <c r="LV793" s="38"/>
      <c r="LW793" s="38"/>
      <c r="LX793" s="38"/>
      <c r="LY793" s="38"/>
      <c r="LZ793" s="38"/>
      <c r="MA793" s="38"/>
      <c r="MB793" s="38"/>
      <c r="MC793" s="38"/>
      <c r="MD793" s="38"/>
      <c r="ME793" s="38"/>
      <c r="MF793" s="38"/>
      <c r="MG793" s="38"/>
      <c r="MH793" s="38"/>
      <c r="MI793" s="38"/>
      <c r="MJ793" s="38"/>
      <c r="MK793" s="38"/>
      <c r="ML793" s="38"/>
      <c r="MM793" s="38"/>
      <c r="MN793" s="38"/>
      <c r="MO793" s="38"/>
      <c r="MP793" s="38"/>
      <c r="MQ793" s="38"/>
      <c r="MR793" s="38"/>
      <c r="MS793" s="38"/>
      <c r="MT793" s="38"/>
      <c r="MU793" s="38"/>
      <c r="MV793" s="38"/>
      <c r="MW793" s="38"/>
      <c r="MX793" s="38"/>
      <c r="MY793" s="38"/>
      <c r="MZ793" s="38"/>
      <c r="NA793" s="38"/>
      <c r="NB793" s="38"/>
      <c r="NC793" s="38"/>
      <c r="ND793" s="38"/>
      <c r="NE793" s="38"/>
      <c r="NF793" s="38"/>
      <c r="NG793" s="38"/>
      <c r="NH793" s="38"/>
      <c r="NI793" s="38"/>
      <c r="NJ793" s="38"/>
      <c r="NK793" s="38"/>
      <c r="NL793" s="38"/>
      <c r="NM793" s="38"/>
      <c r="NN793" s="38"/>
      <c r="NO793" s="38"/>
      <c r="NP793" s="38"/>
      <c r="NQ793" s="38"/>
      <c r="NR793" s="38"/>
      <c r="NS793" s="38"/>
      <c r="NT793" s="38"/>
      <c r="NU793" s="38"/>
      <c r="NV793" s="38"/>
      <c r="NW793" s="38"/>
      <c r="NX793" s="38"/>
      <c r="NY793" s="38"/>
      <c r="NZ793" s="38"/>
      <c r="OA793" s="38"/>
      <c r="OB793" s="38"/>
      <c r="OC793" s="38"/>
      <c r="OD793" s="38"/>
      <c r="OE793" s="38"/>
      <c r="OF793" s="38"/>
      <c r="OG793" s="38"/>
      <c r="OH793" s="38"/>
      <c r="OI793" s="38"/>
      <c r="OJ793" s="38"/>
      <c r="OK793" s="38"/>
      <c r="OL793" s="38"/>
      <c r="OM793" s="38"/>
      <c r="ON793" s="38"/>
      <c r="OO793" s="38"/>
      <c r="OP793" s="38"/>
      <c r="OQ793" s="38"/>
      <c r="OR793" s="38"/>
      <c r="OS793" s="38"/>
      <c r="OT793" s="38"/>
      <c r="OU793" s="38"/>
      <c r="OV793" s="38"/>
      <c r="OW793" s="38"/>
      <c r="OX793" s="38"/>
      <c r="OY793" s="38"/>
      <c r="OZ793" s="38"/>
      <c r="PA793" s="38"/>
      <c r="PB793" s="38"/>
      <c r="PC793" s="38"/>
      <c r="PD793" s="38"/>
      <c r="PE793" s="38"/>
      <c r="PF793" s="38"/>
      <c r="PG793" s="38"/>
      <c r="PH793" s="38"/>
      <c r="PI793" s="38"/>
      <c r="PJ793" s="38"/>
      <c r="PK793" s="38"/>
      <c r="PL793" s="38"/>
      <c r="PM793" s="38"/>
      <c r="PN793" s="38"/>
      <c r="PO793" s="38"/>
      <c r="PP793" s="38"/>
      <c r="PQ793" s="38"/>
      <c r="PR793" s="38"/>
      <c r="PS793" s="38"/>
      <c r="PT793" s="38"/>
      <c r="PU793" s="38"/>
      <c r="PV793" s="38"/>
      <c r="PW793" s="38"/>
      <c r="PX793" s="38"/>
      <c r="PY793" s="38"/>
      <c r="PZ793" s="38"/>
      <c r="QA793" s="38"/>
      <c r="QB793" s="38"/>
      <c r="QC793" s="38"/>
      <c r="QD793" s="38"/>
      <c r="QE793" s="38"/>
      <c r="QF793" s="38"/>
      <c r="QG793" s="38"/>
      <c r="QH793" s="38"/>
      <c r="QI793" s="38"/>
      <c r="QJ793" s="38"/>
      <c r="QK793" s="38"/>
      <c r="QL793" s="38"/>
      <c r="QM793" s="38"/>
      <c r="QN793" s="38"/>
      <c r="QO793" s="38"/>
      <c r="QP793" s="38"/>
      <c r="QQ793" s="38"/>
      <c r="QR793" s="38"/>
      <c r="QS793" s="38"/>
      <c r="QT793" s="38"/>
      <c r="QU793" s="38"/>
      <c r="QV793" s="38"/>
      <c r="QW793" s="38"/>
      <c r="QX793" s="38"/>
      <c r="QY793" s="38"/>
      <c r="QZ793" s="38"/>
      <c r="RA793" s="38"/>
      <c r="RB793" s="38"/>
      <c r="RC793" s="38"/>
      <c r="RD793" s="38"/>
      <c r="RE793" s="38"/>
      <c r="RF793" s="38"/>
      <c r="RG793" s="38"/>
      <c r="RH793" s="38"/>
      <c r="RI793" s="38"/>
      <c r="RJ793" s="38"/>
      <c r="RK793" s="38"/>
      <c r="RL793" s="38"/>
      <c r="RM793" s="38"/>
      <c r="RN793" s="38"/>
      <c r="RO793" s="38"/>
      <c r="RP793" s="38"/>
      <c r="RQ793" s="38"/>
      <c r="RR793" s="38"/>
      <c r="RS793" s="38"/>
      <c r="RT793" s="38"/>
      <c r="RU793" s="38"/>
      <c r="RV793" s="38"/>
      <c r="RW793" s="38"/>
      <c r="RX793" s="38"/>
      <c r="RY793" s="38"/>
      <c r="RZ793" s="38"/>
      <c r="SA793" s="38"/>
      <c r="SB793" s="38"/>
      <c r="SC793" s="38"/>
      <c r="SD793" s="38"/>
      <c r="SE793" s="38"/>
      <c r="SF793" s="38"/>
      <c r="SG793" s="38"/>
      <c r="SH793" s="38"/>
      <c r="SI793" s="38"/>
      <c r="SJ793" s="38"/>
      <c r="SK793" s="38"/>
      <c r="SL793" s="38"/>
      <c r="SM793" s="38"/>
      <c r="SN793" s="38"/>
      <c r="SO793" s="38"/>
      <c r="SP793" s="38"/>
      <c r="SQ793" s="38"/>
      <c r="SR793" s="38"/>
      <c r="SS793" s="38"/>
      <c r="ST793" s="38"/>
      <c r="SU793" s="38"/>
      <c r="SV793" s="38"/>
      <c r="SW793" s="38"/>
      <c r="SX793" s="38"/>
      <c r="SY793" s="38"/>
      <c r="SZ793" s="38"/>
      <c r="TA793" s="38"/>
      <c r="TB793" s="38"/>
      <c r="TC793" s="38"/>
      <c r="TD793" s="38"/>
      <c r="TE793" s="38"/>
      <c r="TF793" s="38"/>
      <c r="TG793" s="38"/>
      <c r="TH793" s="38"/>
      <c r="TI793" s="38"/>
      <c r="TJ793" s="38"/>
      <c r="TK793" s="38"/>
      <c r="TL793" s="38"/>
      <c r="TM793" s="38"/>
      <c r="TN793" s="38"/>
      <c r="TO793" s="38"/>
      <c r="TP793" s="38"/>
      <c r="TQ793" s="38"/>
      <c r="TR793" s="38"/>
      <c r="TS793" s="38"/>
      <c r="TT793" s="38"/>
      <c r="TU793" s="38"/>
      <c r="TV793" s="38"/>
      <c r="TW793" s="38"/>
      <c r="TX793" s="38"/>
      <c r="TY793" s="38"/>
      <c r="TZ793" s="38"/>
      <c r="UA793" s="38"/>
      <c r="UB793" s="38"/>
      <c r="UC793" s="38"/>
      <c r="UD793" s="38"/>
      <c r="UE793" s="38"/>
      <c r="UF793" s="38"/>
      <c r="UG793" s="38"/>
      <c r="UH793" s="38"/>
      <c r="UI793" s="38"/>
      <c r="UJ793" s="38"/>
      <c r="UK793" s="38"/>
      <c r="UL793" s="38"/>
      <c r="UM793" s="38"/>
      <c r="UN793" s="38"/>
      <c r="UO793" s="38"/>
      <c r="UP793" s="38"/>
      <c r="UQ793" s="38"/>
      <c r="UR793" s="38"/>
      <c r="US793" s="38"/>
      <c r="UT793" s="38"/>
      <c r="UU793" s="38"/>
      <c r="UV793" s="38"/>
      <c r="UW793" s="38"/>
      <c r="UX793" s="38"/>
      <c r="UY793" s="38"/>
      <c r="UZ793" s="38"/>
      <c r="VA793" s="38"/>
      <c r="VB793" s="38"/>
      <c r="VC793" s="38"/>
      <c r="VD793" s="38"/>
      <c r="VE793" s="38"/>
      <c r="VF793" s="38"/>
      <c r="VG793" s="38"/>
      <c r="VH793" s="38"/>
      <c r="VI793" s="38"/>
      <c r="VJ793" s="38"/>
      <c r="VK793" s="38"/>
      <c r="VL793" s="38"/>
      <c r="VM793" s="38"/>
      <c r="VN793" s="38"/>
      <c r="VO793" s="38"/>
      <c r="VP793" s="38"/>
      <c r="VQ793" s="38"/>
      <c r="VR793" s="38"/>
      <c r="VS793" s="38"/>
      <c r="VT793" s="38"/>
      <c r="VU793" s="38"/>
      <c r="VV793" s="38"/>
      <c r="VW793" s="38"/>
      <c r="VX793" s="38"/>
      <c r="VY793" s="38"/>
      <c r="VZ793" s="38"/>
      <c r="WA793" s="38"/>
      <c r="WB793" s="38"/>
      <c r="WC793" s="38"/>
      <c r="WD793" s="38"/>
      <c r="WE793" s="38"/>
      <c r="WF793" s="38"/>
      <c r="WG793" s="38"/>
      <c r="WH793" s="38"/>
      <c r="WI793" s="38"/>
      <c r="WJ793" s="38"/>
      <c r="WK793" s="38"/>
      <c r="WL793" s="38"/>
      <c r="WM793" s="38"/>
      <c r="WN793" s="38"/>
      <c r="WO793" s="38"/>
      <c r="WP793" s="38"/>
      <c r="WQ793" s="38"/>
      <c r="WR793" s="38"/>
      <c r="WS793" s="38"/>
      <c r="WT793" s="38"/>
      <c r="WU793" s="38"/>
      <c r="WV793" s="38"/>
      <c r="WW793" s="38"/>
      <c r="WX793" s="38"/>
      <c r="WY793" s="38"/>
      <c r="WZ793" s="38"/>
      <c r="XA793" s="38"/>
      <c r="XB793" s="38"/>
      <c r="XC793" s="38"/>
      <c r="XD793" s="38"/>
      <c r="XE793" s="38"/>
      <c r="XF793" s="38"/>
      <c r="XG793" s="38"/>
      <c r="XH793" s="38"/>
      <c r="XI793" s="38"/>
      <c r="XJ793" s="38"/>
      <c r="XK793" s="38"/>
      <c r="XL793" s="38"/>
      <c r="XM793" s="38"/>
      <c r="XN793" s="38"/>
      <c r="XO793" s="38"/>
      <c r="XP793" s="38"/>
      <c r="XQ793" s="38"/>
      <c r="XR793" s="38"/>
      <c r="XS793" s="38"/>
      <c r="XT793" s="38"/>
      <c r="XU793" s="38"/>
      <c r="XV793" s="38"/>
      <c r="XW793" s="38"/>
      <c r="XX793" s="38"/>
      <c r="XY793" s="38"/>
      <c r="XZ793" s="38"/>
      <c r="YA793" s="38"/>
      <c r="YB793" s="38"/>
      <c r="YC793" s="38"/>
      <c r="YD793" s="38"/>
      <c r="YE793" s="38"/>
      <c r="YF793" s="38"/>
      <c r="YG793" s="38"/>
      <c r="YH793" s="38"/>
      <c r="YI793" s="38"/>
      <c r="YJ793" s="38"/>
      <c r="YK793" s="38"/>
      <c r="YL793" s="38"/>
      <c r="YM793" s="38"/>
      <c r="YN793" s="38"/>
      <c r="YO793" s="38"/>
      <c r="YP793" s="38"/>
      <c r="YQ793" s="38"/>
      <c r="YR793" s="38"/>
      <c r="YS793" s="38"/>
      <c r="YT793" s="38"/>
      <c r="YU793" s="38"/>
      <c r="YV793" s="38"/>
      <c r="YW793" s="38"/>
      <c r="YX793" s="38"/>
      <c r="YY793" s="38"/>
      <c r="YZ793" s="38"/>
      <c r="ZA793" s="38"/>
      <c r="ZB793" s="38"/>
      <c r="ZC793" s="38"/>
      <c r="ZD793" s="38"/>
      <c r="ZE793" s="38"/>
      <c r="ZF793" s="38"/>
      <c r="ZG793" s="38"/>
      <c r="ZH793" s="38"/>
      <c r="ZI793" s="38"/>
      <c r="ZJ793" s="38"/>
      <c r="ZK793" s="38"/>
      <c r="ZL793" s="38"/>
      <c r="ZM793" s="38"/>
      <c r="ZN793" s="38"/>
      <c r="ZO793" s="38"/>
      <c r="ZP793" s="38"/>
      <c r="ZQ793" s="38"/>
      <c r="ZR793" s="38"/>
      <c r="ZS793" s="38"/>
      <c r="ZT793" s="38"/>
      <c r="ZU793" s="38"/>
      <c r="ZV793" s="38"/>
      <c r="ZW793" s="38"/>
      <c r="ZX793" s="38"/>
      <c r="ZY793" s="38"/>
      <c r="ZZ793" s="38"/>
      <c r="AAA793" s="38"/>
      <c r="AAB793" s="38"/>
      <c r="AAC793" s="38"/>
      <c r="AAD793" s="38"/>
      <c r="AAE793" s="38"/>
      <c r="AAF793" s="38"/>
      <c r="AAG793" s="38"/>
      <c r="AAH793" s="38"/>
      <c r="AAI793" s="38"/>
      <c r="AAJ793" s="38"/>
      <c r="AAK793" s="38"/>
      <c r="AAL793" s="38"/>
      <c r="AAM793" s="38"/>
      <c r="AAN793" s="38"/>
      <c r="AAO793" s="38"/>
      <c r="AAP793" s="38"/>
      <c r="AAQ793" s="38"/>
      <c r="AAR793" s="38"/>
      <c r="AAS793" s="38"/>
      <c r="AAT793" s="38"/>
      <c r="AAU793" s="38"/>
      <c r="AAV793" s="38"/>
      <c r="AAW793" s="38"/>
      <c r="AAX793" s="38"/>
      <c r="AAY793" s="38"/>
      <c r="AAZ793" s="38"/>
      <c r="ABA793" s="38"/>
      <c r="ABB793" s="38"/>
      <c r="ABC793" s="38"/>
    </row>
    <row r="794" spans="1:731" ht="28" customHeight="1">
      <c r="A794" s="38"/>
      <c r="B794" s="1137"/>
      <c r="C794" s="38"/>
      <c r="D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  <c r="DH794" s="38"/>
      <c r="DI794" s="38"/>
      <c r="DJ794" s="38"/>
      <c r="DK794" s="38"/>
      <c r="DL794" s="38"/>
      <c r="DM794" s="38"/>
      <c r="DN794" s="38"/>
      <c r="DO794" s="38"/>
      <c r="DP794" s="38"/>
      <c r="DQ794" s="38"/>
      <c r="DR794" s="38"/>
      <c r="DS794" s="38"/>
      <c r="DT794" s="38"/>
      <c r="DU794" s="38"/>
      <c r="DV794" s="38"/>
      <c r="DW794" s="38"/>
      <c r="DX794" s="38"/>
      <c r="DY794" s="38"/>
      <c r="DZ794" s="38"/>
      <c r="EA794" s="38"/>
      <c r="EB794" s="38"/>
      <c r="EC794" s="38"/>
      <c r="ED794" s="38"/>
      <c r="EE794" s="38"/>
      <c r="EF794" s="38"/>
      <c r="EG794" s="38"/>
      <c r="EH794" s="38"/>
      <c r="EI794" s="38"/>
      <c r="EJ794" s="38"/>
      <c r="EK794" s="38"/>
      <c r="EL794" s="38"/>
      <c r="EM794" s="38"/>
      <c r="EN794" s="38"/>
      <c r="EO794" s="38"/>
      <c r="EP794" s="38"/>
      <c r="EQ794" s="38"/>
      <c r="ER794" s="38"/>
      <c r="ES794" s="38"/>
      <c r="ET794" s="38"/>
      <c r="EU794" s="38"/>
      <c r="EV794" s="38"/>
      <c r="EW794" s="38"/>
      <c r="EX794" s="38"/>
      <c r="EY794" s="38"/>
      <c r="EZ794" s="38"/>
      <c r="FA794" s="38"/>
      <c r="FB794" s="38"/>
      <c r="FC794" s="38"/>
      <c r="FD794" s="38"/>
      <c r="FE794" s="38"/>
      <c r="FF794" s="38"/>
      <c r="FG794" s="38"/>
      <c r="FH794" s="38"/>
      <c r="FI794" s="38"/>
      <c r="FJ794" s="38"/>
      <c r="FK794" s="38"/>
      <c r="FL794" s="38"/>
      <c r="FM794" s="38"/>
      <c r="FN794" s="38"/>
      <c r="FO794" s="38"/>
      <c r="FP794" s="38"/>
      <c r="FQ794" s="38"/>
      <c r="FR794" s="38"/>
      <c r="FS794" s="38"/>
      <c r="FT794" s="38"/>
      <c r="FU794" s="38"/>
      <c r="FV794" s="38"/>
      <c r="FW794" s="38"/>
      <c r="FX794" s="38"/>
      <c r="FY794" s="38"/>
      <c r="FZ794" s="38"/>
      <c r="GA794" s="38"/>
      <c r="GB794" s="38"/>
      <c r="GC794" s="38"/>
      <c r="GD794" s="38"/>
      <c r="GE794" s="38"/>
      <c r="GF794" s="38"/>
      <c r="GG794" s="38"/>
      <c r="GH794" s="38"/>
      <c r="GI794" s="38"/>
      <c r="GJ794" s="38"/>
      <c r="GK794" s="38"/>
      <c r="GL794" s="38"/>
      <c r="GM794" s="38"/>
      <c r="GN794" s="38"/>
      <c r="GO794" s="38"/>
      <c r="GP794" s="38"/>
      <c r="GQ794" s="38"/>
      <c r="GR794" s="38"/>
      <c r="GS794" s="38"/>
      <c r="GT794" s="38"/>
      <c r="GU794" s="38"/>
      <c r="GV794" s="38"/>
      <c r="GW794" s="38"/>
      <c r="GX794" s="38"/>
      <c r="GY794" s="38"/>
      <c r="GZ794" s="38"/>
      <c r="HA794" s="38"/>
      <c r="HB794" s="38"/>
      <c r="HC794" s="38"/>
      <c r="HD794" s="38"/>
      <c r="HE794" s="38"/>
      <c r="HF794" s="38"/>
      <c r="HG794" s="38"/>
      <c r="HH794" s="38"/>
      <c r="HI794" s="38"/>
      <c r="HJ794" s="38"/>
      <c r="HK794" s="38"/>
      <c r="HL794" s="38"/>
      <c r="HM794" s="38"/>
      <c r="HN794" s="38"/>
      <c r="HO794" s="38"/>
      <c r="HP794" s="38"/>
      <c r="HQ794" s="38"/>
      <c r="HR794" s="38"/>
      <c r="HS794" s="38"/>
      <c r="HT794" s="38"/>
      <c r="HU794" s="38"/>
      <c r="HV794" s="38"/>
      <c r="HW794" s="38"/>
      <c r="HX794" s="38"/>
      <c r="HY794" s="38"/>
      <c r="HZ794" s="38"/>
      <c r="IA794" s="38"/>
      <c r="IB794" s="38"/>
      <c r="IC794" s="38"/>
      <c r="ID794" s="38"/>
      <c r="IE794" s="38"/>
      <c r="IF794" s="38"/>
      <c r="IG794" s="38"/>
      <c r="IH794" s="38"/>
      <c r="II794" s="38"/>
      <c r="IJ794" s="38"/>
      <c r="IK794" s="38"/>
      <c r="IL794" s="38"/>
      <c r="IM794" s="38"/>
      <c r="IN794" s="38"/>
      <c r="IO794" s="38"/>
      <c r="IP794" s="38"/>
      <c r="IQ794" s="38"/>
      <c r="IR794" s="38"/>
      <c r="IS794" s="38"/>
      <c r="IT794" s="38"/>
      <c r="IU794" s="38"/>
      <c r="IV794" s="38"/>
      <c r="IW794" s="38"/>
      <c r="IX794" s="38"/>
      <c r="IY794" s="38"/>
      <c r="IZ794" s="38"/>
      <c r="JA794" s="38"/>
      <c r="JB794" s="38"/>
      <c r="JC794" s="38"/>
      <c r="JD794" s="38"/>
      <c r="JE794" s="38"/>
      <c r="JF794" s="38"/>
      <c r="JG794" s="38"/>
      <c r="JH794" s="38"/>
      <c r="JI794" s="38"/>
      <c r="JJ794" s="38"/>
      <c r="JK794" s="38"/>
      <c r="JL794" s="38"/>
      <c r="JM794" s="38"/>
      <c r="JN794" s="38"/>
      <c r="JO794" s="38"/>
      <c r="JP794" s="38"/>
      <c r="JQ794" s="38"/>
      <c r="JR794" s="38"/>
      <c r="JS794" s="38"/>
      <c r="JT794" s="38"/>
      <c r="JU794" s="38"/>
      <c r="JV794" s="38"/>
      <c r="JW794" s="38"/>
      <c r="JX794" s="38"/>
      <c r="JY794" s="38"/>
      <c r="JZ794" s="38"/>
      <c r="KA794" s="38"/>
      <c r="KB794" s="38"/>
      <c r="KC794" s="38"/>
      <c r="KD794" s="38"/>
      <c r="KE794" s="38"/>
      <c r="KF794" s="38"/>
      <c r="KG794" s="38"/>
      <c r="KH794" s="38"/>
      <c r="KI794" s="38"/>
      <c r="KJ794" s="38"/>
      <c r="KK794" s="38"/>
      <c r="KL794" s="38"/>
      <c r="KM794" s="38"/>
      <c r="KN794" s="38"/>
      <c r="KO794" s="38"/>
      <c r="KP794" s="38"/>
      <c r="KQ794" s="38"/>
      <c r="KR794" s="38"/>
      <c r="KS794" s="38"/>
      <c r="KT794" s="38"/>
      <c r="KU794" s="38"/>
      <c r="KV794" s="38"/>
      <c r="KW794" s="38"/>
      <c r="KX794" s="38"/>
      <c r="KY794" s="38"/>
      <c r="KZ794" s="38"/>
      <c r="LA794" s="38"/>
      <c r="LB794" s="38"/>
      <c r="LC794" s="38"/>
      <c r="LD794" s="38"/>
      <c r="LE794" s="38"/>
      <c r="LF794" s="38"/>
      <c r="LG794" s="38"/>
      <c r="LH794" s="38"/>
      <c r="LI794" s="38"/>
      <c r="LJ794" s="38"/>
      <c r="LK794" s="38"/>
      <c r="LL794" s="38"/>
      <c r="LM794" s="38"/>
      <c r="LN794" s="38"/>
      <c r="LO794" s="38"/>
      <c r="LP794" s="38"/>
      <c r="LQ794" s="38"/>
      <c r="LR794" s="38"/>
      <c r="LS794" s="38"/>
      <c r="LT794" s="38"/>
      <c r="LU794" s="38"/>
      <c r="LV794" s="38"/>
      <c r="LW794" s="38"/>
      <c r="LX794" s="38"/>
      <c r="LY794" s="38"/>
      <c r="LZ794" s="38"/>
      <c r="MA794" s="38"/>
      <c r="MB794" s="38"/>
      <c r="MC794" s="38"/>
      <c r="MD794" s="38"/>
      <c r="ME794" s="38"/>
      <c r="MF794" s="38"/>
      <c r="MG794" s="38"/>
      <c r="MH794" s="38"/>
      <c r="MI794" s="38"/>
      <c r="MJ794" s="38"/>
      <c r="MK794" s="38"/>
      <c r="ML794" s="38"/>
      <c r="MM794" s="38"/>
      <c r="MN794" s="38"/>
      <c r="MO794" s="38"/>
      <c r="MP794" s="38"/>
      <c r="MQ794" s="38"/>
      <c r="MR794" s="38"/>
      <c r="MS794" s="38"/>
      <c r="MT794" s="38"/>
      <c r="MU794" s="38"/>
      <c r="MV794" s="38"/>
      <c r="MW794" s="38"/>
      <c r="MX794" s="38"/>
      <c r="MY794" s="38"/>
      <c r="MZ794" s="38"/>
      <c r="NA794" s="38"/>
      <c r="NB794" s="38"/>
      <c r="NC794" s="38"/>
      <c r="ND794" s="38"/>
      <c r="NE794" s="38"/>
      <c r="NF794" s="38"/>
      <c r="NG794" s="38"/>
      <c r="NH794" s="38"/>
      <c r="NI794" s="38"/>
      <c r="NJ794" s="38"/>
      <c r="NK794" s="38"/>
      <c r="NL794" s="38"/>
      <c r="NM794" s="38"/>
      <c r="NN794" s="38"/>
      <c r="NO794" s="38"/>
      <c r="NP794" s="38"/>
      <c r="NQ794" s="38"/>
      <c r="NR794" s="38"/>
      <c r="NS794" s="38"/>
      <c r="NT794" s="38"/>
      <c r="NU794" s="38"/>
      <c r="NV794" s="38"/>
      <c r="NW794" s="38"/>
      <c r="NX794" s="38"/>
      <c r="NY794" s="38"/>
      <c r="NZ794" s="38"/>
      <c r="OA794" s="38"/>
      <c r="OB794" s="38"/>
      <c r="OC794" s="38"/>
      <c r="OD794" s="38"/>
      <c r="OE794" s="38"/>
      <c r="OF794" s="38"/>
      <c r="OG794" s="38"/>
      <c r="OH794" s="38"/>
      <c r="OI794" s="38"/>
      <c r="OJ794" s="38"/>
      <c r="OK794" s="38"/>
      <c r="OL794" s="38"/>
      <c r="OM794" s="38"/>
      <c r="ON794" s="38"/>
      <c r="OO794" s="38"/>
      <c r="OP794" s="38"/>
      <c r="OQ794" s="38"/>
      <c r="OR794" s="38"/>
      <c r="OS794" s="38"/>
      <c r="OT794" s="38"/>
      <c r="OU794" s="38"/>
      <c r="OV794" s="38"/>
      <c r="OW794" s="38"/>
      <c r="OX794" s="38"/>
      <c r="OY794" s="38"/>
      <c r="OZ794" s="38"/>
      <c r="PA794" s="38"/>
      <c r="PB794" s="38"/>
      <c r="PC794" s="38"/>
      <c r="PD794" s="38"/>
      <c r="PE794" s="38"/>
      <c r="PF794" s="38"/>
      <c r="PG794" s="38"/>
      <c r="PH794" s="38"/>
      <c r="PI794" s="38"/>
      <c r="PJ794" s="38"/>
      <c r="PK794" s="38"/>
      <c r="PL794" s="38"/>
      <c r="PM794" s="38"/>
      <c r="PN794" s="38"/>
      <c r="PO794" s="38"/>
      <c r="PP794" s="38"/>
      <c r="PQ794" s="38"/>
      <c r="PR794" s="38"/>
      <c r="PS794" s="38"/>
      <c r="PT794" s="38"/>
      <c r="PU794" s="38"/>
      <c r="PV794" s="38"/>
      <c r="PW794" s="38"/>
      <c r="PX794" s="38"/>
      <c r="PY794" s="38"/>
      <c r="PZ794" s="38"/>
      <c r="QA794" s="38"/>
      <c r="QB794" s="38"/>
      <c r="QC794" s="38"/>
      <c r="QD794" s="38"/>
      <c r="QE794" s="38"/>
      <c r="QF794" s="38"/>
      <c r="QG794" s="38"/>
      <c r="QH794" s="38"/>
      <c r="QI794" s="38"/>
      <c r="QJ794" s="38"/>
      <c r="QK794" s="38"/>
      <c r="QL794" s="38"/>
      <c r="QM794" s="38"/>
      <c r="QN794" s="38"/>
      <c r="QO794" s="38"/>
      <c r="QP794" s="38"/>
      <c r="QQ794" s="38"/>
      <c r="QR794" s="38"/>
      <c r="QS794" s="38"/>
      <c r="QT794" s="38"/>
      <c r="QU794" s="38"/>
      <c r="QV794" s="38"/>
      <c r="QW794" s="38"/>
      <c r="QX794" s="38"/>
      <c r="QY794" s="38"/>
      <c r="QZ794" s="38"/>
      <c r="RA794" s="38"/>
      <c r="RB794" s="38"/>
      <c r="RC794" s="38"/>
      <c r="RD794" s="38"/>
      <c r="RE794" s="38"/>
      <c r="RF794" s="38"/>
      <c r="RG794" s="38"/>
      <c r="RH794" s="38"/>
      <c r="RI794" s="38"/>
      <c r="RJ794" s="38"/>
      <c r="RK794" s="38"/>
      <c r="RL794" s="38"/>
      <c r="RM794" s="38"/>
      <c r="RN794" s="38"/>
      <c r="RO794" s="38"/>
      <c r="RP794" s="38"/>
      <c r="RQ794" s="38"/>
      <c r="RR794" s="38"/>
      <c r="RS794" s="38"/>
      <c r="RT794" s="38"/>
      <c r="RU794" s="38"/>
      <c r="RV794" s="38"/>
      <c r="RW794" s="38"/>
      <c r="RX794" s="38"/>
      <c r="RY794" s="38"/>
      <c r="RZ794" s="38"/>
      <c r="SA794" s="38"/>
      <c r="SB794" s="38"/>
      <c r="SC794" s="38"/>
      <c r="SD794" s="38"/>
      <c r="SE794" s="38"/>
      <c r="SF794" s="38"/>
      <c r="SG794" s="38"/>
      <c r="SH794" s="38"/>
      <c r="SI794" s="38"/>
      <c r="SJ794" s="38"/>
      <c r="SK794" s="38"/>
      <c r="SL794" s="38"/>
      <c r="SM794" s="38"/>
      <c r="SN794" s="38"/>
      <c r="SO794" s="38"/>
      <c r="SP794" s="38"/>
      <c r="SQ794" s="38"/>
      <c r="SR794" s="38"/>
      <c r="SS794" s="38"/>
      <c r="ST794" s="38"/>
      <c r="SU794" s="38"/>
      <c r="SV794" s="38"/>
      <c r="SW794" s="38"/>
      <c r="SX794" s="38"/>
      <c r="SY794" s="38"/>
      <c r="SZ794" s="38"/>
      <c r="TA794" s="38"/>
      <c r="TB794" s="38"/>
      <c r="TC794" s="38"/>
      <c r="TD794" s="38"/>
      <c r="TE794" s="38"/>
      <c r="TF794" s="38"/>
      <c r="TG794" s="38"/>
      <c r="TH794" s="38"/>
      <c r="TI794" s="38"/>
      <c r="TJ794" s="38"/>
      <c r="TK794" s="38"/>
      <c r="TL794" s="38"/>
      <c r="TM794" s="38"/>
      <c r="TN794" s="38"/>
      <c r="TO794" s="38"/>
      <c r="TP794" s="38"/>
      <c r="TQ794" s="38"/>
      <c r="TR794" s="38"/>
      <c r="TS794" s="38"/>
      <c r="TT794" s="38"/>
      <c r="TU794" s="38"/>
      <c r="TV794" s="38"/>
      <c r="TW794" s="38"/>
      <c r="TX794" s="38"/>
      <c r="TY794" s="38"/>
      <c r="TZ794" s="38"/>
      <c r="UA794" s="38"/>
      <c r="UB794" s="38"/>
      <c r="UC794" s="38"/>
      <c r="UD794" s="38"/>
      <c r="UE794" s="38"/>
      <c r="UF794" s="38"/>
      <c r="UG794" s="38"/>
      <c r="UH794" s="38"/>
      <c r="UI794" s="38"/>
      <c r="UJ794" s="38"/>
      <c r="UK794" s="38"/>
      <c r="UL794" s="38"/>
      <c r="UM794" s="38"/>
      <c r="UN794" s="38"/>
      <c r="UO794" s="38"/>
      <c r="UP794" s="38"/>
      <c r="UQ794" s="38"/>
      <c r="UR794" s="38"/>
      <c r="US794" s="38"/>
      <c r="UT794" s="38"/>
      <c r="UU794" s="38"/>
      <c r="UV794" s="38"/>
      <c r="UW794" s="38"/>
      <c r="UX794" s="38"/>
      <c r="UY794" s="38"/>
      <c r="UZ794" s="38"/>
      <c r="VA794" s="38"/>
      <c r="VB794" s="38"/>
      <c r="VC794" s="38"/>
      <c r="VD794" s="38"/>
      <c r="VE794" s="38"/>
      <c r="VF794" s="38"/>
      <c r="VG794" s="38"/>
      <c r="VH794" s="38"/>
      <c r="VI794" s="38"/>
      <c r="VJ794" s="38"/>
      <c r="VK794" s="38"/>
      <c r="VL794" s="38"/>
      <c r="VM794" s="38"/>
      <c r="VN794" s="38"/>
      <c r="VO794" s="38"/>
      <c r="VP794" s="38"/>
      <c r="VQ794" s="38"/>
      <c r="VR794" s="38"/>
      <c r="VS794" s="38"/>
      <c r="VT794" s="38"/>
      <c r="VU794" s="38"/>
      <c r="VV794" s="38"/>
      <c r="VW794" s="38"/>
      <c r="VX794" s="38"/>
      <c r="VY794" s="38"/>
      <c r="VZ794" s="38"/>
      <c r="WA794" s="38"/>
      <c r="WB794" s="38"/>
      <c r="WC794" s="38"/>
      <c r="WD794" s="38"/>
      <c r="WE794" s="38"/>
      <c r="WF794" s="38"/>
      <c r="WG794" s="38"/>
      <c r="WH794" s="38"/>
      <c r="WI794" s="38"/>
      <c r="WJ794" s="38"/>
      <c r="WK794" s="38"/>
      <c r="WL794" s="38"/>
      <c r="WM794" s="38"/>
      <c r="WN794" s="38"/>
      <c r="WO794" s="38"/>
      <c r="WP794" s="38"/>
      <c r="WQ794" s="38"/>
      <c r="WR794" s="38"/>
      <c r="WS794" s="38"/>
      <c r="WT794" s="38"/>
      <c r="WU794" s="38"/>
      <c r="WV794" s="38"/>
      <c r="WW794" s="38"/>
      <c r="WX794" s="38"/>
      <c r="WY794" s="38"/>
      <c r="WZ794" s="38"/>
      <c r="XA794" s="38"/>
      <c r="XB794" s="38"/>
      <c r="XC794" s="38"/>
      <c r="XD794" s="38"/>
      <c r="XE794" s="38"/>
      <c r="XF794" s="38"/>
      <c r="XG794" s="38"/>
      <c r="XH794" s="38"/>
      <c r="XI794" s="38"/>
      <c r="XJ794" s="38"/>
      <c r="XK794" s="38"/>
      <c r="XL794" s="38"/>
      <c r="XM794" s="38"/>
      <c r="XN794" s="38"/>
      <c r="XO794" s="38"/>
      <c r="XP794" s="38"/>
      <c r="XQ794" s="38"/>
      <c r="XR794" s="38"/>
      <c r="XS794" s="38"/>
      <c r="XT794" s="38"/>
      <c r="XU794" s="38"/>
      <c r="XV794" s="38"/>
      <c r="XW794" s="38"/>
      <c r="XX794" s="38"/>
      <c r="XY794" s="38"/>
      <c r="XZ794" s="38"/>
      <c r="YA794" s="38"/>
      <c r="YB794" s="38"/>
      <c r="YC794" s="38"/>
      <c r="YD794" s="38"/>
      <c r="YE794" s="38"/>
      <c r="YF794" s="38"/>
      <c r="YG794" s="38"/>
      <c r="YH794" s="38"/>
      <c r="YI794" s="38"/>
      <c r="YJ794" s="38"/>
      <c r="YK794" s="38"/>
      <c r="YL794" s="38"/>
      <c r="YM794" s="38"/>
      <c r="YN794" s="38"/>
      <c r="YO794" s="38"/>
      <c r="YP794" s="38"/>
      <c r="YQ794" s="38"/>
      <c r="YR794" s="38"/>
      <c r="YS794" s="38"/>
      <c r="YT794" s="38"/>
      <c r="YU794" s="38"/>
      <c r="YV794" s="38"/>
      <c r="YW794" s="38"/>
      <c r="YX794" s="38"/>
      <c r="YY794" s="38"/>
      <c r="YZ794" s="38"/>
      <c r="ZA794" s="38"/>
      <c r="ZB794" s="38"/>
      <c r="ZC794" s="38"/>
      <c r="ZD794" s="38"/>
      <c r="ZE794" s="38"/>
      <c r="ZF794" s="38"/>
      <c r="ZG794" s="38"/>
      <c r="ZH794" s="38"/>
      <c r="ZI794" s="38"/>
      <c r="ZJ794" s="38"/>
      <c r="ZK794" s="38"/>
      <c r="ZL794" s="38"/>
      <c r="ZM794" s="38"/>
      <c r="ZN794" s="38"/>
      <c r="ZO794" s="38"/>
      <c r="ZP794" s="38"/>
      <c r="ZQ794" s="38"/>
      <c r="ZR794" s="38"/>
      <c r="ZS794" s="38"/>
      <c r="ZT794" s="38"/>
      <c r="ZU794" s="38"/>
      <c r="ZV794" s="38"/>
      <c r="ZW794" s="38"/>
      <c r="ZX794" s="38"/>
      <c r="ZY794" s="38"/>
      <c r="ZZ794" s="38"/>
      <c r="AAA794" s="38"/>
      <c r="AAB794" s="38"/>
      <c r="AAC794" s="38"/>
      <c r="AAD794" s="38"/>
      <c r="AAE794" s="38"/>
      <c r="AAF794" s="38"/>
      <c r="AAG794" s="38"/>
      <c r="AAH794" s="38"/>
      <c r="AAI794" s="38"/>
      <c r="AAJ794" s="38"/>
      <c r="AAK794" s="38"/>
      <c r="AAL794" s="38"/>
      <c r="AAM794" s="38"/>
      <c r="AAN794" s="38"/>
      <c r="AAO794" s="38"/>
      <c r="AAP794" s="38"/>
      <c r="AAQ794" s="38"/>
      <c r="AAR794" s="38"/>
      <c r="AAS794" s="38"/>
      <c r="AAT794" s="38"/>
      <c r="AAU794" s="38"/>
      <c r="AAV794" s="38"/>
      <c r="AAW794" s="38"/>
      <c r="AAX794" s="38"/>
      <c r="AAY794" s="38"/>
      <c r="AAZ794" s="38"/>
      <c r="ABA794" s="38"/>
      <c r="ABB794" s="38"/>
      <c r="ABC794" s="38"/>
    </row>
    <row r="795" spans="1:731" ht="28" customHeight="1">
      <c r="A795" s="38"/>
      <c r="B795" s="1137"/>
      <c r="C795" s="38"/>
      <c r="D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  <c r="DH795" s="38"/>
      <c r="DI795" s="38"/>
      <c r="DJ795" s="38"/>
      <c r="DK795" s="38"/>
      <c r="DL795" s="38"/>
      <c r="DM795" s="38"/>
      <c r="DN795" s="38"/>
      <c r="DO795" s="38"/>
      <c r="DP795" s="38"/>
      <c r="DQ795" s="38"/>
      <c r="DR795" s="38"/>
      <c r="DS795" s="38"/>
      <c r="DT795" s="38"/>
      <c r="DU795" s="38"/>
      <c r="DV795" s="38"/>
      <c r="DW795" s="38"/>
      <c r="DX795" s="38"/>
      <c r="DY795" s="38"/>
      <c r="DZ795" s="38"/>
      <c r="EA795" s="38"/>
      <c r="EB795" s="38"/>
      <c r="EC795" s="38"/>
      <c r="ED795" s="38"/>
      <c r="EE795" s="38"/>
      <c r="EF795" s="38"/>
      <c r="EG795" s="38"/>
      <c r="EH795" s="38"/>
      <c r="EI795" s="38"/>
      <c r="EJ795" s="38"/>
      <c r="EK795" s="38"/>
      <c r="EL795" s="38"/>
      <c r="EM795" s="38"/>
      <c r="EN795" s="38"/>
      <c r="EO795" s="38"/>
      <c r="EP795" s="38"/>
      <c r="EQ795" s="38"/>
      <c r="ER795" s="38"/>
      <c r="ES795" s="38"/>
      <c r="ET795" s="38"/>
      <c r="EU795" s="38"/>
      <c r="EV795" s="38"/>
      <c r="EW795" s="38"/>
      <c r="EX795" s="38"/>
      <c r="EY795" s="38"/>
      <c r="EZ795" s="38"/>
      <c r="FA795" s="38"/>
      <c r="FB795" s="38"/>
      <c r="FC795" s="38"/>
      <c r="FD795" s="38"/>
      <c r="FE795" s="38"/>
      <c r="FF795" s="38"/>
      <c r="FG795" s="38"/>
      <c r="FH795" s="38"/>
      <c r="FI795" s="38"/>
      <c r="FJ795" s="38"/>
      <c r="FK795" s="38"/>
      <c r="FL795" s="38"/>
      <c r="FM795" s="38"/>
      <c r="FN795" s="38"/>
      <c r="FO795" s="38"/>
      <c r="FP795" s="38"/>
      <c r="FQ795" s="38"/>
      <c r="FR795" s="38"/>
      <c r="FS795" s="38"/>
      <c r="FT795" s="38"/>
      <c r="FU795" s="38"/>
      <c r="FV795" s="38"/>
      <c r="FW795" s="38"/>
      <c r="FX795" s="38"/>
      <c r="FY795" s="38"/>
      <c r="FZ795" s="38"/>
      <c r="GA795" s="38"/>
      <c r="GB795" s="38"/>
      <c r="GC795" s="38"/>
      <c r="GD795" s="38"/>
      <c r="GE795" s="38"/>
      <c r="GF795" s="38"/>
      <c r="GG795" s="38"/>
      <c r="GH795" s="38"/>
      <c r="GI795" s="38"/>
      <c r="GJ795" s="38"/>
      <c r="GK795" s="38"/>
      <c r="GL795" s="38"/>
      <c r="GM795" s="38"/>
      <c r="GN795" s="38"/>
      <c r="GO795" s="38"/>
      <c r="GP795" s="38"/>
      <c r="GQ795" s="38"/>
      <c r="GR795" s="38"/>
      <c r="GS795" s="38"/>
      <c r="GT795" s="38"/>
      <c r="GU795" s="38"/>
      <c r="GV795" s="38"/>
      <c r="GW795" s="38"/>
      <c r="GX795" s="38"/>
      <c r="GY795" s="38"/>
      <c r="GZ795" s="38"/>
      <c r="HA795" s="38"/>
      <c r="HB795" s="38"/>
      <c r="HC795" s="38"/>
      <c r="HD795" s="38"/>
      <c r="HE795" s="38"/>
      <c r="HF795" s="38"/>
      <c r="HG795" s="38"/>
      <c r="HH795" s="38"/>
      <c r="HI795" s="38"/>
      <c r="HJ795" s="38"/>
      <c r="HK795" s="38"/>
      <c r="HL795" s="38"/>
      <c r="HM795" s="38"/>
      <c r="HN795" s="38"/>
      <c r="HO795" s="38"/>
      <c r="HP795" s="38"/>
      <c r="HQ795" s="38"/>
      <c r="HR795" s="38"/>
      <c r="HS795" s="38"/>
      <c r="HT795" s="38"/>
      <c r="HU795" s="38"/>
      <c r="HV795" s="38"/>
      <c r="HW795" s="38"/>
      <c r="HX795" s="38"/>
      <c r="HY795" s="38"/>
      <c r="HZ795" s="38"/>
      <c r="IA795" s="38"/>
      <c r="IB795" s="38"/>
      <c r="IC795" s="38"/>
      <c r="ID795" s="38"/>
      <c r="IE795" s="38"/>
      <c r="IF795" s="38"/>
      <c r="IG795" s="38"/>
      <c r="IH795" s="38"/>
      <c r="II795" s="38"/>
      <c r="IJ795" s="38"/>
      <c r="IK795" s="38"/>
      <c r="IL795" s="38"/>
      <c r="IM795" s="38"/>
      <c r="IN795" s="38"/>
      <c r="IO795" s="38"/>
      <c r="IP795" s="38"/>
      <c r="IQ795" s="38"/>
      <c r="IR795" s="38"/>
      <c r="IS795" s="38"/>
      <c r="IT795" s="38"/>
      <c r="IU795" s="38"/>
      <c r="IV795" s="38"/>
      <c r="IW795" s="38"/>
      <c r="IX795" s="38"/>
      <c r="IY795" s="38"/>
      <c r="IZ795" s="38"/>
      <c r="JA795" s="38"/>
      <c r="JB795" s="38"/>
      <c r="JC795" s="38"/>
      <c r="JD795" s="38"/>
      <c r="JE795" s="38"/>
      <c r="JF795" s="38"/>
      <c r="JG795" s="38"/>
      <c r="JH795" s="38"/>
      <c r="JI795" s="38"/>
      <c r="JJ795" s="38"/>
      <c r="JK795" s="38"/>
      <c r="JL795" s="38"/>
      <c r="JM795" s="38"/>
      <c r="JN795" s="38"/>
      <c r="JO795" s="38"/>
      <c r="JP795" s="38"/>
      <c r="JQ795" s="38"/>
      <c r="JR795" s="38"/>
      <c r="JS795" s="38"/>
      <c r="JT795" s="38"/>
      <c r="JU795" s="38"/>
      <c r="JV795" s="38"/>
      <c r="JW795" s="38"/>
      <c r="JX795" s="38"/>
      <c r="JY795" s="38"/>
      <c r="JZ795" s="38"/>
      <c r="KA795" s="38"/>
      <c r="KB795" s="38"/>
      <c r="KC795" s="38"/>
      <c r="KD795" s="38"/>
      <c r="KE795" s="38"/>
      <c r="KF795" s="38"/>
      <c r="KG795" s="38"/>
      <c r="KH795" s="38"/>
      <c r="KI795" s="38"/>
      <c r="KJ795" s="38"/>
      <c r="KK795" s="38"/>
      <c r="KL795" s="38"/>
      <c r="KM795" s="38"/>
      <c r="KN795" s="38"/>
      <c r="KO795" s="38"/>
      <c r="KP795" s="38"/>
      <c r="KQ795" s="38"/>
      <c r="KR795" s="38"/>
      <c r="KS795" s="38"/>
      <c r="KT795" s="38"/>
      <c r="KU795" s="38"/>
      <c r="KV795" s="38"/>
      <c r="KW795" s="38"/>
      <c r="KX795" s="38"/>
      <c r="KY795" s="38"/>
      <c r="KZ795" s="38"/>
      <c r="LA795" s="38"/>
      <c r="LB795" s="38"/>
      <c r="LC795" s="38"/>
      <c r="LD795" s="38"/>
      <c r="LE795" s="38"/>
      <c r="LF795" s="38"/>
      <c r="LG795" s="38"/>
      <c r="LH795" s="38"/>
      <c r="LI795" s="38"/>
      <c r="LJ795" s="38"/>
      <c r="LK795" s="38"/>
      <c r="LL795" s="38"/>
      <c r="LM795" s="38"/>
      <c r="LN795" s="38"/>
      <c r="LO795" s="38"/>
      <c r="LP795" s="38"/>
      <c r="LQ795" s="38"/>
      <c r="LR795" s="38"/>
      <c r="LS795" s="38"/>
      <c r="LT795" s="38"/>
      <c r="LU795" s="38"/>
      <c r="LV795" s="38"/>
      <c r="LW795" s="38"/>
      <c r="LX795" s="38"/>
      <c r="LY795" s="38"/>
      <c r="LZ795" s="38"/>
      <c r="MA795" s="38"/>
      <c r="MB795" s="38"/>
      <c r="MC795" s="38"/>
      <c r="MD795" s="38"/>
      <c r="ME795" s="38"/>
      <c r="MF795" s="38"/>
      <c r="MG795" s="38"/>
      <c r="MH795" s="38"/>
      <c r="MI795" s="38"/>
      <c r="MJ795" s="38"/>
      <c r="MK795" s="38"/>
      <c r="ML795" s="38"/>
      <c r="MM795" s="38"/>
      <c r="MN795" s="38"/>
      <c r="MO795" s="38"/>
      <c r="MP795" s="38"/>
      <c r="MQ795" s="38"/>
      <c r="MR795" s="38"/>
      <c r="MS795" s="38"/>
      <c r="MT795" s="38"/>
      <c r="MU795" s="38"/>
      <c r="MV795" s="38"/>
      <c r="MW795" s="38"/>
      <c r="MX795" s="38"/>
      <c r="MY795" s="38"/>
      <c r="MZ795" s="38"/>
      <c r="NA795" s="38"/>
      <c r="NB795" s="38"/>
      <c r="NC795" s="38"/>
      <c r="ND795" s="38"/>
      <c r="NE795" s="38"/>
      <c r="NF795" s="38"/>
      <c r="NG795" s="38"/>
      <c r="NH795" s="38"/>
      <c r="NI795" s="38"/>
      <c r="NJ795" s="38"/>
      <c r="NK795" s="38"/>
      <c r="NL795" s="38"/>
      <c r="NM795" s="38"/>
      <c r="NN795" s="38"/>
      <c r="NO795" s="38"/>
      <c r="NP795" s="38"/>
      <c r="NQ795" s="38"/>
      <c r="NR795" s="38"/>
      <c r="NS795" s="38"/>
      <c r="NT795" s="38"/>
      <c r="NU795" s="38"/>
      <c r="NV795" s="38"/>
      <c r="NW795" s="38"/>
      <c r="NX795" s="38"/>
      <c r="NY795" s="38"/>
      <c r="NZ795" s="38"/>
      <c r="OA795" s="38"/>
      <c r="OB795" s="38"/>
      <c r="OC795" s="38"/>
      <c r="OD795" s="38"/>
      <c r="OE795" s="38"/>
      <c r="OF795" s="38"/>
      <c r="OG795" s="38"/>
      <c r="OH795" s="38"/>
      <c r="OI795" s="38"/>
      <c r="OJ795" s="38"/>
      <c r="OK795" s="38"/>
      <c r="OL795" s="38"/>
      <c r="OM795" s="38"/>
      <c r="ON795" s="38"/>
      <c r="OO795" s="38"/>
      <c r="OP795" s="38"/>
      <c r="OQ795" s="38"/>
      <c r="OR795" s="38"/>
      <c r="OS795" s="38"/>
      <c r="OT795" s="38"/>
      <c r="OU795" s="38"/>
      <c r="OV795" s="38"/>
      <c r="OW795" s="38"/>
      <c r="OX795" s="38"/>
      <c r="OY795" s="38"/>
      <c r="OZ795" s="38"/>
      <c r="PA795" s="38"/>
      <c r="PB795" s="38"/>
      <c r="PC795" s="38"/>
      <c r="PD795" s="38"/>
      <c r="PE795" s="38"/>
      <c r="PF795" s="38"/>
      <c r="PG795" s="38"/>
      <c r="PH795" s="38"/>
      <c r="PI795" s="38"/>
      <c r="PJ795" s="38"/>
      <c r="PK795" s="38"/>
      <c r="PL795" s="38"/>
      <c r="PM795" s="38"/>
      <c r="PN795" s="38"/>
      <c r="PO795" s="38"/>
      <c r="PP795" s="38"/>
      <c r="PQ795" s="38"/>
      <c r="PR795" s="38"/>
      <c r="PS795" s="38"/>
      <c r="PT795" s="38"/>
      <c r="PU795" s="38"/>
      <c r="PV795" s="38"/>
      <c r="PW795" s="38"/>
      <c r="PX795" s="38"/>
      <c r="PY795" s="38"/>
      <c r="PZ795" s="38"/>
      <c r="QA795" s="38"/>
      <c r="QB795" s="38"/>
      <c r="QC795" s="38"/>
      <c r="QD795" s="38"/>
      <c r="QE795" s="38"/>
      <c r="QF795" s="38"/>
      <c r="QG795" s="38"/>
      <c r="QH795" s="38"/>
      <c r="QI795" s="38"/>
      <c r="QJ795" s="38"/>
      <c r="QK795" s="38"/>
      <c r="QL795" s="38"/>
      <c r="QM795" s="38"/>
      <c r="QN795" s="38"/>
      <c r="QO795" s="38"/>
      <c r="QP795" s="38"/>
      <c r="QQ795" s="38"/>
      <c r="QR795" s="38"/>
      <c r="QS795" s="38"/>
      <c r="QT795" s="38"/>
      <c r="QU795" s="38"/>
      <c r="QV795" s="38"/>
      <c r="QW795" s="38"/>
      <c r="QX795" s="38"/>
      <c r="QY795" s="38"/>
      <c r="QZ795" s="38"/>
      <c r="RA795" s="38"/>
      <c r="RB795" s="38"/>
      <c r="RC795" s="38"/>
      <c r="RD795" s="38"/>
      <c r="RE795" s="38"/>
      <c r="RF795" s="38"/>
      <c r="RG795" s="38"/>
      <c r="RH795" s="38"/>
      <c r="RI795" s="38"/>
      <c r="RJ795" s="38"/>
      <c r="RK795" s="38"/>
      <c r="RL795" s="38"/>
      <c r="RM795" s="38"/>
      <c r="RN795" s="38"/>
      <c r="RO795" s="38"/>
      <c r="RP795" s="38"/>
      <c r="RQ795" s="38"/>
      <c r="RR795" s="38"/>
      <c r="RS795" s="38"/>
      <c r="RT795" s="38"/>
      <c r="RU795" s="38"/>
      <c r="RV795" s="38"/>
      <c r="RW795" s="38"/>
      <c r="RX795" s="38"/>
      <c r="RY795" s="38"/>
      <c r="RZ795" s="38"/>
      <c r="SA795" s="38"/>
      <c r="SB795" s="38"/>
      <c r="SC795" s="38"/>
      <c r="SD795" s="38"/>
      <c r="SE795" s="38"/>
      <c r="SF795" s="38"/>
      <c r="SG795" s="38"/>
      <c r="SH795" s="38"/>
      <c r="SI795" s="38"/>
      <c r="SJ795" s="38"/>
      <c r="SK795" s="38"/>
      <c r="SL795" s="38"/>
      <c r="SM795" s="38"/>
      <c r="SN795" s="38"/>
      <c r="SO795" s="38"/>
      <c r="SP795" s="38"/>
      <c r="SQ795" s="38"/>
      <c r="SR795" s="38"/>
      <c r="SS795" s="38"/>
      <c r="ST795" s="38"/>
      <c r="SU795" s="38"/>
      <c r="SV795" s="38"/>
      <c r="SW795" s="38"/>
      <c r="SX795" s="38"/>
      <c r="SY795" s="38"/>
      <c r="SZ795" s="38"/>
      <c r="TA795" s="38"/>
      <c r="TB795" s="38"/>
      <c r="TC795" s="38"/>
      <c r="TD795" s="38"/>
      <c r="TE795" s="38"/>
      <c r="TF795" s="38"/>
      <c r="TG795" s="38"/>
      <c r="TH795" s="38"/>
      <c r="TI795" s="38"/>
      <c r="TJ795" s="38"/>
      <c r="TK795" s="38"/>
      <c r="TL795" s="38"/>
      <c r="TM795" s="38"/>
      <c r="TN795" s="38"/>
      <c r="TO795" s="38"/>
      <c r="TP795" s="38"/>
      <c r="TQ795" s="38"/>
      <c r="TR795" s="38"/>
      <c r="TS795" s="38"/>
      <c r="TT795" s="38"/>
      <c r="TU795" s="38"/>
      <c r="TV795" s="38"/>
      <c r="TW795" s="38"/>
      <c r="TX795" s="38"/>
      <c r="TY795" s="38"/>
      <c r="TZ795" s="38"/>
      <c r="UA795" s="38"/>
      <c r="UB795" s="38"/>
      <c r="UC795" s="38"/>
      <c r="UD795" s="38"/>
      <c r="UE795" s="38"/>
      <c r="UF795" s="38"/>
      <c r="UG795" s="38"/>
      <c r="UH795" s="38"/>
      <c r="UI795" s="38"/>
      <c r="UJ795" s="38"/>
      <c r="UK795" s="38"/>
      <c r="UL795" s="38"/>
      <c r="UM795" s="38"/>
      <c r="UN795" s="38"/>
      <c r="UO795" s="38"/>
      <c r="UP795" s="38"/>
      <c r="UQ795" s="38"/>
      <c r="UR795" s="38"/>
      <c r="US795" s="38"/>
      <c r="UT795" s="38"/>
      <c r="UU795" s="38"/>
      <c r="UV795" s="38"/>
      <c r="UW795" s="38"/>
      <c r="UX795" s="38"/>
      <c r="UY795" s="38"/>
      <c r="UZ795" s="38"/>
      <c r="VA795" s="38"/>
      <c r="VB795" s="38"/>
      <c r="VC795" s="38"/>
      <c r="VD795" s="38"/>
      <c r="VE795" s="38"/>
      <c r="VF795" s="38"/>
      <c r="VG795" s="38"/>
      <c r="VH795" s="38"/>
      <c r="VI795" s="38"/>
      <c r="VJ795" s="38"/>
      <c r="VK795" s="38"/>
      <c r="VL795" s="38"/>
      <c r="VM795" s="38"/>
      <c r="VN795" s="38"/>
      <c r="VO795" s="38"/>
      <c r="VP795" s="38"/>
      <c r="VQ795" s="38"/>
      <c r="VR795" s="38"/>
      <c r="VS795" s="38"/>
      <c r="VT795" s="38"/>
      <c r="VU795" s="38"/>
      <c r="VV795" s="38"/>
      <c r="VW795" s="38"/>
      <c r="VX795" s="38"/>
      <c r="VY795" s="38"/>
      <c r="VZ795" s="38"/>
      <c r="WA795" s="38"/>
      <c r="WB795" s="38"/>
      <c r="WC795" s="38"/>
      <c r="WD795" s="38"/>
      <c r="WE795" s="38"/>
      <c r="WF795" s="38"/>
      <c r="WG795" s="38"/>
      <c r="WH795" s="38"/>
      <c r="WI795" s="38"/>
      <c r="WJ795" s="38"/>
      <c r="WK795" s="38"/>
      <c r="WL795" s="38"/>
      <c r="WM795" s="38"/>
      <c r="WN795" s="38"/>
      <c r="WO795" s="38"/>
      <c r="WP795" s="38"/>
      <c r="WQ795" s="38"/>
      <c r="WR795" s="38"/>
      <c r="WS795" s="38"/>
      <c r="WT795" s="38"/>
      <c r="WU795" s="38"/>
      <c r="WV795" s="38"/>
      <c r="WW795" s="38"/>
      <c r="WX795" s="38"/>
      <c r="WY795" s="38"/>
      <c r="WZ795" s="38"/>
      <c r="XA795" s="38"/>
      <c r="XB795" s="38"/>
      <c r="XC795" s="38"/>
      <c r="XD795" s="38"/>
      <c r="XE795" s="38"/>
      <c r="XF795" s="38"/>
      <c r="XG795" s="38"/>
      <c r="XH795" s="38"/>
      <c r="XI795" s="38"/>
      <c r="XJ795" s="38"/>
      <c r="XK795" s="38"/>
      <c r="XL795" s="38"/>
      <c r="XM795" s="38"/>
      <c r="XN795" s="38"/>
      <c r="XO795" s="38"/>
      <c r="XP795" s="38"/>
      <c r="XQ795" s="38"/>
      <c r="XR795" s="38"/>
      <c r="XS795" s="38"/>
      <c r="XT795" s="38"/>
      <c r="XU795" s="38"/>
      <c r="XV795" s="38"/>
      <c r="XW795" s="38"/>
      <c r="XX795" s="38"/>
      <c r="XY795" s="38"/>
      <c r="XZ795" s="38"/>
      <c r="YA795" s="38"/>
      <c r="YB795" s="38"/>
      <c r="YC795" s="38"/>
      <c r="YD795" s="38"/>
      <c r="YE795" s="38"/>
      <c r="YF795" s="38"/>
      <c r="YG795" s="38"/>
      <c r="YH795" s="38"/>
      <c r="YI795" s="38"/>
      <c r="YJ795" s="38"/>
      <c r="YK795" s="38"/>
      <c r="YL795" s="38"/>
      <c r="YM795" s="38"/>
      <c r="YN795" s="38"/>
      <c r="YO795" s="38"/>
      <c r="YP795" s="38"/>
      <c r="YQ795" s="38"/>
      <c r="YR795" s="38"/>
      <c r="YS795" s="38"/>
      <c r="YT795" s="38"/>
      <c r="YU795" s="38"/>
      <c r="YV795" s="38"/>
      <c r="YW795" s="38"/>
      <c r="YX795" s="38"/>
      <c r="YY795" s="38"/>
      <c r="YZ795" s="38"/>
      <c r="ZA795" s="38"/>
      <c r="ZB795" s="38"/>
      <c r="ZC795" s="38"/>
      <c r="ZD795" s="38"/>
      <c r="ZE795" s="38"/>
      <c r="ZF795" s="38"/>
      <c r="ZG795" s="38"/>
      <c r="ZH795" s="38"/>
      <c r="ZI795" s="38"/>
      <c r="ZJ795" s="38"/>
      <c r="ZK795" s="38"/>
      <c r="ZL795" s="38"/>
      <c r="ZM795" s="38"/>
      <c r="ZN795" s="38"/>
      <c r="ZO795" s="38"/>
      <c r="ZP795" s="38"/>
      <c r="ZQ795" s="38"/>
      <c r="ZR795" s="38"/>
      <c r="ZS795" s="38"/>
      <c r="ZT795" s="38"/>
      <c r="ZU795" s="38"/>
      <c r="ZV795" s="38"/>
      <c r="ZW795" s="38"/>
      <c r="ZX795" s="38"/>
      <c r="ZY795" s="38"/>
      <c r="ZZ795" s="38"/>
      <c r="AAA795" s="38"/>
      <c r="AAB795" s="38"/>
      <c r="AAC795" s="38"/>
      <c r="AAD795" s="38"/>
      <c r="AAE795" s="38"/>
      <c r="AAF795" s="38"/>
      <c r="AAG795" s="38"/>
      <c r="AAH795" s="38"/>
      <c r="AAI795" s="38"/>
      <c r="AAJ795" s="38"/>
      <c r="AAK795" s="38"/>
      <c r="AAL795" s="38"/>
      <c r="AAM795" s="38"/>
      <c r="AAN795" s="38"/>
      <c r="AAO795" s="38"/>
      <c r="AAP795" s="38"/>
      <c r="AAQ795" s="38"/>
      <c r="AAR795" s="38"/>
      <c r="AAS795" s="38"/>
      <c r="AAT795" s="38"/>
      <c r="AAU795" s="38"/>
      <c r="AAV795" s="38"/>
      <c r="AAW795" s="38"/>
      <c r="AAX795" s="38"/>
      <c r="AAY795" s="38"/>
      <c r="AAZ795" s="38"/>
      <c r="ABA795" s="38"/>
      <c r="ABB795" s="38"/>
      <c r="ABC795" s="38"/>
    </row>
    <row r="796" spans="1:731" ht="28" customHeight="1">
      <c r="A796" s="38"/>
      <c r="B796" s="1137"/>
      <c r="C796" s="38"/>
      <c r="D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  <c r="DH796" s="38"/>
      <c r="DI796" s="38"/>
      <c r="DJ796" s="38"/>
      <c r="DK796" s="38"/>
      <c r="DL796" s="38"/>
      <c r="DM796" s="38"/>
      <c r="DN796" s="38"/>
      <c r="DO796" s="38"/>
      <c r="DP796" s="38"/>
      <c r="DQ796" s="38"/>
      <c r="DR796" s="38"/>
      <c r="DS796" s="38"/>
      <c r="DT796" s="38"/>
      <c r="DU796" s="38"/>
      <c r="DV796" s="38"/>
      <c r="DW796" s="38"/>
      <c r="DX796" s="38"/>
      <c r="DY796" s="38"/>
      <c r="DZ796" s="38"/>
      <c r="EA796" s="38"/>
      <c r="EB796" s="38"/>
      <c r="EC796" s="38"/>
      <c r="ED796" s="38"/>
      <c r="EE796" s="38"/>
      <c r="EF796" s="38"/>
      <c r="EG796" s="38"/>
      <c r="EH796" s="38"/>
      <c r="EI796" s="38"/>
      <c r="EJ796" s="38"/>
      <c r="EK796" s="38"/>
      <c r="EL796" s="38"/>
      <c r="EM796" s="38"/>
      <c r="EN796" s="38"/>
      <c r="EO796" s="38"/>
      <c r="EP796" s="38"/>
      <c r="EQ796" s="38"/>
      <c r="ER796" s="38"/>
      <c r="ES796" s="38"/>
      <c r="ET796" s="38"/>
      <c r="EU796" s="38"/>
      <c r="EV796" s="38"/>
      <c r="EW796" s="38"/>
      <c r="EX796" s="38"/>
      <c r="EY796" s="38"/>
      <c r="EZ796" s="38"/>
      <c r="FA796" s="38"/>
      <c r="FB796" s="38"/>
      <c r="FC796" s="38"/>
      <c r="FD796" s="38"/>
      <c r="FE796" s="38"/>
      <c r="FF796" s="38"/>
      <c r="FG796" s="38"/>
      <c r="FH796" s="38"/>
      <c r="FI796" s="38"/>
      <c r="FJ796" s="38"/>
      <c r="FK796" s="38"/>
      <c r="FL796" s="38"/>
      <c r="FM796" s="38"/>
      <c r="FN796" s="38"/>
      <c r="FO796" s="38"/>
      <c r="FP796" s="38"/>
      <c r="FQ796" s="38"/>
      <c r="FR796" s="38"/>
      <c r="FS796" s="38"/>
      <c r="FT796" s="38"/>
      <c r="FU796" s="38"/>
      <c r="FV796" s="38"/>
      <c r="FW796" s="38"/>
      <c r="FX796" s="38"/>
      <c r="FY796" s="38"/>
      <c r="FZ796" s="38"/>
      <c r="GA796" s="38"/>
      <c r="GB796" s="38"/>
      <c r="GC796" s="38"/>
      <c r="GD796" s="38"/>
      <c r="GE796" s="38"/>
      <c r="GF796" s="38"/>
      <c r="GG796" s="38"/>
      <c r="GH796" s="38"/>
      <c r="GI796" s="38"/>
      <c r="GJ796" s="38"/>
      <c r="GK796" s="38"/>
      <c r="GL796" s="38"/>
      <c r="GM796" s="38"/>
      <c r="GN796" s="38"/>
      <c r="GO796" s="38"/>
      <c r="GP796" s="38"/>
      <c r="GQ796" s="38"/>
      <c r="GR796" s="38"/>
      <c r="GS796" s="38"/>
      <c r="GT796" s="38"/>
      <c r="GU796" s="38"/>
      <c r="GV796" s="38"/>
      <c r="GW796" s="38"/>
      <c r="GX796" s="38"/>
      <c r="GY796" s="38"/>
      <c r="GZ796" s="38"/>
      <c r="HA796" s="38"/>
      <c r="HB796" s="38"/>
      <c r="HC796" s="38"/>
      <c r="HD796" s="38"/>
      <c r="HE796" s="38"/>
      <c r="HF796" s="38"/>
      <c r="HG796" s="38"/>
      <c r="HH796" s="38"/>
      <c r="HI796" s="38"/>
      <c r="HJ796" s="38"/>
      <c r="HK796" s="38"/>
      <c r="HL796" s="38"/>
      <c r="HM796" s="38"/>
      <c r="HN796" s="38"/>
      <c r="HO796" s="38"/>
      <c r="HP796" s="38"/>
      <c r="HQ796" s="38"/>
      <c r="HR796" s="38"/>
      <c r="HS796" s="38"/>
      <c r="HT796" s="38"/>
      <c r="HU796" s="38"/>
      <c r="HV796" s="38"/>
      <c r="HW796" s="38"/>
      <c r="HX796" s="38"/>
      <c r="HY796" s="38"/>
      <c r="HZ796" s="38"/>
      <c r="IA796" s="38"/>
      <c r="IB796" s="38"/>
      <c r="IC796" s="38"/>
      <c r="ID796" s="38"/>
      <c r="IE796" s="38"/>
      <c r="IF796" s="38"/>
      <c r="IG796" s="38"/>
      <c r="IH796" s="38"/>
      <c r="II796" s="38"/>
      <c r="IJ796" s="38"/>
      <c r="IK796" s="38"/>
      <c r="IL796" s="38"/>
      <c r="IM796" s="38"/>
      <c r="IN796" s="38"/>
      <c r="IO796" s="38"/>
      <c r="IP796" s="38"/>
      <c r="IQ796" s="38"/>
      <c r="IR796" s="38"/>
      <c r="IS796" s="38"/>
      <c r="IT796" s="38"/>
      <c r="IU796" s="38"/>
      <c r="IV796" s="38"/>
      <c r="IW796" s="38"/>
      <c r="IX796" s="38"/>
      <c r="IY796" s="38"/>
      <c r="IZ796" s="38"/>
      <c r="JA796" s="38"/>
      <c r="JB796" s="38"/>
      <c r="JC796" s="38"/>
      <c r="JD796" s="38"/>
      <c r="JE796" s="38"/>
      <c r="JF796" s="38"/>
      <c r="JG796" s="38"/>
      <c r="JH796" s="38"/>
      <c r="JI796" s="38"/>
      <c r="JJ796" s="38"/>
      <c r="JK796" s="38"/>
      <c r="JL796" s="38"/>
      <c r="JM796" s="38"/>
      <c r="JN796" s="38"/>
      <c r="JO796" s="38"/>
      <c r="JP796" s="38"/>
      <c r="JQ796" s="38"/>
      <c r="JR796" s="38"/>
      <c r="JS796" s="38"/>
      <c r="JT796" s="38"/>
      <c r="JU796" s="38"/>
      <c r="JV796" s="38"/>
      <c r="JW796" s="38"/>
      <c r="JX796" s="38"/>
      <c r="JY796" s="38"/>
      <c r="JZ796" s="38"/>
      <c r="KA796" s="38"/>
      <c r="KB796" s="38"/>
      <c r="KC796" s="38"/>
      <c r="KD796" s="38"/>
      <c r="KE796" s="38"/>
      <c r="KF796" s="38"/>
      <c r="KG796" s="38"/>
      <c r="KH796" s="38"/>
      <c r="KI796" s="38"/>
      <c r="KJ796" s="38"/>
      <c r="KK796" s="38"/>
      <c r="KL796" s="38"/>
      <c r="KM796" s="38"/>
      <c r="KN796" s="38"/>
      <c r="KO796" s="38"/>
      <c r="KP796" s="38"/>
      <c r="KQ796" s="38"/>
      <c r="KR796" s="38"/>
      <c r="KS796" s="38"/>
      <c r="KT796" s="38"/>
      <c r="KU796" s="38"/>
      <c r="KV796" s="38"/>
      <c r="KW796" s="38"/>
      <c r="KX796" s="38"/>
      <c r="KY796" s="38"/>
      <c r="KZ796" s="38"/>
      <c r="LA796" s="38"/>
      <c r="LB796" s="38"/>
      <c r="LC796" s="38"/>
      <c r="LD796" s="38"/>
      <c r="LE796" s="38"/>
      <c r="LF796" s="38"/>
      <c r="LG796" s="38"/>
      <c r="LH796" s="38"/>
      <c r="LI796" s="38"/>
      <c r="LJ796" s="38"/>
      <c r="LK796" s="38"/>
      <c r="LL796" s="38"/>
      <c r="LM796" s="38"/>
      <c r="LN796" s="38"/>
      <c r="LO796" s="38"/>
      <c r="LP796" s="38"/>
      <c r="LQ796" s="38"/>
      <c r="LR796" s="38"/>
      <c r="LS796" s="38"/>
      <c r="LT796" s="38"/>
      <c r="LU796" s="38"/>
      <c r="LV796" s="38"/>
      <c r="LW796" s="38"/>
      <c r="LX796" s="38"/>
      <c r="LY796" s="38"/>
      <c r="LZ796" s="38"/>
      <c r="MA796" s="38"/>
      <c r="MB796" s="38"/>
      <c r="MC796" s="38"/>
      <c r="MD796" s="38"/>
      <c r="ME796" s="38"/>
      <c r="MF796" s="38"/>
      <c r="MG796" s="38"/>
      <c r="MH796" s="38"/>
      <c r="MI796" s="38"/>
      <c r="MJ796" s="38"/>
      <c r="MK796" s="38"/>
      <c r="ML796" s="38"/>
      <c r="MM796" s="38"/>
      <c r="MN796" s="38"/>
      <c r="MO796" s="38"/>
      <c r="MP796" s="38"/>
      <c r="MQ796" s="38"/>
      <c r="MR796" s="38"/>
      <c r="MS796" s="38"/>
      <c r="MT796" s="38"/>
      <c r="MU796" s="38"/>
      <c r="MV796" s="38"/>
      <c r="MW796" s="38"/>
      <c r="MX796" s="38"/>
      <c r="MY796" s="38"/>
      <c r="MZ796" s="38"/>
      <c r="NA796" s="38"/>
      <c r="NB796" s="38"/>
      <c r="NC796" s="38"/>
      <c r="ND796" s="38"/>
      <c r="NE796" s="38"/>
      <c r="NF796" s="38"/>
      <c r="NG796" s="38"/>
      <c r="NH796" s="38"/>
      <c r="NI796" s="38"/>
      <c r="NJ796" s="38"/>
      <c r="NK796" s="38"/>
      <c r="NL796" s="38"/>
      <c r="NM796" s="38"/>
      <c r="NN796" s="38"/>
      <c r="NO796" s="38"/>
      <c r="NP796" s="38"/>
      <c r="NQ796" s="38"/>
      <c r="NR796" s="38"/>
      <c r="NS796" s="38"/>
      <c r="NT796" s="38"/>
      <c r="NU796" s="38"/>
      <c r="NV796" s="38"/>
      <c r="NW796" s="38"/>
      <c r="NX796" s="38"/>
      <c r="NY796" s="38"/>
      <c r="NZ796" s="38"/>
      <c r="OA796" s="38"/>
      <c r="OB796" s="38"/>
      <c r="OC796" s="38"/>
      <c r="OD796" s="38"/>
      <c r="OE796" s="38"/>
      <c r="OF796" s="38"/>
      <c r="OG796" s="38"/>
      <c r="OH796" s="38"/>
      <c r="OI796" s="38"/>
      <c r="OJ796" s="38"/>
      <c r="OK796" s="38"/>
      <c r="OL796" s="38"/>
      <c r="OM796" s="38"/>
      <c r="ON796" s="38"/>
      <c r="OO796" s="38"/>
      <c r="OP796" s="38"/>
      <c r="OQ796" s="38"/>
      <c r="OR796" s="38"/>
      <c r="OS796" s="38"/>
      <c r="OT796" s="38"/>
      <c r="OU796" s="38"/>
      <c r="OV796" s="38"/>
      <c r="OW796" s="38"/>
      <c r="OX796" s="38"/>
      <c r="OY796" s="38"/>
      <c r="OZ796" s="38"/>
      <c r="PA796" s="38"/>
      <c r="PB796" s="38"/>
      <c r="PC796" s="38"/>
      <c r="PD796" s="38"/>
      <c r="PE796" s="38"/>
      <c r="PF796" s="38"/>
      <c r="PG796" s="38"/>
      <c r="PH796" s="38"/>
      <c r="PI796" s="38"/>
      <c r="PJ796" s="38"/>
      <c r="PK796" s="38"/>
      <c r="PL796" s="38"/>
      <c r="PM796" s="38"/>
      <c r="PN796" s="38"/>
      <c r="PO796" s="38"/>
      <c r="PP796" s="38"/>
      <c r="PQ796" s="38"/>
      <c r="PR796" s="38"/>
      <c r="PS796" s="38"/>
      <c r="PT796" s="38"/>
      <c r="PU796" s="38"/>
      <c r="PV796" s="38"/>
      <c r="PW796" s="38"/>
      <c r="PX796" s="38"/>
      <c r="PY796" s="38"/>
      <c r="PZ796" s="38"/>
      <c r="QA796" s="38"/>
      <c r="QB796" s="38"/>
      <c r="QC796" s="38"/>
      <c r="QD796" s="38"/>
      <c r="QE796" s="38"/>
      <c r="QF796" s="38"/>
      <c r="QG796" s="38"/>
      <c r="QH796" s="38"/>
      <c r="QI796" s="38"/>
      <c r="QJ796" s="38"/>
      <c r="QK796" s="38"/>
      <c r="QL796" s="38"/>
      <c r="QM796" s="38"/>
      <c r="QN796" s="38"/>
      <c r="QO796" s="38"/>
      <c r="QP796" s="38"/>
      <c r="QQ796" s="38"/>
      <c r="QR796" s="38"/>
      <c r="QS796" s="38"/>
      <c r="QT796" s="38"/>
      <c r="QU796" s="38"/>
      <c r="QV796" s="38"/>
      <c r="QW796" s="38"/>
      <c r="QX796" s="38"/>
      <c r="QY796" s="38"/>
      <c r="QZ796" s="38"/>
      <c r="RA796" s="38"/>
      <c r="RB796" s="38"/>
      <c r="RC796" s="38"/>
      <c r="RD796" s="38"/>
      <c r="RE796" s="38"/>
      <c r="RF796" s="38"/>
      <c r="RG796" s="38"/>
      <c r="RH796" s="38"/>
      <c r="RI796" s="38"/>
      <c r="RJ796" s="38"/>
      <c r="RK796" s="38"/>
      <c r="RL796" s="38"/>
      <c r="RM796" s="38"/>
      <c r="RN796" s="38"/>
      <c r="RO796" s="38"/>
      <c r="RP796" s="38"/>
      <c r="RQ796" s="38"/>
      <c r="RR796" s="38"/>
      <c r="RS796" s="38"/>
      <c r="RT796" s="38"/>
      <c r="RU796" s="38"/>
      <c r="RV796" s="38"/>
      <c r="RW796" s="38"/>
      <c r="RX796" s="38"/>
      <c r="RY796" s="38"/>
      <c r="RZ796" s="38"/>
      <c r="SA796" s="38"/>
      <c r="SB796" s="38"/>
      <c r="SC796" s="38"/>
      <c r="SD796" s="38"/>
      <c r="SE796" s="38"/>
      <c r="SF796" s="38"/>
      <c r="SG796" s="38"/>
      <c r="SH796" s="38"/>
      <c r="SI796" s="38"/>
      <c r="SJ796" s="38"/>
      <c r="SK796" s="38"/>
      <c r="SL796" s="38"/>
      <c r="SM796" s="38"/>
      <c r="SN796" s="38"/>
      <c r="SO796" s="38"/>
      <c r="SP796" s="38"/>
      <c r="SQ796" s="38"/>
      <c r="SR796" s="38"/>
      <c r="SS796" s="38"/>
      <c r="ST796" s="38"/>
      <c r="SU796" s="38"/>
      <c r="SV796" s="38"/>
      <c r="SW796" s="38"/>
      <c r="SX796" s="38"/>
      <c r="SY796" s="38"/>
      <c r="SZ796" s="38"/>
      <c r="TA796" s="38"/>
      <c r="TB796" s="38"/>
      <c r="TC796" s="38"/>
      <c r="TD796" s="38"/>
      <c r="TE796" s="38"/>
      <c r="TF796" s="38"/>
      <c r="TG796" s="38"/>
      <c r="TH796" s="38"/>
      <c r="TI796" s="38"/>
      <c r="TJ796" s="38"/>
      <c r="TK796" s="38"/>
      <c r="TL796" s="38"/>
      <c r="TM796" s="38"/>
      <c r="TN796" s="38"/>
      <c r="TO796" s="38"/>
      <c r="TP796" s="38"/>
      <c r="TQ796" s="38"/>
      <c r="TR796" s="38"/>
      <c r="TS796" s="38"/>
      <c r="TT796" s="38"/>
      <c r="TU796" s="38"/>
      <c r="TV796" s="38"/>
      <c r="TW796" s="38"/>
      <c r="TX796" s="38"/>
      <c r="TY796" s="38"/>
      <c r="TZ796" s="38"/>
      <c r="UA796" s="38"/>
      <c r="UB796" s="38"/>
      <c r="UC796" s="38"/>
      <c r="UD796" s="38"/>
      <c r="UE796" s="38"/>
      <c r="UF796" s="38"/>
      <c r="UG796" s="38"/>
      <c r="UH796" s="38"/>
      <c r="UI796" s="38"/>
      <c r="UJ796" s="38"/>
      <c r="UK796" s="38"/>
      <c r="UL796" s="38"/>
      <c r="UM796" s="38"/>
      <c r="UN796" s="38"/>
      <c r="UO796" s="38"/>
      <c r="UP796" s="38"/>
      <c r="UQ796" s="38"/>
      <c r="UR796" s="38"/>
      <c r="US796" s="38"/>
      <c r="UT796" s="38"/>
      <c r="UU796" s="38"/>
      <c r="UV796" s="38"/>
      <c r="UW796" s="38"/>
      <c r="UX796" s="38"/>
      <c r="UY796" s="38"/>
      <c r="UZ796" s="38"/>
      <c r="VA796" s="38"/>
      <c r="VB796" s="38"/>
      <c r="VC796" s="38"/>
      <c r="VD796" s="38"/>
      <c r="VE796" s="38"/>
      <c r="VF796" s="38"/>
      <c r="VG796" s="38"/>
      <c r="VH796" s="38"/>
      <c r="VI796" s="38"/>
      <c r="VJ796" s="38"/>
      <c r="VK796" s="38"/>
      <c r="VL796" s="38"/>
      <c r="VM796" s="38"/>
      <c r="VN796" s="38"/>
      <c r="VO796" s="38"/>
      <c r="VP796" s="38"/>
      <c r="VQ796" s="38"/>
      <c r="VR796" s="38"/>
      <c r="VS796" s="38"/>
      <c r="VT796" s="38"/>
      <c r="VU796" s="38"/>
      <c r="VV796" s="38"/>
      <c r="VW796" s="38"/>
      <c r="VX796" s="38"/>
      <c r="VY796" s="38"/>
      <c r="VZ796" s="38"/>
      <c r="WA796" s="38"/>
      <c r="WB796" s="38"/>
      <c r="WC796" s="38"/>
      <c r="WD796" s="38"/>
      <c r="WE796" s="38"/>
      <c r="WF796" s="38"/>
      <c r="WG796" s="38"/>
      <c r="WH796" s="38"/>
      <c r="WI796" s="38"/>
      <c r="WJ796" s="38"/>
      <c r="WK796" s="38"/>
      <c r="WL796" s="38"/>
      <c r="WM796" s="38"/>
      <c r="WN796" s="38"/>
      <c r="WO796" s="38"/>
      <c r="WP796" s="38"/>
      <c r="WQ796" s="38"/>
      <c r="WR796" s="38"/>
      <c r="WS796" s="38"/>
      <c r="WT796" s="38"/>
      <c r="WU796" s="38"/>
      <c r="WV796" s="38"/>
      <c r="WW796" s="38"/>
      <c r="WX796" s="38"/>
      <c r="WY796" s="38"/>
      <c r="WZ796" s="38"/>
      <c r="XA796" s="38"/>
      <c r="XB796" s="38"/>
      <c r="XC796" s="38"/>
      <c r="XD796" s="38"/>
      <c r="XE796" s="38"/>
      <c r="XF796" s="38"/>
      <c r="XG796" s="38"/>
      <c r="XH796" s="38"/>
      <c r="XI796" s="38"/>
      <c r="XJ796" s="38"/>
      <c r="XK796" s="38"/>
      <c r="XL796" s="38"/>
      <c r="XM796" s="38"/>
      <c r="XN796" s="38"/>
      <c r="XO796" s="38"/>
      <c r="XP796" s="38"/>
      <c r="XQ796" s="38"/>
      <c r="XR796" s="38"/>
      <c r="XS796" s="38"/>
      <c r="XT796" s="38"/>
      <c r="XU796" s="38"/>
      <c r="XV796" s="38"/>
      <c r="XW796" s="38"/>
      <c r="XX796" s="38"/>
      <c r="XY796" s="38"/>
      <c r="XZ796" s="38"/>
      <c r="YA796" s="38"/>
      <c r="YB796" s="38"/>
      <c r="YC796" s="38"/>
      <c r="YD796" s="38"/>
      <c r="YE796" s="38"/>
      <c r="YF796" s="38"/>
      <c r="YG796" s="38"/>
      <c r="YH796" s="38"/>
      <c r="YI796" s="38"/>
      <c r="YJ796" s="38"/>
      <c r="YK796" s="38"/>
      <c r="YL796" s="38"/>
      <c r="YM796" s="38"/>
      <c r="YN796" s="38"/>
      <c r="YO796" s="38"/>
      <c r="YP796" s="38"/>
      <c r="YQ796" s="38"/>
      <c r="YR796" s="38"/>
      <c r="YS796" s="38"/>
      <c r="YT796" s="38"/>
      <c r="YU796" s="38"/>
      <c r="YV796" s="38"/>
      <c r="YW796" s="38"/>
      <c r="YX796" s="38"/>
      <c r="YY796" s="38"/>
      <c r="YZ796" s="38"/>
      <c r="ZA796" s="38"/>
      <c r="ZB796" s="38"/>
      <c r="ZC796" s="38"/>
      <c r="ZD796" s="38"/>
      <c r="ZE796" s="38"/>
      <c r="ZF796" s="38"/>
      <c r="ZG796" s="38"/>
      <c r="ZH796" s="38"/>
      <c r="ZI796" s="38"/>
      <c r="ZJ796" s="38"/>
      <c r="ZK796" s="38"/>
      <c r="ZL796" s="38"/>
      <c r="ZM796" s="38"/>
      <c r="ZN796" s="38"/>
      <c r="ZO796" s="38"/>
      <c r="ZP796" s="38"/>
      <c r="ZQ796" s="38"/>
      <c r="ZR796" s="38"/>
      <c r="ZS796" s="38"/>
      <c r="ZT796" s="38"/>
      <c r="ZU796" s="38"/>
      <c r="ZV796" s="38"/>
      <c r="ZW796" s="38"/>
      <c r="ZX796" s="38"/>
      <c r="ZY796" s="38"/>
      <c r="ZZ796" s="38"/>
      <c r="AAA796" s="38"/>
      <c r="AAB796" s="38"/>
      <c r="AAC796" s="38"/>
      <c r="AAD796" s="38"/>
      <c r="AAE796" s="38"/>
      <c r="AAF796" s="38"/>
      <c r="AAG796" s="38"/>
      <c r="AAH796" s="38"/>
      <c r="AAI796" s="38"/>
      <c r="AAJ796" s="38"/>
      <c r="AAK796" s="38"/>
      <c r="AAL796" s="38"/>
      <c r="AAM796" s="38"/>
      <c r="AAN796" s="38"/>
      <c r="AAO796" s="38"/>
      <c r="AAP796" s="38"/>
      <c r="AAQ796" s="38"/>
      <c r="AAR796" s="38"/>
      <c r="AAS796" s="38"/>
      <c r="AAT796" s="38"/>
      <c r="AAU796" s="38"/>
      <c r="AAV796" s="38"/>
      <c r="AAW796" s="38"/>
      <c r="AAX796" s="38"/>
      <c r="AAY796" s="38"/>
      <c r="AAZ796" s="38"/>
      <c r="ABA796" s="38"/>
      <c r="ABB796" s="38"/>
      <c r="ABC796" s="38"/>
    </row>
    <row r="797" spans="1:731" ht="28" customHeight="1">
      <c r="A797" s="38"/>
      <c r="B797" s="1137"/>
      <c r="C797" s="38"/>
      <c r="D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8"/>
      <c r="DP797" s="38"/>
      <c r="DQ797" s="38"/>
      <c r="DR797" s="38"/>
      <c r="DS797" s="38"/>
      <c r="DT797" s="38"/>
      <c r="DU797" s="38"/>
      <c r="DV797" s="38"/>
      <c r="DW797" s="38"/>
      <c r="DX797" s="38"/>
      <c r="DY797" s="38"/>
      <c r="DZ797" s="38"/>
      <c r="EA797" s="38"/>
      <c r="EB797" s="38"/>
      <c r="EC797" s="38"/>
      <c r="ED797" s="38"/>
      <c r="EE797" s="38"/>
      <c r="EF797" s="38"/>
      <c r="EG797" s="38"/>
      <c r="EH797" s="38"/>
      <c r="EI797" s="38"/>
      <c r="EJ797" s="38"/>
      <c r="EK797" s="38"/>
      <c r="EL797" s="38"/>
      <c r="EM797" s="38"/>
      <c r="EN797" s="38"/>
      <c r="EO797" s="38"/>
      <c r="EP797" s="38"/>
      <c r="EQ797" s="38"/>
      <c r="ER797" s="38"/>
      <c r="ES797" s="38"/>
      <c r="ET797" s="38"/>
      <c r="EU797" s="38"/>
      <c r="EV797" s="38"/>
      <c r="EW797" s="38"/>
      <c r="EX797" s="38"/>
      <c r="EY797" s="38"/>
      <c r="EZ797" s="38"/>
      <c r="FA797" s="38"/>
      <c r="FB797" s="38"/>
      <c r="FC797" s="38"/>
      <c r="FD797" s="38"/>
      <c r="FE797" s="38"/>
      <c r="FF797" s="38"/>
      <c r="FG797" s="38"/>
      <c r="FH797" s="38"/>
      <c r="FI797" s="38"/>
      <c r="FJ797" s="38"/>
      <c r="FK797" s="38"/>
      <c r="FL797" s="38"/>
      <c r="FM797" s="38"/>
      <c r="FN797" s="38"/>
      <c r="FO797" s="38"/>
      <c r="FP797" s="38"/>
      <c r="FQ797" s="38"/>
      <c r="FR797" s="38"/>
      <c r="FS797" s="38"/>
      <c r="FT797" s="38"/>
      <c r="FU797" s="38"/>
      <c r="FV797" s="38"/>
      <c r="FW797" s="38"/>
      <c r="FX797" s="38"/>
      <c r="FY797" s="38"/>
      <c r="FZ797" s="38"/>
      <c r="GA797" s="38"/>
      <c r="GB797" s="38"/>
      <c r="GC797" s="38"/>
      <c r="GD797" s="38"/>
      <c r="GE797" s="38"/>
      <c r="GF797" s="38"/>
      <c r="GG797" s="38"/>
      <c r="GH797" s="38"/>
      <c r="GI797" s="38"/>
      <c r="GJ797" s="38"/>
      <c r="GK797" s="38"/>
      <c r="GL797" s="38"/>
      <c r="GM797" s="38"/>
      <c r="GN797" s="38"/>
      <c r="GO797" s="38"/>
      <c r="GP797" s="38"/>
      <c r="GQ797" s="38"/>
      <c r="GR797" s="38"/>
      <c r="GS797" s="38"/>
      <c r="GT797" s="38"/>
      <c r="GU797" s="38"/>
      <c r="GV797" s="38"/>
      <c r="GW797" s="38"/>
      <c r="GX797" s="38"/>
      <c r="GY797" s="38"/>
      <c r="GZ797" s="38"/>
      <c r="HA797" s="38"/>
      <c r="HB797" s="38"/>
      <c r="HC797" s="38"/>
      <c r="HD797" s="38"/>
      <c r="HE797" s="38"/>
      <c r="HF797" s="38"/>
      <c r="HG797" s="38"/>
      <c r="HH797" s="38"/>
      <c r="HI797" s="38"/>
      <c r="HJ797" s="38"/>
      <c r="HK797" s="38"/>
      <c r="HL797" s="38"/>
      <c r="HM797" s="38"/>
      <c r="HN797" s="38"/>
      <c r="HO797" s="38"/>
      <c r="HP797" s="38"/>
      <c r="HQ797" s="38"/>
      <c r="HR797" s="38"/>
      <c r="HS797" s="38"/>
      <c r="HT797" s="38"/>
      <c r="HU797" s="38"/>
      <c r="HV797" s="38"/>
      <c r="HW797" s="38"/>
      <c r="HX797" s="38"/>
      <c r="HY797" s="38"/>
      <c r="HZ797" s="38"/>
      <c r="IA797" s="38"/>
      <c r="IB797" s="38"/>
      <c r="IC797" s="38"/>
      <c r="ID797" s="38"/>
      <c r="IE797" s="38"/>
      <c r="IF797" s="38"/>
      <c r="IG797" s="38"/>
      <c r="IH797" s="38"/>
      <c r="II797" s="38"/>
      <c r="IJ797" s="38"/>
      <c r="IK797" s="38"/>
      <c r="IL797" s="38"/>
      <c r="IM797" s="38"/>
      <c r="IN797" s="38"/>
      <c r="IO797" s="38"/>
      <c r="IP797" s="38"/>
      <c r="IQ797" s="38"/>
      <c r="IR797" s="38"/>
      <c r="IS797" s="38"/>
      <c r="IT797" s="38"/>
      <c r="IU797" s="38"/>
      <c r="IV797" s="38"/>
      <c r="IW797" s="38"/>
      <c r="IX797" s="38"/>
      <c r="IY797" s="38"/>
      <c r="IZ797" s="38"/>
      <c r="JA797" s="38"/>
      <c r="JB797" s="38"/>
      <c r="JC797" s="38"/>
      <c r="JD797" s="38"/>
      <c r="JE797" s="38"/>
      <c r="JF797" s="38"/>
      <c r="JG797" s="38"/>
      <c r="JH797" s="38"/>
      <c r="JI797" s="38"/>
      <c r="JJ797" s="38"/>
      <c r="JK797" s="38"/>
      <c r="JL797" s="38"/>
      <c r="JM797" s="38"/>
      <c r="JN797" s="38"/>
      <c r="JO797" s="38"/>
      <c r="JP797" s="38"/>
      <c r="JQ797" s="38"/>
      <c r="JR797" s="38"/>
      <c r="JS797" s="38"/>
      <c r="JT797" s="38"/>
      <c r="JU797" s="38"/>
      <c r="JV797" s="38"/>
      <c r="JW797" s="38"/>
      <c r="JX797" s="38"/>
      <c r="JY797" s="38"/>
      <c r="JZ797" s="38"/>
      <c r="KA797" s="38"/>
      <c r="KB797" s="38"/>
      <c r="KC797" s="38"/>
      <c r="KD797" s="38"/>
      <c r="KE797" s="38"/>
      <c r="KF797" s="38"/>
      <c r="KG797" s="38"/>
      <c r="KH797" s="38"/>
      <c r="KI797" s="38"/>
      <c r="KJ797" s="38"/>
      <c r="KK797" s="38"/>
      <c r="KL797" s="38"/>
      <c r="KM797" s="38"/>
      <c r="KN797" s="38"/>
      <c r="KO797" s="38"/>
      <c r="KP797" s="38"/>
      <c r="KQ797" s="38"/>
      <c r="KR797" s="38"/>
      <c r="KS797" s="38"/>
      <c r="KT797" s="38"/>
      <c r="KU797" s="38"/>
      <c r="KV797" s="38"/>
      <c r="KW797" s="38"/>
      <c r="KX797" s="38"/>
      <c r="KY797" s="38"/>
      <c r="KZ797" s="38"/>
      <c r="LA797" s="38"/>
      <c r="LB797" s="38"/>
      <c r="LC797" s="38"/>
      <c r="LD797" s="38"/>
      <c r="LE797" s="38"/>
      <c r="LF797" s="38"/>
      <c r="LG797" s="38"/>
      <c r="LH797" s="38"/>
      <c r="LI797" s="38"/>
      <c r="LJ797" s="38"/>
      <c r="LK797" s="38"/>
      <c r="LL797" s="38"/>
      <c r="LM797" s="38"/>
      <c r="LN797" s="38"/>
      <c r="LO797" s="38"/>
      <c r="LP797" s="38"/>
      <c r="LQ797" s="38"/>
      <c r="LR797" s="38"/>
      <c r="LS797" s="38"/>
      <c r="LT797" s="38"/>
      <c r="LU797" s="38"/>
      <c r="LV797" s="38"/>
      <c r="LW797" s="38"/>
      <c r="LX797" s="38"/>
      <c r="LY797" s="38"/>
      <c r="LZ797" s="38"/>
      <c r="MA797" s="38"/>
      <c r="MB797" s="38"/>
      <c r="MC797" s="38"/>
      <c r="MD797" s="38"/>
      <c r="ME797" s="38"/>
      <c r="MF797" s="38"/>
      <c r="MG797" s="38"/>
      <c r="MH797" s="38"/>
      <c r="MI797" s="38"/>
      <c r="MJ797" s="38"/>
      <c r="MK797" s="38"/>
      <c r="ML797" s="38"/>
      <c r="MM797" s="38"/>
      <c r="MN797" s="38"/>
      <c r="MO797" s="38"/>
      <c r="MP797" s="38"/>
      <c r="MQ797" s="38"/>
      <c r="MR797" s="38"/>
      <c r="MS797" s="38"/>
      <c r="MT797" s="38"/>
      <c r="MU797" s="38"/>
      <c r="MV797" s="38"/>
      <c r="MW797" s="38"/>
      <c r="MX797" s="38"/>
      <c r="MY797" s="38"/>
      <c r="MZ797" s="38"/>
      <c r="NA797" s="38"/>
      <c r="NB797" s="38"/>
      <c r="NC797" s="38"/>
      <c r="ND797" s="38"/>
      <c r="NE797" s="38"/>
      <c r="NF797" s="38"/>
      <c r="NG797" s="38"/>
      <c r="NH797" s="38"/>
      <c r="NI797" s="38"/>
      <c r="NJ797" s="38"/>
      <c r="NK797" s="38"/>
      <c r="NL797" s="38"/>
      <c r="NM797" s="38"/>
      <c r="NN797" s="38"/>
      <c r="NO797" s="38"/>
      <c r="NP797" s="38"/>
      <c r="NQ797" s="38"/>
      <c r="NR797" s="38"/>
      <c r="NS797" s="38"/>
      <c r="NT797" s="38"/>
      <c r="NU797" s="38"/>
      <c r="NV797" s="38"/>
      <c r="NW797" s="38"/>
      <c r="NX797" s="38"/>
      <c r="NY797" s="38"/>
      <c r="NZ797" s="38"/>
      <c r="OA797" s="38"/>
      <c r="OB797" s="38"/>
      <c r="OC797" s="38"/>
      <c r="OD797" s="38"/>
      <c r="OE797" s="38"/>
      <c r="OF797" s="38"/>
      <c r="OG797" s="38"/>
      <c r="OH797" s="38"/>
      <c r="OI797" s="38"/>
      <c r="OJ797" s="38"/>
      <c r="OK797" s="38"/>
      <c r="OL797" s="38"/>
      <c r="OM797" s="38"/>
      <c r="ON797" s="38"/>
      <c r="OO797" s="38"/>
      <c r="OP797" s="38"/>
      <c r="OQ797" s="38"/>
      <c r="OR797" s="38"/>
      <c r="OS797" s="38"/>
      <c r="OT797" s="38"/>
      <c r="OU797" s="38"/>
      <c r="OV797" s="38"/>
      <c r="OW797" s="38"/>
      <c r="OX797" s="38"/>
      <c r="OY797" s="38"/>
      <c r="OZ797" s="38"/>
      <c r="PA797" s="38"/>
      <c r="PB797" s="38"/>
      <c r="PC797" s="38"/>
      <c r="PD797" s="38"/>
      <c r="PE797" s="38"/>
      <c r="PF797" s="38"/>
      <c r="PG797" s="38"/>
      <c r="PH797" s="38"/>
      <c r="PI797" s="38"/>
      <c r="PJ797" s="38"/>
      <c r="PK797" s="38"/>
      <c r="PL797" s="38"/>
      <c r="PM797" s="38"/>
      <c r="PN797" s="38"/>
      <c r="PO797" s="38"/>
      <c r="PP797" s="38"/>
      <c r="PQ797" s="38"/>
      <c r="PR797" s="38"/>
      <c r="PS797" s="38"/>
      <c r="PT797" s="38"/>
      <c r="PU797" s="38"/>
      <c r="PV797" s="38"/>
      <c r="PW797" s="38"/>
      <c r="PX797" s="38"/>
      <c r="PY797" s="38"/>
      <c r="PZ797" s="38"/>
      <c r="QA797" s="38"/>
      <c r="QB797" s="38"/>
      <c r="QC797" s="38"/>
      <c r="QD797" s="38"/>
      <c r="QE797" s="38"/>
      <c r="QF797" s="38"/>
      <c r="QG797" s="38"/>
      <c r="QH797" s="38"/>
      <c r="QI797" s="38"/>
      <c r="QJ797" s="38"/>
      <c r="QK797" s="38"/>
      <c r="QL797" s="38"/>
      <c r="QM797" s="38"/>
      <c r="QN797" s="38"/>
      <c r="QO797" s="38"/>
      <c r="QP797" s="38"/>
      <c r="QQ797" s="38"/>
      <c r="QR797" s="38"/>
      <c r="QS797" s="38"/>
      <c r="QT797" s="38"/>
      <c r="QU797" s="38"/>
      <c r="QV797" s="38"/>
      <c r="QW797" s="38"/>
      <c r="QX797" s="38"/>
      <c r="QY797" s="38"/>
      <c r="QZ797" s="38"/>
      <c r="RA797" s="38"/>
      <c r="RB797" s="38"/>
      <c r="RC797" s="38"/>
      <c r="RD797" s="38"/>
      <c r="RE797" s="38"/>
      <c r="RF797" s="38"/>
      <c r="RG797" s="38"/>
      <c r="RH797" s="38"/>
      <c r="RI797" s="38"/>
      <c r="RJ797" s="38"/>
      <c r="RK797" s="38"/>
      <c r="RL797" s="38"/>
      <c r="RM797" s="38"/>
      <c r="RN797" s="38"/>
      <c r="RO797" s="38"/>
      <c r="RP797" s="38"/>
      <c r="RQ797" s="38"/>
      <c r="RR797" s="38"/>
      <c r="RS797" s="38"/>
      <c r="RT797" s="38"/>
      <c r="RU797" s="38"/>
      <c r="RV797" s="38"/>
      <c r="RW797" s="38"/>
      <c r="RX797" s="38"/>
      <c r="RY797" s="38"/>
      <c r="RZ797" s="38"/>
      <c r="SA797" s="38"/>
      <c r="SB797" s="38"/>
      <c r="SC797" s="38"/>
      <c r="SD797" s="38"/>
      <c r="SE797" s="38"/>
      <c r="SF797" s="38"/>
      <c r="SG797" s="38"/>
      <c r="SH797" s="38"/>
      <c r="SI797" s="38"/>
      <c r="SJ797" s="38"/>
      <c r="SK797" s="38"/>
      <c r="SL797" s="38"/>
      <c r="SM797" s="38"/>
      <c r="SN797" s="38"/>
      <c r="SO797" s="38"/>
      <c r="SP797" s="38"/>
      <c r="SQ797" s="38"/>
      <c r="SR797" s="38"/>
      <c r="SS797" s="38"/>
      <c r="ST797" s="38"/>
      <c r="SU797" s="38"/>
      <c r="SV797" s="38"/>
      <c r="SW797" s="38"/>
      <c r="SX797" s="38"/>
      <c r="SY797" s="38"/>
      <c r="SZ797" s="38"/>
      <c r="TA797" s="38"/>
      <c r="TB797" s="38"/>
      <c r="TC797" s="38"/>
      <c r="TD797" s="38"/>
      <c r="TE797" s="38"/>
      <c r="TF797" s="38"/>
      <c r="TG797" s="38"/>
      <c r="TH797" s="38"/>
      <c r="TI797" s="38"/>
      <c r="TJ797" s="38"/>
      <c r="TK797" s="38"/>
      <c r="TL797" s="38"/>
      <c r="TM797" s="38"/>
      <c r="TN797" s="38"/>
      <c r="TO797" s="38"/>
      <c r="TP797" s="38"/>
      <c r="TQ797" s="38"/>
      <c r="TR797" s="38"/>
      <c r="TS797" s="38"/>
      <c r="TT797" s="38"/>
      <c r="TU797" s="38"/>
      <c r="TV797" s="38"/>
      <c r="TW797" s="38"/>
      <c r="TX797" s="38"/>
      <c r="TY797" s="38"/>
      <c r="TZ797" s="38"/>
      <c r="UA797" s="38"/>
      <c r="UB797" s="38"/>
      <c r="UC797" s="38"/>
      <c r="UD797" s="38"/>
      <c r="UE797" s="38"/>
      <c r="UF797" s="38"/>
      <c r="UG797" s="38"/>
      <c r="UH797" s="38"/>
      <c r="UI797" s="38"/>
      <c r="UJ797" s="38"/>
      <c r="UK797" s="38"/>
      <c r="UL797" s="38"/>
      <c r="UM797" s="38"/>
      <c r="UN797" s="38"/>
      <c r="UO797" s="38"/>
      <c r="UP797" s="38"/>
      <c r="UQ797" s="38"/>
      <c r="UR797" s="38"/>
      <c r="US797" s="38"/>
      <c r="UT797" s="38"/>
      <c r="UU797" s="38"/>
      <c r="UV797" s="38"/>
      <c r="UW797" s="38"/>
      <c r="UX797" s="38"/>
      <c r="UY797" s="38"/>
      <c r="UZ797" s="38"/>
      <c r="VA797" s="38"/>
      <c r="VB797" s="38"/>
      <c r="VC797" s="38"/>
      <c r="VD797" s="38"/>
      <c r="VE797" s="38"/>
      <c r="VF797" s="38"/>
      <c r="VG797" s="38"/>
      <c r="VH797" s="38"/>
      <c r="VI797" s="38"/>
      <c r="VJ797" s="38"/>
      <c r="VK797" s="38"/>
      <c r="VL797" s="38"/>
      <c r="VM797" s="38"/>
      <c r="VN797" s="38"/>
      <c r="VO797" s="38"/>
      <c r="VP797" s="38"/>
      <c r="VQ797" s="38"/>
      <c r="VR797" s="38"/>
      <c r="VS797" s="38"/>
      <c r="VT797" s="38"/>
      <c r="VU797" s="38"/>
      <c r="VV797" s="38"/>
      <c r="VW797" s="38"/>
      <c r="VX797" s="38"/>
      <c r="VY797" s="38"/>
      <c r="VZ797" s="38"/>
      <c r="WA797" s="38"/>
      <c r="WB797" s="38"/>
      <c r="WC797" s="38"/>
      <c r="WD797" s="38"/>
      <c r="WE797" s="38"/>
      <c r="WF797" s="38"/>
      <c r="WG797" s="38"/>
      <c r="WH797" s="38"/>
      <c r="WI797" s="38"/>
      <c r="WJ797" s="38"/>
      <c r="WK797" s="38"/>
      <c r="WL797" s="38"/>
      <c r="WM797" s="38"/>
      <c r="WN797" s="38"/>
      <c r="WO797" s="38"/>
      <c r="WP797" s="38"/>
      <c r="WQ797" s="38"/>
      <c r="WR797" s="38"/>
      <c r="WS797" s="38"/>
      <c r="WT797" s="38"/>
      <c r="WU797" s="38"/>
      <c r="WV797" s="38"/>
      <c r="WW797" s="38"/>
      <c r="WX797" s="38"/>
      <c r="WY797" s="38"/>
      <c r="WZ797" s="38"/>
      <c r="XA797" s="38"/>
      <c r="XB797" s="38"/>
      <c r="XC797" s="38"/>
      <c r="XD797" s="38"/>
      <c r="XE797" s="38"/>
      <c r="XF797" s="38"/>
      <c r="XG797" s="38"/>
      <c r="XH797" s="38"/>
      <c r="XI797" s="38"/>
      <c r="XJ797" s="38"/>
      <c r="XK797" s="38"/>
      <c r="XL797" s="38"/>
      <c r="XM797" s="38"/>
      <c r="XN797" s="38"/>
      <c r="XO797" s="38"/>
      <c r="XP797" s="38"/>
      <c r="XQ797" s="38"/>
      <c r="XR797" s="38"/>
      <c r="XS797" s="38"/>
      <c r="XT797" s="38"/>
      <c r="XU797" s="38"/>
      <c r="XV797" s="38"/>
      <c r="XW797" s="38"/>
      <c r="XX797" s="38"/>
      <c r="XY797" s="38"/>
      <c r="XZ797" s="38"/>
      <c r="YA797" s="38"/>
      <c r="YB797" s="38"/>
      <c r="YC797" s="38"/>
      <c r="YD797" s="38"/>
      <c r="YE797" s="38"/>
      <c r="YF797" s="38"/>
      <c r="YG797" s="38"/>
      <c r="YH797" s="38"/>
      <c r="YI797" s="38"/>
      <c r="YJ797" s="38"/>
      <c r="YK797" s="38"/>
      <c r="YL797" s="38"/>
      <c r="YM797" s="38"/>
      <c r="YN797" s="38"/>
      <c r="YO797" s="38"/>
      <c r="YP797" s="38"/>
      <c r="YQ797" s="38"/>
      <c r="YR797" s="38"/>
      <c r="YS797" s="38"/>
      <c r="YT797" s="38"/>
      <c r="YU797" s="38"/>
      <c r="YV797" s="38"/>
      <c r="YW797" s="38"/>
      <c r="YX797" s="38"/>
      <c r="YY797" s="38"/>
      <c r="YZ797" s="38"/>
      <c r="ZA797" s="38"/>
      <c r="ZB797" s="38"/>
      <c r="ZC797" s="38"/>
      <c r="ZD797" s="38"/>
      <c r="ZE797" s="38"/>
      <c r="ZF797" s="38"/>
      <c r="ZG797" s="38"/>
      <c r="ZH797" s="38"/>
      <c r="ZI797" s="38"/>
      <c r="ZJ797" s="38"/>
      <c r="ZK797" s="38"/>
      <c r="ZL797" s="38"/>
      <c r="ZM797" s="38"/>
      <c r="ZN797" s="38"/>
      <c r="ZO797" s="38"/>
      <c r="ZP797" s="38"/>
      <c r="ZQ797" s="38"/>
      <c r="ZR797" s="38"/>
      <c r="ZS797" s="38"/>
      <c r="ZT797" s="38"/>
      <c r="ZU797" s="38"/>
      <c r="ZV797" s="38"/>
      <c r="ZW797" s="38"/>
      <c r="ZX797" s="38"/>
      <c r="ZY797" s="38"/>
      <c r="ZZ797" s="38"/>
      <c r="AAA797" s="38"/>
      <c r="AAB797" s="38"/>
      <c r="AAC797" s="38"/>
      <c r="AAD797" s="38"/>
      <c r="AAE797" s="38"/>
      <c r="AAF797" s="38"/>
      <c r="AAG797" s="38"/>
      <c r="AAH797" s="38"/>
      <c r="AAI797" s="38"/>
      <c r="AAJ797" s="38"/>
      <c r="AAK797" s="38"/>
      <c r="AAL797" s="38"/>
      <c r="AAM797" s="38"/>
      <c r="AAN797" s="38"/>
      <c r="AAO797" s="38"/>
      <c r="AAP797" s="38"/>
      <c r="AAQ797" s="38"/>
      <c r="AAR797" s="38"/>
      <c r="AAS797" s="38"/>
      <c r="AAT797" s="38"/>
      <c r="AAU797" s="38"/>
      <c r="AAV797" s="38"/>
      <c r="AAW797" s="38"/>
      <c r="AAX797" s="38"/>
      <c r="AAY797" s="38"/>
      <c r="AAZ797" s="38"/>
      <c r="ABA797" s="38"/>
      <c r="ABB797" s="38"/>
      <c r="ABC797" s="38"/>
    </row>
    <row r="798" spans="1:731" ht="28" customHeight="1">
      <c r="A798" s="38"/>
      <c r="B798" s="1137"/>
      <c r="C798" s="38"/>
      <c r="D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8"/>
      <c r="DP798" s="38"/>
      <c r="DQ798" s="38"/>
      <c r="DR798" s="38"/>
      <c r="DS798" s="38"/>
      <c r="DT798" s="38"/>
      <c r="DU798" s="38"/>
      <c r="DV798" s="38"/>
      <c r="DW798" s="38"/>
      <c r="DX798" s="38"/>
      <c r="DY798" s="38"/>
      <c r="DZ798" s="38"/>
      <c r="EA798" s="38"/>
      <c r="EB798" s="38"/>
      <c r="EC798" s="38"/>
      <c r="ED798" s="38"/>
      <c r="EE798" s="38"/>
      <c r="EF798" s="38"/>
      <c r="EG798" s="38"/>
      <c r="EH798" s="38"/>
      <c r="EI798" s="38"/>
      <c r="EJ798" s="38"/>
      <c r="EK798" s="38"/>
      <c r="EL798" s="38"/>
      <c r="EM798" s="38"/>
      <c r="EN798" s="38"/>
      <c r="EO798" s="38"/>
      <c r="EP798" s="38"/>
      <c r="EQ798" s="38"/>
      <c r="ER798" s="38"/>
      <c r="ES798" s="38"/>
      <c r="ET798" s="38"/>
      <c r="EU798" s="38"/>
      <c r="EV798" s="38"/>
      <c r="EW798" s="38"/>
      <c r="EX798" s="38"/>
      <c r="EY798" s="38"/>
      <c r="EZ798" s="38"/>
      <c r="FA798" s="38"/>
      <c r="FB798" s="38"/>
      <c r="FC798" s="38"/>
      <c r="FD798" s="38"/>
      <c r="FE798" s="38"/>
      <c r="FF798" s="38"/>
      <c r="FG798" s="38"/>
      <c r="FH798" s="38"/>
      <c r="FI798" s="38"/>
      <c r="FJ798" s="38"/>
      <c r="FK798" s="38"/>
      <c r="FL798" s="38"/>
      <c r="FM798" s="38"/>
      <c r="FN798" s="38"/>
      <c r="FO798" s="38"/>
      <c r="FP798" s="38"/>
      <c r="FQ798" s="38"/>
      <c r="FR798" s="38"/>
      <c r="FS798" s="38"/>
      <c r="FT798" s="38"/>
      <c r="FU798" s="38"/>
      <c r="FV798" s="38"/>
      <c r="FW798" s="38"/>
      <c r="FX798" s="38"/>
      <c r="FY798" s="38"/>
      <c r="FZ798" s="38"/>
      <c r="GA798" s="38"/>
      <c r="GB798" s="38"/>
      <c r="GC798" s="38"/>
      <c r="GD798" s="38"/>
      <c r="GE798" s="38"/>
      <c r="GF798" s="38"/>
      <c r="GG798" s="38"/>
      <c r="GH798" s="38"/>
      <c r="GI798" s="38"/>
      <c r="GJ798" s="38"/>
      <c r="GK798" s="38"/>
      <c r="GL798" s="38"/>
      <c r="GM798" s="38"/>
      <c r="GN798" s="38"/>
      <c r="GO798" s="38"/>
      <c r="GP798" s="38"/>
      <c r="GQ798" s="38"/>
      <c r="GR798" s="38"/>
      <c r="GS798" s="38"/>
      <c r="GT798" s="38"/>
      <c r="GU798" s="38"/>
      <c r="GV798" s="38"/>
      <c r="GW798" s="38"/>
      <c r="GX798" s="38"/>
      <c r="GY798" s="38"/>
      <c r="GZ798" s="38"/>
      <c r="HA798" s="38"/>
      <c r="HB798" s="38"/>
      <c r="HC798" s="38"/>
      <c r="HD798" s="38"/>
      <c r="HE798" s="38"/>
      <c r="HF798" s="38"/>
      <c r="HG798" s="38"/>
      <c r="HH798" s="38"/>
      <c r="HI798" s="38"/>
      <c r="HJ798" s="38"/>
      <c r="HK798" s="38"/>
      <c r="HL798" s="38"/>
      <c r="HM798" s="38"/>
      <c r="HN798" s="38"/>
      <c r="HO798" s="38"/>
      <c r="HP798" s="38"/>
      <c r="HQ798" s="38"/>
      <c r="HR798" s="38"/>
      <c r="HS798" s="38"/>
      <c r="HT798" s="38"/>
      <c r="HU798" s="38"/>
      <c r="HV798" s="38"/>
      <c r="HW798" s="38"/>
      <c r="HX798" s="38"/>
      <c r="HY798" s="38"/>
      <c r="HZ798" s="38"/>
      <c r="IA798" s="38"/>
      <c r="IB798" s="38"/>
      <c r="IC798" s="38"/>
      <c r="ID798" s="38"/>
      <c r="IE798" s="38"/>
      <c r="IF798" s="38"/>
      <c r="IG798" s="38"/>
      <c r="IH798" s="38"/>
      <c r="II798" s="38"/>
      <c r="IJ798" s="38"/>
      <c r="IK798" s="38"/>
      <c r="IL798" s="38"/>
      <c r="IM798" s="38"/>
      <c r="IN798" s="38"/>
      <c r="IO798" s="38"/>
      <c r="IP798" s="38"/>
      <c r="IQ798" s="38"/>
      <c r="IR798" s="38"/>
      <c r="IS798" s="38"/>
      <c r="IT798" s="38"/>
      <c r="IU798" s="38"/>
      <c r="IV798" s="38"/>
      <c r="IW798" s="38"/>
      <c r="IX798" s="38"/>
      <c r="IY798" s="38"/>
      <c r="IZ798" s="38"/>
      <c r="JA798" s="38"/>
      <c r="JB798" s="38"/>
      <c r="JC798" s="38"/>
      <c r="JD798" s="38"/>
      <c r="JE798" s="38"/>
      <c r="JF798" s="38"/>
      <c r="JG798" s="38"/>
      <c r="JH798" s="38"/>
      <c r="JI798" s="38"/>
      <c r="JJ798" s="38"/>
      <c r="JK798" s="38"/>
      <c r="JL798" s="38"/>
      <c r="JM798" s="38"/>
      <c r="JN798" s="38"/>
      <c r="JO798" s="38"/>
      <c r="JP798" s="38"/>
      <c r="JQ798" s="38"/>
      <c r="JR798" s="38"/>
      <c r="JS798" s="38"/>
      <c r="JT798" s="38"/>
      <c r="JU798" s="38"/>
      <c r="JV798" s="38"/>
      <c r="JW798" s="38"/>
      <c r="JX798" s="38"/>
      <c r="JY798" s="38"/>
      <c r="JZ798" s="38"/>
      <c r="KA798" s="38"/>
      <c r="KB798" s="38"/>
      <c r="KC798" s="38"/>
      <c r="KD798" s="38"/>
      <c r="KE798" s="38"/>
      <c r="KF798" s="38"/>
      <c r="KG798" s="38"/>
      <c r="KH798" s="38"/>
      <c r="KI798" s="38"/>
      <c r="KJ798" s="38"/>
      <c r="KK798" s="38"/>
      <c r="KL798" s="38"/>
      <c r="KM798" s="38"/>
      <c r="KN798" s="38"/>
      <c r="KO798" s="38"/>
      <c r="KP798" s="38"/>
      <c r="KQ798" s="38"/>
      <c r="KR798" s="38"/>
      <c r="KS798" s="38"/>
      <c r="KT798" s="38"/>
      <c r="KU798" s="38"/>
      <c r="KV798" s="38"/>
      <c r="KW798" s="38"/>
      <c r="KX798" s="38"/>
      <c r="KY798" s="38"/>
      <c r="KZ798" s="38"/>
      <c r="LA798" s="38"/>
      <c r="LB798" s="38"/>
      <c r="LC798" s="38"/>
      <c r="LD798" s="38"/>
      <c r="LE798" s="38"/>
      <c r="LF798" s="38"/>
      <c r="LG798" s="38"/>
      <c r="LH798" s="38"/>
      <c r="LI798" s="38"/>
      <c r="LJ798" s="38"/>
      <c r="LK798" s="38"/>
      <c r="LL798" s="38"/>
      <c r="LM798" s="38"/>
      <c r="LN798" s="38"/>
      <c r="LO798" s="38"/>
      <c r="LP798" s="38"/>
      <c r="LQ798" s="38"/>
      <c r="LR798" s="38"/>
      <c r="LS798" s="38"/>
      <c r="LT798" s="38"/>
      <c r="LU798" s="38"/>
      <c r="LV798" s="38"/>
      <c r="LW798" s="38"/>
      <c r="LX798" s="38"/>
      <c r="LY798" s="38"/>
      <c r="LZ798" s="38"/>
      <c r="MA798" s="38"/>
      <c r="MB798" s="38"/>
      <c r="MC798" s="38"/>
      <c r="MD798" s="38"/>
      <c r="ME798" s="38"/>
      <c r="MF798" s="38"/>
      <c r="MG798" s="38"/>
      <c r="MH798" s="38"/>
      <c r="MI798" s="38"/>
      <c r="MJ798" s="38"/>
      <c r="MK798" s="38"/>
      <c r="ML798" s="38"/>
      <c r="MM798" s="38"/>
      <c r="MN798" s="38"/>
      <c r="MO798" s="38"/>
      <c r="MP798" s="38"/>
      <c r="MQ798" s="38"/>
      <c r="MR798" s="38"/>
      <c r="MS798" s="38"/>
      <c r="MT798" s="38"/>
      <c r="MU798" s="38"/>
      <c r="MV798" s="38"/>
      <c r="MW798" s="38"/>
      <c r="MX798" s="38"/>
      <c r="MY798" s="38"/>
      <c r="MZ798" s="38"/>
      <c r="NA798" s="38"/>
      <c r="NB798" s="38"/>
      <c r="NC798" s="38"/>
      <c r="ND798" s="38"/>
      <c r="NE798" s="38"/>
      <c r="NF798" s="38"/>
      <c r="NG798" s="38"/>
      <c r="NH798" s="38"/>
      <c r="NI798" s="38"/>
      <c r="NJ798" s="38"/>
      <c r="NK798" s="38"/>
      <c r="NL798" s="38"/>
      <c r="NM798" s="38"/>
      <c r="NN798" s="38"/>
      <c r="NO798" s="38"/>
      <c r="NP798" s="38"/>
      <c r="NQ798" s="38"/>
      <c r="NR798" s="38"/>
      <c r="NS798" s="38"/>
      <c r="NT798" s="38"/>
      <c r="NU798" s="38"/>
      <c r="NV798" s="38"/>
      <c r="NW798" s="38"/>
      <c r="NX798" s="38"/>
      <c r="NY798" s="38"/>
      <c r="NZ798" s="38"/>
      <c r="OA798" s="38"/>
      <c r="OB798" s="38"/>
      <c r="OC798" s="38"/>
      <c r="OD798" s="38"/>
      <c r="OE798" s="38"/>
      <c r="OF798" s="38"/>
      <c r="OG798" s="38"/>
      <c r="OH798" s="38"/>
      <c r="OI798" s="38"/>
      <c r="OJ798" s="38"/>
      <c r="OK798" s="38"/>
      <c r="OL798" s="38"/>
      <c r="OM798" s="38"/>
      <c r="ON798" s="38"/>
      <c r="OO798" s="38"/>
      <c r="OP798" s="38"/>
      <c r="OQ798" s="38"/>
      <c r="OR798" s="38"/>
      <c r="OS798" s="38"/>
      <c r="OT798" s="38"/>
      <c r="OU798" s="38"/>
      <c r="OV798" s="38"/>
      <c r="OW798" s="38"/>
      <c r="OX798" s="38"/>
      <c r="OY798" s="38"/>
      <c r="OZ798" s="38"/>
      <c r="PA798" s="38"/>
      <c r="PB798" s="38"/>
      <c r="PC798" s="38"/>
      <c r="PD798" s="38"/>
      <c r="PE798" s="38"/>
      <c r="PF798" s="38"/>
      <c r="PG798" s="38"/>
      <c r="PH798" s="38"/>
      <c r="PI798" s="38"/>
      <c r="PJ798" s="38"/>
      <c r="PK798" s="38"/>
      <c r="PL798" s="38"/>
      <c r="PM798" s="38"/>
      <c r="PN798" s="38"/>
      <c r="PO798" s="38"/>
      <c r="PP798" s="38"/>
      <c r="PQ798" s="38"/>
      <c r="PR798" s="38"/>
      <c r="PS798" s="38"/>
      <c r="PT798" s="38"/>
      <c r="PU798" s="38"/>
      <c r="PV798" s="38"/>
      <c r="PW798" s="38"/>
      <c r="PX798" s="38"/>
      <c r="PY798" s="38"/>
      <c r="PZ798" s="38"/>
      <c r="QA798" s="38"/>
      <c r="QB798" s="38"/>
      <c r="QC798" s="38"/>
      <c r="QD798" s="38"/>
      <c r="QE798" s="38"/>
      <c r="QF798" s="38"/>
      <c r="QG798" s="38"/>
      <c r="QH798" s="38"/>
      <c r="QI798" s="38"/>
      <c r="QJ798" s="38"/>
      <c r="QK798" s="38"/>
      <c r="QL798" s="38"/>
      <c r="QM798" s="38"/>
      <c r="QN798" s="38"/>
      <c r="QO798" s="38"/>
      <c r="QP798" s="38"/>
      <c r="QQ798" s="38"/>
      <c r="QR798" s="38"/>
      <c r="QS798" s="38"/>
      <c r="QT798" s="38"/>
      <c r="QU798" s="38"/>
      <c r="QV798" s="38"/>
      <c r="QW798" s="38"/>
      <c r="QX798" s="38"/>
      <c r="QY798" s="38"/>
      <c r="QZ798" s="38"/>
      <c r="RA798" s="38"/>
      <c r="RB798" s="38"/>
      <c r="RC798" s="38"/>
      <c r="RD798" s="38"/>
      <c r="RE798" s="38"/>
      <c r="RF798" s="38"/>
      <c r="RG798" s="38"/>
      <c r="RH798" s="38"/>
      <c r="RI798" s="38"/>
      <c r="RJ798" s="38"/>
      <c r="RK798" s="38"/>
      <c r="RL798" s="38"/>
      <c r="RM798" s="38"/>
      <c r="RN798" s="38"/>
      <c r="RO798" s="38"/>
      <c r="RP798" s="38"/>
      <c r="RQ798" s="38"/>
      <c r="RR798" s="38"/>
      <c r="RS798" s="38"/>
      <c r="RT798" s="38"/>
      <c r="RU798" s="38"/>
      <c r="RV798" s="38"/>
      <c r="RW798" s="38"/>
      <c r="RX798" s="38"/>
      <c r="RY798" s="38"/>
      <c r="RZ798" s="38"/>
      <c r="SA798" s="38"/>
      <c r="SB798" s="38"/>
      <c r="SC798" s="38"/>
      <c r="SD798" s="38"/>
      <c r="SE798" s="38"/>
      <c r="SF798" s="38"/>
      <c r="SG798" s="38"/>
      <c r="SH798" s="38"/>
      <c r="SI798" s="38"/>
      <c r="SJ798" s="38"/>
      <c r="SK798" s="38"/>
      <c r="SL798" s="38"/>
      <c r="SM798" s="38"/>
      <c r="SN798" s="38"/>
      <c r="SO798" s="38"/>
      <c r="SP798" s="38"/>
      <c r="SQ798" s="38"/>
      <c r="SR798" s="38"/>
      <c r="SS798" s="38"/>
      <c r="ST798" s="38"/>
      <c r="SU798" s="38"/>
      <c r="SV798" s="38"/>
      <c r="SW798" s="38"/>
      <c r="SX798" s="38"/>
      <c r="SY798" s="38"/>
      <c r="SZ798" s="38"/>
      <c r="TA798" s="38"/>
      <c r="TB798" s="38"/>
      <c r="TC798" s="38"/>
      <c r="TD798" s="38"/>
      <c r="TE798" s="38"/>
      <c r="TF798" s="38"/>
      <c r="TG798" s="38"/>
      <c r="TH798" s="38"/>
      <c r="TI798" s="38"/>
      <c r="TJ798" s="38"/>
      <c r="TK798" s="38"/>
      <c r="TL798" s="38"/>
      <c r="TM798" s="38"/>
      <c r="TN798" s="38"/>
      <c r="TO798" s="38"/>
      <c r="TP798" s="38"/>
      <c r="TQ798" s="38"/>
      <c r="TR798" s="38"/>
      <c r="TS798" s="38"/>
      <c r="TT798" s="38"/>
      <c r="TU798" s="38"/>
      <c r="TV798" s="38"/>
      <c r="TW798" s="38"/>
      <c r="TX798" s="38"/>
      <c r="TY798" s="38"/>
      <c r="TZ798" s="38"/>
      <c r="UA798" s="38"/>
      <c r="UB798" s="38"/>
      <c r="UC798" s="38"/>
      <c r="UD798" s="38"/>
      <c r="UE798" s="38"/>
      <c r="UF798" s="38"/>
      <c r="UG798" s="38"/>
      <c r="UH798" s="38"/>
      <c r="UI798" s="38"/>
      <c r="UJ798" s="38"/>
      <c r="UK798" s="38"/>
      <c r="UL798" s="38"/>
      <c r="UM798" s="38"/>
      <c r="UN798" s="38"/>
      <c r="UO798" s="38"/>
      <c r="UP798" s="38"/>
      <c r="UQ798" s="38"/>
      <c r="UR798" s="38"/>
      <c r="US798" s="38"/>
      <c r="UT798" s="38"/>
      <c r="UU798" s="38"/>
      <c r="UV798" s="38"/>
      <c r="UW798" s="38"/>
      <c r="UX798" s="38"/>
      <c r="UY798" s="38"/>
      <c r="UZ798" s="38"/>
      <c r="VA798" s="38"/>
      <c r="VB798" s="38"/>
      <c r="VC798" s="38"/>
      <c r="VD798" s="38"/>
      <c r="VE798" s="38"/>
      <c r="VF798" s="38"/>
      <c r="VG798" s="38"/>
      <c r="VH798" s="38"/>
      <c r="VI798" s="38"/>
      <c r="VJ798" s="38"/>
      <c r="VK798" s="38"/>
      <c r="VL798" s="38"/>
      <c r="VM798" s="38"/>
      <c r="VN798" s="38"/>
      <c r="VO798" s="38"/>
      <c r="VP798" s="38"/>
      <c r="VQ798" s="38"/>
      <c r="VR798" s="38"/>
      <c r="VS798" s="38"/>
      <c r="VT798" s="38"/>
      <c r="VU798" s="38"/>
      <c r="VV798" s="38"/>
      <c r="VW798" s="38"/>
      <c r="VX798" s="38"/>
      <c r="VY798" s="38"/>
      <c r="VZ798" s="38"/>
      <c r="WA798" s="38"/>
      <c r="WB798" s="38"/>
      <c r="WC798" s="38"/>
      <c r="WD798" s="38"/>
      <c r="WE798" s="38"/>
      <c r="WF798" s="38"/>
      <c r="WG798" s="38"/>
      <c r="WH798" s="38"/>
      <c r="WI798" s="38"/>
      <c r="WJ798" s="38"/>
      <c r="WK798" s="38"/>
      <c r="WL798" s="38"/>
      <c r="WM798" s="38"/>
      <c r="WN798" s="38"/>
      <c r="WO798" s="38"/>
      <c r="WP798" s="38"/>
      <c r="WQ798" s="38"/>
      <c r="WR798" s="38"/>
      <c r="WS798" s="38"/>
      <c r="WT798" s="38"/>
      <c r="WU798" s="38"/>
      <c r="WV798" s="38"/>
      <c r="WW798" s="38"/>
      <c r="WX798" s="38"/>
      <c r="WY798" s="38"/>
      <c r="WZ798" s="38"/>
      <c r="XA798" s="38"/>
      <c r="XB798" s="38"/>
      <c r="XC798" s="38"/>
      <c r="XD798" s="38"/>
      <c r="XE798" s="38"/>
      <c r="XF798" s="38"/>
      <c r="XG798" s="38"/>
      <c r="XH798" s="38"/>
      <c r="XI798" s="38"/>
      <c r="XJ798" s="38"/>
      <c r="XK798" s="38"/>
      <c r="XL798" s="38"/>
      <c r="XM798" s="38"/>
      <c r="XN798" s="38"/>
      <c r="XO798" s="38"/>
      <c r="XP798" s="38"/>
      <c r="XQ798" s="38"/>
      <c r="XR798" s="38"/>
      <c r="XS798" s="38"/>
      <c r="XT798" s="38"/>
      <c r="XU798" s="38"/>
      <c r="XV798" s="38"/>
      <c r="XW798" s="38"/>
      <c r="XX798" s="38"/>
      <c r="XY798" s="38"/>
      <c r="XZ798" s="38"/>
      <c r="YA798" s="38"/>
      <c r="YB798" s="38"/>
      <c r="YC798" s="38"/>
      <c r="YD798" s="38"/>
      <c r="YE798" s="38"/>
      <c r="YF798" s="38"/>
      <c r="YG798" s="38"/>
      <c r="YH798" s="38"/>
      <c r="YI798" s="38"/>
      <c r="YJ798" s="38"/>
      <c r="YK798" s="38"/>
      <c r="YL798" s="38"/>
      <c r="YM798" s="38"/>
      <c r="YN798" s="38"/>
      <c r="YO798" s="38"/>
      <c r="YP798" s="38"/>
      <c r="YQ798" s="38"/>
      <c r="YR798" s="38"/>
      <c r="YS798" s="38"/>
      <c r="YT798" s="38"/>
      <c r="YU798" s="38"/>
      <c r="YV798" s="38"/>
      <c r="YW798" s="38"/>
      <c r="YX798" s="38"/>
      <c r="YY798" s="38"/>
      <c r="YZ798" s="38"/>
      <c r="ZA798" s="38"/>
      <c r="ZB798" s="38"/>
      <c r="ZC798" s="38"/>
      <c r="ZD798" s="38"/>
      <c r="ZE798" s="38"/>
      <c r="ZF798" s="38"/>
      <c r="ZG798" s="38"/>
      <c r="ZH798" s="38"/>
      <c r="ZI798" s="38"/>
      <c r="ZJ798" s="38"/>
      <c r="ZK798" s="38"/>
      <c r="ZL798" s="38"/>
      <c r="ZM798" s="38"/>
      <c r="ZN798" s="38"/>
      <c r="ZO798" s="38"/>
      <c r="ZP798" s="38"/>
      <c r="ZQ798" s="38"/>
      <c r="ZR798" s="38"/>
      <c r="ZS798" s="38"/>
      <c r="ZT798" s="38"/>
      <c r="ZU798" s="38"/>
      <c r="ZV798" s="38"/>
      <c r="ZW798" s="38"/>
      <c r="ZX798" s="38"/>
      <c r="ZY798" s="38"/>
      <c r="ZZ798" s="38"/>
      <c r="AAA798" s="38"/>
      <c r="AAB798" s="38"/>
      <c r="AAC798" s="38"/>
      <c r="AAD798" s="38"/>
      <c r="AAE798" s="38"/>
      <c r="AAF798" s="38"/>
      <c r="AAG798" s="38"/>
      <c r="AAH798" s="38"/>
      <c r="AAI798" s="38"/>
      <c r="AAJ798" s="38"/>
      <c r="AAK798" s="38"/>
      <c r="AAL798" s="38"/>
      <c r="AAM798" s="38"/>
      <c r="AAN798" s="38"/>
      <c r="AAO798" s="38"/>
      <c r="AAP798" s="38"/>
      <c r="AAQ798" s="38"/>
      <c r="AAR798" s="38"/>
      <c r="AAS798" s="38"/>
      <c r="AAT798" s="38"/>
      <c r="AAU798" s="38"/>
      <c r="AAV798" s="38"/>
      <c r="AAW798" s="38"/>
      <c r="AAX798" s="38"/>
      <c r="AAY798" s="38"/>
      <c r="AAZ798" s="38"/>
      <c r="ABA798" s="38"/>
      <c r="ABB798" s="38"/>
      <c r="ABC798" s="38"/>
    </row>
    <row r="799" spans="1:731" ht="28" customHeight="1">
      <c r="A799" s="38"/>
      <c r="B799" s="1137"/>
      <c r="C799" s="38"/>
      <c r="D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  <c r="DH799" s="38"/>
      <c r="DI799" s="38"/>
      <c r="DJ799" s="38"/>
      <c r="DK799" s="38"/>
      <c r="DL799" s="38"/>
      <c r="DM799" s="38"/>
      <c r="DN799" s="38"/>
      <c r="DO799" s="38"/>
      <c r="DP799" s="38"/>
      <c r="DQ799" s="38"/>
      <c r="DR799" s="38"/>
      <c r="DS799" s="38"/>
      <c r="DT799" s="38"/>
      <c r="DU799" s="38"/>
      <c r="DV799" s="38"/>
      <c r="DW799" s="38"/>
      <c r="DX799" s="38"/>
      <c r="DY799" s="38"/>
      <c r="DZ799" s="38"/>
      <c r="EA799" s="38"/>
      <c r="EB799" s="38"/>
      <c r="EC799" s="38"/>
      <c r="ED799" s="38"/>
      <c r="EE799" s="38"/>
      <c r="EF799" s="38"/>
      <c r="EG799" s="38"/>
      <c r="EH799" s="38"/>
      <c r="EI799" s="38"/>
      <c r="EJ799" s="38"/>
      <c r="EK799" s="38"/>
      <c r="EL799" s="38"/>
      <c r="EM799" s="38"/>
      <c r="EN799" s="38"/>
      <c r="EO799" s="38"/>
      <c r="EP799" s="38"/>
      <c r="EQ799" s="38"/>
      <c r="ER799" s="38"/>
      <c r="ES799" s="38"/>
      <c r="ET799" s="38"/>
      <c r="EU799" s="38"/>
      <c r="EV799" s="38"/>
      <c r="EW799" s="38"/>
      <c r="EX799" s="38"/>
      <c r="EY799" s="38"/>
      <c r="EZ799" s="38"/>
      <c r="FA799" s="38"/>
      <c r="FB799" s="38"/>
      <c r="FC799" s="38"/>
      <c r="FD799" s="38"/>
      <c r="FE799" s="38"/>
      <c r="FF799" s="38"/>
      <c r="FG799" s="38"/>
      <c r="FH799" s="38"/>
      <c r="FI799" s="38"/>
      <c r="FJ799" s="38"/>
      <c r="FK799" s="38"/>
      <c r="FL799" s="38"/>
      <c r="FM799" s="38"/>
      <c r="FN799" s="38"/>
      <c r="FO799" s="38"/>
      <c r="FP799" s="38"/>
      <c r="FQ799" s="38"/>
      <c r="FR799" s="38"/>
      <c r="FS799" s="38"/>
      <c r="FT799" s="38"/>
      <c r="FU799" s="38"/>
      <c r="FV799" s="38"/>
      <c r="FW799" s="38"/>
      <c r="FX799" s="38"/>
      <c r="FY799" s="38"/>
      <c r="FZ799" s="38"/>
      <c r="GA799" s="38"/>
      <c r="GB799" s="38"/>
      <c r="GC799" s="38"/>
      <c r="GD799" s="38"/>
      <c r="GE799" s="38"/>
      <c r="GF799" s="38"/>
      <c r="GG799" s="38"/>
      <c r="GH799" s="38"/>
      <c r="GI799" s="38"/>
      <c r="GJ799" s="38"/>
      <c r="GK799" s="38"/>
      <c r="GL799" s="38"/>
      <c r="GM799" s="38"/>
      <c r="GN799" s="38"/>
      <c r="GO799" s="38"/>
      <c r="GP799" s="38"/>
      <c r="GQ799" s="38"/>
      <c r="GR799" s="38"/>
      <c r="GS799" s="38"/>
      <c r="GT799" s="38"/>
      <c r="GU799" s="38"/>
      <c r="GV799" s="38"/>
      <c r="GW799" s="38"/>
      <c r="GX799" s="38"/>
      <c r="GY799" s="38"/>
      <c r="GZ799" s="38"/>
      <c r="HA799" s="38"/>
      <c r="HB799" s="38"/>
      <c r="HC799" s="38"/>
      <c r="HD799" s="38"/>
      <c r="HE799" s="38"/>
      <c r="HF799" s="38"/>
      <c r="HG799" s="38"/>
      <c r="HH799" s="38"/>
      <c r="HI799" s="38"/>
      <c r="HJ799" s="38"/>
      <c r="HK799" s="38"/>
      <c r="HL799" s="38"/>
      <c r="HM799" s="38"/>
      <c r="HN799" s="38"/>
      <c r="HO799" s="38"/>
      <c r="HP799" s="38"/>
      <c r="HQ799" s="38"/>
      <c r="HR799" s="38"/>
      <c r="HS799" s="38"/>
      <c r="HT799" s="38"/>
      <c r="HU799" s="38"/>
      <c r="HV799" s="38"/>
      <c r="HW799" s="38"/>
      <c r="HX799" s="38"/>
      <c r="HY799" s="38"/>
      <c r="HZ799" s="38"/>
      <c r="IA799" s="38"/>
      <c r="IB799" s="38"/>
      <c r="IC799" s="38"/>
      <c r="ID799" s="38"/>
      <c r="IE799" s="38"/>
      <c r="IF799" s="38"/>
      <c r="IG799" s="38"/>
      <c r="IH799" s="38"/>
      <c r="II799" s="38"/>
      <c r="IJ799" s="38"/>
      <c r="IK799" s="38"/>
      <c r="IL799" s="38"/>
      <c r="IM799" s="38"/>
      <c r="IN799" s="38"/>
      <c r="IO799" s="38"/>
      <c r="IP799" s="38"/>
      <c r="IQ799" s="38"/>
      <c r="IR799" s="38"/>
      <c r="IS799" s="38"/>
      <c r="IT799" s="38"/>
      <c r="IU799" s="38"/>
      <c r="IV799" s="38"/>
      <c r="IW799" s="38"/>
      <c r="IX799" s="38"/>
      <c r="IY799" s="38"/>
      <c r="IZ799" s="38"/>
      <c r="JA799" s="38"/>
      <c r="JB799" s="38"/>
      <c r="JC799" s="38"/>
      <c r="JD799" s="38"/>
      <c r="JE799" s="38"/>
      <c r="JF799" s="38"/>
      <c r="JG799" s="38"/>
      <c r="JH799" s="38"/>
      <c r="JI799" s="38"/>
      <c r="JJ799" s="38"/>
      <c r="JK799" s="38"/>
      <c r="JL799" s="38"/>
      <c r="JM799" s="38"/>
      <c r="JN799" s="38"/>
      <c r="JO799" s="38"/>
      <c r="JP799" s="38"/>
      <c r="JQ799" s="38"/>
      <c r="JR799" s="38"/>
      <c r="JS799" s="38"/>
      <c r="JT799" s="38"/>
      <c r="JU799" s="38"/>
      <c r="JV799" s="38"/>
      <c r="JW799" s="38"/>
      <c r="JX799" s="38"/>
      <c r="JY799" s="38"/>
      <c r="JZ799" s="38"/>
      <c r="KA799" s="38"/>
      <c r="KB799" s="38"/>
      <c r="KC799" s="38"/>
      <c r="KD799" s="38"/>
      <c r="KE799" s="38"/>
      <c r="KF799" s="38"/>
      <c r="KG799" s="38"/>
      <c r="KH799" s="38"/>
      <c r="KI799" s="38"/>
      <c r="KJ799" s="38"/>
      <c r="KK799" s="38"/>
      <c r="KL799" s="38"/>
      <c r="KM799" s="38"/>
      <c r="KN799" s="38"/>
      <c r="KO799" s="38"/>
      <c r="KP799" s="38"/>
      <c r="KQ799" s="38"/>
      <c r="KR799" s="38"/>
      <c r="KS799" s="38"/>
      <c r="KT799" s="38"/>
      <c r="KU799" s="38"/>
      <c r="KV799" s="38"/>
      <c r="KW799" s="38"/>
      <c r="KX799" s="38"/>
      <c r="KY799" s="38"/>
      <c r="KZ799" s="38"/>
      <c r="LA799" s="38"/>
      <c r="LB799" s="38"/>
      <c r="LC799" s="38"/>
      <c r="LD799" s="38"/>
      <c r="LE799" s="38"/>
      <c r="LF799" s="38"/>
      <c r="LG799" s="38"/>
      <c r="LH799" s="38"/>
      <c r="LI799" s="38"/>
      <c r="LJ799" s="38"/>
      <c r="LK799" s="38"/>
      <c r="LL799" s="38"/>
      <c r="LM799" s="38"/>
      <c r="LN799" s="38"/>
      <c r="LO799" s="38"/>
      <c r="LP799" s="38"/>
      <c r="LQ799" s="38"/>
      <c r="LR799" s="38"/>
      <c r="LS799" s="38"/>
      <c r="LT799" s="38"/>
      <c r="LU799" s="38"/>
      <c r="LV799" s="38"/>
      <c r="LW799" s="38"/>
      <c r="LX799" s="38"/>
      <c r="LY799" s="38"/>
      <c r="LZ799" s="38"/>
      <c r="MA799" s="38"/>
      <c r="MB799" s="38"/>
      <c r="MC799" s="38"/>
      <c r="MD799" s="38"/>
      <c r="ME799" s="38"/>
      <c r="MF799" s="38"/>
      <c r="MG799" s="38"/>
      <c r="MH799" s="38"/>
      <c r="MI799" s="38"/>
      <c r="MJ799" s="38"/>
      <c r="MK799" s="38"/>
      <c r="ML799" s="38"/>
      <c r="MM799" s="38"/>
      <c r="MN799" s="38"/>
      <c r="MO799" s="38"/>
      <c r="MP799" s="38"/>
      <c r="MQ799" s="38"/>
      <c r="MR799" s="38"/>
      <c r="MS799" s="38"/>
      <c r="MT799" s="38"/>
      <c r="MU799" s="38"/>
      <c r="MV799" s="38"/>
      <c r="MW799" s="38"/>
      <c r="MX799" s="38"/>
      <c r="MY799" s="38"/>
      <c r="MZ799" s="38"/>
      <c r="NA799" s="38"/>
      <c r="NB799" s="38"/>
      <c r="NC799" s="38"/>
      <c r="ND799" s="38"/>
      <c r="NE799" s="38"/>
      <c r="NF799" s="38"/>
      <c r="NG799" s="38"/>
      <c r="NH799" s="38"/>
      <c r="NI799" s="38"/>
      <c r="NJ799" s="38"/>
      <c r="NK799" s="38"/>
      <c r="NL799" s="38"/>
      <c r="NM799" s="38"/>
      <c r="NN799" s="38"/>
      <c r="NO799" s="38"/>
      <c r="NP799" s="38"/>
      <c r="NQ799" s="38"/>
      <c r="NR799" s="38"/>
      <c r="NS799" s="38"/>
      <c r="NT799" s="38"/>
      <c r="NU799" s="38"/>
      <c r="NV799" s="38"/>
      <c r="NW799" s="38"/>
      <c r="NX799" s="38"/>
      <c r="NY799" s="38"/>
      <c r="NZ799" s="38"/>
      <c r="OA799" s="38"/>
      <c r="OB799" s="38"/>
      <c r="OC799" s="38"/>
      <c r="OD799" s="38"/>
      <c r="OE799" s="38"/>
      <c r="OF799" s="38"/>
      <c r="OG799" s="38"/>
      <c r="OH799" s="38"/>
      <c r="OI799" s="38"/>
      <c r="OJ799" s="38"/>
      <c r="OK799" s="38"/>
      <c r="OL799" s="38"/>
      <c r="OM799" s="38"/>
      <c r="ON799" s="38"/>
      <c r="OO799" s="38"/>
      <c r="OP799" s="38"/>
      <c r="OQ799" s="38"/>
      <c r="OR799" s="38"/>
      <c r="OS799" s="38"/>
      <c r="OT799" s="38"/>
      <c r="OU799" s="38"/>
      <c r="OV799" s="38"/>
      <c r="OW799" s="38"/>
      <c r="OX799" s="38"/>
      <c r="OY799" s="38"/>
      <c r="OZ799" s="38"/>
      <c r="PA799" s="38"/>
      <c r="PB799" s="38"/>
      <c r="PC799" s="38"/>
      <c r="PD799" s="38"/>
      <c r="PE799" s="38"/>
      <c r="PF799" s="38"/>
      <c r="PG799" s="38"/>
      <c r="PH799" s="38"/>
      <c r="PI799" s="38"/>
      <c r="PJ799" s="38"/>
      <c r="PK799" s="38"/>
      <c r="PL799" s="38"/>
      <c r="PM799" s="38"/>
      <c r="PN799" s="38"/>
      <c r="PO799" s="38"/>
      <c r="PP799" s="38"/>
      <c r="PQ799" s="38"/>
      <c r="PR799" s="38"/>
      <c r="PS799" s="38"/>
      <c r="PT799" s="38"/>
      <c r="PU799" s="38"/>
      <c r="PV799" s="38"/>
      <c r="PW799" s="38"/>
      <c r="PX799" s="38"/>
      <c r="PY799" s="38"/>
      <c r="PZ799" s="38"/>
      <c r="QA799" s="38"/>
      <c r="QB799" s="38"/>
      <c r="QC799" s="38"/>
      <c r="QD799" s="38"/>
      <c r="QE799" s="38"/>
      <c r="QF799" s="38"/>
      <c r="QG799" s="38"/>
      <c r="QH799" s="38"/>
      <c r="QI799" s="38"/>
      <c r="QJ799" s="38"/>
      <c r="QK799" s="38"/>
      <c r="QL799" s="38"/>
      <c r="QM799" s="38"/>
      <c r="QN799" s="38"/>
      <c r="QO799" s="38"/>
      <c r="QP799" s="38"/>
      <c r="QQ799" s="38"/>
      <c r="QR799" s="38"/>
      <c r="QS799" s="38"/>
      <c r="QT799" s="38"/>
      <c r="QU799" s="38"/>
      <c r="QV799" s="38"/>
      <c r="QW799" s="38"/>
      <c r="QX799" s="38"/>
      <c r="QY799" s="38"/>
      <c r="QZ799" s="38"/>
      <c r="RA799" s="38"/>
      <c r="RB799" s="38"/>
      <c r="RC799" s="38"/>
      <c r="RD799" s="38"/>
      <c r="RE799" s="38"/>
      <c r="RF799" s="38"/>
      <c r="RG799" s="38"/>
      <c r="RH799" s="38"/>
      <c r="RI799" s="38"/>
      <c r="RJ799" s="38"/>
      <c r="RK799" s="38"/>
      <c r="RL799" s="38"/>
      <c r="RM799" s="38"/>
      <c r="RN799" s="38"/>
      <c r="RO799" s="38"/>
      <c r="RP799" s="38"/>
      <c r="RQ799" s="38"/>
      <c r="RR799" s="38"/>
      <c r="RS799" s="38"/>
      <c r="RT799" s="38"/>
      <c r="RU799" s="38"/>
      <c r="RV799" s="38"/>
      <c r="RW799" s="38"/>
      <c r="RX799" s="38"/>
      <c r="RY799" s="38"/>
      <c r="RZ799" s="38"/>
      <c r="SA799" s="38"/>
      <c r="SB799" s="38"/>
      <c r="SC799" s="38"/>
      <c r="SD799" s="38"/>
      <c r="SE799" s="38"/>
      <c r="SF799" s="38"/>
      <c r="SG799" s="38"/>
      <c r="SH799" s="38"/>
      <c r="SI799" s="38"/>
      <c r="SJ799" s="38"/>
      <c r="SK799" s="38"/>
      <c r="SL799" s="38"/>
      <c r="SM799" s="38"/>
      <c r="SN799" s="38"/>
      <c r="SO799" s="38"/>
      <c r="SP799" s="38"/>
      <c r="SQ799" s="38"/>
      <c r="SR799" s="38"/>
      <c r="SS799" s="38"/>
      <c r="ST799" s="38"/>
      <c r="SU799" s="38"/>
      <c r="SV799" s="38"/>
      <c r="SW799" s="38"/>
      <c r="SX799" s="38"/>
      <c r="SY799" s="38"/>
      <c r="SZ799" s="38"/>
      <c r="TA799" s="38"/>
      <c r="TB799" s="38"/>
      <c r="TC799" s="38"/>
      <c r="TD799" s="38"/>
      <c r="TE799" s="38"/>
      <c r="TF799" s="38"/>
      <c r="TG799" s="38"/>
      <c r="TH799" s="38"/>
      <c r="TI799" s="38"/>
      <c r="TJ799" s="38"/>
      <c r="TK799" s="38"/>
      <c r="TL799" s="38"/>
      <c r="TM799" s="38"/>
      <c r="TN799" s="38"/>
      <c r="TO799" s="38"/>
      <c r="TP799" s="38"/>
      <c r="TQ799" s="38"/>
      <c r="TR799" s="38"/>
      <c r="TS799" s="38"/>
      <c r="TT799" s="38"/>
      <c r="TU799" s="38"/>
      <c r="TV799" s="38"/>
      <c r="TW799" s="38"/>
      <c r="TX799" s="38"/>
      <c r="TY799" s="38"/>
      <c r="TZ799" s="38"/>
      <c r="UA799" s="38"/>
      <c r="UB799" s="38"/>
      <c r="UC799" s="38"/>
      <c r="UD799" s="38"/>
      <c r="UE799" s="38"/>
      <c r="UF799" s="38"/>
      <c r="UG799" s="38"/>
      <c r="UH799" s="38"/>
      <c r="UI799" s="38"/>
      <c r="UJ799" s="38"/>
      <c r="UK799" s="38"/>
      <c r="UL799" s="38"/>
      <c r="UM799" s="38"/>
      <c r="UN799" s="38"/>
      <c r="UO799" s="38"/>
      <c r="UP799" s="38"/>
      <c r="UQ799" s="38"/>
      <c r="UR799" s="38"/>
      <c r="US799" s="38"/>
      <c r="UT799" s="38"/>
      <c r="UU799" s="38"/>
      <c r="UV799" s="38"/>
      <c r="UW799" s="38"/>
      <c r="UX799" s="38"/>
      <c r="UY799" s="38"/>
      <c r="UZ799" s="38"/>
      <c r="VA799" s="38"/>
      <c r="VB799" s="38"/>
      <c r="VC799" s="38"/>
      <c r="VD799" s="38"/>
      <c r="VE799" s="38"/>
      <c r="VF799" s="38"/>
      <c r="VG799" s="38"/>
      <c r="VH799" s="38"/>
      <c r="VI799" s="38"/>
      <c r="VJ799" s="38"/>
      <c r="VK799" s="38"/>
      <c r="VL799" s="38"/>
      <c r="VM799" s="38"/>
      <c r="VN799" s="38"/>
      <c r="VO799" s="38"/>
      <c r="VP799" s="38"/>
      <c r="VQ799" s="38"/>
      <c r="VR799" s="38"/>
      <c r="VS799" s="38"/>
      <c r="VT799" s="38"/>
      <c r="VU799" s="38"/>
      <c r="VV799" s="38"/>
      <c r="VW799" s="38"/>
      <c r="VX799" s="38"/>
      <c r="VY799" s="38"/>
      <c r="VZ799" s="38"/>
      <c r="WA799" s="38"/>
      <c r="WB799" s="38"/>
      <c r="WC799" s="38"/>
      <c r="WD799" s="38"/>
      <c r="WE799" s="38"/>
      <c r="WF799" s="38"/>
      <c r="WG799" s="38"/>
      <c r="WH799" s="38"/>
      <c r="WI799" s="38"/>
      <c r="WJ799" s="38"/>
      <c r="WK799" s="38"/>
      <c r="WL799" s="38"/>
      <c r="WM799" s="38"/>
      <c r="WN799" s="38"/>
      <c r="WO799" s="38"/>
      <c r="WP799" s="38"/>
      <c r="WQ799" s="38"/>
      <c r="WR799" s="38"/>
      <c r="WS799" s="38"/>
      <c r="WT799" s="38"/>
      <c r="WU799" s="38"/>
      <c r="WV799" s="38"/>
      <c r="WW799" s="38"/>
      <c r="WX799" s="38"/>
      <c r="WY799" s="38"/>
      <c r="WZ799" s="38"/>
      <c r="XA799" s="38"/>
      <c r="XB799" s="38"/>
      <c r="XC799" s="38"/>
      <c r="XD799" s="38"/>
      <c r="XE799" s="38"/>
      <c r="XF799" s="38"/>
      <c r="XG799" s="38"/>
      <c r="XH799" s="38"/>
      <c r="XI799" s="38"/>
      <c r="XJ799" s="38"/>
      <c r="XK799" s="38"/>
      <c r="XL799" s="38"/>
      <c r="XM799" s="38"/>
      <c r="XN799" s="38"/>
      <c r="XO799" s="38"/>
      <c r="XP799" s="38"/>
      <c r="XQ799" s="38"/>
      <c r="XR799" s="38"/>
      <c r="XS799" s="38"/>
      <c r="XT799" s="38"/>
      <c r="XU799" s="38"/>
      <c r="XV799" s="38"/>
      <c r="XW799" s="38"/>
      <c r="XX799" s="38"/>
      <c r="XY799" s="38"/>
      <c r="XZ799" s="38"/>
      <c r="YA799" s="38"/>
      <c r="YB799" s="38"/>
      <c r="YC799" s="38"/>
      <c r="YD799" s="38"/>
      <c r="YE799" s="38"/>
      <c r="YF799" s="38"/>
      <c r="YG799" s="38"/>
      <c r="YH799" s="38"/>
      <c r="YI799" s="38"/>
      <c r="YJ799" s="38"/>
      <c r="YK799" s="38"/>
      <c r="YL799" s="38"/>
      <c r="YM799" s="38"/>
      <c r="YN799" s="38"/>
      <c r="YO799" s="38"/>
      <c r="YP799" s="38"/>
      <c r="YQ799" s="38"/>
      <c r="YR799" s="38"/>
      <c r="YS799" s="38"/>
      <c r="YT799" s="38"/>
      <c r="YU799" s="38"/>
      <c r="YV799" s="38"/>
      <c r="YW799" s="38"/>
      <c r="YX799" s="38"/>
      <c r="YY799" s="38"/>
      <c r="YZ799" s="38"/>
      <c r="ZA799" s="38"/>
      <c r="ZB799" s="38"/>
      <c r="ZC799" s="38"/>
      <c r="ZD799" s="38"/>
      <c r="ZE799" s="38"/>
      <c r="ZF799" s="38"/>
      <c r="ZG799" s="38"/>
      <c r="ZH799" s="38"/>
      <c r="ZI799" s="38"/>
      <c r="ZJ799" s="38"/>
      <c r="ZK799" s="38"/>
      <c r="ZL799" s="38"/>
      <c r="ZM799" s="38"/>
      <c r="ZN799" s="38"/>
      <c r="ZO799" s="38"/>
      <c r="ZP799" s="38"/>
      <c r="ZQ799" s="38"/>
      <c r="ZR799" s="38"/>
      <c r="ZS799" s="38"/>
      <c r="ZT799" s="38"/>
      <c r="ZU799" s="38"/>
      <c r="ZV799" s="38"/>
      <c r="ZW799" s="38"/>
      <c r="ZX799" s="38"/>
      <c r="ZY799" s="38"/>
      <c r="ZZ799" s="38"/>
      <c r="AAA799" s="38"/>
      <c r="AAB799" s="38"/>
      <c r="AAC799" s="38"/>
      <c r="AAD799" s="38"/>
      <c r="AAE799" s="38"/>
      <c r="AAF799" s="38"/>
      <c r="AAG799" s="38"/>
      <c r="AAH799" s="38"/>
      <c r="AAI799" s="38"/>
      <c r="AAJ799" s="38"/>
      <c r="AAK799" s="38"/>
      <c r="AAL799" s="38"/>
      <c r="AAM799" s="38"/>
      <c r="AAN799" s="38"/>
      <c r="AAO799" s="38"/>
      <c r="AAP799" s="38"/>
      <c r="AAQ799" s="38"/>
      <c r="AAR799" s="38"/>
      <c r="AAS799" s="38"/>
      <c r="AAT799" s="38"/>
      <c r="AAU799" s="38"/>
      <c r="AAV799" s="38"/>
      <c r="AAW799" s="38"/>
      <c r="AAX799" s="38"/>
      <c r="AAY799" s="38"/>
      <c r="AAZ799" s="38"/>
      <c r="ABA799" s="38"/>
      <c r="ABB799" s="38"/>
      <c r="ABC799" s="38"/>
    </row>
    <row r="800" spans="1:731" ht="28" customHeight="1">
      <c r="A800" s="38"/>
      <c r="B800" s="1137"/>
      <c r="C800" s="38"/>
      <c r="D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  <c r="DH800" s="38"/>
      <c r="DI800" s="38"/>
      <c r="DJ800" s="38"/>
      <c r="DK800" s="38"/>
      <c r="DL800" s="38"/>
      <c r="DM800" s="38"/>
      <c r="DN800" s="38"/>
      <c r="DO800" s="38"/>
      <c r="DP800" s="38"/>
      <c r="DQ800" s="38"/>
      <c r="DR800" s="38"/>
      <c r="DS800" s="38"/>
      <c r="DT800" s="38"/>
      <c r="DU800" s="38"/>
      <c r="DV800" s="38"/>
      <c r="DW800" s="38"/>
      <c r="DX800" s="38"/>
      <c r="DY800" s="38"/>
      <c r="DZ800" s="38"/>
      <c r="EA800" s="38"/>
      <c r="EB800" s="38"/>
      <c r="EC800" s="38"/>
      <c r="ED800" s="38"/>
      <c r="EE800" s="38"/>
      <c r="EF800" s="38"/>
      <c r="EG800" s="38"/>
      <c r="EH800" s="38"/>
      <c r="EI800" s="38"/>
      <c r="EJ800" s="38"/>
      <c r="EK800" s="38"/>
      <c r="EL800" s="38"/>
      <c r="EM800" s="38"/>
      <c r="EN800" s="38"/>
      <c r="EO800" s="38"/>
      <c r="EP800" s="38"/>
      <c r="EQ800" s="38"/>
      <c r="ER800" s="38"/>
      <c r="ES800" s="38"/>
      <c r="ET800" s="38"/>
      <c r="EU800" s="38"/>
      <c r="EV800" s="38"/>
      <c r="EW800" s="38"/>
      <c r="EX800" s="38"/>
      <c r="EY800" s="38"/>
      <c r="EZ800" s="38"/>
      <c r="FA800" s="38"/>
      <c r="FB800" s="38"/>
      <c r="FC800" s="38"/>
      <c r="FD800" s="38"/>
      <c r="FE800" s="38"/>
      <c r="FF800" s="38"/>
      <c r="FG800" s="38"/>
      <c r="FH800" s="38"/>
      <c r="FI800" s="38"/>
      <c r="FJ800" s="38"/>
      <c r="FK800" s="38"/>
      <c r="FL800" s="38"/>
      <c r="FM800" s="38"/>
      <c r="FN800" s="38"/>
      <c r="FO800" s="38"/>
      <c r="FP800" s="38"/>
      <c r="FQ800" s="38"/>
      <c r="FR800" s="38"/>
      <c r="FS800" s="38"/>
      <c r="FT800" s="38"/>
      <c r="FU800" s="38"/>
      <c r="FV800" s="38"/>
      <c r="FW800" s="38"/>
      <c r="FX800" s="38"/>
      <c r="FY800" s="38"/>
      <c r="FZ800" s="38"/>
      <c r="GA800" s="38"/>
      <c r="GB800" s="38"/>
      <c r="GC800" s="38"/>
      <c r="GD800" s="38"/>
      <c r="GE800" s="38"/>
      <c r="GF800" s="38"/>
      <c r="GG800" s="38"/>
      <c r="GH800" s="38"/>
      <c r="GI800" s="38"/>
      <c r="GJ800" s="38"/>
      <c r="GK800" s="38"/>
      <c r="GL800" s="38"/>
      <c r="GM800" s="38"/>
      <c r="GN800" s="38"/>
      <c r="GO800" s="38"/>
      <c r="GP800" s="38"/>
      <c r="GQ800" s="38"/>
      <c r="GR800" s="38"/>
      <c r="GS800" s="38"/>
      <c r="GT800" s="38"/>
      <c r="GU800" s="38"/>
      <c r="GV800" s="38"/>
      <c r="GW800" s="38"/>
      <c r="GX800" s="38"/>
      <c r="GY800" s="38"/>
      <c r="GZ800" s="38"/>
      <c r="HA800" s="38"/>
      <c r="HB800" s="38"/>
      <c r="HC800" s="38"/>
      <c r="HD800" s="38"/>
      <c r="HE800" s="38"/>
      <c r="HF800" s="38"/>
      <c r="HG800" s="38"/>
      <c r="HH800" s="38"/>
      <c r="HI800" s="38"/>
      <c r="HJ800" s="38"/>
      <c r="HK800" s="38"/>
      <c r="HL800" s="38"/>
      <c r="HM800" s="38"/>
      <c r="HN800" s="38"/>
      <c r="HO800" s="38"/>
      <c r="HP800" s="38"/>
      <c r="HQ800" s="38"/>
      <c r="HR800" s="38"/>
      <c r="HS800" s="38"/>
      <c r="HT800" s="38"/>
      <c r="HU800" s="38"/>
      <c r="HV800" s="38"/>
      <c r="HW800" s="38"/>
      <c r="HX800" s="38"/>
      <c r="HY800" s="38"/>
      <c r="HZ800" s="38"/>
      <c r="IA800" s="38"/>
      <c r="IB800" s="38"/>
      <c r="IC800" s="38"/>
      <c r="ID800" s="38"/>
      <c r="IE800" s="38"/>
      <c r="IF800" s="38"/>
      <c r="IG800" s="38"/>
      <c r="IH800" s="38"/>
      <c r="II800" s="38"/>
      <c r="IJ800" s="38"/>
      <c r="IK800" s="38"/>
      <c r="IL800" s="38"/>
      <c r="IM800" s="38"/>
      <c r="IN800" s="38"/>
      <c r="IO800" s="38"/>
      <c r="IP800" s="38"/>
      <c r="IQ800" s="38"/>
      <c r="IR800" s="38"/>
      <c r="IS800" s="38"/>
      <c r="IT800" s="38"/>
      <c r="IU800" s="38"/>
      <c r="IV800" s="38"/>
      <c r="IW800" s="38"/>
      <c r="IX800" s="38"/>
      <c r="IY800" s="38"/>
      <c r="IZ800" s="38"/>
      <c r="JA800" s="38"/>
      <c r="JB800" s="38"/>
      <c r="JC800" s="38"/>
      <c r="JD800" s="38"/>
      <c r="JE800" s="38"/>
      <c r="JF800" s="38"/>
      <c r="JG800" s="38"/>
      <c r="JH800" s="38"/>
      <c r="JI800" s="38"/>
      <c r="JJ800" s="38"/>
      <c r="JK800" s="38"/>
      <c r="JL800" s="38"/>
      <c r="JM800" s="38"/>
      <c r="JN800" s="38"/>
      <c r="JO800" s="38"/>
      <c r="JP800" s="38"/>
      <c r="JQ800" s="38"/>
      <c r="JR800" s="38"/>
      <c r="JS800" s="38"/>
      <c r="JT800" s="38"/>
      <c r="JU800" s="38"/>
      <c r="JV800" s="38"/>
      <c r="JW800" s="38"/>
      <c r="JX800" s="38"/>
      <c r="JY800" s="38"/>
      <c r="JZ800" s="38"/>
      <c r="KA800" s="38"/>
      <c r="KB800" s="38"/>
      <c r="KC800" s="38"/>
      <c r="KD800" s="38"/>
      <c r="KE800" s="38"/>
      <c r="KF800" s="38"/>
      <c r="KG800" s="38"/>
      <c r="KH800" s="38"/>
      <c r="KI800" s="38"/>
      <c r="KJ800" s="38"/>
      <c r="KK800" s="38"/>
      <c r="KL800" s="38"/>
      <c r="KM800" s="38"/>
      <c r="KN800" s="38"/>
      <c r="KO800" s="38"/>
      <c r="KP800" s="38"/>
      <c r="KQ800" s="38"/>
      <c r="KR800" s="38"/>
      <c r="KS800" s="38"/>
      <c r="KT800" s="38"/>
      <c r="KU800" s="38"/>
      <c r="KV800" s="38"/>
      <c r="KW800" s="38"/>
      <c r="KX800" s="38"/>
      <c r="KY800" s="38"/>
      <c r="KZ800" s="38"/>
      <c r="LA800" s="38"/>
      <c r="LB800" s="38"/>
      <c r="LC800" s="38"/>
      <c r="LD800" s="38"/>
      <c r="LE800" s="38"/>
      <c r="LF800" s="38"/>
      <c r="LG800" s="38"/>
      <c r="LH800" s="38"/>
      <c r="LI800" s="38"/>
      <c r="LJ800" s="38"/>
      <c r="LK800" s="38"/>
      <c r="LL800" s="38"/>
      <c r="LM800" s="38"/>
      <c r="LN800" s="38"/>
      <c r="LO800" s="38"/>
      <c r="LP800" s="38"/>
      <c r="LQ800" s="38"/>
      <c r="LR800" s="38"/>
      <c r="LS800" s="38"/>
      <c r="LT800" s="38"/>
      <c r="LU800" s="38"/>
      <c r="LV800" s="38"/>
      <c r="LW800" s="38"/>
      <c r="LX800" s="38"/>
      <c r="LY800" s="38"/>
      <c r="LZ800" s="38"/>
      <c r="MA800" s="38"/>
      <c r="MB800" s="38"/>
      <c r="MC800" s="38"/>
      <c r="MD800" s="38"/>
      <c r="ME800" s="38"/>
      <c r="MF800" s="38"/>
      <c r="MG800" s="38"/>
      <c r="MH800" s="38"/>
      <c r="MI800" s="38"/>
      <c r="MJ800" s="38"/>
      <c r="MK800" s="38"/>
      <c r="ML800" s="38"/>
      <c r="MM800" s="38"/>
      <c r="MN800" s="38"/>
      <c r="MO800" s="38"/>
      <c r="MP800" s="38"/>
      <c r="MQ800" s="38"/>
      <c r="MR800" s="38"/>
      <c r="MS800" s="38"/>
      <c r="MT800" s="38"/>
      <c r="MU800" s="38"/>
      <c r="MV800" s="38"/>
      <c r="MW800" s="38"/>
      <c r="MX800" s="38"/>
      <c r="MY800" s="38"/>
      <c r="MZ800" s="38"/>
      <c r="NA800" s="38"/>
      <c r="NB800" s="38"/>
      <c r="NC800" s="38"/>
      <c r="ND800" s="38"/>
      <c r="NE800" s="38"/>
      <c r="NF800" s="38"/>
      <c r="NG800" s="38"/>
      <c r="NH800" s="38"/>
      <c r="NI800" s="38"/>
      <c r="NJ800" s="38"/>
      <c r="NK800" s="38"/>
      <c r="NL800" s="38"/>
      <c r="NM800" s="38"/>
      <c r="NN800" s="38"/>
      <c r="NO800" s="38"/>
      <c r="NP800" s="38"/>
      <c r="NQ800" s="38"/>
      <c r="NR800" s="38"/>
      <c r="NS800" s="38"/>
      <c r="NT800" s="38"/>
      <c r="NU800" s="38"/>
      <c r="NV800" s="38"/>
      <c r="NW800" s="38"/>
      <c r="NX800" s="38"/>
      <c r="NY800" s="38"/>
      <c r="NZ800" s="38"/>
      <c r="OA800" s="38"/>
      <c r="OB800" s="38"/>
      <c r="OC800" s="38"/>
      <c r="OD800" s="38"/>
      <c r="OE800" s="38"/>
      <c r="OF800" s="38"/>
      <c r="OG800" s="38"/>
      <c r="OH800" s="38"/>
      <c r="OI800" s="38"/>
      <c r="OJ800" s="38"/>
      <c r="OK800" s="38"/>
      <c r="OL800" s="38"/>
      <c r="OM800" s="38"/>
      <c r="ON800" s="38"/>
      <c r="OO800" s="38"/>
      <c r="OP800" s="38"/>
      <c r="OQ800" s="38"/>
      <c r="OR800" s="38"/>
      <c r="OS800" s="38"/>
      <c r="OT800" s="38"/>
      <c r="OU800" s="38"/>
      <c r="OV800" s="38"/>
      <c r="OW800" s="38"/>
      <c r="OX800" s="38"/>
      <c r="OY800" s="38"/>
      <c r="OZ800" s="38"/>
      <c r="PA800" s="38"/>
      <c r="PB800" s="38"/>
      <c r="PC800" s="38"/>
      <c r="PD800" s="38"/>
      <c r="PE800" s="38"/>
      <c r="PF800" s="38"/>
      <c r="PG800" s="38"/>
      <c r="PH800" s="38"/>
      <c r="PI800" s="38"/>
      <c r="PJ800" s="38"/>
      <c r="PK800" s="38"/>
      <c r="PL800" s="38"/>
      <c r="PM800" s="38"/>
      <c r="PN800" s="38"/>
      <c r="PO800" s="38"/>
      <c r="PP800" s="38"/>
      <c r="PQ800" s="38"/>
      <c r="PR800" s="38"/>
      <c r="PS800" s="38"/>
      <c r="PT800" s="38"/>
      <c r="PU800" s="38"/>
      <c r="PV800" s="38"/>
      <c r="PW800" s="38"/>
      <c r="PX800" s="38"/>
      <c r="PY800" s="38"/>
      <c r="PZ800" s="38"/>
      <c r="QA800" s="38"/>
      <c r="QB800" s="38"/>
      <c r="QC800" s="38"/>
      <c r="QD800" s="38"/>
      <c r="QE800" s="38"/>
      <c r="QF800" s="38"/>
      <c r="QG800" s="38"/>
      <c r="QH800" s="38"/>
      <c r="QI800" s="38"/>
      <c r="QJ800" s="38"/>
      <c r="QK800" s="38"/>
      <c r="QL800" s="38"/>
      <c r="QM800" s="38"/>
      <c r="QN800" s="38"/>
      <c r="QO800" s="38"/>
      <c r="QP800" s="38"/>
      <c r="QQ800" s="38"/>
      <c r="QR800" s="38"/>
      <c r="QS800" s="38"/>
      <c r="QT800" s="38"/>
      <c r="QU800" s="38"/>
      <c r="QV800" s="38"/>
      <c r="QW800" s="38"/>
      <c r="QX800" s="38"/>
      <c r="QY800" s="38"/>
      <c r="QZ800" s="38"/>
      <c r="RA800" s="38"/>
      <c r="RB800" s="38"/>
      <c r="RC800" s="38"/>
      <c r="RD800" s="38"/>
      <c r="RE800" s="38"/>
      <c r="RF800" s="38"/>
      <c r="RG800" s="38"/>
      <c r="RH800" s="38"/>
      <c r="RI800" s="38"/>
      <c r="RJ800" s="38"/>
      <c r="RK800" s="38"/>
      <c r="RL800" s="38"/>
      <c r="RM800" s="38"/>
      <c r="RN800" s="38"/>
      <c r="RO800" s="38"/>
      <c r="RP800" s="38"/>
      <c r="RQ800" s="38"/>
      <c r="RR800" s="38"/>
      <c r="RS800" s="38"/>
      <c r="RT800" s="38"/>
      <c r="RU800" s="38"/>
      <c r="RV800" s="38"/>
      <c r="RW800" s="38"/>
      <c r="RX800" s="38"/>
      <c r="RY800" s="38"/>
      <c r="RZ800" s="38"/>
      <c r="SA800" s="38"/>
      <c r="SB800" s="38"/>
      <c r="SC800" s="38"/>
      <c r="SD800" s="38"/>
      <c r="SE800" s="38"/>
      <c r="SF800" s="38"/>
      <c r="SG800" s="38"/>
      <c r="SH800" s="38"/>
      <c r="SI800" s="38"/>
      <c r="SJ800" s="38"/>
      <c r="SK800" s="38"/>
      <c r="SL800" s="38"/>
      <c r="SM800" s="38"/>
      <c r="SN800" s="38"/>
      <c r="SO800" s="38"/>
      <c r="SP800" s="38"/>
      <c r="SQ800" s="38"/>
      <c r="SR800" s="38"/>
      <c r="SS800" s="38"/>
      <c r="ST800" s="38"/>
      <c r="SU800" s="38"/>
      <c r="SV800" s="38"/>
      <c r="SW800" s="38"/>
      <c r="SX800" s="38"/>
      <c r="SY800" s="38"/>
      <c r="SZ800" s="38"/>
      <c r="TA800" s="38"/>
      <c r="TB800" s="38"/>
      <c r="TC800" s="38"/>
      <c r="TD800" s="38"/>
      <c r="TE800" s="38"/>
      <c r="TF800" s="38"/>
      <c r="TG800" s="38"/>
      <c r="TH800" s="38"/>
      <c r="TI800" s="38"/>
      <c r="TJ800" s="38"/>
      <c r="TK800" s="38"/>
      <c r="TL800" s="38"/>
      <c r="TM800" s="38"/>
      <c r="TN800" s="38"/>
      <c r="TO800" s="38"/>
      <c r="TP800" s="38"/>
      <c r="TQ800" s="38"/>
      <c r="TR800" s="38"/>
      <c r="TS800" s="38"/>
      <c r="TT800" s="38"/>
      <c r="TU800" s="38"/>
      <c r="TV800" s="38"/>
      <c r="TW800" s="38"/>
      <c r="TX800" s="38"/>
      <c r="TY800" s="38"/>
      <c r="TZ800" s="38"/>
      <c r="UA800" s="38"/>
      <c r="UB800" s="38"/>
      <c r="UC800" s="38"/>
      <c r="UD800" s="38"/>
      <c r="UE800" s="38"/>
      <c r="UF800" s="38"/>
      <c r="UG800" s="38"/>
      <c r="UH800" s="38"/>
      <c r="UI800" s="38"/>
      <c r="UJ800" s="38"/>
      <c r="UK800" s="38"/>
      <c r="UL800" s="38"/>
      <c r="UM800" s="38"/>
      <c r="UN800" s="38"/>
      <c r="UO800" s="38"/>
      <c r="UP800" s="38"/>
      <c r="UQ800" s="38"/>
      <c r="UR800" s="38"/>
      <c r="US800" s="38"/>
      <c r="UT800" s="38"/>
      <c r="UU800" s="38"/>
      <c r="UV800" s="38"/>
      <c r="UW800" s="38"/>
      <c r="UX800" s="38"/>
      <c r="UY800" s="38"/>
      <c r="UZ800" s="38"/>
      <c r="VA800" s="38"/>
      <c r="VB800" s="38"/>
      <c r="VC800" s="38"/>
      <c r="VD800" s="38"/>
      <c r="VE800" s="38"/>
      <c r="VF800" s="38"/>
      <c r="VG800" s="38"/>
      <c r="VH800" s="38"/>
      <c r="VI800" s="38"/>
      <c r="VJ800" s="38"/>
      <c r="VK800" s="38"/>
      <c r="VL800" s="38"/>
      <c r="VM800" s="38"/>
      <c r="VN800" s="38"/>
      <c r="VO800" s="38"/>
      <c r="VP800" s="38"/>
      <c r="VQ800" s="38"/>
      <c r="VR800" s="38"/>
      <c r="VS800" s="38"/>
      <c r="VT800" s="38"/>
      <c r="VU800" s="38"/>
      <c r="VV800" s="38"/>
      <c r="VW800" s="38"/>
      <c r="VX800" s="38"/>
      <c r="VY800" s="38"/>
      <c r="VZ800" s="38"/>
      <c r="WA800" s="38"/>
      <c r="WB800" s="38"/>
      <c r="WC800" s="38"/>
      <c r="WD800" s="38"/>
      <c r="WE800" s="38"/>
      <c r="WF800" s="38"/>
      <c r="WG800" s="38"/>
      <c r="WH800" s="38"/>
      <c r="WI800" s="38"/>
      <c r="WJ800" s="38"/>
      <c r="WK800" s="38"/>
      <c r="WL800" s="38"/>
      <c r="WM800" s="38"/>
      <c r="WN800" s="38"/>
      <c r="WO800" s="38"/>
      <c r="WP800" s="38"/>
      <c r="WQ800" s="38"/>
      <c r="WR800" s="38"/>
      <c r="WS800" s="38"/>
      <c r="WT800" s="38"/>
      <c r="WU800" s="38"/>
      <c r="WV800" s="38"/>
      <c r="WW800" s="38"/>
      <c r="WX800" s="38"/>
      <c r="WY800" s="38"/>
      <c r="WZ800" s="38"/>
      <c r="XA800" s="38"/>
      <c r="XB800" s="38"/>
      <c r="XC800" s="38"/>
      <c r="XD800" s="38"/>
      <c r="XE800" s="38"/>
      <c r="XF800" s="38"/>
      <c r="XG800" s="38"/>
      <c r="XH800" s="38"/>
      <c r="XI800" s="38"/>
      <c r="XJ800" s="38"/>
      <c r="XK800" s="38"/>
      <c r="XL800" s="38"/>
      <c r="XM800" s="38"/>
      <c r="XN800" s="38"/>
      <c r="XO800" s="38"/>
      <c r="XP800" s="38"/>
      <c r="XQ800" s="38"/>
      <c r="XR800" s="38"/>
      <c r="XS800" s="38"/>
      <c r="XT800" s="38"/>
      <c r="XU800" s="38"/>
      <c r="XV800" s="38"/>
      <c r="XW800" s="38"/>
      <c r="XX800" s="38"/>
      <c r="XY800" s="38"/>
      <c r="XZ800" s="38"/>
      <c r="YA800" s="38"/>
      <c r="YB800" s="38"/>
      <c r="YC800" s="38"/>
      <c r="YD800" s="38"/>
      <c r="YE800" s="38"/>
      <c r="YF800" s="38"/>
      <c r="YG800" s="38"/>
      <c r="YH800" s="38"/>
      <c r="YI800" s="38"/>
      <c r="YJ800" s="38"/>
      <c r="YK800" s="38"/>
      <c r="YL800" s="38"/>
      <c r="YM800" s="38"/>
      <c r="YN800" s="38"/>
      <c r="YO800" s="38"/>
      <c r="YP800" s="38"/>
      <c r="YQ800" s="38"/>
      <c r="YR800" s="38"/>
      <c r="YS800" s="38"/>
      <c r="YT800" s="38"/>
      <c r="YU800" s="38"/>
      <c r="YV800" s="38"/>
      <c r="YW800" s="38"/>
      <c r="YX800" s="38"/>
      <c r="YY800" s="38"/>
      <c r="YZ800" s="38"/>
      <c r="ZA800" s="38"/>
      <c r="ZB800" s="38"/>
      <c r="ZC800" s="38"/>
      <c r="ZD800" s="38"/>
      <c r="ZE800" s="38"/>
      <c r="ZF800" s="38"/>
      <c r="ZG800" s="38"/>
      <c r="ZH800" s="38"/>
      <c r="ZI800" s="38"/>
      <c r="ZJ800" s="38"/>
      <c r="ZK800" s="38"/>
      <c r="ZL800" s="38"/>
      <c r="ZM800" s="38"/>
      <c r="ZN800" s="38"/>
      <c r="ZO800" s="38"/>
      <c r="ZP800" s="38"/>
      <c r="ZQ800" s="38"/>
      <c r="ZR800" s="38"/>
      <c r="ZS800" s="38"/>
      <c r="ZT800" s="38"/>
      <c r="ZU800" s="38"/>
      <c r="ZV800" s="38"/>
      <c r="ZW800" s="38"/>
      <c r="ZX800" s="38"/>
      <c r="ZY800" s="38"/>
      <c r="ZZ800" s="38"/>
      <c r="AAA800" s="38"/>
      <c r="AAB800" s="38"/>
      <c r="AAC800" s="38"/>
      <c r="AAD800" s="38"/>
      <c r="AAE800" s="38"/>
      <c r="AAF800" s="38"/>
      <c r="AAG800" s="38"/>
      <c r="AAH800" s="38"/>
      <c r="AAI800" s="38"/>
      <c r="AAJ800" s="38"/>
      <c r="AAK800" s="38"/>
      <c r="AAL800" s="38"/>
      <c r="AAM800" s="38"/>
      <c r="AAN800" s="38"/>
      <c r="AAO800" s="38"/>
      <c r="AAP800" s="38"/>
      <c r="AAQ800" s="38"/>
      <c r="AAR800" s="38"/>
      <c r="AAS800" s="38"/>
      <c r="AAT800" s="38"/>
      <c r="AAU800" s="38"/>
      <c r="AAV800" s="38"/>
      <c r="AAW800" s="38"/>
      <c r="AAX800" s="38"/>
      <c r="AAY800" s="38"/>
      <c r="AAZ800" s="38"/>
      <c r="ABA800" s="38"/>
      <c r="ABB800" s="38"/>
      <c r="ABC800" s="38"/>
    </row>
    <row r="801" spans="1:731" ht="28" customHeight="1">
      <c r="A801" s="38"/>
      <c r="B801" s="1137"/>
      <c r="C801" s="38"/>
      <c r="D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  <c r="DH801" s="38"/>
      <c r="DI801" s="38"/>
      <c r="DJ801" s="38"/>
      <c r="DK801" s="38"/>
      <c r="DL801" s="38"/>
      <c r="DM801" s="38"/>
      <c r="DN801" s="38"/>
      <c r="DO801" s="38"/>
      <c r="DP801" s="38"/>
      <c r="DQ801" s="38"/>
      <c r="DR801" s="38"/>
      <c r="DS801" s="38"/>
      <c r="DT801" s="38"/>
      <c r="DU801" s="38"/>
      <c r="DV801" s="38"/>
      <c r="DW801" s="38"/>
      <c r="DX801" s="38"/>
      <c r="DY801" s="38"/>
      <c r="DZ801" s="38"/>
      <c r="EA801" s="38"/>
      <c r="EB801" s="38"/>
      <c r="EC801" s="38"/>
      <c r="ED801" s="38"/>
      <c r="EE801" s="38"/>
      <c r="EF801" s="38"/>
      <c r="EG801" s="38"/>
      <c r="EH801" s="38"/>
      <c r="EI801" s="38"/>
      <c r="EJ801" s="38"/>
      <c r="EK801" s="38"/>
      <c r="EL801" s="38"/>
      <c r="EM801" s="38"/>
      <c r="EN801" s="38"/>
      <c r="EO801" s="38"/>
      <c r="EP801" s="38"/>
      <c r="EQ801" s="38"/>
      <c r="ER801" s="38"/>
      <c r="ES801" s="38"/>
      <c r="ET801" s="38"/>
      <c r="EU801" s="38"/>
      <c r="EV801" s="38"/>
      <c r="EW801" s="38"/>
      <c r="EX801" s="38"/>
      <c r="EY801" s="38"/>
      <c r="EZ801" s="38"/>
      <c r="FA801" s="38"/>
      <c r="FB801" s="38"/>
      <c r="FC801" s="38"/>
      <c r="FD801" s="38"/>
      <c r="FE801" s="38"/>
      <c r="FF801" s="38"/>
      <c r="FG801" s="38"/>
      <c r="FH801" s="38"/>
      <c r="FI801" s="38"/>
      <c r="FJ801" s="38"/>
      <c r="FK801" s="38"/>
      <c r="FL801" s="38"/>
      <c r="FM801" s="38"/>
      <c r="FN801" s="38"/>
      <c r="FO801" s="38"/>
      <c r="FP801" s="38"/>
      <c r="FQ801" s="38"/>
      <c r="FR801" s="38"/>
      <c r="FS801" s="38"/>
      <c r="FT801" s="38"/>
      <c r="FU801" s="38"/>
      <c r="FV801" s="38"/>
      <c r="FW801" s="38"/>
      <c r="FX801" s="38"/>
      <c r="FY801" s="38"/>
      <c r="FZ801" s="38"/>
      <c r="GA801" s="38"/>
      <c r="GB801" s="38"/>
      <c r="GC801" s="38"/>
      <c r="GD801" s="38"/>
      <c r="GE801" s="38"/>
      <c r="GF801" s="38"/>
      <c r="GG801" s="38"/>
      <c r="GH801" s="38"/>
      <c r="GI801" s="38"/>
      <c r="GJ801" s="38"/>
      <c r="GK801" s="38"/>
      <c r="GL801" s="38"/>
      <c r="GM801" s="38"/>
      <c r="GN801" s="38"/>
      <c r="GO801" s="38"/>
      <c r="GP801" s="38"/>
      <c r="GQ801" s="38"/>
      <c r="GR801" s="38"/>
      <c r="GS801" s="38"/>
      <c r="GT801" s="38"/>
      <c r="GU801" s="38"/>
      <c r="GV801" s="38"/>
      <c r="GW801" s="38"/>
      <c r="GX801" s="38"/>
      <c r="GY801" s="38"/>
      <c r="GZ801" s="38"/>
      <c r="HA801" s="38"/>
      <c r="HB801" s="38"/>
      <c r="HC801" s="38"/>
      <c r="HD801" s="38"/>
      <c r="HE801" s="38"/>
      <c r="HF801" s="38"/>
      <c r="HG801" s="38"/>
      <c r="HH801" s="38"/>
      <c r="HI801" s="38"/>
      <c r="HJ801" s="38"/>
      <c r="HK801" s="38"/>
      <c r="HL801" s="38"/>
      <c r="HM801" s="38"/>
      <c r="HN801" s="38"/>
      <c r="HO801" s="38"/>
      <c r="HP801" s="38"/>
      <c r="HQ801" s="38"/>
      <c r="HR801" s="38"/>
      <c r="HS801" s="38"/>
      <c r="HT801" s="38"/>
      <c r="HU801" s="38"/>
      <c r="HV801" s="38"/>
      <c r="HW801" s="38"/>
      <c r="HX801" s="38"/>
      <c r="HY801" s="38"/>
      <c r="HZ801" s="38"/>
      <c r="IA801" s="38"/>
      <c r="IB801" s="38"/>
      <c r="IC801" s="38"/>
      <c r="ID801" s="38"/>
      <c r="IE801" s="38"/>
      <c r="IF801" s="38"/>
      <c r="IG801" s="38"/>
      <c r="IH801" s="38"/>
      <c r="II801" s="38"/>
      <c r="IJ801" s="38"/>
      <c r="IK801" s="38"/>
      <c r="IL801" s="38"/>
      <c r="IM801" s="38"/>
      <c r="IN801" s="38"/>
      <c r="IO801" s="38"/>
      <c r="IP801" s="38"/>
      <c r="IQ801" s="38"/>
      <c r="IR801" s="38"/>
      <c r="IS801" s="38"/>
      <c r="IT801" s="38"/>
      <c r="IU801" s="38"/>
      <c r="IV801" s="38"/>
      <c r="IW801" s="38"/>
      <c r="IX801" s="38"/>
      <c r="IY801" s="38"/>
      <c r="IZ801" s="38"/>
      <c r="JA801" s="38"/>
      <c r="JB801" s="38"/>
      <c r="JC801" s="38"/>
      <c r="JD801" s="38"/>
      <c r="JE801" s="38"/>
      <c r="JF801" s="38"/>
      <c r="JG801" s="38"/>
      <c r="JH801" s="38"/>
      <c r="JI801" s="38"/>
      <c r="JJ801" s="38"/>
      <c r="JK801" s="38"/>
      <c r="JL801" s="38"/>
      <c r="JM801" s="38"/>
      <c r="JN801" s="38"/>
      <c r="JO801" s="38"/>
      <c r="JP801" s="38"/>
      <c r="JQ801" s="38"/>
      <c r="JR801" s="38"/>
      <c r="JS801" s="38"/>
      <c r="JT801" s="38"/>
      <c r="JU801" s="38"/>
      <c r="JV801" s="38"/>
      <c r="JW801" s="38"/>
      <c r="JX801" s="38"/>
      <c r="JY801" s="38"/>
      <c r="JZ801" s="38"/>
      <c r="KA801" s="38"/>
      <c r="KB801" s="38"/>
      <c r="KC801" s="38"/>
      <c r="KD801" s="38"/>
      <c r="KE801" s="38"/>
      <c r="KF801" s="38"/>
      <c r="KG801" s="38"/>
      <c r="KH801" s="38"/>
      <c r="KI801" s="38"/>
      <c r="KJ801" s="38"/>
      <c r="KK801" s="38"/>
      <c r="KL801" s="38"/>
      <c r="KM801" s="38"/>
      <c r="KN801" s="38"/>
      <c r="KO801" s="38"/>
      <c r="KP801" s="38"/>
      <c r="KQ801" s="38"/>
      <c r="KR801" s="38"/>
      <c r="KS801" s="38"/>
      <c r="KT801" s="38"/>
      <c r="KU801" s="38"/>
      <c r="KV801" s="38"/>
      <c r="KW801" s="38"/>
      <c r="KX801" s="38"/>
      <c r="KY801" s="38"/>
      <c r="KZ801" s="38"/>
      <c r="LA801" s="38"/>
      <c r="LB801" s="38"/>
      <c r="LC801" s="38"/>
      <c r="LD801" s="38"/>
      <c r="LE801" s="38"/>
      <c r="LF801" s="38"/>
      <c r="LG801" s="38"/>
      <c r="LH801" s="38"/>
      <c r="LI801" s="38"/>
      <c r="LJ801" s="38"/>
      <c r="LK801" s="38"/>
      <c r="LL801" s="38"/>
      <c r="LM801" s="38"/>
      <c r="LN801" s="38"/>
      <c r="LO801" s="38"/>
      <c r="LP801" s="38"/>
      <c r="LQ801" s="38"/>
      <c r="LR801" s="38"/>
      <c r="LS801" s="38"/>
      <c r="LT801" s="38"/>
      <c r="LU801" s="38"/>
      <c r="LV801" s="38"/>
      <c r="LW801" s="38"/>
      <c r="LX801" s="38"/>
      <c r="LY801" s="38"/>
      <c r="LZ801" s="38"/>
      <c r="MA801" s="38"/>
      <c r="MB801" s="38"/>
      <c r="MC801" s="38"/>
      <c r="MD801" s="38"/>
      <c r="ME801" s="38"/>
      <c r="MF801" s="38"/>
      <c r="MG801" s="38"/>
      <c r="MH801" s="38"/>
      <c r="MI801" s="38"/>
      <c r="MJ801" s="38"/>
      <c r="MK801" s="38"/>
      <c r="ML801" s="38"/>
      <c r="MM801" s="38"/>
      <c r="MN801" s="38"/>
      <c r="MO801" s="38"/>
      <c r="MP801" s="38"/>
      <c r="MQ801" s="38"/>
      <c r="MR801" s="38"/>
      <c r="MS801" s="38"/>
      <c r="MT801" s="38"/>
      <c r="MU801" s="38"/>
      <c r="MV801" s="38"/>
      <c r="MW801" s="38"/>
      <c r="MX801" s="38"/>
      <c r="MY801" s="38"/>
      <c r="MZ801" s="38"/>
      <c r="NA801" s="38"/>
      <c r="NB801" s="38"/>
      <c r="NC801" s="38"/>
      <c r="ND801" s="38"/>
      <c r="NE801" s="38"/>
      <c r="NF801" s="38"/>
      <c r="NG801" s="38"/>
      <c r="NH801" s="38"/>
      <c r="NI801" s="38"/>
      <c r="NJ801" s="38"/>
      <c r="NK801" s="38"/>
      <c r="NL801" s="38"/>
      <c r="NM801" s="38"/>
      <c r="NN801" s="38"/>
      <c r="NO801" s="38"/>
      <c r="NP801" s="38"/>
      <c r="NQ801" s="38"/>
      <c r="NR801" s="38"/>
      <c r="NS801" s="38"/>
      <c r="NT801" s="38"/>
      <c r="NU801" s="38"/>
      <c r="NV801" s="38"/>
      <c r="NW801" s="38"/>
      <c r="NX801" s="38"/>
      <c r="NY801" s="38"/>
      <c r="NZ801" s="38"/>
      <c r="OA801" s="38"/>
      <c r="OB801" s="38"/>
      <c r="OC801" s="38"/>
      <c r="OD801" s="38"/>
      <c r="OE801" s="38"/>
      <c r="OF801" s="38"/>
      <c r="OG801" s="38"/>
      <c r="OH801" s="38"/>
      <c r="OI801" s="38"/>
      <c r="OJ801" s="38"/>
      <c r="OK801" s="38"/>
      <c r="OL801" s="38"/>
      <c r="OM801" s="38"/>
      <c r="ON801" s="38"/>
      <c r="OO801" s="38"/>
      <c r="OP801" s="38"/>
      <c r="OQ801" s="38"/>
      <c r="OR801" s="38"/>
      <c r="OS801" s="38"/>
      <c r="OT801" s="38"/>
      <c r="OU801" s="38"/>
      <c r="OV801" s="38"/>
      <c r="OW801" s="38"/>
      <c r="OX801" s="38"/>
      <c r="OY801" s="38"/>
      <c r="OZ801" s="38"/>
      <c r="PA801" s="38"/>
      <c r="PB801" s="38"/>
      <c r="PC801" s="38"/>
      <c r="PD801" s="38"/>
      <c r="PE801" s="38"/>
      <c r="PF801" s="38"/>
      <c r="PG801" s="38"/>
      <c r="PH801" s="38"/>
      <c r="PI801" s="38"/>
      <c r="PJ801" s="38"/>
      <c r="PK801" s="38"/>
      <c r="PL801" s="38"/>
      <c r="PM801" s="38"/>
      <c r="PN801" s="38"/>
      <c r="PO801" s="38"/>
      <c r="PP801" s="38"/>
      <c r="PQ801" s="38"/>
      <c r="PR801" s="38"/>
      <c r="PS801" s="38"/>
      <c r="PT801" s="38"/>
      <c r="PU801" s="38"/>
      <c r="PV801" s="38"/>
      <c r="PW801" s="38"/>
      <c r="PX801" s="38"/>
      <c r="PY801" s="38"/>
      <c r="PZ801" s="38"/>
      <c r="QA801" s="38"/>
      <c r="QB801" s="38"/>
      <c r="QC801" s="38"/>
      <c r="QD801" s="38"/>
      <c r="QE801" s="38"/>
      <c r="QF801" s="38"/>
      <c r="QG801" s="38"/>
      <c r="QH801" s="38"/>
      <c r="QI801" s="38"/>
      <c r="QJ801" s="38"/>
      <c r="QK801" s="38"/>
      <c r="QL801" s="38"/>
      <c r="QM801" s="38"/>
      <c r="QN801" s="38"/>
      <c r="QO801" s="38"/>
      <c r="QP801" s="38"/>
      <c r="QQ801" s="38"/>
      <c r="QR801" s="38"/>
      <c r="QS801" s="38"/>
      <c r="QT801" s="38"/>
      <c r="QU801" s="38"/>
      <c r="QV801" s="38"/>
      <c r="QW801" s="38"/>
      <c r="QX801" s="38"/>
      <c r="QY801" s="38"/>
      <c r="QZ801" s="38"/>
      <c r="RA801" s="38"/>
      <c r="RB801" s="38"/>
      <c r="RC801" s="38"/>
      <c r="RD801" s="38"/>
      <c r="RE801" s="38"/>
      <c r="RF801" s="38"/>
      <c r="RG801" s="38"/>
      <c r="RH801" s="38"/>
      <c r="RI801" s="38"/>
      <c r="RJ801" s="38"/>
      <c r="RK801" s="38"/>
      <c r="RL801" s="38"/>
      <c r="RM801" s="38"/>
      <c r="RN801" s="38"/>
      <c r="RO801" s="38"/>
      <c r="RP801" s="38"/>
      <c r="RQ801" s="38"/>
      <c r="RR801" s="38"/>
      <c r="RS801" s="38"/>
      <c r="RT801" s="38"/>
      <c r="RU801" s="38"/>
      <c r="RV801" s="38"/>
      <c r="RW801" s="38"/>
      <c r="RX801" s="38"/>
      <c r="RY801" s="38"/>
      <c r="RZ801" s="38"/>
      <c r="SA801" s="38"/>
      <c r="SB801" s="38"/>
      <c r="SC801" s="38"/>
      <c r="SD801" s="38"/>
      <c r="SE801" s="38"/>
      <c r="SF801" s="38"/>
      <c r="SG801" s="38"/>
      <c r="SH801" s="38"/>
      <c r="SI801" s="38"/>
      <c r="SJ801" s="38"/>
      <c r="SK801" s="38"/>
      <c r="SL801" s="38"/>
      <c r="SM801" s="38"/>
      <c r="SN801" s="38"/>
      <c r="SO801" s="38"/>
      <c r="SP801" s="38"/>
      <c r="SQ801" s="38"/>
      <c r="SR801" s="38"/>
      <c r="SS801" s="38"/>
      <c r="ST801" s="38"/>
      <c r="SU801" s="38"/>
      <c r="SV801" s="38"/>
      <c r="SW801" s="38"/>
      <c r="SX801" s="38"/>
      <c r="SY801" s="38"/>
      <c r="SZ801" s="38"/>
      <c r="TA801" s="38"/>
      <c r="TB801" s="38"/>
      <c r="TC801" s="38"/>
      <c r="TD801" s="38"/>
      <c r="TE801" s="38"/>
      <c r="TF801" s="38"/>
      <c r="TG801" s="38"/>
      <c r="TH801" s="38"/>
      <c r="TI801" s="38"/>
      <c r="TJ801" s="38"/>
      <c r="TK801" s="38"/>
      <c r="TL801" s="38"/>
      <c r="TM801" s="38"/>
      <c r="TN801" s="38"/>
      <c r="TO801" s="38"/>
      <c r="TP801" s="38"/>
      <c r="TQ801" s="38"/>
      <c r="TR801" s="38"/>
      <c r="TS801" s="38"/>
      <c r="TT801" s="38"/>
      <c r="TU801" s="38"/>
      <c r="TV801" s="38"/>
      <c r="TW801" s="38"/>
      <c r="TX801" s="38"/>
      <c r="TY801" s="38"/>
      <c r="TZ801" s="38"/>
      <c r="UA801" s="38"/>
      <c r="UB801" s="38"/>
      <c r="UC801" s="38"/>
      <c r="UD801" s="38"/>
      <c r="UE801" s="38"/>
      <c r="UF801" s="38"/>
      <c r="UG801" s="38"/>
      <c r="UH801" s="38"/>
      <c r="UI801" s="38"/>
      <c r="UJ801" s="38"/>
      <c r="UK801" s="38"/>
      <c r="UL801" s="38"/>
      <c r="UM801" s="38"/>
      <c r="UN801" s="38"/>
      <c r="UO801" s="38"/>
      <c r="UP801" s="38"/>
      <c r="UQ801" s="38"/>
      <c r="UR801" s="38"/>
      <c r="US801" s="38"/>
      <c r="UT801" s="38"/>
      <c r="UU801" s="38"/>
      <c r="UV801" s="38"/>
      <c r="UW801" s="38"/>
      <c r="UX801" s="38"/>
      <c r="UY801" s="38"/>
      <c r="UZ801" s="38"/>
      <c r="VA801" s="38"/>
      <c r="VB801" s="38"/>
      <c r="VC801" s="38"/>
      <c r="VD801" s="38"/>
      <c r="VE801" s="38"/>
      <c r="VF801" s="38"/>
      <c r="VG801" s="38"/>
      <c r="VH801" s="38"/>
      <c r="VI801" s="38"/>
      <c r="VJ801" s="38"/>
      <c r="VK801" s="38"/>
      <c r="VL801" s="38"/>
      <c r="VM801" s="38"/>
      <c r="VN801" s="38"/>
      <c r="VO801" s="38"/>
      <c r="VP801" s="38"/>
      <c r="VQ801" s="38"/>
      <c r="VR801" s="38"/>
      <c r="VS801" s="38"/>
      <c r="VT801" s="38"/>
      <c r="VU801" s="38"/>
      <c r="VV801" s="38"/>
      <c r="VW801" s="38"/>
      <c r="VX801" s="38"/>
      <c r="VY801" s="38"/>
      <c r="VZ801" s="38"/>
      <c r="WA801" s="38"/>
      <c r="WB801" s="38"/>
      <c r="WC801" s="38"/>
      <c r="WD801" s="38"/>
      <c r="WE801" s="38"/>
      <c r="WF801" s="38"/>
      <c r="WG801" s="38"/>
      <c r="WH801" s="38"/>
      <c r="WI801" s="38"/>
      <c r="WJ801" s="38"/>
      <c r="WK801" s="38"/>
      <c r="WL801" s="38"/>
      <c r="WM801" s="38"/>
      <c r="WN801" s="38"/>
      <c r="WO801" s="38"/>
      <c r="WP801" s="38"/>
      <c r="WQ801" s="38"/>
      <c r="WR801" s="38"/>
      <c r="WS801" s="38"/>
      <c r="WT801" s="38"/>
      <c r="WU801" s="38"/>
      <c r="WV801" s="38"/>
      <c r="WW801" s="38"/>
      <c r="WX801" s="38"/>
      <c r="WY801" s="38"/>
      <c r="WZ801" s="38"/>
      <c r="XA801" s="38"/>
      <c r="XB801" s="38"/>
      <c r="XC801" s="38"/>
      <c r="XD801" s="38"/>
      <c r="XE801" s="38"/>
      <c r="XF801" s="38"/>
      <c r="XG801" s="38"/>
      <c r="XH801" s="38"/>
      <c r="XI801" s="38"/>
      <c r="XJ801" s="38"/>
      <c r="XK801" s="38"/>
      <c r="XL801" s="38"/>
      <c r="XM801" s="38"/>
      <c r="XN801" s="38"/>
      <c r="XO801" s="38"/>
      <c r="XP801" s="38"/>
      <c r="XQ801" s="38"/>
      <c r="XR801" s="38"/>
      <c r="XS801" s="38"/>
      <c r="XT801" s="38"/>
      <c r="XU801" s="38"/>
      <c r="XV801" s="38"/>
      <c r="XW801" s="38"/>
      <c r="XX801" s="38"/>
      <c r="XY801" s="38"/>
      <c r="XZ801" s="38"/>
      <c r="YA801" s="38"/>
      <c r="YB801" s="38"/>
      <c r="YC801" s="38"/>
      <c r="YD801" s="38"/>
      <c r="YE801" s="38"/>
      <c r="YF801" s="38"/>
      <c r="YG801" s="38"/>
      <c r="YH801" s="38"/>
      <c r="YI801" s="38"/>
      <c r="YJ801" s="38"/>
      <c r="YK801" s="38"/>
      <c r="YL801" s="38"/>
      <c r="YM801" s="38"/>
      <c r="YN801" s="38"/>
      <c r="YO801" s="38"/>
      <c r="YP801" s="38"/>
      <c r="YQ801" s="38"/>
      <c r="YR801" s="38"/>
      <c r="YS801" s="38"/>
      <c r="YT801" s="38"/>
      <c r="YU801" s="38"/>
      <c r="YV801" s="38"/>
      <c r="YW801" s="38"/>
      <c r="YX801" s="38"/>
      <c r="YY801" s="38"/>
      <c r="YZ801" s="38"/>
      <c r="ZA801" s="38"/>
      <c r="ZB801" s="38"/>
      <c r="ZC801" s="38"/>
      <c r="ZD801" s="38"/>
      <c r="ZE801" s="38"/>
      <c r="ZF801" s="38"/>
      <c r="ZG801" s="38"/>
      <c r="ZH801" s="38"/>
      <c r="ZI801" s="38"/>
      <c r="ZJ801" s="38"/>
      <c r="ZK801" s="38"/>
      <c r="ZL801" s="38"/>
      <c r="ZM801" s="38"/>
      <c r="ZN801" s="38"/>
      <c r="ZO801" s="38"/>
      <c r="ZP801" s="38"/>
      <c r="ZQ801" s="38"/>
      <c r="ZR801" s="38"/>
      <c r="ZS801" s="38"/>
      <c r="ZT801" s="38"/>
      <c r="ZU801" s="38"/>
      <c r="ZV801" s="38"/>
      <c r="ZW801" s="38"/>
      <c r="ZX801" s="38"/>
      <c r="ZY801" s="38"/>
      <c r="ZZ801" s="38"/>
      <c r="AAA801" s="38"/>
      <c r="AAB801" s="38"/>
      <c r="AAC801" s="38"/>
      <c r="AAD801" s="38"/>
      <c r="AAE801" s="38"/>
      <c r="AAF801" s="38"/>
      <c r="AAG801" s="38"/>
      <c r="AAH801" s="38"/>
      <c r="AAI801" s="38"/>
      <c r="AAJ801" s="38"/>
      <c r="AAK801" s="38"/>
      <c r="AAL801" s="38"/>
      <c r="AAM801" s="38"/>
      <c r="AAN801" s="38"/>
      <c r="AAO801" s="38"/>
      <c r="AAP801" s="38"/>
      <c r="AAQ801" s="38"/>
      <c r="AAR801" s="38"/>
      <c r="AAS801" s="38"/>
      <c r="AAT801" s="38"/>
      <c r="AAU801" s="38"/>
      <c r="AAV801" s="38"/>
      <c r="AAW801" s="38"/>
      <c r="AAX801" s="38"/>
      <c r="AAY801" s="38"/>
      <c r="AAZ801" s="38"/>
      <c r="ABA801" s="38"/>
      <c r="ABB801" s="38"/>
      <c r="ABC801" s="38"/>
    </row>
    <row r="802" spans="1:731" ht="28" customHeight="1">
      <c r="A802" s="38"/>
      <c r="B802" s="1137"/>
      <c r="C802" s="38"/>
      <c r="D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  <c r="DH802" s="38"/>
      <c r="DI802" s="38"/>
      <c r="DJ802" s="38"/>
      <c r="DK802" s="38"/>
      <c r="DL802" s="38"/>
      <c r="DM802" s="38"/>
      <c r="DN802" s="38"/>
      <c r="DO802" s="38"/>
      <c r="DP802" s="38"/>
      <c r="DQ802" s="38"/>
      <c r="DR802" s="38"/>
      <c r="DS802" s="38"/>
      <c r="DT802" s="38"/>
      <c r="DU802" s="38"/>
      <c r="DV802" s="38"/>
      <c r="DW802" s="38"/>
      <c r="DX802" s="38"/>
      <c r="DY802" s="38"/>
      <c r="DZ802" s="38"/>
      <c r="EA802" s="38"/>
      <c r="EB802" s="38"/>
      <c r="EC802" s="38"/>
      <c r="ED802" s="38"/>
      <c r="EE802" s="38"/>
      <c r="EF802" s="38"/>
      <c r="EG802" s="38"/>
      <c r="EH802" s="38"/>
      <c r="EI802" s="38"/>
      <c r="EJ802" s="38"/>
      <c r="EK802" s="38"/>
      <c r="EL802" s="38"/>
      <c r="EM802" s="38"/>
      <c r="EN802" s="38"/>
      <c r="EO802" s="38"/>
      <c r="EP802" s="38"/>
      <c r="EQ802" s="38"/>
      <c r="ER802" s="38"/>
      <c r="ES802" s="38"/>
      <c r="ET802" s="38"/>
      <c r="EU802" s="38"/>
      <c r="EV802" s="38"/>
      <c r="EW802" s="38"/>
      <c r="EX802" s="38"/>
      <c r="EY802" s="38"/>
      <c r="EZ802" s="38"/>
      <c r="FA802" s="38"/>
      <c r="FB802" s="38"/>
      <c r="FC802" s="38"/>
      <c r="FD802" s="38"/>
      <c r="FE802" s="38"/>
      <c r="FF802" s="38"/>
      <c r="FG802" s="38"/>
      <c r="FH802" s="38"/>
      <c r="FI802" s="38"/>
      <c r="FJ802" s="38"/>
      <c r="FK802" s="38"/>
      <c r="FL802" s="38"/>
      <c r="FM802" s="38"/>
      <c r="FN802" s="38"/>
      <c r="FO802" s="38"/>
      <c r="FP802" s="38"/>
      <c r="FQ802" s="38"/>
      <c r="FR802" s="38"/>
      <c r="FS802" s="38"/>
      <c r="FT802" s="38"/>
      <c r="FU802" s="38"/>
      <c r="FV802" s="38"/>
      <c r="FW802" s="38"/>
      <c r="FX802" s="38"/>
      <c r="FY802" s="38"/>
      <c r="FZ802" s="38"/>
      <c r="GA802" s="38"/>
      <c r="GB802" s="38"/>
      <c r="GC802" s="38"/>
      <c r="GD802" s="38"/>
      <c r="GE802" s="38"/>
      <c r="GF802" s="38"/>
      <c r="GG802" s="38"/>
      <c r="GH802" s="38"/>
      <c r="GI802" s="38"/>
      <c r="GJ802" s="38"/>
      <c r="GK802" s="38"/>
      <c r="GL802" s="38"/>
      <c r="GM802" s="38"/>
      <c r="GN802" s="38"/>
      <c r="GO802" s="38"/>
      <c r="GP802" s="38"/>
      <c r="GQ802" s="38"/>
      <c r="GR802" s="38"/>
      <c r="GS802" s="38"/>
      <c r="GT802" s="38"/>
      <c r="GU802" s="38"/>
      <c r="GV802" s="38"/>
      <c r="GW802" s="38"/>
      <c r="GX802" s="38"/>
      <c r="GY802" s="38"/>
      <c r="GZ802" s="38"/>
      <c r="HA802" s="38"/>
      <c r="HB802" s="38"/>
      <c r="HC802" s="38"/>
      <c r="HD802" s="38"/>
      <c r="HE802" s="38"/>
      <c r="HF802" s="38"/>
      <c r="HG802" s="38"/>
      <c r="HH802" s="38"/>
      <c r="HI802" s="38"/>
      <c r="HJ802" s="38"/>
      <c r="HK802" s="38"/>
      <c r="HL802" s="38"/>
      <c r="HM802" s="38"/>
      <c r="HN802" s="38"/>
      <c r="HO802" s="38"/>
      <c r="HP802" s="38"/>
      <c r="HQ802" s="38"/>
      <c r="HR802" s="38"/>
      <c r="HS802" s="38"/>
      <c r="HT802" s="38"/>
      <c r="HU802" s="38"/>
      <c r="HV802" s="38"/>
      <c r="HW802" s="38"/>
      <c r="HX802" s="38"/>
      <c r="HY802" s="38"/>
      <c r="HZ802" s="38"/>
      <c r="IA802" s="38"/>
      <c r="IB802" s="38"/>
      <c r="IC802" s="38"/>
      <c r="ID802" s="38"/>
      <c r="IE802" s="38"/>
      <c r="IF802" s="38"/>
      <c r="IG802" s="38"/>
      <c r="IH802" s="38"/>
      <c r="II802" s="38"/>
      <c r="IJ802" s="38"/>
      <c r="IK802" s="38"/>
      <c r="IL802" s="38"/>
      <c r="IM802" s="38"/>
      <c r="IN802" s="38"/>
      <c r="IO802" s="38"/>
      <c r="IP802" s="38"/>
      <c r="IQ802" s="38"/>
      <c r="IR802" s="38"/>
      <c r="IS802" s="38"/>
      <c r="IT802" s="38"/>
      <c r="IU802" s="38"/>
      <c r="IV802" s="38"/>
      <c r="IW802" s="38"/>
      <c r="IX802" s="38"/>
      <c r="IY802" s="38"/>
      <c r="IZ802" s="38"/>
      <c r="JA802" s="38"/>
      <c r="JB802" s="38"/>
      <c r="JC802" s="38"/>
      <c r="JD802" s="38"/>
      <c r="JE802" s="38"/>
      <c r="JF802" s="38"/>
      <c r="JG802" s="38"/>
      <c r="JH802" s="38"/>
      <c r="JI802" s="38"/>
      <c r="JJ802" s="38"/>
      <c r="JK802" s="38"/>
      <c r="JL802" s="38"/>
      <c r="JM802" s="38"/>
      <c r="JN802" s="38"/>
      <c r="JO802" s="38"/>
      <c r="JP802" s="38"/>
      <c r="JQ802" s="38"/>
      <c r="JR802" s="38"/>
      <c r="JS802" s="38"/>
      <c r="JT802" s="38"/>
      <c r="JU802" s="38"/>
      <c r="JV802" s="38"/>
      <c r="JW802" s="38"/>
      <c r="JX802" s="38"/>
      <c r="JY802" s="38"/>
      <c r="JZ802" s="38"/>
      <c r="KA802" s="38"/>
      <c r="KB802" s="38"/>
      <c r="KC802" s="38"/>
      <c r="KD802" s="38"/>
      <c r="KE802" s="38"/>
      <c r="KF802" s="38"/>
      <c r="KG802" s="38"/>
      <c r="KH802" s="38"/>
      <c r="KI802" s="38"/>
      <c r="KJ802" s="38"/>
      <c r="KK802" s="38"/>
      <c r="KL802" s="38"/>
      <c r="KM802" s="38"/>
      <c r="KN802" s="38"/>
      <c r="KO802" s="38"/>
      <c r="KP802" s="38"/>
      <c r="KQ802" s="38"/>
      <c r="KR802" s="38"/>
      <c r="KS802" s="38"/>
      <c r="KT802" s="38"/>
      <c r="KU802" s="38"/>
      <c r="KV802" s="38"/>
      <c r="KW802" s="38"/>
      <c r="KX802" s="38"/>
      <c r="KY802" s="38"/>
      <c r="KZ802" s="38"/>
      <c r="LA802" s="38"/>
      <c r="LB802" s="38"/>
      <c r="LC802" s="38"/>
      <c r="LD802" s="38"/>
      <c r="LE802" s="38"/>
      <c r="LF802" s="38"/>
      <c r="LG802" s="38"/>
      <c r="LH802" s="38"/>
      <c r="LI802" s="38"/>
      <c r="LJ802" s="38"/>
      <c r="LK802" s="38"/>
      <c r="LL802" s="38"/>
      <c r="LM802" s="38"/>
      <c r="LN802" s="38"/>
      <c r="LO802" s="38"/>
      <c r="LP802" s="38"/>
      <c r="LQ802" s="38"/>
      <c r="LR802" s="38"/>
      <c r="LS802" s="38"/>
      <c r="LT802" s="38"/>
      <c r="LU802" s="38"/>
      <c r="LV802" s="38"/>
      <c r="LW802" s="38"/>
      <c r="LX802" s="38"/>
      <c r="LY802" s="38"/>
      <c r="LZ802" s="38"/>
      <c r="MA802" s="38"/>
      <c r="MB802" s="38"/>
      <c r="MC802" s="38"/>
      <c r="MD802" s="38"/>
      <c r="ME802" s="38"/>
      <c r="MF802" s="38"/>
      <c r="MG802" s="38"/>
      <c r="MH802" s="38"/>
      <c r="MI802" s="38"/>
      <c r="MJ802" s="38"/>
      <c r="MK802" s="38"/>
      <c r="ML802" s="38"/>
      <c r="MM802" s="38"/>
      <c r="MN802" s="38"/>
      <c r="MO802" s="38"/>
      <c r="MP802" s="38"/>
      <c r="MQ802" s="38"/>
      <c r="MR802" s="38"/>
      <c r="MS802" s="38"/>
      <c r="MT802" s="38"/>
      <c r="MU802" s="38"/>
      <c r="MV802" s="38"/>
      <c r="MW802" s="38"/>
      <c r="MX802" s="38"/>
      <c r="MY802" s="38"/>
      <c r="MZ802" s="38"/>
      <c r="NA802" s="38"/>
      <c r="NB802" s="38"/>
      <c r="NC802" s="38"/>
      <c r="ND802" s="38"/>
      <c r="NE802" s="38"/>
      <c r="NF802" s="38"/>
      <c r="NG802" s="38"/>
      <c r="NH802" s="38"/>
      <c r="NI802" s="38"/>
      <c r="NJ802" s="38"/>
      <c r="NK802" s="38"/>
      <c r="NL802" s="38"/>
      <c r="NM802" s="38"/>
      <c r="NN802" s="38"/>
      <c r="NO802" s="38"/>
      <c r="NP802" s="38"/>
      <c r="NQ802" s="38"/>
      <c r="NR802" s="38"/>
      <c r="NS802" s="38"/>
      <c r="NT802" s="38"/>
      <c r="NU802" s="38"/>
      <c r="NV802" s="38"/>
      <c r="NW802" s="38"/>
      <c r="NX802" s="38"/>
      <c r="NY802" s="38"/>
      <c r="NZ802" s="38"/>
      <c r="OA802" s="38"/>
      <c r="OB802" s="38"/>
      <c r="OC802" s="38"/>
      <c r="OD802" s="38"/>
      <c r="OE802" s="38"/>
      <c r="OF802" s="38"/>
      <c r="OG802" s="38"/>
      <c r="OH802" s="38"/>
      <c r="OI802" s="38"/>
      <c r="OJ802" s="38"/>
      <c r="OK802" s="38"/>
      <c r="OL802" s="38"/>
      <c r="OM802" s="38"/>
      <c r="ON802" s="38"/>
      <c r="OO802" s="38"/>
      <c r="OP802" s="38"/>
      <c r="OQ802" s="38"/>
      <c r="OR802" s="38"/>
      <c r="OS802" s="38"/>
      <c r="OT802" s="38"/>
      <c r="OU802" s="38"/>
      <c r="OV802" s="38"/>
      <c r="OW802" s="38"/>
      <c r="OX802" s="38"/>
      <c r="OY802" s="38"/>
      <c r="OZ802" s="38"/>
      <c r="PA802" s="38"/>
      <c r="PB802" s="38"/>
      <c r="PC802" s="38"/>
      <c r="PD802" s="38"/>
      <c r="PE802" s="38"/>
      <c r="PF802" s="38"/>
      <c r="PG802" s="38"/>
      <c r="PH802" s="38"/>
      <c r="PI802" s="38"/>
      <c r="PJ802" s="38"/>
      <c r="PK802" s="38"/>
      <c r="PL802" s="38"/>
      <c r="PM802" s="38"/>
      <c r="PN802" s="38"/>
      <c r="PO802" s="38"/>
      <c r="PP802" s="38"/>
      <c r="PQ802" s="38"/>
      <c r="PR802" s="38"/>
      <c r="PS802" s="38"/>
      <c r="PT802" s="38"/>
      <c r="PU802" s="38"/>
      <c r="PV802" s="38"/>
      <c r="PW802" s="38"/>
      <c r="PX802" s="38"/>
      <c r="PY802" s="38"/>
      <c r="PZ802" s="38"/>
      <c r="QA802" s="38"/>
      <c r="QB802" s="38"/>
      <c r="QC802" s="38"/>
      <c r="QD802" s="38"/>
      <c r="QE802" s="38"/>
      <c r="QF802" s="38"/>
      <c r="QG802" s="38"/>
      <c r="QH802" s="38"/>
      <c r="QI802" s="38"/>
      <c r="QJ802" s="38"/>
      <c r="QK802" s="38"/>
      <c r="QL802" s="38"/>
      <c r="QM802" s="38"/>
      <c r="QN802" s="38"/>
      <c r="QO802" s="38"/>
      <c r="QP802" s="38"/>
      <c r="QQ802" s="38"/>
      <c r="QR802" s="38"/>
      <c r="QS802" s="38"/>
      <c r="QT802" s="38"/>
      <c r="QU802" s="38"/>
      <c r="QV802" s="38"/>
      <c r="QW802" s="38"/>
      <c r="QX802" s="38"/>
      <c r="QY802" s="38"/>
      <c r="QZ802" s="38"/>
      <c r="RA802" s="38"/>
      <c r="RB802" s="38"/>
      <c r="RC802" s="38"/>
      <c r="RD802" s="38"/>
      <c r="RE802" s="38"/>
      <c r="RF802" s="38"/>
      <c r="RG802" s="38"/>
      <c r="RH802" s="38"/>
      <c r="RI802" s="38"/>
      <c r="RJ802" s="38"/>
      <c r="RK802" s="38"/>
      <c r="RL802" s="38"/>
      <c r="RM802" s="38"/>
      <c r="RN802" s="38"/>
      <c r="RO802" s="38"/>
      <c r="RP802" s="38"/>
      <c r="RQ802" s="38"/>
      <c r="RR802" s="38"/>
      <c r="RS802" s="38"/>
      <c r="RT802" s="38"/>
      <c r="RU802" s="38"/>
      <c r="RV802" s="38"/>
      <c r="RW802" s="38"/>
      <c r="RX802" s="38"/>
      <c r="RY802" s="38"/>
      <c r="RZ802" s="38"/>
      <c r="SA802" s="38"/>
      <c r="SB802" s="38"/>
      <c r="SC802" s="38"/>
      <c r="SD802" s="38"/>
      <c r="SE802" s="38"/>
      <c r="SF802" s="38"/>
      <c r="SG802" s="38"/>
      <c r="SH802" s="38"/>
      <c r="SI802" s="38"/>
      <c r="SJ802" s="38"/>
      <c r="SK802" s="38"/>
      <c r="SL802" s="38"/>
      <c r="SM802" s="38"/>
      <c r="SN802" s="38"/>
      <c r="SO802" s="38"/>
      <c r="SP802" s="38"/>
      <c r="SQ802" s="38"/>
      <c r="SR802" s="38"/>
      <c r="SS802" s="38"/>
      <c r="ST802" s="38"/>
      <c r="SU802" s="38"/>
      <c r="SV802" s="38"/>
      <c r="SW802" s="38"/>
      <c r="SX802" s="38"/>
      <c r="SY802" s="38"/>
      <c r="SZ802" s="38"/>
      <c r="TA802" s="38"/>
      <c r="TB802" s="38"/>
      <c r="TC802" s="38"/>
      <c r="TD802" s="38"/>
      <c r="TE802" s="38"/>
      <c r="TF802" s="38"/>
      <c r="TG802" s="38"/>
      <c r="TH802" s="38"/>
      <c r="TI802" s="38"/>
      <c r="TJ802" s="38"/>
      <c r="TK802" s="38"/>
      <c r="TL802" s="38"/>
      <c r="TM802" s="38"/>
      <c r="TN802" s="38"/>
      <c r="TO802" s="38"/>
      <c r="TP802" s="38"/>
      <c r="TQ802" s="38"/>
      <c r="TR802" s="38"/>
      <c r="TS802" s="38"/>
      <c r="TT802" s="38"/>
      <c r="TU802" s="38"/>
      <c r="TV802" s="38"/>
      <c r="TW802" s="38"/>
      <c r="TX802" s="38"/>
      <c r="TY802" s="38"/>
      <c r="TZ802" s="38"/>
      <c r="UA802" s="38"/>
      <c r="UB802" s="38"/>
      <c r="UC802" s="38"/>
      <c r="UD802" s="38"/>
      <c r="UE802" s="38"/>
      <c r="UF802" s="38"/>
      <c r="UG802" s="38"/>
      <c r="UH802" s="38"/>
      <c r="UI802" s="38"/>
      <c r="UJ802" s="38"/>
      <c r="UK802" s="38"/>
      <c r="UL802" s="38"/>
      <c r="UM802" s="38"/>
      <c r="UN802" s="38"/>
      <c r="UO802" s="38"/>
      <c r="UP802" s="38"/>
      <c r="UQ802" s="38"/>
      <c r="UR802" s="38"/>
      <c r="US802" s="38"/>
      <c r="UT802" s="38"/>
      <c r="UU802" s="38"/>
      <c r="UV802" s="38"/>
      <c r="UW802" s="38"/>
      <c r="UX802" s="38"/>
      <c r="UY802" s="38"/>
      <c r="UZ802" s="38"/>
      <c r="VA802" s="38"/>
      <c r="VB802" s="38"/>
      <c r="VC802" s="38"/>
      <c r="VD802" s="38"/>
      <c r="VE802" s="38"/>
      <c r="VF802" s="38"/>
      <c r="VG802" s="38"/>
      <c r="VH802" s="38"/>
      <c r="VI802" s="38"/>
      <c r="VJ802" s="38"/>
      <c r="VK802" s="38"/>
      <c r="VL802" s="38"/>
      <c r="VM802" s="38"/>
      <c r="VN802" s="38"/>
      <c r="VO802" s="38"/>
      <c r="VP802" s="38"/>
      <c r="VQ802" s="38"/>
      <c r="VR802" s="38"/>
      <c r="VS802" s="38"/>
      <c r="VT802" s="38"/>
      <c r="VU802" s="38"/>
      <c r="VV802" s="38"/>
      <c r="VW802" s="38"/>
      <c r="VX802" s="38"/>
      <c r="VY802" s="38"/>
      <c r="VZ802" s="38"/>
      <c r="WA802" s="38"/>
      <c r="WB802" s="38"/>
      <c r="WC802" s="38"/>
      <c r="WD802" s="38"/>
      <c r="WE802" s="38"/>
      <c r="WF802" s="38"/>
      <c r="WG802" s="38"/>
      <c r="WH802" s="38"/>
      <c r="WI802" s="38"/>
      <c r="WJ802" s="38"/>
      <c r="WK802" s="38"/>
      <c r="WL802" s="38"/>
      <c r="WM802" s="38"/>
      <c r="WN802" s="38"/>
      <c r="WO802" s="38"/>
      <c r="WP802" s="38"/>
      <c r="WQ802" s="38"/>
      <c r="WR802" s="38"/>
      <c r="WS802" s="38"/>
      <c r="WT802" s="38"/>
      <c r="WU802" s="38"/>
      <c r="WV802" s="38"/>
      <c r="WW802" s="38"/>
      <c r="WX802" s="38"/>
      <c r="WY802" s="38"/>
      <c r="WZ802" s="38"/>
      <c r="XA802" s="38"/>
      <c r="XB802" s="38"/>
      <c r="XC802" s="38"/>
      <c r="XD802" s="38"/>
      <c r="XE802" s="38"/>
      <c r="XF802" s="38"/>
      <c r="XG802" s="38"/>
      <c r="XH802" s="38"/>
      <c r="XI802" s="38"/>
      <c r="XJ802" s="38"/>
      <c r="XK802" s="38"/>
      <c r="XL802" s="38"/>
      <c r="XM802" s="38"/>
      <c r="XN802" s="38"/>
      <c r="XO802" s="38"/>
      <c r="XP802" s="38"/>
      <c r="XQ802" s="38"/>
      <c r="XR802" s="38"/>
      <c r="XS802" s="38"/>
      <c r="XT802" s="38"/>
      <c r="XU802" s="38"/>
      <c r="XV802" s="38"/>
      <c r="XW802" s="38"/>
      <c r="XX802" s="38"/>
      <c r="XY802" s="38"/>
      <c r="XZ802" s="38"/>
      <c r="YA802" s="38"/>
      <c r="YB802" s="38"/>
      <c r="YC802" s="38"/>
      <c r="YD802" s="38"/>
      <c r="YE802" s="38"/>
      <c r="YF802" s="38"/>
      <c r="YG802" s="38"/>
      <c r="YH802" s="38"/>
      <c r="YI802" s="38"/>
      <c r="YJ802" s="38"/>
      <c r="YK802" s="38"/>
      <c r="YL802" s="38"/>
      <c r="YM802" s="38"/>
      <c r="YN802" s="38"/>
      <c r="YO802" s="38"/>
      <c r="YP802" s="38"/>
      <c r="YQ802" s="38"/>
      <c r="YR802" s="38"/>
      <c r="YS802" s="38"/>
      <c r="YT802" s="38"/>
      <c r="YU802" s="38"/>
      <c r="YV802" s="38"/>
      <c r="YW802" s="38"/>
      <c r="YX802" s="38"/>
      <c r="YY802" s="38"/>
      <c r="YZ802" s="38"/>
      <c r="ZA802" s="38"/>
      <c r="ZB802" s="38"/>
      <c r="ZC802" s="38"/>
      <c r="ZD802" s="38"/>
      <c r="ZE802" s="38"/>
      <c r="ZF802" s="38"/>
      <c r="ZG802" s="38"/>
      <c r="ZH802" s="38"/>
      <c r="ZI802" s="38"/>
      <c r="ZJ802" s="38"/>
      <c r="ZK802" s="38"/>
      <c r="ZL802" s="38"/>
      <c r="ZM802" s="38"/>
      <c r="ZN802" s="38"/>
      <c r="ZO802" s="38"/>
      <c r="ZP802" s="38"/>
      <c r="ZQ802" s="38"/>
      <c r="ZR802" s="38"/>
      <c r="ZS802" s="38"/>
      <c r="ZT802" s="38"/>
      <c r="ZU802" s="38"/>
      <c r="ZV802" s="38"/>
      <c r="ZW802" s="38"/>
      <c r="ZX802" s="38"/>
      <c r="ZY802" s="38"/>
      <c r="ZZ802" s="38"/>
      <c r="AAA802" s="38"/>
      <c r="AAB802" s="38"/>
      <c r="AAC802" s="38"/>
      <c r="AAD802" s="38"/>
      <c r="AAE802" s="38"/>
      <c r="AAF802" s="38"/>
      <c r="AAG802" s="38"/>
      <c r="AAH802" s="38"/>
      <c r="AAI802" s="38"/>
      <c r="AAJ802" s="38"/>
      <c r="AAK802" s="38"/>
      <c r="AAL802" s="38"/>
      <c r="AAM802" s="38"/>
      <c r="AAN802" s="38"/>
      <c r="AAO802" s="38"/>
      <c r="AAP802" s="38"/>
      <c r="AAQ802" s="38"/>
      <c r="AAR802" s="38"/>
      <c r="AAS802" s="38"/>
      <c r="AAT802" s="38"/>
      <c r="AAU802" s="38"/>
      <c r="AAV802" s="38"/>
      <c r="AAW802" s="38"/>
      <c r="AAX802" s="38"/>
      <c r="AAY802" s="38"/>
      <c r="AAZ802" s="38"/>
      <c r="ABA802" s="38"/>
      <c r="ABB802" s="38"/>
      <c r="ABC802" s="38"/>
    </row>
    <row r="803" spans="1:731" ht="28" customHeight="1">
      <c r="A803" s="38"/>
      <c r="B803" s="1137"/>
      <c r="C803" s="38"/>
      <c r="D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  <c r="DH803" s="38"/>
      <c r="DI803" s="38"/>
      <c r="DJ803" s="38"/>
      <c r="DK803" s="38"/>
      <c r="DL803" s="38"/>
      <c r="DM803" s="38"/>
      <c r="DN803" s="38"/>
      <c r="DO803" s="38"/>
      <c r="DP803" s="38"/>
      <c r="DQ803" s="38"/>
      <c r="DR803" s="38"/>
      <c r="DS803" s="38"/>
      <c r="DT803" s="38"/>
      <c r="DU803" s="38"/>
      <c r="DV803" s="38"/>
      <c r="DW803" s="38"/>
      <c r="DX803" s="38"/>
      <c r="DY803" s="38"/>
      <c r="DZ803" s="38"/>
      <c r="EA803" s="38"/>
      <c r="EB803" s="38"/>
      <c r="EC803" s="38"/>
      <c r="ED803" s="38"/>
      <c r="EE803" s="38"/>
      <c r="EF803" s="38"/>
      <c r="EG803" s="38"/>
      <c r="EH803" s="38"/>
      <c r="EI803" s="38"/>
      <c r="EJ803" s="38"/>
      <c r="EK803" s="38"/>
      <c r="EL803" s="38"/>
      <c r="EM803" s="38"/>
      <c r="EN803" s="38"/>
      <c r="EO803" s="38"/>
      <c r="EP803" s="38"/>
      <c r="EQ803" s="38"/>
      <c r="ER803" s="38"/>
      <c r="ES803" s="38"/>
      <c r="ET803" s="38"/>
      <c r="EU803" s="38"/>
      <c r="EV803" s="38"/>
      <c r="EW803" s="38"/>
      <c r="EX803" s="38"/>
      <c r="EY803" s="38"/>
      <c r="EZ803" s="38"/>
      <c r="FA803" s="38"/>
      <c r="FB803" s="38"/>
      <c r="FC803" s="38"/>
      <c r="FD803" s="38"/>
      <c r="FE803" s="38"/>
      <c r="FF803" s="38"/>
      <c r="FG803" s="38"/>
      <c r="FH803" s="38"/>
      <c r="FI803" s="38"/>
      <c r="FJ803" s="38"/>
      <c r="FK803" s="38"/>
      <c r="FL803" s="38"/>
      <c r="FM803" s="38"/>
      <c r="FN803" s="38"/>
      <c r="FO803" s="38"/>
      <c r="FP803" s="38"/>
      <c r="FQ803" s="38"/>
      <c r="FR803" s="38"/>
      <c r="FS803" s="38"/>
      <c r="FT803" s="38"/>
      <c r="FU803" s="38"/>
      <c r="FV803" s="38"/>
      <c r="FW803" s="38"/>
      <c r="FX803" s="38"/>
      <c r="FY803" s="38"/>
      <c r="FZ803" s="38"/>
      <c r="GA803" s="38"/>
      <c r="GB803" s="38"/>
      <c r="GC803" s="38"/>
      <c r="GD803" s="38"/>
      <c r="GE803" s="38"/>
      <c r="GF803" s="38"/>
      <c r="GG803" s="38"/>
      <c r="GH803" s="38"/>
      <c r="GI803" s="38"/>
      <c r="GJ803" s="38"/>
      <c r="GK803" s="38"/>
      <c r="GL803" s="38"/>
      <c r="GM803" s="38"/>
      <c r="GN803" s="38"/>
      <c r="GO803" s="38"/>
      <c r="GP803" s="38"/>
      <c r="GQ803" s="38"/>
      <c r="GR803" s="38"/>
      <c r="GS803" s="38"/>
      <c r="GT803" s="38"/>
      <c r="GU803" s="38"/>
      <c r="GV803" s="38"/>
      <c r="GW803" s="38"/>
      <c r="GX803" s="38"/>
      <c r="GY803" s="38"/>
      <c r="GZ803" s="38"/>
      <c r="HA803" s="38"/>
      <c r="HB803" s="38"/>
      <c r="HC803" s="38"/>
      <c r="HD803" s="38"/>
      <c r="HE803" s="38"/>
      <c r="HF803" s="38"/>
      <c r="HG803" s="38"/>
      <c r="HH803" s="38"/>
      <c r="HI803" s="38"/>
      <c r="HJ803" s="38"/>
      <c r="HK803" s="38"/>
      <c r="HL803" s="38"/>
      <c r="HM803" s="38"/>
      <c r="HN803" s="38"/>
      <c r="HO803" s="38"/>
      <c r="HP803" s="38"/>
      <c r="HQ803" s="38"/>
      <c r="HR803" s="38"/>
      <c r="HS803" s="38"/>
      <c r="HT803" s="38"/>
      <c r="HU803" s="38"/>
      <c r="HV803" s="38"/>
      <c r="HW803" s="38"/>
      <c r="HX803" s="38"/>
      <c r="HY803" s="38"/>
      <c r="HZ803" s="38"/>
      <c r="IA803" s="38"/>
      <c r="IB803" s="38"/>
      <c r="IC803" s="38"/>
      <c r="ID803" s="38"/>
      <c r="IE803" s="38"/>
      <c r="IF803" s="38"/>
      <c r="IG803" s="38"/>
      <c r="IH803" s="38"/>
      <c r="II803" s="38"/>
      <c r="IJ803" s="38"/>
      <c r="IK803" s="38"/>
      <c r="IL803" s="38"/>
      <c r="IM803" s="38"/>
      <c r="IN803" s="38"/>
      <c r="IO803" s="38"/>
      <c r="IP803" s="38"/>
      <c r="IQ803" s="38"/>
      <c r="IR803" s="38"/>
      <c r="IS803" s="38"/>
      <c r="IT803" s="38"/>
      <c r="IU803" s="38"/>
      <c r="IV803" s="38"/>
      <c r="IW803" s="38"/>
      <c r="IX803" s="38"/>
      <c r="IY803" s="38"/>
      <c r="IZ803" s="38"/>
      <c r="JA803" s="38"/>
      <c r="JB803" s="38"/>
      <c r="JC803" s="38"/>
      <c r="JD803" s="38"/>
      <c r="JE803" s="38"/>
      <c r="JF803" s="38"/>
      <c r="JG803" s="38"/>
      <c r="JH803" s="38"/>
      <c r="JI803" s="38"/>
      <c r="JJ803" s="38"/>
      <c r="JK803" s="38"/>
      <c r="JL803" s="38"/>
      <c r="JM803" s="38"/>
      <c r="JN803" s="38"/>
      <c r="JO803" s="38"/>
      <c r="JP803" s="38"/>
      <c r="JQ803" s="38"/>
      <c r="JR803" s="38"/>
      <c r="JS803" s="38"/>
      <c r="JT803" s="38"/>
      <c r="JU803" s="38"/>
      <c r="JV803" s="38"/>
      <c r="JW803" s="38"/>
      <c r="JX803" s="38"/>
      <c r="JY803" s="38"/>
      <c r="JZ803" s="38"/>
      <c r="KA803" s="38"/>
      <c r="KB803" s="38"/>
      <c r="KC803" s="38"/>
      <c r="KD803" s="38"/>
      <c r="KE803" s="38"/>
      <c r="KF803" s="38"/>
      <c r="KG803" s="38"/>
      <c r="KH803" s="38"/>
      <c r="KI803" s="38"/>
      <c r="KJ803" s="38"/>
      <c r="KK803" s="38"/>
      <c r="KL803" s="38"/>
      <c r="KM803" s="38"/>
      <c r="KN803" s="38"/>
      <c r="KO803" s="38"/>
      <c r="KP803" s="38"/>
      <c r="KQ803" s="38"/>
      <c r="KR803" s="38"/>
      <c r="KS803" s="38"/>
      <c r="KT803" s="38"/>
      <c r="KU803" s="38"/>
      <c r="KV803" s="38"/>
      <c r="KW803" s="38"/>
      <c r="KX803" s="38"/>
      <c r="KY803" s="38"/>
      <c r="KZ803" s="38"/>
      <c r="LA803" s="38"/>
      <c r="LB803" s="38"/>
      <c r="LC803" s="38"/>
      <c r="LD803" s="38"/>
      <c r="LE803" s="38"/>
      <c r="LF803" s="38"/>
      <c r="LG803" s="38"/>
      <c r="LH803" s="38"/>
      <c r="LI803" s="38"/>
      <c r="LJ803" s="38"/>
      <c r="LK803" s="38"/>
      <c r="LL803" s="38"/>
      <c r="LM803" s="38"/>
      <c r="LN803" s="38"/>
      <c r="LO803" s="38"/>
      <c r="LP803" s="38"/>
      <c r="LQ803" s="38"/>
      <c r="LR803" s="38"/>
      <c r="LS803" s="38"/>
      <c r="LT803" s="38"/>
      <c r="LU803" s="38"/>
      <c r="LV803" s="38"/>
      <c r="LW803" s="38"/>
      <c r="LX803" s="38"/>
      <c r="LY803" s="38"/>
      <c r="LZ803" s="38"/>
      <c r="MA803" s="38"/>
      <c r="MB803" s="38"/>
      <c r="MC803" s="38"/>
      <c r="MD803" s="38"/>
      <c r="ME803" s="38"/>
      <c r="MF803" s="38"/>
      <c r="MG803" s="38"/>
      <c r="MH803" s="38"/>
      <c r="MI803" s="38"/>
      <c r="MJ803" s="38"/>
      <c r="MK803" s="38"/>
      <c r="ML803" s="38"/>
      <c r="MM803" s="38"/>
      <c r="MN803" s="38"/>
      <c r="MO803" s="38"/>
      <c r="MP803" s="38"/>
      <c r="MQ803" s="38"/>
      <c r="MR803" s="38"/>
      <c r="MS803" s="38"/>
      <c r="MT803" s="38"/>
      <c r="MU803" s="38"/>
      <c r="MV803" s="38"/>
      <c r="MW803" s="38"/>
      <c r="MX803" s="38"/>
      <c r="MY803" s="38"/>
      <c r="MZ803" s="38"/>
      <c r="NA803" s="38"/>
      <c r="NB803" s="38"/>
      <c r="NC803" s="38"/>
      <c r="ND803" s="38"/>
      <c r="NE803" s="38"/>
      <c r="NF803" s="38"/>
      <c r="NG803" s="38"/>
      <c r="NH803" s="38"/>
      <c r="NI803" s="38"/>
      <c r="NJ803" s="38"/>
      <c r="NK803" s="38"/>
      <c r="NL803" s="38"/>
      <c r="NM803" s="38"/>
      <c r="NN803" s="38"/>
      <c r="NO803" s="38"/>
      <c r="NP803" s="38"/>
      <c r="NQ803" s="38"/>
      <c r="NR803" s="38"/>
      <c r="NS803" s="38"/>
      <c r="NT803" s="38"/>
      <c r="NU803" s="38"/>
      <c r="NV803" s="38"/>
      <c r="NW803" s="38"/>
      <c r="NX803" s="38"/>
      <c r="NY803" s="38"/>
      <c r="NZ803" s="38"/>
      <c r="OA803" s="38"/>
      <c r="OB803" s="38"/>
      <c r="OC803" s="38"/>
      <c r="OD803" s="38"/>
      <c r="OE803" s="38"/>
      <c r="OF803" s="38"/>
      <c r="OG803" s="38"/>
      <c r="OH803" s="38"/>
      <c r="OI803" s="38"/>
      <c r="OJ803" s="38"/>
      <c r="OK803" s="38"/>
      <c r="OL803" s="38"/>
      <c r="OM803" s="38"/>
      <c r="ON803" s="38"/>
      <c r="OO803" s="38"/>
      <c r="OP803" s="38"/>
      <c r="OQ803" s="38"/>
      <c r="OR803" s="38"/>
      <c r="OS803" s="38"/>
      <c r="OT803" s="38"/>
      <c r="OU803" s="38"/>
      <c r="OV803" s="38"/>
      <c r="OW803" s="38"/>
      <c r="OX803" s="38"/>
      <c r="OY803" s="38"/>
      <c r="OZ803" s="38"/>
      <c r="PA803" s="38"/>
      <c r="PB803" s="38"/>
      <c r="PC803" s="38"/>
      <c r="PD803" s="38"/>
      <c r="PE803" s="38"/>
      <c r="PF803" s="38"/>
      <c r="PG803" s="38"/>
      <c r="PH803" s="38"/>
      <c r="PI803" s="38"/>
      <c r="PJ803" s="38"/>
      <c r="PK803" s="38"/>
      <c r="PL803" s="38"/>
      <c r="PM803" s="38"/>
      <c r="PN803" s="38"/>
      <c r="PO803" s="38"/>
      <c r="PP803" s="38"/>
      <c r="PQ803" s="38"/>
      <c r="PR803" s="38"/>
      <c r="PS803" s="38"/>
      <c r="PT803" s="38"/>
      <c r="PU803" s="38"/>
      <c r="PV803" s="38"/>
      <c r="PW803" s="38"/>
      <c r="PX803" s="38"/>
      <c r="PY803" s="38"/>
      <c r="PZ803" s="38"/>
      <c r="QA803" s="38"/>
      <c r="QB803" s="38"/>
      <c r="QC803" s="38"/>
      <c r="QD803" s="38"/>
      <c r="QE803" s="38"/>
      <c r="QF803" s="38"/>
      <c r="QG803" s="38"/>
      <c r="QH803" s="38"/>
      <c r="QI803" s="38"/>
      <c r="QJ803" s="38"/>
      <c r="QK803" s="38"/>
      <c r="QL803" s="38"/>
      <c r="QM803" s="38"/>
      <c r="QN803" s="38"/>
      <c r="QO803" s="38"/>
      <c r="QP803" s="38"/>
      <c r="QQ803" s="38"/>
      <c r="QR803" s="38"/>
      <c r="QS803" s="38"/>
      <c r="QT803" s="38"/>
      <c r="QU803" s="38"/>
      <c r="QV803" s="38"/>
      <c r="QW803" s="38"/>
      <c r="QX803" s="38"/>
      <c r="QY803" s="38"/>
      <c r="QZ803" s="38"/>
      <c r="RA803" s="38"/>
      <c r="RB803" s="38"/>
      <c r="RC803" s="38"/>
      <c r="RD803" s="38"/>
      <c r="RE803" s="38"/>
      <c r="RF803" s="38"/>
      <c r="RG803" s="38"/>
      <c r="RH803" s="38"/>
      <c r="RI803" s="38"/>
      <c r="RJ803" s="38"/>
      <c r="RK803" s="38"/>
      <c r="RL803" s="38"/>
      <c r="RM803" s="38"/>
      <c r="RN803" s="38"/>
      <c r="RO803" s="38"/>
      <c r="RP803" s="38"/>
      <c r="RQ803" s="38"/>
      <c r="RR803" s="38"/>
      <c r="RS803" s="38"/>
      <c r="RT803" s="38"/>
      <c r="RU803" s="38"/>
      <c r="RV803" s="38"/>
      <c r="RW803" s="38"/>
      <c r="RX803" s="38"/>
      <c r="RY803" s="38"/>
      <c r="RZ803" s="38"/>
      <c r="SA803" s="38"/>
      <c r="SB803" s="38"/>
      <c r="SC803" s="38"/>
      <c r="SD803" s="38"/>
      <c r="SE803" s="38"/>
      <c r="SF803" s="38"/>
      <c r="SG803" s="38"/>
      <c r="SH803" s="38"/>
      <c r="SI803" s="38"/>
      <c r="SJ803" s="38"/>
      <c r="SK803" s="38"/>
      <c r="SL803" s="38"/>
      <c r="SM803" s="38"/>
      <c r="SN803" s="38"/>
      <c r="SO803" s="38"/>
      <c r="SP803" s="38"/>
      <c r="SQ803" s="38"/>
      <c r="SR803" s="38"/>
      <c r="SS803" s="38"/>
      <c r="ST803" s="38"/>
      <c r="SU803" s="38"/>
      <c r="SV803" s="38"/>
      <c r="SW803" s="38"/>
      <c r="SX803" s="38"/>
      <c r="SY803" s="38"/>
      <c r="SZ803" s="38"/>
      <c r="TA803" s="38"/>
      <c r="TB803" s="38"/>
      <c r="TC803" s="38"/>
      <c r="TD803" s="38"/>
      <c r="TE803" s="38"/>
      <c r="TF803" s="38"/>
      <c r="TG803" s="38"/>
      <c r="TH803" s="38"/>
      <c r="TI803" s="38"/>
      <c r="TJ803" s="38"/>
      <c r="TK803" s="38"/>
      <c r="TL803" s="38"/>
      <c r="TM803" s="38"/>
      <c r="TN803" s="38"/>
      <c r="TO803" s="38"/>
      <c r="TP803" s="38"/>
      <c r="TQ803" s="38"/>
      <c r="TR803" s="38"/>
      <c r="TS803" s="38"/>
      <c r="TT803" s="38"/>
      <c r="TU803" s="38"/>
      <c r="TV803" s="38"/>
      <c r="TW803" s="38"/>
      <c r="TX803" s="38"/>
      <c r="TY803" s="38"/>
      <c r="TZ803" s="38"/>
      <c r="UA803" s="38"/>
      <c r="UB803" s="38"/>
      <c r="UC803" s="38"/>
      <c r="UD803" s="38"/>
      <c r="UE803" s="38"/>
      <c r="UF803" s="38"/>
      <c r="UG803" s="38"/>
      <c r="UH803" s="38"/>
      <c r="UI803" s="38"/>
      <c r="UJ803" s="38"/>
      <c r="UK803" s="38"/>
      <c r="UL803" s="38"/>
      <c r="UM803" s="38"/>
      <c r="UN803" s="38"/>
      <c r="UO803" s="38"/>
      <c r="UP803" s="38"/>
      <c r="UQ803" s="38"/>
      <c r="UR803" s="38"/>
      <c r="US803" s="38"/>
      <c r="UT803" s="38"/>
      <c r="UU803" s="38"/>
      <c r="UV803" s="38"/>
      <c r="UW803" s="38"/>
      <c r="UX803" s="38"/>
      <c r="UY803" s="38"/>
      <c r="UZ803" s="38"/>
      <c r="VA803" s="38"/>
      <c r="VB803" s="38"/>
      <c r="VC803" s="38"/>
      <c r="VD803" s="38"/>
      <c r="VE803" s="38"/>
      <c r="VF803" s="38"/>
      <c r="VG803" s="38"/>
      <c r="VH803" s="38"/>
      <c r="VI803" s="38"/>
      <c r="VJ803" s="38"/>
      <c r="VK803" s="38"/>
      <c r="VL803" s="38"/>
      <c r="VM803" s="38"/>
      <c r="VN803" s="38"/>
      <c r="VO803" s="38"/>
      <c r="VP803" s="38"/>
      <c r="VQ803" s="38"/>
      <c r="VR803" s="38"/>
      <c r="VS803" s="38"/>
      <c r="VT803" s="38"/>
      <c r="VU803" s="38"/>
      <c r="VV803" s="38"/>
      <c r="VW803" s="38"/>
      <c r="VX803" s="38"/>
      <c r="VY803" s="38"/>
      <c r="VZ803" s="38"/>
      <c r="WA803" s="38"/>
      <c r="WB803" s="38"/>
      <c r="WC803" s="38"/>
      <c r="WD803" s="38"/>
      <c r="WE803" s="38"/>
      <c r="WF803" s="38"/>
      <c r="WG803" s="38"/>
      <c r="WH803" s="38"/>
      <c r="WI803" s="38"/>
      <c r="WJ803" s="38"/>
      <c r="WK803" s="38"/>
      <c r="WL803" s="38"/>
      <c r="WM803" s="38"/>
      <c r="WN803" s="38"/>
      <c r="WO803" s="38"/>
      <c r="WP803" s="38"/>
      <c r="WQ803" s="38"/>
      <c r="WR803" s="38"/>
      <c r="WS803" s="38"/>
      <c r="WT803" s="38"/>
      <c r="WU803" s="38"/>
      <c r="WV803" s="38"/>
      <c r="WW803" s="38"/>
      <c r="WX803" s="38"/>
      <c r="WY803" s="38"/>
      <c r="WZ803" s="38"/>
      <c r="XA803" s="38"/>
      <c r="XB803" s="38"/>
      <c r="XC803" s="38"/>
      <c r="XD803" s="38"/>
      <c r="XE803" s="38"/>
      <c r="XF803" s="38"/>
      <c r="XG803" s="38"/>
      <c r="XH803" s="38"/>
      <c r="XI803" s="38"/>
      <c r="XJ803" s="38"/>
      <c r="XK803" s="38"/>
      <c r="XL803" s="38"/>
      <c r="XM803" s="38"/>
      <c r="XN803" s="38"/>
      <c r="XO803" s="38"/>
      <c r="XP803" s="38"/>
      <c r="XQ803" s="38"/>
      <c r="XR803" s="38"/>
      <c r="XS803" s="38"/>
      <c r="XT803" s="38"/>
      <c r="XU803" s="38"/>
      <c r="XV803" s="38"/>
      <c r="XW803" s="38"/>
      <c r="XX803" s="38"/>
      <c r="XY803" s="38"/>
      <c r="XZ803" s="38"/>
      <c r="YA803" s="38"/>
      <c r="YB803" s="38"/>
      <c r="YC803" s="38"/>
      <c r="YD803" s="38"/>
      <c r="YE803" s="38"/>
      <c r="YF803" s="38"/>
      <c r="YG803" s="38"/>
      <c r="YH803" s="38"/>
      <c r="YI803" s="38"/>
      <c r="YJ803" s="38"/>
      <c r="YK803" s="38"/>
      <c r="YL803" s="38"/>
      <c r="YM803" s="38"/>
      <c r="YN803" s="38"/>
      <c r="YO803" s="38"/>
      <c r="YP803" s="38"/>
      <c r="YQ803" s="38"/>
      <c r="YR803" s="38"/>
      <c r="YS803" s="38"/>
      <c r="YT803" s="38"/>
      <c r="YU803" s="38"/>
      <c r="YV803" s="38"/>
      <c r="YW803" s="38"/>
      <c r="YX803" s="38"/>
      <c r="YY803" s="38"/>
      <c r="YZ803" s="38"/>
      <c r="ZA803" s="38"/>
      <c r="ZB803" s="38"/>
      <c r="ZC803" s="38"/>
      <c r="ZD803" s="38"/>
      <c r="ZE803" s="38"/>
      <c r="ZF803" s="38"/>
      <c r="ZG803" s="38"/>
      <c r="ZH803" s="38"/>
      <c r="ZI803" s="38"/>
      <c r="ZJ803" s="38"/>
      <c r="ZK803" s="38"/>
      <c r="ZL803" s="38"/>
      <c r="ZM803" s="38"/>
      <c r="ZN803" s="38"/>
      <c r="ZO803" s="38"/>
      <c r="ZP803" s="38"/>
      <c r="ZQ803" s="38"/>
      <c r="ZR803" s="38"/>
      <c r="ZS803" s="38"/>
      <c r="ZT803" s="38"/>
      <c r="ZU803" s="38"/>
      <c r="ZV803" s="38"/>
      <c r="ZW803" s="38"/>
      <c r="ZX803" s="38"/>
      <c r="ZY803" s="38"/>
      <c r="ZZ803" s="38"/>
      <c r="AAA803" s="38"/>
      <c r="AAB803" s="38"/>
      <c r="AAC803" s="38"/>
      <c r="AAD803" s="38"/>
      <c r="AAE803" s="38"/>
      <c r="AAF803" s="38"/>
      <c r="AAG803" s="38"/>
      <c r="AAH803" s="38"/>
      <c r="AAI803" s="38"/>
      <c r="AAJ803" s="38"/>
      <c r="AAK803" s="38"/>
      <c r="AAL803" s="38"/>
      <c r="AAM803" s="38"/>
      <c r="AAN803" s="38"/>
      <c r="AAO803" s="38"/>
      <c r="AAP803" s="38"/>
      <c r="AAQ803" s="38"/>
      <c r="AAR803" s="38"/>
      <c r="AAS803" s="38"/>
      <c r="AAT803" s="38"/>
      <c r="AAU803" s="38"/>
      <c r="AAV803" s="38"/>
      <c r="AAW803" s="38"/>
      <c r="AAX803" s="38"/>
      <c r="AAY803" s="38"/>
      <c r="AAZ803" s="38"/>
      <c r="ABA803" s="38"/>
      <c r="ABB803" s="38"/>
      <c r="ABC803" s="38"/>
    </row>
    <row r="804" spans="1:731" ht="28" customHeight="1">
      <c r="A804" s="38"/>
      <c r="B804" s="1137"/>
      <c r="C804" s="38"/>
      <c r="D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  <c r="DH804" s="38"/>
      <c r="DI804" s="38"/>
      <c r="DJ804" s="38"/>
      <c r="DK804" s="38"/>
      <c r="DL804" s="38"/>
      <c r="DM804" s="38"/>
      <c r="DN804" s="38"/>
      <c r="DO804" s="38"/>
      <c r="DP804" s="38"/>
      <c r="DQ804" s="38"/>
      <c r="DR804" s="38"/>
      <c r="DS804" s="38"/>
      <c r="DT804" s="38"/>
      <c r="DU804" s="38"/>
      <c r="DV804" s="38"/>
      <c r="DW804" s="38"/>
      <c r="DX804" s="38"/>
      <c r="DY804" s="38"/>
      <c r="DZ804" s="38"/>
      <c r="EA804" s="38"/>
      <c r="EB804" s="38"/>
      <c r="EC804" s="38"/>
      <c r="ED804" s="38"/>
      <c r="EE804" s="38"/>
      <c r="EF804" s="38"/>
      <c r="EG804" s="38"/>
      <c r="EH804" s="38"/>
      <c r="EI804" s="38"/>
      <c r="EJ804" s="38"/>
      <c r="EK804" s="38"/>
      <c r="EL804" s="38"/>
      <c r="EM804" s="38"/>
      <c r="EN804" s="38"/>
      <c r="EO804" s="38"/>
      <c r="EP804" s="38"/>
      <c r="EQ804" s="38"/>
      <c r="ER804" s="38"/>
      <c r="ES804" s="38"/>
      <c r="ET804" s="38"/>
      <c r="EU804" s="38"/>
      <c r="EV804" s="38"/>
      <c r="EW804" s="38"/>
      <c r="EX804" s="38"/>
      <c r="EY804" s="38"/>
      <c r="EZ804" s="38"/>
      <c r="FA804" s="38"/>
      <c r="FB804" s="38"/>
      <c r="FC804" s="38"/>
      <c r="FD804" s="38"/>
      <c r="FE804" s="38"/>
      <c r="FF804" s="38"/>
      <c r="FG804" s="38"/>
      <c r="FH804" s="38"/>
      <c r="FI804" s="38"/>
      <c r="FJ804" s="38"/>
      <c r="FK804" s="38"/>
      <c r="FL804" s="38"/>
      <c r="FM804" s="38"/>
      <c r="FN804" s="38"/>
      <c r="FO804" s="38"/>
      <c r="FP804" s="38"/>
      <c r="FQ804" s="38"/>
      <c r="FR804" s="38"/>
      <c r="FS804" s="38"/>
      <c r="FT804" s="38"/>
      <c r="FU804" s="38"/>
      <c r="FV804" s="38"/>
      <c r="FW804" s="38"/>
      <c r="FX804" s="38"/>
      <c r="FY804" s="38"/>
      <c r="FZ804" s="38"/>
      <c r="GA804" s="38"/>
      <c r="GB804" s="38"/>
      <c r="GC804" s="38"/>
      <c r="GD804" s="38"/>
      <c r="GE804" s="38"/>
      <c r="GF804" s="38"/>
      <c r="GG804" s="38"/>
      <c r="GH804" s="38"/>
      <c r="GI804" s="38"/>
      <c r="GJ804" s="38"/>
      <c r="GK804" s="38"/>
      <c r="GL804" s="38"/>
      <c r="GM804" s="38"/>
      <c r="GN804" s="38"/>
      <c r="GO804" s="38"/>
      <c r="GP804" s="38"/>
      <c r="GQ804" s="38"/>
      <c r="GR804" s="38"/>
      <c r="GS804" s="38"/>
      <c r="GT804" s="38"/>
      <c r="GU804" s="38"/>
      <c r="GV804" s="38"/>
      <c r="GW804" s="38"/>
      <c r="GX804" s="38"/>
      <c r="GY804" s="38"/>
      <c r="GZ804" s="38"/>
      <c r="HA804" s="38"/>
      <c r="HB804" s="38"/>
      <c r="HC804" s="38"/>
      <c r="HD804" s="38"/>
      <c r="HE804" s="38"/>
      <c r="HF804" s="38"/>
      <c r="HG804" s="38"/>
      <c r="HH804" s="38"/>
      <c r="HI804" s="38"/>
      <c r="HJ804" s="38"/>
      <c r="HK804" s="38"/>
      <c r="HL804" s="38"/>
      <c r="HM804" s="38"/>
      <c r="HN804" s="38"/>
      <c r="HO804" s="38"/>
      <c r="HP804" s="38"/>
      <c r="HQ804" s="38"/>
      <c r="HR804" s="38"/>
      <c r="HS804" s="38"/>
      <c r="HT804" s="38"/>
      <c r="HU804" s="38"/>
      <c r="HV804" s="38"/>
      <c r="HW804" s="38"/>
      <c r="HX804" s="38"/>
      <c r="HY804" s="38"/>
      <c r="HZ804" s="38"/>
      <c r="IA804" s="38"/>
      <c r="IB804" s="38"/>
      <c r="IC804" s="38"/>
      <c r="ID804" s="38"/>
      <c r="IE804" s="38"/>
      <c r="IF804" s="38"/>
      <c r="IG804" s="38"/>
      <c r="IH804" s="38"/>
      <c r="II804" s="38"/>
      <c r="IJ804" s="38"/>
      <c r="IK804" s="38"/>
      <c r="IL804" s="38"/>
      <c r="IM804" s="38"/>
      <c r="IN804" s="38"/>
      <c r="IO804" s="38"/>
      <c r="IP804" s="38"/>
      <c r="IQ804" s="38"/>
      <c r="IR804" s="38"/>
      <c r="IS804" s="38"/>
      <c r="IT804" s="38"/>
      <c r="IU804" s="38"/>
      <c r="IV804" s="38"/>
      <c r="IW804" s="38"/>
      <c r="IX804" s="38"/>
      <c r="IY804" s="38"/>
      <c r="IZ804" s="38"/>
      <c r="JA804" s="38"/>
      <c r="JB804" s="38"/>
      <c r="JC804" s="38"/>
      <c r="JD804" s="38"/>
      <c r="JE804" s="38"/>
      <c r="JF804" s="38"/>
      <c r="JG804" s="38"/>
      <c r="JH804" s="38"/>
      <c r="JI804" s="38"/>
      <c r="JJ804" s="38"/>
      <c r="JK804" s="38"/>
      <c r="JL804" s="38"/>
      <c r="JM804" s="38"/>
      <c r="JN804" s="38"/>
      <c r="JO804" s="38"/>
      <c r="JP804" s="38"/>
      <c r="JQ804" s="38"/>
      <c r="JR804" s="38"/>
      <c r="JS804" s="38"/>
      <c r="JT804" s="38"/>
      <c r="JU804" s="38"/>
      <c r="JV804" s="38"/>
      <c r="JW804" s="38"/>
      <c r="JX804" s="38"/>
      <c r="JY804" s="38"/>
      <c r="JZ804" s="38"/>
      <c r="KA804" s="38"/>
      <c r="KB804" s="38"/>
      <c r="KC804" s="38"/>
      <c r="KD804" s="38"/>
      <c r="KE804" s="38"/>
      <c r="KF804" s="38"/>
      <c r="KG804" s="38"/>
      <c r="KH804" s="38"/>
      <c r="KI804" s="38"/>
      <c r="KJ804" s="38"/>
      <c r="KK804" s="38"/>
      <c r="KL804" s="38"/>
      <c r="KM804" s="38"/>
      <c r="KN804" s="38"/>
      <c r="KO804" s="38"/>
      <c r="KP804" s="38"/>
      <c r="KQ804" s="38"/>
      <c r="KR804" s="38"/>
      <c r="KS804" s="38"/>
      <c r="KT804" s="38"/>
      <c r="KU804" s="38"/>
      <c r="KV804" s="38"/>
      <c r="KW804" s="38"/>
      <c r="KX804" s="38"/>
      <c r="KY804" s="38"/>
      <c r="KZ804" s="38"/>
      <c r="LA804" s="38"/>
      <c r="LB804" s="38"/>
      <c r="LC804" s="38"/>
      <c r="LD804" s="38"/>
      <c r="LE804" s="38"/>
      <c r="LF804" s="38"/>
      <c r="LG804" s="38"/>
      <c r="LH804" s="38"/>
      <c r="LI804" s="38"/>
      <c r="LJ804" s="38"/>
      <c r="LK804" s="38"/>
      <c r="LL804" s="38"/>
      <c r="LM804" s="38"/>
      <c r="LN804" s="38"/>
      <c r="LO804" s="38"/>
      <c r="LP804" s="38"/>
      <c r="LQ804" s="38"/>
      <c r="LR804" s="38"/>
      <c r="LS804" s="38"/>
      <c r="LT804" s="38"/>
      <c r="LU804" s="38"/>
      <c r="LV804" s="38"/>
      <c r="LW804" s="38"/>
      <c r="LX804" s="38"/>
      <c r="LY804" s="38"/>
      <c r="LZ804" s="38"/>
      <c r="MA804" s="38"/>
      <c r="MB804" s="38"/>
      <c r="MC804" s="38"/>
      <c r="MD804" s="38"/>
      <c r="ME804" s="38"/>
      <c r="MF804" s="38"/>
      <c r="MG804" s="38"/>
      <c r="MH804" s="38"/>
      <c r="MI804" s="38"/>
      <c r="MJ804" s="38"/>
      <c r="MK804" s="38"/>
      <c r="ML804" s="38"/>
      <c r="MM804" s="38"/>
      <c r="MN804" s="38"/>
      <c r="MO804" s="38"/>
      <c r="MP804" s="38"/>
      <c r="MQ804" s="38"/>
      <c r="MR804" s="38"/>
      <c r="MS804" s="38"/>
      <c r="MT804" s="38"/>
      <c r="MU804" s="38"/>
      <c r="MV804" s="38"/>
      <c r="MW804" s="38"/>
      <c r="MX804" s="38"/>
      <c r="MY804" s="38"/>
      <c r="MZ804" s="38"/>
      <c r="NA804" s="38"/>
      <c r="NB804" s="38"/>
      <c r="NC804" s="38"/>
      <c r="ND804" s="38"/>
      <c r="NE804" s="38"/>
      <c r="NF804" s="38"/>
      <c r="NG804" s="38"/>
      <c r="NH804" s="38"/>
      <c r="NI804" s="38"/>
      <c r="NJ804" s="38"/>
      <c r="NK804" s="38"/>
      <c r="NL804" s="38"/>
      <c r="NM804" s="38"/>
      <c r="NN804" s="38"/>
      <c r="NO804" s="38"/>
      <c r="NP804" s="38"/>
      <c r="NQ804" s="38"/>
      <c r="NR804" s="38"/>
      <c r="NS804" s="38"/>
      <c r="NT804" s="38"/>
      <c r="NU804" s="38"/>
      <c r="NV804" s="38"/>
      <c r="NW804" s="38"/>
      <c r="NX804" s="38"/>
      <c r="NY804" s="38"/>
      <c r="NZ804" s="38"/>
      <c r="OA804" s="38"/>
      <c r="OB804" s="38"/>
      <c r="OC804" s="38"/>
      <c r="OD804" s="38"/>
      <c r="OE804" s="38"/>
      <c r="OF804" s="38"/>
      <c r="OG804" s="38"/>
      <c r="OH804" s="38"/>
      <c r="OI804" s="38"/>
      <c r="OJ804" s="38"/>
      <c r="OK804" s="38"/>
      <c r="OL804" s="38"/>
      <c r="OM804" s="38"/>
      <c r="ON804" s="38"/>
      <c r="OO804" s="38"/>
      <c r="OP804" s="38"/>
      <c r="OQ804" s="38"/>
      <c r="OR804" s="38"/>
      <c r="OS804" s="38"/>
      <c r="OT804" s="38"/>
      <c r="OU804" s="38"/>
      <c r="OV804" s="38"/>
      <c r="OW804" s="38"/>
      <c r="OX804" s="38"/>
      <c r="OY804" s="38"/>
      <c r="OZ804" s="38"/>
      <c r="PA804" s="38"/>
      <c r="PB804" s="38"/>
      <c r="PC804" s="38"/>
      <c r="PD804" s="38"/>
      <c r="PE804" s="38"/>
      <c r="PF804" s="38"/>
      <c r="PG804" s="38"/>
      <c r="PH804" s="38"/>
      <c r="PI804" s="38"/>
      <c r="PJ804" s="38"/>
      <c r="PK804" s="38"/>
      <c r="PL804" s="38"/>
      <c r="PM804" s="38"/>
      <c r="PN804" s="38"/>
      <c r="PO804" s="38"/>
      <c r="PP804" s="38"/>
      <c r="PQ804" s="38"/>
      <c r="PR804" s="38"/>
      <c r="PS804" s="38"/>
      <c r="PT804" s="38"/>
      <c r="PU804" s="38"/>
      <c r="PV804" s="38"/>
      <c r="PW804" s="38"/>
      <c r="PX804" s="38"/>
      <c r="PY804" s="38"/>
      <c r="PZ804" s="38"/>
      <c r="QA804" s="38"/>
      <c r="QB804" s="38"/>
      <c r="QC804" s="38"/>
      <c r="QD804" s="38"/>
      <c r="QE804" s="38"/>
      <c r="QF804" s="38"/>
      <c r="QG804" s="38"/>
      <c r="QH804" s="38"/>
      <c r="QI804" s="38"/>
      <c r="QJ804" s="38"/>
      <c r="QK804" s="38"/>
      <c r="QL804" s="38"/>
      <c r="QM804" s="38"/>
      <c r="QN804" s="38"/>
      <c r="QO804" s="38"/>
      <c r="QP804" s="38"/>
      <c r="QQ804" s="38"/>
      <c r="QR804" s="38"/>
      <c r="QS804" s="38"/>
      <c r="QT804" s="38"/>
      <c r="QU804" s="38"/>
      <c r="QV804" s="38"/>
      <c r="QW804" s="38"/>
      <c r="QX804" s="38"/>
      <c r="QY804" s="38"/>
      <c r="QZ804" s="38"/>
      <c r="RA804" s="38"/>
      <c r="RB804" s="38"/>
      <c r="RC804" s="38"/>
      <c r="RD804" s="38"/>
      <c r="RE804" s="38"/>
      <c r="RF804" s="38"/>
      <c r="RG804" s="38"/>
      <c r="RH804" s="38"/>
      <c r="RI804" s="38"/>
      <c r="RJ804" s="38"/>
      <c r="RK804" s="38"/>
      <c r="RL804" s="38"/>
      <c r="RM804" s="38"/>
      <c r="RN804" s="38"/>
      <c r="RO804" s="38"/>
      <c r="RP804" s="38"/>
      <c r="RQ804" s="38"/>
      <c r="RR804" s="38"/>
      <c r="RS804" s="38"/>
      <c r="RT804" s="38"/>
      <c r="RU804" s="38"/>
      <c r="RV804" s="38"/>
      <c r="RW804" s="38"/>
      <c r="RX804" s="38"/>
      <c r="RY804" s="38"/>
      <c r="RZ804" s="38"/>
      <c r="SA804" s="38"/>
      <c r="SB804" s="38"/>
      <c r="SC804" s="38"/>
      <c r="SD804" s="38"/>
      <c r="SE804" s="38"/>
      <c r="SF804" s="38"/>
      <c r="SG804" s="38"/>
      <c r="SH804" s="38"/>
      <c r="SI804" s="38"/>
      <c r="SJ804" s="38"/>
      <c r="SK804" s="38"/>
      <c r="SL804" s="38"/>
      <c r="SM804" s="38"/>
      <c r="SN804" s="38"/>
      <c r="SO804" s="38"/>
      <c r="SP804" s="38"/>
      <c r="SQ804" s="38"/>
      <c r="SR804" s="38"/>
      <c r="SS804" s="38"/>
      <c r="ST804" s="38"/>
      <c r="SU804" s="38"/>
      <c r="SV804" s="38"/>
      <c r="SW804" s="38"/>
      <c r="SX804" s="38"/>
      <c r="SY804" s="38"/>
      <c r="SZ804" s="38"/>
      <c r="TA804" s="38"/>
      <c r="TB804" s="38"/>
      <c r="TC804" s="38"/>
      <c r="TD804" s="38"/>
      <c r="TE804" s="38"/>
      <c r="TF804" s="38"/>
      <c r="TG804" s="38"/>
      <c r="TH804" s="38"/>
      <c r="TI804" s="38"/>
      <c r="TJ804" s="38"/>
      <c r="TK804" s="38"/>
      <c r="TL804" s="38"/>
      <c r="TM804" s="38"/>
      <c r="TN804" s="38"/>
      <c r="TO804" s="38"/>
      <c r="TP804" s="38"/>
      <c r="TQ804" s="38"/>
      <c r="TR804" s="38"/>
      <c r="TS804" s="38"/>
      <c r="TT804" s="38"/>
      <c r="TU804" s="38"/>
      <c r="TV804" s="38"/>
      <c r="TW804" s="38"/>
      <c r="TX804" s="38"/>
      <c r="TY804" s="38"/>
      <c r="TZ804" s="38"/>
      <c r="UA804" s="38"/>
      <c r="UB804" s="38"/>
      <c r="UC804" s="38"/>
      <c r="UD804" s="38"/>
      <c r="UE804" s="38"/>
      <c r="UF804" s="38"/>
      <c r="UG804" s="38"/>
      <c r="UH804" s="38"/>
      <c r="UI804" s="38"/>
      <c r="UJ804" s="38"/>
      <c r="UK804" s="38"/>
      <c r="UL804" s="38"/>
      <c r="UM804" s="38"/>
      <c r="UN804" s="38"/>
      <c r="UO804" s="38"/>
      <c r="UP804" s="38"/>
      <c r="UQ804" s="38"/>
      <c r="UR804" s="38"/>
      <c r="US804" s="38"/>
      <c r="UT804" s="38"/>
      <c r="UU804" s="38"/>
      <c r="UV804" s="38"/>
      <c r="UW804" s="38"/>
      <c r="UX804" s="38"/>
      <c r="UY804" s="38"/>
      <c r="UZ804" s="38"/>
      <c r="VA804" s="38"/>
      <c r="VB804" s="38"/>
      <c r="VC804" s="38"/>
      <c r="VD804" s="38"/>
      <c r="VE804" s="38"/>
      <c r="VF804" s="38"/>
      <c r="VG804" s="38"/>
      <c r="VH804" s="38"/>
      <c r="VI804" s="38"/>
      <c r="VJ804" s="38"/>
      <c r="VK804" s="38"/>
      <c r="VL804" s="38"/>
      <c r="VM804" s="38"/>
      <c r="VN804" s="38"/>
      <c r="VO804" s="38"/>
      <c r="VP804" s="38"/>
      <c r="VQ804" s="38"/>
      <c r="VR804" s="38"/>
      <c r="VS804" s="38"/>
      <c r="VT804" s="38"/>
      <c r="VU804" s="38"/>
      <c r="VV804" s="38"/>
      <c r="VW804" s="38"/>
      <c r="VX804" s="38"/>
      <c r="VY804" s="38"/>
      <c r="VZ804" s="38"/>
      <c r="WA804" s="38"/>
      <c r="WB804" s="38"/>
      <c r="WC804" s="38"/>
      <c r="WD804" s="38"/>
      <c r="WE804" s="38"/>
      <c r="WF804" s="38"/>
      <c r="WG804" s="38"/>
      <c r="WH804" s="38"/>
      <c r="WI804" s="38"/>
      <c r="WJ804" s="38"/>
      <c r="WK804" s="38"/>
      <c r="WL804" s="38"/>
      <c r="WM804" s="38"/>
      <c r="WN804" s="38"/>
      <c r="WO804" s="38"/>
      <c r="WP804" s="38"/>
      <c r="WQ804" s="38"/>
      <c r="WR804" s="38"/>
      <c r="WS804" s="38"/>
      <c r="WT804" s="38"/>
      <c r="WU804" s="38"/>
      <c r="WV804" s="38"/>
      <c r="WW804" s="38"/>
      <c r="WX804" s="38"/>
      <c r="WY804" s="38"/>
      <c r="WZ804" s="38"/>
      <c r="XA804" s="38"/>
      <c r="XB804" s="38"/>
      <c r="XC804" s="38"/>
      <c r="XD804" s="38"/>
      <c r="XE804" s="38"/>
      <c r="XF804" s="38"/>
      <c r="XG804" s="38"/>
      <c r="XH804" s="38"/>
      <c r="XI804" s="38"/>
      <c r="XJ804" s="38"/>
      <c r="XK804" s="38"/>
      <c r="XL804" s="38"/>
      <c r="XM804" s="38"/>
      <c r="XN804" s="38"/>
      <c r="XO804" s="38"/>
      <c r="XP804" s="38"/>
      <c r="XQ804" s="38"/>
      <c r="XR804" s="38"/>
      <c r="XS804" s="38"/>
      <c r="XT804" s="38"/>
      <c r="XU804" s="38"/>
      <c r="XV804" s="38"/>
      <c r="XW804" s="38"/>
      <c r="XX804" s="38"/>
      <c r="XY804" s="38"/>
      <c r="XZ804" s="38"/>
      <c r="YA804" s="38"/>
      <c r="YB804" s="38"/>
      <c r="YC804" s="38"/>
      <c r="YD804" s="38"/>
      <c r="YE804" s="38"/>
      <c r="YF804" s="38"/>
      <c r="YG804" s="38"/>
      <c r="YH804" s="38"/>
      <c r="YI804" s="38"/>
      <c r="YJ804" s="38"/>
      <c r="YK804" s="38"/>
      <c r="YL804" s="38"/>
      <c r="YM804" s="38"/>
      <c r="YN804" s="38"/>
      <c r="YO804" s="38"/>
      <c r="YP804" s="38"/>
      <c r="YQ804" s="38"/>
      <c r="YR804" s="38"/>
      <c r="YS804" s="38"/>
      <c r="YT804" s="38"/>
      <c r="YU804" s="38"/>
      <c r="YV804" s="38"/>
      <c r="YW804" s="38"/>
      <c r="YX804" s="38"/>
      <c r="YY804" s="38"/>
      <c r="YZ804" s="38"/>
      <c r="ZA804" s="38"/>
      <c r="ZB804" s="38"/>
      <c r="ZC804" s="38"/>
      <c r="ZD804" s="38"/>
      <c r="ZE804" s="38"/>
      <c r="ZF804" s="38"/>
      <c r="ZG804" s="38"/>
      <c r="ZH804" s="38"/>
      <c r="ZI804" s="38"/>
      <c r="ZJ804" s="38"/>
      <c r="ZK804" s="38"/>
      <c r="ZL804" s="38"/>
      <c r="ZM804" s="38"/>
      <c r="ZN804" s="38"/>
      <c r="ZO804" s="38"/>
      <c r="ZP804" s="38"/>
      <c r="ZQ804" s="38"/>
      <c r="ZR804" s="38"/>
      <c r="ZS804" s="38"/>
      <c r="ZT804" s="38"/>
      <c r="ZU804" s="38"/>
      <c r="ZV804" s="38"/>
      <c r="ZW804" s="38"/>
      <c r="ZX804" s="38"/>
      <c r="ZY804" s="38"/>
      <c r="ZZ804" s="38"/>
      <c r="AAA804" s="38"/>
      <c r="AAB804" s="38"/>
      <c r="AAC804" s="38"/>
      <c r="AAD804" s="38"/>
      <c r="AAE804" s="38"/>
      <c r="AAF804" s="38"/>
      <c r="AAG804" s="38"/>
      <c r="AAH804" s="38"/>
      <c r="AAI804" s="38"/>
      <c r="AAJ804" s="38"/>
      <c r="AAK804" s="38"/>
      <c r="AAL804" s="38"/>
      <c r="AAM804" s="38"/>
      <c r="AAN804" s="38"/>
      <c r="AAO804" s="38"/>
      <c r="AAP804" s="38"/>
      <c r="AAQ804" s="38"/>
      <c r="AAR804" s="38"/>
      <c r="AAS804" s="38"/>
      <c r="AAT804" s="38"/>
      <c r="AAU804" s="38"/>
      <c r="AAV804" s="38"/>
      <c r="AAW804" s="38"/>
      <c r="AAX804" s="38"/>
      <c r="AAY804" s="38"/>
      <c r="AAZ804" s="38"/>
      <c r="ABA804" s="38"/>
      <c r="ABB804" s="38"/>
      <c r="ABC804" s="38"/>
    </row>
    <row r="805" spans="1:731" ht="28" customHeight="1">
      <c r="A805" s="38"/>
      <c r="B805" s="1137"/>
      <c r="C805" s="38"/>
      <c r="D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  <c r="DH805" s="38"/>
      <c r="DI805" s="38"/>
      <c r="DJ805" s="38"/>
      <c r="DK805" s="38"/>
      <c r="DL805" s="38"/>
      <c r="DM805" s="38"/>
      <c r="DN805" s="38"/>
      <c r="DO805" s="38"/>
      <c r="DP805" s="38"/>
      <c r="DQ805" s="38"/>
      <c r="DR805" s="38"/>
      <c r="DS805" s="38"/>
      <c r="DT805" s="38"/>
      <c r="DU805" s="38"/>
      <c r="DV805" s="38"/>
      <c r="DW805" s="38"/>
      <c r="DX805" s="38"/>
      <c r="DY805" s="38"/>
      <c r="DZ805" s="38"/>
      <c r="EA805" s="38"/>
      <c r="EB805" s="38"/>
      <c r="EC805" s="38"/>
      <c r="ED805" s="38"/>
      <c r="EE805" s="38"/>
      <c r="EF805" s="38"/>
      <c r="EG805" s="38"/>
      <c r="EH805" s="38"/>
      <c r="EI805" s="38"/>
      <c r="EJ805" s="38"/>
      <c r="EK805" s="38"/>
      <c r="EL805" s="38"/>
      <c r="EM805" s="38"/>
      <c r="EN805" s="38"/>
      <c r="EO805" s="38"/>
      <c r="EP805" s="38"/>
      <c r="EQ805" s="38"/>
      <c r="ER805" s="38"/>
      <c r="ES805" s="38"/>
      <c r="ET805" s="38"/>
      <c r="EU805" s="38"/>
      <c r="EV805" s="38"/>
      <c r="EW805" s="38"/>
      <c r="EX805" s="38"/>
      <c r="EY805" s="38"/>
      <c r="EZ805" s="38"/>
      <c r="FA805" s="38"/>
      <c r="FB805" s="38"/>
      <c r="FC805" s="38"/>
      <c r="FD805" s="38"/>
      <c r="FE805" s="38"/>
      <c r="FF805" s="38"/>
      <c r="FG805" s="38"/>
      <c r="FH805" s="38"/>
      <c r="FI805" s="38"/>
      <c r="FJ805" s="38"/>
      <c r="FK805" s="38"/>
      <c r="FL805" s="38"/>
      <c r="FM805" s="38"/>
      <c r="FN805" s="38"/>
      <c r="FO805" s="38"/>
      <c r="FP805" s="38"/>
      <c r="FQ805" s="38"/>
      <c r="FR805" s="38"/>
      <c r="FS805" s="38"/>
      <c r="FT805" s="38"/>
      <c r="FU805" s="38"/>
      <c r="FV805" s="38"/>
      <c r="FW805" s="38"/>
      <c r="FX805" s="38"/>
      <c r="FY805" s="38"/>
      <c r="FZ805" s="38"/>
      <c r="GA805" s="38"/>
      <c r="GB805" s="38"/>
      <c r="GC805" s="38"/>
      <c r="GD805" s="38"/>
      <c r="GE805" s="38"/>
      <c r="GF805" s="38"/>
      <c r="GG805" s="38"/>
      <c r="GH805" s="38"/>
      <c r="GI805" s="38"/>
      <c r="GJ805" s="38"/>
      <c r="GK805" s="38"/>
      <c r="GL805" s="38"/>
      <c r="GM805" s="38"/>
      <c r="GN805" s="38"/>
      <c r="GO805" s="38"/>
      <c r="GP805" s="38"/>
      <c r="GQ805" s="38"/>
      <c r="GR805" s="38"/>
      <c r="GS805" s="38"/>
      <c r="GT805" s="38"/>
      <c r="GU805" s="38"/>
      <c r="GV805" s="38"/>
      <c r="GW805" s="38"/>
      <c r="GX805" s="38"/>
      <c r="GY805" s="38"/>
      <c r="GZ805" s="38"/>
      <c r="HA805" s="38"/>
      <c r="HB805" s="38"/>
      <c r="HC805" s="38"/>
      <c r="HD805" s="38"/>
      <c r="HE805" s="38"/>
      <c r="HF805" s="38"/>
      <c r="HG805" s="38"/>
      <c r="HH805" s="38"/>
      <c r="HI805" s="38"/>
      <c r="HJ805" s="38"/>
      <c r="HK805" s="38"/>
      <c r="HL805" s="38"/>
      <c r="HM805" s="38"/>
      <c r="HN805" s="38"/>
      <c r="HO805" s="38"/>
      <c r="HP805" s="38"/>
      <c r="HQ805" s="38"/>
      <c r="HR805" s="38"/>
      <c r="HS805" s="38"/>
      <c r="HT805" s="38"/>
      <c r="HU805" s="38"/>
      <c r="HV805" s="38"/>
      <c r="HW805" s="38"/>
      <c r="HX805" s="38"/>
      <c r="HY805" s="38"/>
      <c r="HZ805" s="38"/>
      <c r="IA805" s="38"/>
      <c r="IB805" s="38"/>
      <c r="IC805" s="38"/>
      <c r="ID805" s="38"/>
      <c r="IE805" s="38"/>
      <c r="IF805" s="38"/>
      <c r="IG805" s="38"/>
      <c r="IH805" s="38"/>
      <c r="II805" s="38"/>
      <c r="IJ805" s="38"/>
      <c r="IK805" s="38"/>
      <c r="IL805" s="38"/>
      <c r="IM805" s="38"/>
      <c r="IN805" s="38"/>
      <c r="IO805" s="38"/>
      <c r="IP805" s="38"/>
      <c r="IQ805" s="38"/>
      <c r="IR805" s="38"/>
      <c r="IS805" s="38"/>
      <c r="IT805" s="38"/>
      <c r="IU805" s="38"/>
      <c r="IV805" s="38"/>
      <c r="IW805" s="38"/>
      <c r="IX805" s="38"/>
      <c r="IY805" s="38"/>
      <c r="IZ805" s="38"/>
      <c r="JA805" s="38"/>
      <c r="JB805" s="38"/>
      <c r="JC805" s="38"/>
      <c r="JD805" s="38"/>
      <c r="JE805" s="38"/>
      <c r="JF805" s="38"/>
      <c r="JG805" s="38"/>
      <c r="JH805" s="38"/>
      <c r="JI805" s="38"/>
      <c r="JJ805" s="38"/>
      <c r="JK805" s="38"/>
      <c r="JL805" s="38"/>
      <c r="JM805" s="38"/>
      <c r="JN805" s="38"/>
      <c r="JO805" s="38"/>
      <c r="JP805" s="38"/>
      <c r="JQ805" s="38"/>
      <c r="JR805" s="38"/>
      <c r="JS805" s="38"/>
      <c r="JT805" s="38"/>
      <c r="JU805" s="38"/>
      <c r="JV805" s="38"/>
      <c r="JW805" s="38"/>
      <c r="JX805" s="38"/>
      <c r="JY805" s="38"/>
      <c r="JZ805" s="38"/>
      <c r="KA805" s="38"/>
      <c r="KB805" s="38"/>
      <c r="KC805" s="38"/>
      <c r="KD805" s="38"/>
      <c r="KE805" s="38"/>
      <c r="KF805" s="38"/>
      <c r="KG805" s="38"/>
      <c r="KH805" s="38"/>
      <c r="KI805" s="38"/>
      <c r="KJ805" s="38"/>
      <c r="KK805" s="38"/>
      <c r="KL805" s="38"/>
      <c r="KM805" s="38"/>
      <c r="KN805" s="38"/>
      <c r="KO805" s="38"/>
      <c r="KP805" s="38"/>
      <c r="KQ805" s="38"/>
      <c r="KR805" s="38"/>
      <c r="KS805" s="38"/>
      <c r="KT805" s="38"/>
      <c r="KU805" s="38"/>
      <c r="KV805" s="38"/>
      <c r="KW805" s="38"/>
      <c r="KX805" s="38"/>
      <c r="KY805" s="38"/>
      <c r="KZ805" s="38"/>
      <c r="LA805" s="38"/>
      <c r="LB805" s="38"/>
      <c r="LC805" s="38"/>
      <c r="LD805" s="38"/>
      <c r="LE805" s="38"/>
      <c r="LF805" s="38"/>
      <c r="LG805" s="38"/>
      <c r="LH805" s="38"/>
      <c r="LI805" s="38"/>
      <c r="LJ805" s="38"/>
      <c r="LK805" s="38"/>
      <c r="LL805" s="38"/>
      <c r="LM805" s="38"/>
      <c r="LN805" s="38"/>
      <c r="LO805" s="38"/>
      <c r="LP805" s="38"/>
      <c r="LQ805" s="38"/>
      <c r="LR805" s="38"/>
      <c r="LS805" s="38"/>
      <c r="LT805" s="38"/>
      <c r="LU805" s="38"/>
      <c r="LV805" s="38"/>
      <c r="LW805" s="38"/>
      <c r="LX805" s="38"/>
      <c r="LY805" s="38"/>
      <c r="LZ805" s="38"/>
      <c r="MA805" s="38"/>
      <c r="MB805" s="38"/>
      <c r="MC805" s="38"/>
      <c r="MD805" s="38"/>
      <c r="ME805" s="38"/>
      <c r="MF805" s="38"/>
      <c r="MG805" s="38"/>
      <c r="MH805" s="38"/>
      <c r="MI805" s="38"/>
      <c r="MJ805" s="38"/>
      <c r="MK805" s="38"/>
      <c r="ML805" s="38"/>
      <c r="MM805" s="38"/>
      <c r="MN805" s="38"/>
      <c r="MO805" s="38"/>
      <c r="MP805" s="38"/>
      <c r="MQ805" s="38"/>
      <c r="MR805" s="38"/>
      <c r="MS805" s="38"/>
      <c r="MT805" s="38"/>
      <c r="MU805" s="38"/>
      <c r="MV805" s="38"/>
      <c r="MW805" s="38"/>
      <c r="MX805" s="38"/>
      <c r="MY805" s="38"/>
      <c r="MZ805" s="38"/>
      <c r="NA805" s="38"/>
      <c r="NB805" s="38"/>
      <c r="NC805" s="38"/>
      <c r="ND805" s="38"/>
      <c r="NE805" s="38"/>
      <c r="NF805" s="38"/>
      <c r="NG805" s="38"/>
      <c r="NH805" s="38"/>
      <c r="NI805" s="38"/>
      <c r="NJ805" s="38"/>
      <c r="NK805" s="38"/>
      <c r="NL805" s="38"/>
      <c r="NM805" s="38"/>
      <c r="NN805" s="38"/>
      <c r="NO805" s="38"/>
      <c r="NP805" s="38"/>
      <c r="NQ805" s="38"/>
      <c r="NR805" s="38"/>
      <c r="NS805" s="38"/>
      <c r="NT805" s="38"/>
      <c r="NU805" s="38"/>
      <c r="NV805" s="38"/>
      <c r="NW805" s="38"/>
      <c r="NX805" s="38"/>
      <c r="NY805" s="38"/>
      <c r="NZ805" s="38"/>
      <c r="OA805" s="38"/>
      <c r="OB805" s="38"/>
      <c r="OC805" s="38"/>
      <c r="OD805" s="38"/>
      <c r="OE805" s="38"/>
      <c r="OF805" s="38"/>
      <c r="OG805" s="38"/>
      <c r="OH805" s="38"/>
      <c r="OI805" s="38"/>
      <c r="OJ805" s="38"/>
      <c r="OK805" s="38"/>
      <c r="OL805" s="38"/>
      <c r="OM805" s="38"/>
      <c r="ON805" s="38"/>
      <c r="OO805" s="38"/>
      <c r="OP805" s="38"/>
      <c r="OQ805" s="38"/>
      <c r="OR805" s="38"/>
      <c r="OS805" s="38"/>
      <c r="OT805" s="38"/>
      <c r="OU805" s="38"/>
      <c r="OV805" s="38"/>
      <c r="OW805" s="38"/>
      <c r="OX805" s="38"/>
      <c r="OY805" s="38"/>
      <c r="OZ805" s="38"/>
      <c r="PA805" s="38"/>
      <c r="PB805" s="38"/>
      <c r="PC805" s="38"/>
      <c r="PD805" s="38"/>
      <c r="PE805" s="38"/>
      <c r="PF805" s="38"/>
      <c r="PG805" s="38"/>
      <c r="PH805" s="38"/>
      <c r="PI805" s="38"/>
      <c r="PJ805" s="38"/>
      <c r="PK805" s="38"/>
      <c r="PL805" s="38"/>
      <c r="PM805" s="38"/>
      <c r="PN805" s="38"/>
      <c r="PO805" s="38"/>
      <c r="PP805" s="38"/>
      <c r="PQ805" s="38"/>
      <c r="PR805" s="38"/>
      <c r="PS805" s="38"/>
      <c r="PT805" s="38"/>
      <c r="PU805" s="38"/>
      <c r="PV805" s="38"/>
      <c r="PW805" s="38"/>
      <c r="PX805" s="38"/>
      <c r="PY805" s="38"/>
      <c r="PZ805" s="38"/>
      <c r="QA805" s="38"/>
      <c r="QB805" s="38"/>
      <c r="QC805" s="38"/>
      <c r="QD805" s="38"/>
      <c r="QE805" s="38"/>
      <c r="QF805" s="38"/>
      <c r="QG805" s="38"/>
      <c r="QH805" s="38"/>
      <c r="QI805" s="38"/>
      <c r="QJ805" s="38"/>
      <c r="QK805" s="38"/>
      <c r="QL805" s="38"/>
      <c r="QM805" s="38"/>
      <c r="QN805" s="38"/>
      <c r="QO805" s="38"/>
      <c r="QP805" s="38"/>
      <c r="QQ805" s="38"/>
      <c r="QR805" s="38"/>
      <c r="QS805" s="38"/>
      <c r="QT805" s="38"/>
      <c r="QU805" s="38"/>
      <c r="QV805" s="38"/>
      <c r="QW805" s="38"/>
      <c r="QX805" s="38"/>
      <c r="QY805" s="38"/>
      <c r="QZ805" s="38"/>
      <c r="RA805" s="38"/>
      <c r="RB805" s="38"/>
      <c r="RC805" s="38"/>
      <c r="RD805" s="38"/>
      <c r="RE805" s="38"/>
      <c r="RF805" s="38"/>
      <c r="RG805" s="38"/>
      <c r="RH805" s="38"/>
      <c r="RI805" s="38"/>
      <c r="RJ805" s="38"/>
      <c r="RK805" s="38"/>
      <c r="RL805" s="38"/>
      <c r="RM805" s="38"/>
      <c r="RN805" s="38"/>
      <c r="RO805" s="38"/>
      <c r="RP805" s="38"/>
      <c r="RQ805" s="38"/>
      <c r="RR805" s="38"/>
      <c r="RS805" s="38"/>
      <c r="RT805" s="38"/>
      <c r="RU805" s="38"/>
      <c r="RV805" s="38"/>
      <c r="RW805" s="38"/>
      <c r="RX805" s="38"/>
      <c r="RY805" s="38"/>
      <c r="RZ805" s="38"/>
      <c r="SA805" s="38"/>
      <c r="SB805" s="38"/>
      <c r="SC805" s="38"/>
      <c r="SD805" s="38"/>
      <c r="SE805" s="38"/>
      <c r="SF805" s="38"/>
      <c r="SG805" s="38"/>
      <c r="SH805" s="38"/>
      <c r="SI805" s="38"/>
      <c r="SJ805" s="38"/>
      <c r="SK805" s="38"/>
      <c r="SL805" s="38"/>
      <c r="SM805" s="38"/>
      <c r="SN805" s="38"/>
      <c r="SO805" s="38"/>
      <c r="SP805" s="38"/>
      <c r="SQ805" s="38"/>
      <c r="SR805" s="38"/>
      <c r="SS805" s="38"/>
      <c r="ST805" s="38"/>
      <c r="SU805" s="38"/>
      <c r="SV805" s="38"/>
      <c r="SW805" s="38"/>
      <c r="SX805" s="38"/>
      <c r="SY805" s="38"/>
      <c r="SZ805" s="38"/>
      <c r="TA805" s="38"/>
      <c r="TB805" s="38"/>
      <c r="TC805" s="38"/>
      <c r="TD805" s="38"/>
      <c r="TE805" s="38"/>
      <c r="TF805" s="38"/>
      <c r="TG805" s="38"/>
      <c r="TH805" s="38"/>
      <c r="TI805" s="38"/>
      <c r="TJ805" s="38"/>
      <c r="TK805" s="38"/>
      <c r="TL805" s="38"/>
      <c r="TM805" s="38"/>
      <c r="TN805" s="38"/>
      <c r="TO805" s="38"/>
      <c r="TP805" s="38"/>
      <c r="TQ805" s="38"/>
      <c r="TR805" s="38"/>
      <c r="TS805" s="38"/>
      <c r="TT805" s="38"/>
      <c r="TU805" s="38"/>
      <c r="TV805" s="38"/>
      <c r="TW805" s="38"/>
      <c r="TX805" s="38"/>
      <c r="TY805" s="38"/>
      <c r="TZ805" s="38"/>
      <c r="UA805" s="38"/>
      <c r="UB805" s="38"/>
      <c r="UC805" s="38"/>
      <c r="UD805" s="38"/>
      <c r="UE805" s="38"/>
      <c r="UF805" s="38"/>
      <c r="UG805" s="38"/>
      <c r="UH805" s="38"/>
      <c r="UI805" s="38"/>
      <c r="UJ805" s="38"/>
      <c r="UK805" s="38"/>
      <c r="UL805" s="38"/>
      <c r="UM805" s="38"/>
      <c r="UN805" s="38"/>
      <c r="UO805" s="38"/>
      <c r="UP805" s="38"/>
      <c r="UQ805" s="38"/>
      <c r="UR805" s="38"/>
      <c r="US805" s="38"/>
      <c r="UT805" s="38"/>
      <c r="UU805" s="38"/>
      <c r="UV805" s="38"/>
      <c r="UW805" s="38"/>
      <c r="UX805" s="38"/>
      <c r="UY805" s="38"/>
      <c r="UZ805" s="38"/>
      <c r="VA805" s="38"/>
      <c r="VB805" s="38"/>
      <c r="VC805" s="38"/>
      <c r="VD805" s="38"/>
      <c r="VE805" s="38"/>
      <c r="VF805" s="38"/>
      <c r="VG805" s="38"/>
      <c r="VH805" s="38"/>
      <c r="VI805" s="38"/>
      <c r="VJ805" s="38"/>
      <c r="VK805" s="38"/>
      <c r="VL805" s="38"/>
      <c r="VM805" s="38"/>
      <c r="VN805" s="38"/>
      <c r="VO805" s="38"/>
      <c r="VP805" s="38"/>
      <c r="VQ805" s="38"/>
      <c r="VR805" s="38"/>
      <c r="VS805" s="38"/>
      <c r="VT805" s="38"/>
      <c r="VU805" s="38"/>
      <c r="VV805" s="38"/>
      <c r="VW805" s="38"/>
      <c r="VX805" s="38"/>
      <c r="VY805" s="38"/>
      <c r="VZ805" s="38"/>
      <c r="WA805" s="38"/>
      <c r="WB805" s="38"/>
      <c r="WC805" s="38"/>
      <c r="WD805" s="38"/>
      <c r="WE805" s="38"/>
      <c r="WF805" s="38"/>
      <c r="WG805" s="38"/>
      <c r="WH805" s="38"/>
      <c r="WI805" s="38"/>
      <c r="WJ805" s="38"/>
      <c r="WK805" s="38"/>
      <c r="WL805" s="38"/>
      <c r="WM805" s="38"/>
      <c r="WN805" s="38"/>
      <c r="WO805" s="38"/>
      <c r="WP805" s="38"/>
      <c r="WQ805" s="38"/>
      <c r="WR805" s="38"/>
      <c r="WS805" s="38"/>
      <c r="WT805" s="38"/>
      <c r="WU805" s="38"/>
      <c r="WV805" s="38"/>
      <c r="WW805" s="38"/>
      <c r="WX805" s="38"/>
      <c r="WY805" s="38"/>
      <c r="WZ805" s="38"/>
      <c r="XA805" s="38"/>
      <c r="XB805" s="38"/>
      <c r="XC805" s="38"/>
      <c r="XD805" s="38"/>
      <c r="XE805" s="38"/>
      <c r="XF805" s="38"/>
      <c r="XG805" s="38"/>
      <c r="XH805" s="38"/>
      <c r="XI805" s="38"/>
      <c r="XJ805" s="38"/>
      <c r="XK805" s="38"/>
      <c r="XL805" s="38"/>
      <c r="XM805" s="38"/>
      <c r="XN805" s="38"/>
      <c r="XO805" s="38"/>
      <c r="XP805" s="38"/>
      <c r="XQ805" s="38"/>
      <c r="XR805" s="38"/>
      <c r="XS805" s="38"/>
      <c r="XT805" s="38"/>
      <c r="XU805" s="38"/>
      <c r="XV805" s="38"/>
      <c r="XW805" s="38"/>
      <c r="XX805" s="38"/>
      <c r="XY805" s="38"/>
      <c r="XZ805" s="38"/>
      <c r="YA805" s="38"/>
      <c r="YB805" s="38"/>
      <c r="YC805" s="38"/>
      <c r="YD805" s="38"/>
      <c r="YE805" s="38"/>
      <c r="YF805" s="38"/>
      <c r="YG805" s="38"/>
      <c r="YH805" s="38"/>
      <c r="YI805" s="38"/>
      <c r="YJ805" s="38"/>
      <c r="YK805" s="38"/>
      <c r="YL805" s="38"/>
      <c r="YM805" s="38"/>
      <c r="YN805" s="38"/>
      <c r="YO805" s="38"/>
      <c r="YP805" s="38"/>
      <c r="YQ805" s="38"/>
      <c r="YR805" s="38"/>
      <c r="YS805" s="38"/>
      <c r="YT805" s="38"/>
      <c r="YU805" s="38"/>
      <c r="YV805" s="38"/>
      <c r="YW805" s="38"/>
      <c r="YX805" s="38"/>
      <c r="YY805" s="38"/>
      <c r="YZ805" s="38"/>
      <c r="ZA805" s="38"/>
      <c r="ZB805" s="38"/>
      <c r="ZC805" s="38"/>
      <c r="ZD805" s="38"/>
      <c r="ZE805" s="38"/>
      <c r="ZF805" s="38"/>
      <c r="ZG805" s="38"/>
      <c r="ZH805" s="38"/>
      <c r="ZI805" s="38"/>
      <c r="ZJ805" s="38"/>
      <c r="ZK805" s="38"/>
      <c r="ZL805" s="38"/>
      <c r="ZM805" s="38"/>
      <c r="ZN805" s="38"/>
      <c r="ZO805" s="38"/>
      <c r="ZP805" s="38"/>
      <c r="ZQ805" s="38"/>
      <c r="ZR805" s="38"/>
      <c r="ZS805" s="38"/>
      <c r="ZT805" s="38"/>
      <c r="ZU805" s="38"/>
      <c r="ZV805" s="38"/>
      <c r="ZW805" s="38"/>
      <c r="ZX805" s="38"/>
      <c r="ZY805" s="38"/>
      <c r="ZZ805" s="38"/>
      <c r="AAA805" s="38"/>
      <c r="AAB805" s="38"/>
      <c r="AAC805" s="38"/>
      <c r="AAD805" s="38"/>
      <c r="AAE805" s="38"/>
      <c r="AAF805" s="38"/>
      <c r="AAG805" s="38"/>
      <c r="AAH805" s="38"/>
      <c r="AAI805" s="38"/>
      <c r="AAJ805" s="38"/>
      <c r="AAK805" s="38"/>
      <c r="AAL805" s="38"/>
      <c r="AAM805" s="38"/>
      <c r="AAN805" s="38"/>
      <c r="AAO805" s="38"/>
      <c r="AAP805" s="38"/>
      <c r="AAQ805" s="38"/>
      <c r="AAR805" s="38"/>
      <c r="AAS805" s="38"/>
      <c r="AAT805" s="38"/>
      <c r="AAU805" s="38"/>
      <c r="AAV805" s="38"/>
      <c r="AAW805" s="38"/>
      <c r="AAX805" s="38"/>
      <c r="AAY805" s="38"/>
      <c r="AAZ805" s="38"/>
      <c r="ABA805" s="38"/>
      <c r="ABB805" s="38"/>
      <c r="ABC805" s="38"/>
    </row>
  </sheetData>
  <autoFilter ref="A1:L104"/>
  <mergeCells count="66">
    <mergeCell ref="M596:M597"/>
    <mergeCell ref="B593:B594"/>
    <mergeCell ref="B651:B652"/>
    <mergeCell ref="B755:B756"/>
    <mergeCell ref="B727:B730"/>
    <mergeCell ref="B704:B707"/>
    <mergeCell ref="B598:B599"/>
    <mergeCell ref="B750:B751"/>
    <mergeCell ref="B738:B739"/>
    <mergeCell ref="B721:B723"/>
    <mergeCell ref="B733:B734"/>
    <mergeCell ref="B689:B691"/>
    <mergeCell ref="B654:B655"/>
    <mergeCell ref="B641:B642"/>
    <mergeCell ref="B633:B634"/>
    <mergeCell ref="B639:B640"/>
    <mergeCell ref="B434:B441"/>
    <mergeCell ref="A451:B451"/>
    <mergeCell ref="B467:B468"/>
    <mergeCell ref="K474:K483"/>
    <mergeCell ref="B480:B483"/>
    <mergeCell ref="B442:B449"/>
    <mergeCell ref="B454:B455"/>
    <mergeCell ref="B458:B459"/>
    <mergeCell ref="I335:L335"/>
    <mergeCell ref="B362:B363"/>
    <mergeCell ref="B381:B382"/>
    <mergeCell ref="B383:B384"/>
    <mergeCell ref="B394:B395"/>
    <mergeCell ref="B386:B388"/>
    <mergeCell ref="B391:B392"/>
    <mergeCell ref="M397:M400"/>
    <mergeCell ref="B427:B429"/>
    <mergeCell ref="F427:F429"/>
    <mergeCell ref="B401:B402"/>
    <mergeCell ref="B397:B400"/>
    <mergeCell ref="F397:F400"/>
    <mergeCell ref="B474:B479"/>
    <mergeCell ref="B494:B495"/>
    <mergeCell ref="F527:K527"/>
    <mergeCell ref="B518:B519"/>
    <mergeCell ref="B515:B517"/>
    <mergeCell ref="F515:F517"/>
    <mergeCell ref="B521:B522"/>
    <mergeCell ref="B500:B501"/>
    <mergeCell ref="B508:B509"/>
    <mergeCell ref="B497:B498"/>
    <mergeCell ref="K672:L672"/>
    <mergeCell ref="K665:L665"/>
    <mergeCell ref="B596:B597"/>
    <mergeCell ref="B574:B575"/>
    <mergeCell ref="B622:B623"/>
    <mergeCell ref="B579:B580"/>
    <mergeCell ref="B609:B617"/>
    <mergeCell ref="B624:B626"/>
    <mergeCell ref="B591:B592"/>
    <mergeCell ref="B636:B638"/>
    <mergeCell ref="B562:B564"/>
    <mergeCell ref="B548:B549"/>
    <mergeCell ref="B569:B570"/>
    <mergeCell ref="A704:A706"/>
    <mergeCell ref="B567:B568"/>
    <mergeCell ref="B559:B560"/>
    <mergeCell ref="B557:B558"/>
    <mergeCell ref="A561:B561"/>
    <mergeCell ref="B698:B699"/>
  </mergeCells>
  <phoneticPr fontId="28" type="noConversion"/>
  <pageMargins left="0.11811023622047245" right="0.11811023622047245" top="0.35433070866141736" bottom="0.35433070866141736" header="0.31496062992125984" footer="0.31496062992125984"/>
  <pageSetup paperSize="9" orientation="portrait" r:id="rId1"/>
  <headerFooter>
    <oddFooter xml:space="preserve">&amp;L&amp;"Calibri"&amp;11&amp;K000000_x000D_&amp;1#&amp;"Tahoma"&amp;12&amp;KC0C0C0 SEC Classification : ใช้ภายใน (Internal)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0"/>
  <sheetViews>
    <sheetView zoomScale="130" zoomScaleNormal="130" workbookViewId="0">
      <selection activeCell="A16" sqref="A16"/>
    </sheetView>
  </sheetViews>
  <sheetFormatPr defaultRowHeight="14.5"/>
  <cols>
    <col min="1" max="1" width="30.08984375" customWidth="1"/>
    <col min="2" max="2" width="15.1796875" customWidth="1"/>
    <col min="3" max="3" width="14.90625" customWidth="1"/>
    <col min="4" max="4" width="42.7265625" customWidth="1"/>
  </cols>
  <sheetData>
    <row r="1" spans="1:4">
      <c r="A1" s="1221" t="s">
        <v>2484</v>
      </c>
      <c r="B1" s="1221" t="s">
        <v>2485</v>
      </c>
      <c r="C1" s="1221" t="s">
        <v>2487</v>
      </c>
      <c r="D1" s="1221" t="s">
        <v>2486</v>
      </c>
    </row>
    <row r="2" spans="1:4">
      <c r="A2" s="1417" t="s">
        <v>2508</v>
      </c>
      <c r="B2" s="1417"/>
      <c r="C2" s="1417"/>
      <c r="D2" s="1417"/>
    </row>
    <row r="3" spans="1:4">
      <c r="A3" s="1222" t="s">
        <v>2478</v>
      </c>
      <c r="B3" s="1222" t="s">
        <v>2488</v>
      </c>
      <c r="C3" s="1222" t="s">
        <v>2500</v>
      </c>
      <c r="D3" s="1222" t="s">
        <v>2501</v>
      </c>
    </row>
    <row r="4" spans="1:4">
      <c r="A4" s="1222" t="s">
        <v>2489</v>
      </c>
      <c r="B4" s="1222" t="s">
        <v>2488</v>
      </c>
      <c r="C4" s="1222"/>
      <c r="D4" s="1222" t="s">
        <v>2504</v>
      </c>
    </row>
    <row r="5" spans="1:4">
      <c r="A5" s="1222" t="s">
        <v>1</v>
      </c>
      <c r="B5" s="1222" t="s">
        <v>2490</v>
      </c>
      <c r="C5" s="1222" t="s">
        <v>2500</v>
      </c>
      <c r="D5" s="1222" t="s">
        <v>2502</v>
      </c>
    </row>
    <row r="6" spans="1:4">
      <c r="A6" s="1222" t="s">
        <v>2</v>
      </c>
      <c r="B6" s="1222" t="s">
        <v>2491</v>
      </c>
      <c r="C6" s="1222"/>
      <c r="D6" s="1416" t="s">
        <v>2503</v>
      </c>
    </row>
    <row r="7" spans="1:4">
      <c r="A7" s="1222" t="s">
        <v>3</v>
      </c>
      <c r="B7" s="1222" t="s">
        <v>2491</v>
      </c>
      <c r="C7" s="1222"/>
      <c r="D7" s="1416"/>
    </row>
    <row r="8" spans="1:4">
      <c r="A8" s="1222" t="s">
        <v>4</v>
      </c>
      <c r="B8" s="1222" t="s">
        <v>2492</v>
      </c>
      <c r="C8" s="1222"/>
      <c r="D8" s="1222"/>
    </row>
    <row r="9" spans="1:4">
      <c r="A9" s="1222" t="s">
        <v>2493</v>
      </c>
      <c r="B9" s="1222" t="s">
        <v>2492</v>
      </c>
      <c r="C9" s="1222"/>
      <c r="D9" s="1222"/>
    </row>
    <row r="10" spans="1:4">
      <c r="A10" s="1222" t="s">
        <v>7</v>
      </c>
      <c r="B10" s="1222" t="s">
        <v>2494</v>
      </c>
      <c r="C10" s="1222"/>
      <c r="D10" s="1222" t="s">
        <v>2505</v>
      </c>
    </row>
    <row r="11" spans="1:4">
      <c r="A11" s="1222" t="s">
        <v>2481</v>
      </c>
      <c r="B11" s="1222" t="s">
        <v>2488</v>
      </c>
      <c r="C11" s="1222"/>
      <c r="D11" s="1223" t="s">
        <v>2506</v>
      </c>
    </row>
    <row r="12" spans="1:4">
      <c r="A12" s="1222" t="s">
        <v>8</v>
      </c>
      <c r="B12" s="1222" t="s">
        <v>2492</v>
      </c>
      <c r="C12" s="1222"/>
      <c r="D12" s="1223"/>
    </row>
    <row r="13" spans="1:4">
      <c r="A13" s="1222" t="s">
        <v>2495</v>
      </c>
      <c r="B13" s="1222" t="s">
        <v>2496</v>
      </c>
      <c r="C13" s="1222" t="s">
        <v>2500</v>
      </c>
      <c r="D13" s="1222" t="s">
        <v>2507</v>
      </c>
    </row>
    <row r="14" spans="1:4">
      <c r="A14" s="1222" t="s">
        <v>2497</v>
      </c>
      <c r="B14" s="1222" t="s">
        <v>2492</v>
      </c>
      <c r="C14" s="1222"/>
      <c r="D14" s="1222"/>
    </row>
    <row r="15" spans="1:4">
      <c r="A15" s="1222" t="s">
        <v>2498</v>
      </c>
      <c r="B15" s="1222" t="s">
        <v>2492</v>
      </c>
      <c r="C15" s="1222"/>
      <c r="D15" s="1222"/>
    </row>
    <row r="16" spans="1:4">
      <c r="A16" s="1222" t="s">
        <v>2499</v>
      </c>
      <c r="B16" s="1222" t="s">
        <v>2492</v>
      </c>
      <c r="C16" s="1222"/>
      <c r="D16" s="1222"/>
    </row>
    <row r="17" spans="1:4">
      <c r="A17" s="1415" t="s">
        <v>2509</v>
      </c>
      <c r="B17" s="1415"/>
      <c r="C17" s="1415"/>
      <c r="D17" s="1415"/>
    </row>
    <row r="18" spans="1:4">
      <c r="A18" s="1224" t="s">
        <v>2510</v>
      </c>
      <c r="B18" s="1224" t="s">
        <v>2488</v>
      </c>
    </row>
    <row r="19" spans="1:4">
      <c r="A19" s="1225" t="s">
        <v>2512</v>
      </c>
      <c r="B19" s="1224" t="s">
        <v>2488</v>
      </c>
    </row>
    <row r="20" spans="1:4">
      <c r="A20" s="1222" t="s">
        <v>1</v>
      </c>
      <c r="B20" s="1222" t="s">
        <v>2490</v>
      </c>
      <c r="C20" s="1222" t="s">
        <v>2500</v>
      </c>
      <c r="D20" s="1222" t="s">
        <v>2502</v>
      </c>
    </row>
    <row r="21" spans="1:4">
      <c r="A21" s="1222" t="s">
        <v>2</v>
      </c>
      <c r="B21" s="1222" t="s">
        <v>2491</v>
      </c>
      <c r="C21" s="1222"/>
      <c r="D21" s="1416" t="s">
        <v>2503</v>
      </c>
    </row>
    <row r="22" spans="1:4">
      <c r="A22" s="1222" t="s">
        <v>3</v>
      </c>
      <c r="B22" s="1222" t="s">
        <v>2491</v>
      </c>
      <c r="C22" s="1222"/>
      <c r="D22" s="1416"/>
    </row>
    <row r="23" spans="1:4">
      <c r="A23" s="1222" t="s">
        <v>4</v>
      </c>
      <c r="B23" s="1222" t="s">
        <v>2492</v>
      </c>
    </row>
    <row r="24" spans="1:4">
      <c r="A24" s="1222" t="s">
        <v>2511</v>
      </c>
      <c r="B24" s="1222" t="s">
        <v>2488</v>
      </c>
    </row>
    <row r="25" spans="1:4">
      <c r="A25" s="1222" t="s">
        <v>2493</v>
      </c>
      <c r="B25" s="1222" t="s">
        <v>2492</v>
      </c>
    </row>
    <row r="26" spans="1:4">
      <c r="A26" s="1222" t="s">
        <v>7</v>
      </c>
      <c r="B26" s="1222" t="s">
        <v>2492</v>
      </c>
    </row>
    <row r="27" spans="1:4">
      <c r="A27" s="1222" t="s">
        <v>8</v>
      </c>
      <c r="B27" s="1222" t="s">
        <v>2492</v>
      </c>
    </row>
    <row r="28" spans="1:4">
      <c r="A28" s="1222" t="s">
        <v>2495</v>
      </c>
      <c r="B28" s="1222" t="s">
        <v>2496</v>
      </c>
      <c r="D28" s="1222" t="s">
        <v>2507</v>
      </c>
    </row>
    <row r="29" spans="1:4">
      <c r="A29" s="1222" t="s">
        <v>2497</v>
      </c>
      <c r="B29" s="1222" t="s">
        <v>2492</v>
      </c>
    </row>
    <row r="30" spans="1:4">
      <c r="A30" s="1222" t="s">
        <v>441</v>
      </c>
      <c r="B30" s="1222" t="s">
        <v>2492</v>
      </c>
    </row>
    <row r="31" spans="1:4">
      <c r="A31" s="1415" t="s">
        <v>2513</v>
      </c>
      <c r="B31" s="1415"/>
      <c r="C31" s="1415"/>
      <c r="D31" s="1415"/>
    </row>
    <row r="32" spans="1:4">
      <c r="A32" s="1224" t="s">
        <v>1605</v>
      </c>
      <c r="B32" s="1224" t="s">
        <v>2488</v>
      </c>
    </row>
    <row r="33" spans="1:4">
      <c r="A33" s="1224" t="s">
        <v>1606</v>
      </c>
      <c r="B33" s="1224" t="s">
        <v>2491</v>
      </c>
    </row>
    <row r="34" spans="1:4">
      <c r="A34" s="1224" t="s">
        <v>1607</v>
      </c>
      <c r="B34" s="1224" t="s">
        <v>2491</v>
      </c>
    </row>
    <row r="35" spans="1:4">
      <c r="A35" s="1222" t="s">
        <v>1608</v>
      </c>
      <c r="B35" s="1224" t="s">
        <v>2488</v>
      </c>
    </row>
    <row r="36" spans="1:4">
      <c r="A36" s="1222" t="s">
        <v>1609</v>
      </c>
      <c r="B36" s="1224" t="s">
        <v>2492</v>
      </c>
    </row>
    <row r="37" spans="1:4">
      <c r="A37" s="1222" t="s">
        <v>1610</v>
      </c>
      <c r="B37" s="1224" t="s">
        <v>2514</v>
      </c>
    </row>
    <row r="38" spans="1:4">
      <c r="A38" s="1222" t="s">
        <v>2515</v>
      </c>
      <c r="B38" s="1224" t="s">
        <v>2492</v>
      </c>
    </row>
    <row r="39" spans="1:4">
      <c r="A39" s="1222" t="s">
        <v>1613</v>
      </c>
      <c r="D39" t="s">
        <v>2517</v>
      </c>
    </row>
    <row r="40" spans="1:4">
      <c r="A40" s="1222" t="s">
        <v>2516</v>
      </c>
      <c r="B40" s="1222" t="s">
        <v>2492</v>
      </c>
    </row>
  </sheetData>
  <mergeCells count="5">
    <mergeCell ref="A31:D31"/>
    <mergeCell ref="D6:D7"/>
    <mergeCell ref="A2:D2"/>
    <mergeCell ref="A17:D17"/>
    <mergeCell ref="D21:D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80f2aef-5501-4170-a872-fc35c3fcbc90">
      <UserInfo>
        <DisplayName>Juraiwan Sritiapetch</DisplayName>
        <AccountId>64</AccountId>
        <AccountType/>
      </UserInfo>
      <UserInfo>
        <DisplayName>Punchalee Wongpan</DisplayName>
        <AccountId>119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_x0e2a__x0e16__x0e32__x0e19__x0e30_ xmlns="bcdb5822-51a6-42a4-88f8-859761325b89" xsi:nil="true"/>
    <TaxCatchAll xmlns="680f2aef-5501-4170-a872-fc35c3fcbc90" xsi:nil="true"/>
    <lcf76f155ced4ddcb4097134ff3c332f xmlns="bcdb5822-51a6-42a4-88f8-859761325b8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35A8B86A3C04293632D8314D55B67" ma:contentTypeVersion="17" ma:contentTypeDescription="Create a new document." ma:contentTypeScope="" ma:versionID="2224b46f91d73e3ccd4834ebb6df03d8">
  <xsd:schema xmlns:xsd="http://www.w3.org/2001/XMLSchema" xmlns:xs="http://www.w3.org/2001/XMLSchema" xmlns:p="http://schemas.microsoft.com/office/2006/metadata/properties" xmlns:ns1="http://schemas.microsoft.com/sharepoint/v3" xmlns:ns2="bcdb5822-51a6-42a4-88f8-859761325b89" xmlns:ns3="680f2aef-5501-4170-a872-fc35c3fcbc90" targetNamespace="http://schemas.microsoft.com/office/2006/metadata/properties" ma:root="true" ma:fieldsID="e7957b714c6f22c6aefe0f64d0696ff7" ns1:_="" ns2:_="" ns3:_="">
    <xsd:import namespace="http://schemas.microsoft.com/sharepoint/v3"/>
    <xsd:import namespace="bcdb5822-51a6-42a4-88f8-859761325b89"/>
    <xsd:import namespace="680f2aef-5501-4170-a872-fc35c3fcbc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_x0e2a__x0e16__x0e32__x0e19__x0e30_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b5822-51a6-42a4-88f8-859761325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e2a__x0e16__x0e32__x0e19__x0e30_" ma:index="15" nillable="true" ma:displayName="สถานะ" ma:format="RadioButtons" ma:internalName="_x0e2a__x0e16__x0e32__x0e19__x0e30_">
      <xsd:simpleType>
        <xsd:union memberTypes="dms:Text">
          <xsd:simpleType>
            <xsd:restriction base="dms:Choice">
              <xsd:enumeration value="complete"/>
            </xsd:restriction>
          </xsd:simpleType>
        </xsd:un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0f44897-c35e-4634-b1bc-cb8acb182f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f2aef-5501-4170-a872-fc35c3fcbc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8597d6d-9a5c-46bf-bb43-80a034540d00}" ma:internalName="TaxCatchAll" ma:showField="CatchAllData" ma:web="680f2aef-5501-4170-a872-fc35c3fcbc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494456-4709-42C7-BA47-98E79BB592B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80f2aef-5501-4170-a872-fc35c3fcbc90"/>
    <ds:schemaRef ds:uri="bcdb5822-51a6-42a4-88f8-859761325b8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DE5088-3119-4099-956F-D5BB3482A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db5822-51a6-42a4-88f8-859761325b89"/>
    <ds:schemaRef ds:uri="680f2aef-5501-4170-a872-fc35c3fcbc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0EF44-BF63-4A23-AE4C-C00D4EF3398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e3df69d-cc49-4c13-988f-0bcfcc9b663c}" enabled="1" method="Privileged" siteId="{0ad5298e-296d-45ab-a446-c0d364c5b18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FA-1 (ปี 2565)</vt:lpstr>
      <vt:lpstr>FA-2 (ปี 2565)</vt:lpstr>
      <vt:lpstr> FA-3(ปี 2565)</vt:lpstr>
      <vt:lpstr>Data-specs-detailFA-1-2-3</vt:lpstr>
      <vt:lpstr>'FA-2 (ปี 2565)'!_Hlk30582553</vt:lpstr>
      <vt:lpstr>' FA-3(ปี 2565)'!_Hlk55307715</vt:lpstr>
      <vt:lpstr>' FA-3(ปี 2565)'!Print_Area</vt:lpstr>
      <vt:lpstr>'FA-1 (ปี 2565)'!Print_Area</vt:lpstr>
      <vt:lpstr>'FA-2 (ปี 2565)'!Print_Area</vt:lpstr>
      <vt:lpstr>' FA-3(ปี 2565)'!Print_Titles</vt:lpstr>
      <vt:lpstr>'FA-1 (ปี 2565)'!Print_Titles</vt:lpstr>
      <vt:lpstr>'FA-2 (ปี 2565)'!Print_Titles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Kanjana Thepakrapong</dc:creator>
  <cp:keywords/>
  <dc:description/>
  <cp:lastModifiedBy>Watcharanan Phanmool</cp:lastModifiedBy>
  <cp:revision/>
  <dcterms:created xsi:type="dcterms:W3CDTF">2015-11-06T01:50:20Z</dcterms:created>
  <dcterms:modified xsi:type="dcterms:W3CDTF">2025-06-13T03:01:50Z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0x010100C9035A8B86A3C04293632D8314D55B67</vt:lpwstr>
  </property>
  <property fmtid="{D5CDD505-2E9C-101B-9397-08002B2CF9AE}" pid="3" name="MSIP_Label_0e3df69d-cc49-4c13-988f-0bcfcc9b663c_Enabled">
    <vt:lpwstr>true</vt:lpwstr>
  </property>
  <property fmtid="{D5CDD505-2E9C-101B-9397-08002B2CF9AE}" pid="4" name="MSIP_Label_0e3df69d-cc49-4c13-988f-0bcfcc9b663c_SetDate">
    <vt:lpwstr>2022-08-15T13:57:06Z</vt:lpwstr>
  </property>
  <property fmtid="{D5CDD505-2E9C-101B-9397-08002B2CF9AE}" pid="5" name="MSIP_Label_0e3df69d-cc49-4c13-988f-0bcfcc9b663c_Method">
    <vt:lpwstr>Privileged</vt:lpwstr>
  </property>
  <property fmtid="{D5CDD505-2E9C-101B-9397-08002B2CF9AE}" pid="6" name="MSIP_Label_0e3df69d-cc49-4c13-988f-0bcfcc9b663c_Name">
    <vt:lpwstr>Internal_0</vt:lpwstr>
  </property>
  <property fmtid="{D5CDD505-2E9C-101B-9397-08002B2CF9AE}" pid="7" name="MSIP_Label_0e3df69d-cc49-4c13-988f-0bcfcc9b663c_SiteId">
    <vt:lpwstr>0ad5298e-296d-45ab-a446-c0d364c5b18b</vt:lpwstr>
  </property>
  <property fmtid="{D5CDD505-2E9C-101B-9397-08002B2CF9AE}" pid="8" name="MSIP_Label_0e3df69d-cc49-4c13-988f-0bcfcc9b663c_ActionId">
    <vt:lpwstr>c65dc082-3454-47b0-8e2f-9970845673cd</vt:lpwstr>
  </property>
  <property fmtid="{D5CDD505-2E9C-101B-9397-08002B2CF9AE}" pid="9" name="MSIP_Label_0e3df69d-cc49-4c13-988f-0bcfcc9b663c_ContentBits">
    <vt:lpwstr>2</vt:lpwstr>
  </property>
  <property fmtid="{D5CDD505-2E9C-101B-9397-08002B2CF9AE}" pid="10" name="MediaServiceImageTags">
    <vt:lpwstr/>
  </property>
</Properties>
</file>