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x\Downloads\"/>
    </mc:Choice>
  </mc:AlternateContent>
  <xr:revisionPtr revIDLastSave="0" documentId="8_{F3A800D9-059E-4DE7-8602-A61FE923F51B}" xr6:coauthVersionLast="46" xr6:coauthVersionMax="46" xr10:uidLastSave="{00000000-0000-0000-0000-000000000000}"/>
  <bookViews>
    <workbookView xWindow="-120" yWindow="-120" windowWidth="29040" windowHeight="15840"/>
  </bookViews>
  <sheets>
    <sheet name="NEWWRIA_by_countyRegions_WA" sheetId="1" r:id="rId1"/>
    <sheet name="Multipliers" sheetId="2" r:id="rId2"/>
  </sheets>
  <definedNames>
    <definedName name="east_emp_dir">Multipliers!$E$29</definedName>
    <definedName name="east_emp_tot">Multipliers!$E$30</definedName>
    <definedName name="east_out_dir">Multipliers!$E$27</definedName>
    <definedName name="east_out_tot">Multipliers!$E$28</definedName>
    <definedName name="east_va_dir">Multipliers!$E$31</definedName>
    <definedName name="east_va_tot">Multipliers!$E$32</definedName>
    <definedName name="nc_emp_dir">Multipliers!$E$5</definedName>
    <definedName name="nc_emp_tot">Multipliers!$E$6</definedName>
    <definedName name="nc_out_dir">Multipliers!$E$3</definedName>
    <definedName name="nc_out_tot">Multipliers!$E$4</definedName>
    <definedName name="nc_va_dir">Multipliers!$E$7</definedName>
    <definedName name="nc_va_tot">Multipliers!$E$8</definedName>
    <definedName name="ncen_emp_dir">Multipliers!$E$23</definedName>
    <definedName name="ncen_emp_tot">Multipliers!$E$24</definedName>
    <definedName name="ncen_out_dir">Multipliers!$E$21</definedName>
    <definedName name="ncen_out_tot">Multipliers!$E$22</definedName>
    <definedName name="ncen_va_dir">Multipliers!$E$25</definedName>
    <definedName name="ncen_va_tot">Multipliers!$E$26</definedName>
    <definedName name="sc_emp_dir">Multipliers!$E$11</definedName>
    <definedName name="sc_emp_tot">Multipliers!$E$12</definedName>
    <definedName name="sc_out_dir">Multipliers!$E$9</definedName>
    <definedName name="sc_out_tot">Multipliers!$E$10</definedName>
    <definedName name="sc_va_dir">Multipliers!$E$13</definedName>
    <definedName name="sc_va_tot">Multipliers!$E$14</definedName>
    <definedName name="scen_emp_dir">Multipliers!$E$17</definedName>
    <definedName name="scen_emp_tot">Multipliers!$E$18</definedName>
    <definedName name="scen_out_dir">Multipliers!$E$15</definedName>
    <definedName name="scen_out_tot">Multipliers!$E$16</definedName>
    <definedName name="scen_va_dir">Multipliers!$E$19</definedName>
    <definedName name="scen_va_tot">Multipliers!$E$20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E32" i="2"/>
  <c r="E30" i="2"/>
  <c r="E26" i="2"/>
  <c r="E24" i="2"/>
  <c r="E20" i="2"/>
  <c r="E18" i="2"/>
  <c r="E16" i="2"/>
  <c r="E14" i="2"/>
  <c r="E12" i="2"/>
  <c r="E8" i="2"/>
  <c r="E6" i="2"/>
  <c r="E5" i="2"/>
  <c r="E7" i="2"/>
  <c r="E9" i="2"/>
  <c r="E10" i="2"/>
  <c r="E11" i="2"/>
  <c r="E13" i="2"/>
  <c r="E15" i="2"/>
  <c r="E17" i="2"/>
  <c r="E19" i="2"/>
  <c r="E21" i="2"/>
  <c r="E22" i="2"/>
  <c r="E23" i="2"/>
  <c r="E25" i="2"/>
  <c r="E27" i="2"/>
  <c r="E28" i="2"/>
  <c r="E29" i="2"/>
  <c r="E31" i="2"/>
  <c r="E4" i="2"/>
  <c r="E3" i="2"/>
</calcChain>
</file>

<file path=xl/sharedStrings.xml><?xml version="1.0" encoding="utf-8"?>
<sst xmlns="http://schemas.openxmlformats.org/spreadsheetml/2006/main" count="114" uniqueCount="34">
  <si>
    <t>Eastern</t>
  </si>
  <si>
    <t>South Central</t>
  </si>
  <si>
    <t>37-KID</t>
  </si>
  <si>
    <t>37-RID</t>
  </si>
  <si>
    <t>37-SVID</t>
  </si>
  <si>
    <t>37-WIP</t>
  </si>
  <si>
    <t>38-YTID</t>
  </si>
  <si>
    <t>39-EW</t>
  </si>
  <si>
    <t>39-KRD</t>
  </si>
  <si>
    <t>Year of Multipliers 2015</t>
  </si>
  <si>
    <t>Region</t>
  </si>
  <si>
    <t>Multiplier</t>
  </si>
  <si>
    <t>Type</t>
  </si>
  <si>
    <t>Value</t>
  </si>
  <si>
    <t>North Coast</t>
  </si>
  <si>
    <t>Output</t>
  </si>
  <si>
    <t>Direct</t>
  </si>
  <si>
    <t>Total</t>
  </si>
  <si>
    <t>Employment</t>
  </si>
  <si>
    <t>Value Added</t>
  </si>
  <si>
    <t>South Coast</t>
  </si>
  <si>
    <t>North Central</t>
  </si>
  <si>
    <t>Cumulative</t>
  </si>
  <si>
    <t>total_revenue</t>
  </si>
  <si>
    <t>direct_value_add</t>
  </si>
  <si>
    <t>total_value_add</t>
  </si>
  <si>
    <t>direct_jobs</t>
  </si>
  <si>
    <t>total_jobs</t>
  </si>
  <si>
    <t>south_coast_prop</t>
  </si>
  <si>
    <t>south_central_prop</t>
  </si>
  <si>
    <t>north_coast_prop</t>
  </si>
  <si>
    <t>north_central_prop</t>
  </si>
  <si>
    <t>eastern_prop</t>
  </si>
  <si>
    <t>newwria_id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</si>
</sst>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4" fontId="19" fillId="0" borderId="0" xfId="0" applyNumberFormat="1" applyFont="1"/>
    <xf numFmtId="164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40" workbookViewId="0">
      <selection activeCell="I11" sqref="I11"/>
    </sheetView>
  </sheetViews>
  <sheetFormatPr defaultRowHeight="15"/>
  <cols>
    <col min="1" max="1" width="11.42578125" bestFit="1" customWidth="1"/>
    <col min="2" max="2" width="12.85546875" bestFit="1" customWidth="1"/>
    <col min="3" max="3" width="18.42578125" bestFit="1" customWidth="1"/>
    <col min="4" max="4" width="16.7109375" bestFit="1" customWidth="1"/>
    <col min="5" max="5" width="18.5703125" bestFit="1" customWidth="1"/>
    <col min="6" max="6" width="16.85546875" bestFit="1" customWidth="1"/>
    <col min="7" max="7" width="13.7109375" bestFit="1" customWidth="1"/>
    <col min="8" max="8" width="16.42578125" bestFit="1" customWidth="1"/>
    <col min="9" max="9" width="15.42578125" bestFit="1" customWidth="1"/>
    <col min="10" max="11" width="12" bestFit="1" customWidth="1"/>
  </cols>
  <sheetData>
    <row r="1" spans="1:11">
      <c r="A1" t="s">
        <v>33</v>
      </c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f>$B2*east_out_tot+$C2*ncen_out_tot+$D2*nc_out_tot+$E2*scen_out_tot+$F2*sc_out_tot</f>
        <v>1.770724</v>
      </c>
      <c r="H2">
        <f>$B2*east_va_dir+$C2*ncen_va_dir+$D2*nc_va_dir+$E2*scen_va_dir+$F2*sc_va_dir</f>
        <v>0.67007700845790896</v>
      </c>
      <c r="I2">
        <f>$B2*east_va_tot+$C2*ncen_va_tot+$D2*nc_va_tot+$E2*scen_va_tot+$F2*sc_va_tot</f>
        <v>1.2187322214061658</v>
      </c>
      <c r="J2">
        <f>$B2*east_emp_dir+$C2*ncen_emp_dir+$D2*nc_emp_dir+$E2*scen_emp_dir+$F2*sc_emp_dir</f>
        <v>9.2253563740845688E-6</v>
      </c>
      <c r="K2">
        <f>$B2*east_emp_tot+$C2*ncen_emp_tot+$D2*nc_emp_tot+$E2*scen_emp_tot+$F2*sc_emp_tot</f>
        <v>1.1651643551181559E-5</v>
      </c>
    </row>
    <row r="3" spans="1:11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f>$B3*east_out_tot+$C3*ncen_out_tot+$D3*nc_out_tot+$E3*scen_out_tot+$F3*sc_out_tot</f>
        <v>1.770724</v>
      </c>
      <c r="H3">
        <f>$B3*east_va_dir+$C3*ncen_va_dir+$D3*nc_va_dir+$E3*scen_va_dir+$F3*sc_va_dir</f>
        <v>0.67007700845790896</v>
      </c>
      <c r="I3">
        <f>$B3*east_va_tot+$C3*ncen_va_tot+$D3*nc_va_tot+$E3*scen_va_tot+$F3*sc_va_tot</f>
        <v>1.2187322214061658</v>
      </c>
      <c r="J3">
        <f>$B3*east_emp_dir+$C3*ncen_emp_dir+$D3*nc_emp_dir+$E3*scen_emp_dir+$F3*sc_emp_dir</f>
        <v>9.2253563740845688E-6</v>
      </c>
      <c r="K3">
        <f>$B3*east_emp_tot+$C3*ncen_emp_tot+$D3*nc_emp_tot+$E3*scen_emp_tot+$F3*sc_emp_tot</f>
        <v>1.1651643551181559E-5</v>
      </c>
    </row>
    <row r="4" spans="1:11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f>$B4*east_out_tot+$C4*ncen_out_tot+$D4*nc_out_tot+$E4*scen_out_tot+$F4*sc_out_tot</f>
        <v>1.770724</v>
      </c>
      <c r="H4">
        <f>$B4*east_va_dir+$C4*ncen_va_dir+$D4*nc_va_dir+$E4*scen_va_dir+$F4*sc_va_dir</f>
        <v>0.67007700845790896</v>
      </c>
      <c r="I4">
        <f>$B4*east_va_tot+$C4*ncen_va_tot+$D4*nc_va_tot+$E4*scen_va_tot+$F4*sc_va_tot</f>
        <v>1.2187322214061658</v>
      </c>
      <c r="J4">
        <f>$B4*east_emp_dir+$C4*ncen_emp_dir+$D4*nc_emp_dir+$E4*scen_emp_dir+$F4*sc_emp_dir</f>
        <v>9.2253563740845688E-6</v>
      </c>
      <c r="K4">
        <f>$B4*east_emp_tot+$C4*ncen_emp_tot+$D4*nc_emp_tot+$E4*scen_emp_tot+$F4*sc_emp_tot</f>
        <v>1.1651643551181559E-5</v>
      </c>
    </row>
    <row r="5" spans="1:11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f>$B5*east_out_tot+$C5*ncen_out_tot+$D5*nc_out_tot+$E5*scen_out_tot+$F5*sc_out_tot</f>
        <v>1.770724</v>
      </c>
      <c r="H5">
        <f>$B5*east_va_dir+$C5*ncen_va_dir+$D5*nc_va_dir+$E5*scen_va_dir+$F5*sc_va_dir</f>
        <v>0.67007700845790896</v>
      </c>
      <c r="I5">
        <f>$B5*east_va_tot+$C5*ncen_va_tot+$D5*nc_va_tot+$E5*scen_va_tot+$F5*sc_va_tot</f>
        <v>1.2187322214061658</v>
      </c>
      <c r="J5">
        <f>$B5*east_emp_dir+$C5*ncen_emp_dir+$D5*nc_emp_dir+$E5*scen_emp_dir+$F5*sc_emp_dir</f>
        <v>9.2253563740845688E-6</v>
      </c>
      <c r="K5">
        <f>$B5*east_emp_tot+$C5*ncen_emp_tot+$D5*nc_emp_tot+$E5*scen_emp_tot+$F5*sc_emp_tot</f>
        <v>1.1651643551181559E-5</v>
      </c>
    </row>
    <row r="6" spans="1:11">
      <c r="A6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f>$B6*east_out_tot+$C6*ncen_out_tot+$D6*nc_out_tot+$E6*scen_out_tot+$F6*sc_out_tot</f>
        <v>1.770724</v>
      </c>
      <c r="H6">
        <f>$B6*east_va_dir+$C6*ncen_va_dir+$D6*nc_va_dir+$E6*scen_va_dir+$F6*sc_va_dir</f>
        <v>0.67007700845790896</v>
      </c>
      <c r="I6">
        <f>$B6*east_va_tot+$C6*ncen_va_tot+$D6*nc_va_tot+$E6*scen_va_tot+$F6*sc_va_tot</f>
        <v>1.2187322214061658</v>
      </c>
      <c r="J6">
        <f>$B6*east_emp_dir+$C6*ncen_emp_dir+$D6*nc_emp_dir+$E6*scen_emp_dir+$F6*sc_emp_dir</f>
        <v>9.2253563740845688E-6</v>
      </c>
      <c r="K6">
        <f>$B6*east_emp_tot+$C6*ncen_emp_tot+$D6*nc_emp_tot+$E6*scen_emp_tot+$F6*sc_emp_tot</f>
        <v>1.1651643551181559E-5</v>
      </c>
    </row>
    <row r="7" spans="1:11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f>$B7*east_out_tot+$C7*ncen_out_tot+$D7*nc_out_tot+$E7*scen_out_tot+$F7*sc_out_tot</f>
        <v>1.770724</v>
      </c>
      <c r="H7">
        <f>$B7*east_va_dir+$C7*ncen_va_dir+$D7*nc_va_dir+$E7*scen_va_dir+$F7*sc_va_dir</f>
        <v>0.67007700845790896</v>
      </c>
      <c r="I7">
        <f>$B7*east_va_tot+$C7*ncen_va_tot+$D7*nc_va_tot+$E7*scen_va_tot+$F7*sc_va_tot</f>
        <v>1.2187322214061658</v>
      </c>
      <c r="J7">
        <f>$B7*east_emp_dir+$C7*ncen_emp_dir+$D7*nc_emp_dir+$E7*scen_emp_dir+$F7*sc_emp_dir</f>
        <v>9.2253563740845688E-6</v>
      </c>
      <c r="K7">
        <f>$B7*east_emp_tot+$C7*ncen_emp_tot+$D7*nc_emp_tot+$E7*scen_emp_tot+$F7*sc_emp_tot</f>
        <v>1.1651643551181559E-5</v>
      </c>
    </row>
    <row r="8" spans="1:11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f>$B8*east_out_tot+$C8*ncen_out_tot+$D8*nc_out_tot+$E8*scen_out_tot+$F8*sc_out_tot</f>
        <v>1.770724</v>
      </c>
      <c r="H8">
        <f>$B8*east_va_dir+$C8*ncen_va_dir+$D8*nc_va_dir+$E8*scen_va_dir+$F8*sc_va_dir</f>
        <v>0.67007700845790896</v>
      </c>
      <c r="I8">
        <f>$B8*east_va_tot+$C8*ncen_va_tot+$D8*nc_va_tot+$E8*scen_va_tot+$F8*sc_va_tot</f>
        <v>1.2187322214061658</v>
      </c>
      <c r="J8">
        <f>$B8*east_emp_dir+$C8*ncen_emp_dir+$D8*nc_emp_dir+$E8*scen_emp_dir+$F8*sc_emp_dir</f>
        <v>9.2253563740845688E-6</v>
      </c>
      <c r="K8">
        <f>$B8*east_emp_tot+$C8*ncen_emp_tot+$D8*nc_emp_tot+$E8*scen_emp_tot+$F8*sc_emp_tot</f>
        <v>1.1651643551181559E-5</v>
      </c>
    </row>
    <row r="9" spans="1:11">
      <c r="A9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f>$B9*east_out_tot+$C9*ncen_out_tot+$D9*nc_out_tot+$E9*scen_out_tot+$F9*sc_out_tot</f>
        <v>1.770724</v>
      </c>
      <c r="H9">
        <f>$B9*east_va_dir+$C9*ncen_va_dir+$D9*nc_va_dir+$E9*scen_va_dir+$F9*sc_va_dir</f>
        <v>0.67007700845790896</v>
      </c>
      <c r="I9">
        <f>$B9*east_va_tot+$C9*ncen_va_tot+$D9*nc_va_tot+$E9*scen_va_tot+$F9*sc_va_tot</f>
        <v>1.2187322214061658</v>
      </c>
      <c r="J9">
        <f>$B9*east_emp_dir+$C9*ncen_emp_dir+$D9*nc_emp_dir+$E9*scen_emp_dir+$F9*sc_emp_dir</f>
        <v>9.2253563740845688E-6</v>
      </c>
      <c r="K9">
        <f>$B9*east_emp_tot+$C9*ncen_emp_tot+$D9*nc_emp_tot+$E9*scen_emp_tot+$F9*sc_emp_tot</f>
        <v>1.1651643551181559E-5</v>
      </c>
    </row>
    <row r="10" spans="1:11">
      <c r="A10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f>$B10*east_out_tot+$C10*ncen_out_tot+$D10*nc_out_tot+$E10*scen_out_tot+$F10*sc_out_tot</f>
        <v>1.770724</v>
      </c>
      <c r="H10">
        <f>$B10*east_va_dir+$C10*ncen_va_dir+$D10*nc_va_dir+$E10*scen_va_dir+$F10*sc_va_dir</f>
        <v>0.67007700845790896</v>
      </c>
      <c r="I10">
        <f>$B10*east_va_tot+$C10*ncen_va_tot+$D10*nc_va_tot+$E10*scen_va_tot+$F10*sc_va_tot</f>
        <v>1.2187322214061658</v>
      </c>
      <c r="J10">
        <f>$B10*east_emp_dir+$C10*ncen_emp_dir+$D10*nc_emp_dir+$E10*scen_emp_dir+$F10*sc_emp_dir</f>
        <v>9.2253563740845688E-6</v>
      </c>
      <c r="K10">
        <f>$B10*east_emp_tot+$C10*ncen_emp_tot+$D10*nc_emp_tot+$E10*scen_emp_tot+$F10*sc_emp_tot</f>
        <v>1.1651643551181559E-5</v>
      </c>
    </row>
    <row r="11" spans="1:11">
      <c r="A11">
        <v>10</v>
      </c>
      <c r="B11">
        <v>0</v>
      </c>
      <c r="C11">
        <v>0</v>
      </c>
      <c r="D11">
        <v>0.13900000000000001</v>
      </c>
      <c r="E11">
        <v>0</v>
      </c>
      <c r="F11">
        <v>0.86099999999999999</v>
      </c>
      <c r="G11">
        <f>$B11*east_out_tot+$C11*ncen_out_tot+$D11*nc_out_tot+$E11*scen_out_tot+$F11*sc_out_tot</f>
        <v>1.7111622617451572</v>
      </c>
      <c r="H11">
        <f>$B11*east_va_dir+$C11*ncen_va_dir+$D11*nc_va_dir+$E11*scen_va_dir+$F11*sc_va_dir</f>
        <v>0.66991290896991496</v>
      </c>
      <c r="I11">
        <f>$B11*east_va_tot+$C11*ncen_va_tot+$D11*nc_va_tot+$E11*scen_va_tot+$F11*sc_va_tot</f>
        <v>1.1193051360049484</v>
      </c>
      <c r="J11">
        <f>$B11*east_emp_dir+$C11*ncen_emp_dir+$D11*nc_emp_dir+$E11*scen_emp_dir+$F11*sc_emp_dir</f>
        <v>2.5498350277234117E-5</v>
      </c>
      <c r="K11">
        <f>$B11*east_emp_tot+$C11*ncen_emp_tot+$D11*nc_emp_tot+$E11*scen_emp_tot+$F11*sc_emp_tot</f>
        <v>3.0256397029673762E-5</v>
      </c>
    </row>
    <row r="12" spans="1:11">
      <c r="A12"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f>$B12*east_out_tot+$C12*ncen_out_tot+$D12*nc_out_tot+$E12*scen_out_tot+$F12*sc_out_tot</f>
        <v>1.7015466036529119</v>
      </c>
      <c r="H12">
        <f>$B12*east_va_dir+$C12*ncen_va_dir+$D12*nc_va_dir+$E12*scen_va_dir+$F12*sc_va_dir</f>
        <v>0.66988641671807858</v>
      </c>
      <c r="I12">
        <f>$B12*east_va_tot+$C12*ncen_va_tot+$D12*nc_va_tot+$E12*scen_va_tot+$F12*sc_va_tot</f>
        <v>1.1032536088611979</v>
      </c>
      <c r="J12">
        <f>$B12*east_emp_dir+$C12*ncen_emp_dir+$D12*nc_emp_dir+$E12*scen_emp_dir+$F12*sc_emp_dir</f>
        <v>2.8125465436976032E-5</v>
      </c>
      <c r="K12">
        <f>$B12*east_emp_tot+$C12*ncen_emp_tot+$D12*nc_emp_tot+$E12*scen_emp_tot+$F12*sc_emp_tot</f>
        <v>3.3259951888570876E-5</v>
      </c>
    </row>
    <row r="13" spans="1:11">
      <c r="A13">
        <v>12</v>
      </c>
      <c r="B13">
        <v>0</v>
      </c>
      <c r="C13">
        <v>0</v>
      </c>
      <c r="D13">
        <v>0</v>
      </c>
      <c r="E13">
        <v>0</v>
      </c>
      <c r="F13">
        <v>1</v>
      </c>
      <c r="G13">
        <f>$B13*east_out_tot+$C13*ncen_out_tot+$D13*nc_out_tot+$E13*scen_out_tot+$F13*sc_out_tot</f>
        <v>1.7015466036529119</v>
      </c>
      <c r="H13">
        <f>$B13*east_va_dir+$C13*ncen_va_dir+$D13*nc_va_dir+$E13*scen_va_dir+$F13*sc_va_dir</f>
        <v>0.66988641671807858</v>
      </c>
      <c r="I13">
        <f>$B13*east_va_tot+$C13*ncen_va_tot+$D13*nc_va_tot+$E13*scen_va_tot+$F13*sc_va_tot</f>
        <v>1.1032536088611979</v>
      </c>
      <c r="J13">
        <f>$B13*east_emp_dir+$C13*ncen_emp_dir+$D13*nc_emp_dir+$E13*scen_emp_dir+$F13*sc_emp_dir</f>
        <v>2.8125465436976032E-5</v>
      </c>
      <c r="K13">
        <f>$B13*east_emp_tot+$C13*ncen_emp_tot+$D13*nc_emp_tot+$E13*scen_emp_tot+$F13*sc_emp_tot</f>
        <v>3.3259951888570876E-5</v>
      </c>
    </row>
    <row r="14" spans="1:11">
      <c r="A14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f>$B14*east_out_tot+$C14*ncen_out_tot+$D14*nc_out_tot+$E14*scen_out_tot+$F14*sc_out_tot</f>
        <v>1.7015466036529119</v>
      </c>
      <c r="H14">
        <f>$B14*east_va_dir+$C14*ncen_va_dir+$D14*nc_va_dir+$E14*scen_va_dir+$F14*sc_va_dir</f>
        <v>0.66988641671807858</v>
      </c>
      <c r="I14">
        <f>$B14*east_va_tot+$C14*ncen_va_tot+$D14*nc_va_tot+$E14*scen_va_tot+$F14*sc_va_tot</f>
        <v>1.1032536088611979</v>
      </c>
      <c r="J14">
        <f>$B14*east_emp_dir+$C14*ncen_emp_dir+$D14*nc_emp_dir+$E14*scen_emp_dir+$F14*sc_emp_dir</f>
        <v>2.8125465436976032E-5</v>
      </c>
      <c r="K14">
        <f>$B14*east_emp_tot+$C14*ncen_emp_tot+$D14*nc_emp_tot+$E14*scen_emp_tot+$F14*sc_emp_tot</f>
        <v>3.3259951888570876E-5</v>
      </c>
    </row>
    <row r="15" spans="1:11">
      <c r="A15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f>$B15*east_out_tot+$C15*ncen_out_tot+$D15*nc_out_tot+$E15*scen_out_tot+$F15*sc_out_tot</f>
        <v>1.7015466036529119</v>
      </c>
      <c r="H15">
        <f>$B15*east_va_dir+$C15*ncen_va_dir+$D15*nc_va_dir+$E15*scen_va_dir+$F15*sc_va_dir</f>
        <v>0.66988641671807858</v>
      </c>
      <c r="I15">
        <f>$B15*east_va_tot+$C15*ncen_va_tot+$D15*nc_va_tot+$E15*scen_va_tot+$F15*sc_va_tot</f>
        <v>1.1032536088611979</v>
      </c>
      <c r="J15">
        <f>$B15*east_emp_dir+$C15*ncen_emp_dir+$D15*nc_emp_dir+$E15*scen_emp_dir+$F15*sc_emp_dir</f>
        <v>2.8125465436976032E-5</v>
      </c>
      <c r="K15">
        <f>$B15*east_emp_tot+$C15*ncen_emp_tot+$D15*nc_emp_tot+$E15*scen_emp_tot+$F15*sc_emp_tot</f>
        <v>3.3259951888570876E-5</v>
      </c>
    </row>
    <row r="16" spans="1:11">
      <c r="A16">
        <v>15</v>
      </c>
      <c r="B16">
        <v>0</v>
      </c>
      <c r="C16">
        <v>0</v>
      </c>
      <c r="D16">
        <v>7.9000000000000001E-2</v>
      </c>
      <c r="E16">
        <v>0</v>
      </c>
      <c r="F16">
        <v>0.92100000000000004</v>
      </c>
      <c r="G16">
        <f>$B16*east_out_tot+$C16*ncen_out_tot+$D16*nc_out_tot+$E16*scen_out_tot+$F16*sc_out_tot</f>
        <v>1.7070116179643318</v>
      </c>
      <c r="H16">
        <f>$B16*east_va_dir+$C16*ncen_va_dir+$D16*nc_va_dir+$E16*scen_va_dir+$F16*sc_va_dir</f>
        <v>0.6699014734655252</v>
      </c>
      <c r="I16">
        <f>$B16*east_va_tot+$C16*ncen_va_tot+$D16*nc_va_tot+$E16*scen_va_tot+$F16*sc_va_tot</f>
        <v>1.1123764192522505</v>
      </c>
      <c r="J16">
        <f>$B16*east_emp_dir+$C16*ncen_emp_dir+$D16*nc_emp_dir+$E16*scen_emp_dir+$F16*sc_emp_dir</f>
        <v>2.6632356821007608E-5</v>
      </c>
      <c r="K16">
        <f>$B16*east_emp_tot+$C16*ncen_emp_tot+$D16*nc_emp_tot+$E16*scen_emp_tot+$F16*sc_emp_tot</f>
        <v>3.1552895529917121E-5</v>
      </c>
    </row>
    <row r="17" spans="1:11">
      <c r="A17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f>$B17*east_out_tot+$C17*ncen_out_tot+$D17*nc_out_tot+$E17*scen_out_tot+$F17*sc_out_tot</f>
        <v>1.7015466036529119</v>
      </c>
      <c r="H17">
        <f>$B17*east_va_dir+$C17*ncen_va_dir+$D17*nc_va_dir+$E17*scen_va_dir+$F17*sc_va_dir</f>
        <v>0.66988641671807858</v>
      </c>
      <c r="I17">
        <f>$B17*east_va_tot+$C17*ncen_va_tot+$D17*nc_va_tot+$E17*scen_va_tot+$F17*sc_va_tot</f>
        <v>1.1032536088611979</v>
      </c>
      <c r="J17">
        <f>$B17*east_emp_dir+$C17*ncen_emp_dir+$D17*nc_emp_dir+$E17*scen_emp_dir+$F17*sc_emp_dir</f>
        <v>2.8125465436976032E-5</v>
      </c>
      <c r="K17">
        <f>$B17*east_emp_tot+$C17*ncen_emp_tot+$D17*nc_emp_tot+$E17*scen_emp_tot+$F17*sc_emp_tot</f>
        <v>3.3259951888570876E-5</v>
      </c>
    </row>
    <row r="18" spans="1:11">
      <c r="A18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f>$B18*east_out_tot+$C18*ncen_out_tot+$D18*nc_out_tot+$E18*scen_out_tot+$F18*sc_out_tot</f>
        <v>1.7015466036529119</v>
      </c>
      <c r="H18">
        <f>$B18*east_va_dir+$C18*ncen_va_dir+$D18*nc_va_dir+$E18*scen_va_dir+$F18*sc_va_dir</f>
        <v>0.66988641671807858</v>
      </c>
      <c r="I18">
        <f>$B18*east_va_tot+$C18*ncen_va_tot+$D18*nc_va_tot+$E18*scen_va_tot+$F18*sc_va_tot</f>
        <v>1.1032536088611979</v>
      </c>
      <c r="J18">
        <f>$B18*east_emp_dir+$C18*ncen_emp_dir+$D18*nc_emp_dir+$E18*scen_emp_dir+$F18*sc_emp_dir</f>
        <v>2.8125465436976032E-5</v>
      </c>
      <c r="K18">
        <f>$B18*east_emp_tot+$C18*ncen_emp_tot+$D18*nc_emp_tot+$E18*scen_emp_tot+$F18*sc_emp_tot</f>
        <v>3.3259951888570876E-5</v>
      </c>
    </row>
    <row r="19" spans="1:11">
      <c r="A19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f>$B19*east_out_tot+$C19*ncen_out_tot+$D19*nc_out_tot+$E19*scen_out_tot+$F19*sc_out_tot</f>
        <v>1.7015466036529119</v>
      </c>
      <c r="H19">
        <f>$B19*east_va_dir+$C19*ncen_va_dir+$D19*nc_va_dir+$E19*scen_va_dir+$F19*sc_va_dir</f>
        <v>0.66988641671807858</v>
      </c>
      <c r="I19">
        <f>$B19*east_va_tot+$C19*ncen_va_tot+$D19*nc_va_tot+$E19*scen_va_tot+$F19*sc_va_tot</f>
        <v>1.1032536088611979</v>
      </c>
      <c r="J19">
        <f>$B19*east_emp_dir+$C19*ncen_emp_dir+$D19*nc_emp_dir+$E19*scen_emp_dir+$F19*sc_emp_dir</f>
        <v>2.8125465436976032E-5</v>
      </c>
      <c r="K19">
        <f>$B19*east_emp_tot+$C19*ncen_emp_tot+$D19*nc_emp_tot+$E19*scen_emp_tot+$F19*sc_emp_tot</f>
        <v>3.3259951888570876E-5</v>
      </c>
    </row>
    <row r="20" spans="1:11">
      <c r="A20">
        <v>19</v>
      </c>
      <c r="B20">
        <v>0</v>
      </c>
      <c r="C20">
        <v>0</v>
      </c>
      <c r="D20">
        <v>0</v>
      </c>
      <c r="E20">
        <v>0</v>
      </c>
      <c r="F20">
        <v>1</v>
      </c>
      <c r="G20">
        <f>$B20*east_out_tot+$C20*ncen_out_tot+$D20*nc_out_tot+$E20*scen_out_tot+$F20*sc_out_tot</f>
        <v>1.7015466036529119</v>
      </c>
      <c r="H20">
        <f>$B20*east_va_dir+$C20*ncen_va_dir+$D20*nc_va_dir+$E20*scen_va_dir+$F20*sc_va_dir</f>
        <v>0.66988641671807858</v>
      </c>
      <c r="I20">
        <f>$B20*east_va_tot+$C20*ncen_va_tot+$D20*nc_va_tot+$E20*scen_va_tot+$F20*sc_va_tot</f>
        <v>1.1032536088611979</v>
      </c>
      <c r="J20">
        <f>$B20*east_emp_dir+$C20*ncen_emp_dir+$D20*nc_emp_dir+$E20*scen_emp_dir+$F20*sc_emp_dir</f>
        <v>2.8125465436976032E-5</v>
      </c>
      <c r="K20">
        <f>$B20*east_emp_tot+$C20*ncen_emp_tot+$D20*nc_emp_tot+$E20*scen_emp_tot+$F20*sc_emp_tot</f>
        <v>3.3259951888570876E-5</v>
      </c>
    </row>
    <row r="21" spans="1:11">
      <c r="A21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f>$B21*east_out_tot+$C21*ncen_out_tot+$D21*nc_out_tot+$E21*scen_out_tot+$F21*sc_out_tot</f>
        <v>1.7015466036529119</v>
      </c>
      <c r="H21">
        <f>$B21*east_va_dir+$C21*ncen_va_dir+$D21*nc_va_dir+$E21*scen_va_dir+$F21*sc_va_dir</f>
        <v>0.66988641671807858</v>
      </c>
      <c r="I21">
        <f>$B21*east_va_tot+$C21*ncen_va_tot+$D21*nc_va_tot+$E21*scen_va_tot+$F21*sc_va_tot</f>
        <v>1.1032536088611979</v>
      </c>
      <c r="J21">
        <f>$B21*east_emp_dir+$C21*ncen_emp_dir+$D21*nc_emp_dir+$E21*scen_emp_dir+$F21*sc_emp_dir</f>
        <v>2.8125465436976032E-5</v>
      </c>
      <c r="K21">
        <f>$B21*east_emp_tot+$C21*ncen_emp_tot+$D21*nc_emp_tot+$E21*scen_emp_tot+$F21*sc_emp_tot</f>
        <v>3.3259951888570876E-5</v>
      </c>
    </row>
    <row r="22" spans="1:11">
      <c r="A22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f>$B22*east_out_tot+$C22*ncen_out_tot+$D22*nc_out_tot+$E22*scen_out_tot+$F22*sc_out_tot</f>
        <v>1.7015466036529119</v>
      </c>
      <c r="H22">
        <f>$B22*east_va_dir+$C22*ncen_va_dir+$D22*nc_va_dir+$E22*scen_va_dir+$F22*sc_va_dir</f>
        <v>0.66988641671807858</v>
      </c>
      <c r="I22">
        <f>$B22*east_va_tot+$C22*ncen_va_tot+$D22*nc_va_tot+$E22*scen_va_tot+$F22*sc_va_tot</f>
        <v>1.1032536088611979</v>
      </c>
      <c r="J22">
        <f>$B22*east_emp_dir+$C22*ncen_emp_dir+$D22*nc_emp_dir+$E22*scen_emp_dir+$F22*sc_emp_dir</f>
        <v>2.8125465436976032E-5</v>
      </c>
      <c r="K22">
        <f>$B22*east_emp_tot+$C22*ncen_emp_tot+$D22*nc_emp_tot+$E22*scen_emp_tot+$F22*sc_emp_tot</f>
        <v>3.3259951888570876E-5</v>
      </c>
    </row>
    <row r="23" spans="1:11">
      <c r="A2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f>$B23*east_out_tot+$C23*ncen_out_tot+$D23*nc_out_tot+$E23*scen_out_tot+$F23*sc_out_tot</f>
        <v>1.7015466036529119</v>
      </c>
      <c r="H23">
        <f>$B23*east_va_dir+$C23*ncen_va_dir+$D23*nc_va_dir+$E23*scen_va_dir+$F23*sc_va_dir</f>
        <v>0.66988641671807858</v>
      </c>
      <c r="I23">
        <f>$B23*east_va_tot+$C23*ncen_va_tot+$D23*nc_va_tot+$E23*scen_va_tot+$F23*sc_va_tot</f>
        <v>1.1032536088611979</v>
      </c>
      <c r="J23">
        <f>$B23*east_emp_dir+$C23*ncen_emp_dir+$D23*nc_emp_dir+$E23*scen_emp_dir+$F23*sc_emp_dir</f>
        <v>2.8125465436976032E-5</v>
      </c>
      <c r="K23">
        <f>$B23*east_emp_tot+$C23*ncen_emp_tot+$D23*nc_emp_tot+$E23*scen_emp_tot+$F23*sc_emp_tot</f>
        <v>3.3259951888570876E-5</v>
      </c>
    </row>
    <row r="24" spans="1:11">
      <c r="A24">
        <v>23</v>
      </c>
      <c r="B24">
        <v>0</v>
      </c>
      <c r="C24">
        <v>0</v>
      </c>
      <c r="D24">
        <v>0</v>
      </c>
      <c r="E24">
        <v>0</v>
      </c>
      <c r="F24">
        <v>1</v>
      </c>
      <c r="G24">
        <f>$B24*east_out_tot+$C24*ncen_out_tot+$D24*nc_out_tot+$E24*scen_out_tot+$F24*sc_out_tot</f>
        <v>1.7015466036529119</v>
      </c>
      <c r="H24">
        <f>$B24*east_va_dir+$C24*ncen_va_dir+$D24*nc_va_dir+$E24*scen_va_dir+$F24*sc_va_dir</f>
        <v>0.66988641671807858</v>
      </c>
      <c r="I24">
        <f>$B24*east_va_tot+$C24*ncen_va_tot+$D24*nc_va_tot+$E24*scen_va_tot+$F24*sc_va_tot</f>
        <v>1.1032536088611979</v>
      </c>
      <c r="J24">
        <f>$B24*east_emp_dir+$C24*ncen_emp_dir+$D24*nc_emp_dir+$E24*scen_emp_dir+$F24*sc_emp_dir</f>
        <v>2.8125465436976032E-5</v>
      </c>
      <c r="K24">
        <f>$B24*east_emp_tot+$C24*ncen_emp_tot+$D24*nc_emp_tot+$E24*scen_emp_tot+$F24*sc_emp_tot</f>
        <v>3.3259951888570876E-5</v>
      </c>
    </row>
    <row r="25" spans="1:11">
      <c r="A25">
        <v>24</v>
      </c>
      <c r="B25">
        <v>0</v>
      </c>
      <c r="C25">
        <v>0</v>
      </c>
      <c r="D25">
        <v>0</v>
      </c>
      <c r="E25">
        <v>0</v>
      </c>
      <c r="F25">
        <v>1</v>
      </c>
      <c r="G25">
        <f>$B25*east_out_tot+$C25*ncen_out_tot+$D25*nc_out_tot+$E25*scen_out_tot+$F25*sc_out_tot</f>
        <v>1.7015466036529119</v>
      </c>
      <c r="H25">
        <f>$B25*east_va_dir+$C25*ncen_va_dir+$D25*nc_va_dir+$E25*scen_va_dir+$F25*sc_va_dir</f>
        <v>0.66988641671807858</v>
      </c>
      <c r="I25">
        <f>$B25*east_va_tot+$C25*ncen_va_tot+$D25*nc_va_tot+$E25*scen_va_tot+$F25*sc_va_tot</f>
        <v>1.1032536088611979</v>
      </c>
      <c r="J25">
        <f>$B25*east_emp_dir+$C25*ncen_emp_dir+$D25*nc_emp_dir+$E25*scen_emp_dir+$F25*sc_emp_dir</f>
        <v>2.8125465436976032E-5</v>
      </c>
      <c r="K25">
        <f>$B25*east_emp_tot+$C25*ncen_emp_tot+$D25*nc_emp_tot+$E25*scen_emp_tot+$F25*sc_emp_tot</f>
        <v>3.3259951888570876E-5</v>
      </c>
    </row>
    <row r="26" spans="1:11">
      <c r="A26">
        <v>25</v>
      </c>
      <c r="B26">
        <v>0</v>
      </c>
      <c r="C26">
        <v>0</v>
      </c>
      <c r="D26">
        <v>0</v>
      </c>
      <c r="E26">
        <v>0</v>
      </c>
      <c r="F26">
        <v>1</v>
      </c>
      <c r="G26">
        <f>$B26*east_out_tot+$C26*ncen_out_tot+$D26*nc_out_tot+$E26*scen_out_tot+$F26*sc_out_tot</f>
        <v>1.7015466036529119</v>
      </c>
      <c r="H26">
        <f>$B26*east_va_dir+$C26*ncen_va_dir+$D26*nc_va_dir+$E26*scen_va_dir+$F26*sc_va_dir</f>
        <v>0.66988641671807858</v>
      </c>
      <c r="I26">
        <f>$B26*east_va_tot+$C26*ncen_va_tot+$D26*nc_va_tot+$E26*scen_va_tot+$F26*sc_va_tot</f>
        <v>1.1032536088611979</v>
      </c>
      <c r="J26">
        <f>$B26*east_emp_dir+$C26*ncen_emp_dir+$D26*nc_emp_dir+$E26*scen_emp_dir+$F26*sc_emp_dir</f>
        <v>2.8125465436976032E-5</v>
      </c>
      <c r="K26">
        <f>$B26*east_emp_tot+$C26*ncen_emp_tot+$D26*nc_emp_tot+$E26*scen_emp_tot+$F26*sc_emp_tot</f>
        <v>3.3259951888570876E-5</v>
      </c>
    </row>
    <row r="27" spans="1:11">
      <c r="A27">
        <v>26</v>
      </c>
      <c r="B27">
        <v>0</v>
      </c>
      <c r="C27">
        <v>0</v>
      </c>
      <c r="D27">
        <v>0</v>
      </c>
      <c r="E27">
        <v>0.01</v>
      </c>
      <c r="F27">
        <v>0.99</v>
      </c>
      <c r="G27">
        <f>$B27*east_out_tot+$C27*ncen_out_tot+$D27*nc_out_tot+$E27*scen_out_tot+$F27*sc_out_tot</f>
        <v>1.7011232011880386</v>
      </c>
      <c r="H27">
        <f>$B27*east_va_dir+$C27*ncen_va_dir+$D27*nc_va_dir+$E27*scen_va_dir+$F27*sc_va_dir</f>
        <v>0.67019895827129372</v>
      </c>
      <c r="I27">
        <f>$B27*east_va_tot+$C27*ncen_va_tot+$D27*nc_va_tot+$E27*scen_va_tot+$F27*sc_va_tot</f>
        <v>1.1033114267539139</v>
      </c>
      <c r="J27">
        <f>$B27*east_emp_dir+$C27*ncen_emp_dir+$D27*nc_emp_dir+$E27*scen_emp_dir+$F27*sc_emp_dir</f>
        <v>2.7965372745293809E-5</v>
      </c>
      <c r="K27">
        <f>$B27*east_emp_tot+$C27*ncen_emp_tot+$D27*nc_emp_tot+$E27*scen_emp_tot+$F27*sc_emp_tot</f>
        <v>3.3105122790349668E-5</v>
      </c>
    </row>
    <row r="28" spans="1:11">
      <c r="A28">
        <v>27</v>
      </c>
      <c r="B28">
        <v>0</v>
      </c>
      <c r="C28">
        <v>0</v>
      </c>
      <c r="D28">
        <v>0</v>
      </c>
      <c r="E28">
        <v>0</v>
      </c>
      <c r="F28">
        <v>1</v>
      </c>
      <c r="G28">
        <f>$B28*east_out_tot+$C28*ncen_out_tot+$D28*nc_out_tot+$E28*scen_out_tot+$F28*sc_out_tot</f>
        <v>1.7015466036529119</v>
      </c>
      <c r="H28">
        <f>$B28*east_va_dir+$C28*ncen_va_dir+$D28*nc_va_dir+$E28*scen_va_dir+$F28*sc_va_dir</f>
        <v>0.66988641671807858</v>
      </c>
      <c r="I28">
        <f>$B28*east_va_tot+$C28*ncen_va_tot+$D28*nc_va_tot+$E28*scen_va_tot+$F28*sc_va_tot</f>
        <v>1.1032536088611979</v>
      </c>
      <c r="J28">
        <f>$B28*east_emp_dir+$C28*ncen_emp_dir+$D28*nc_emp_dir+$E28*scen_emp_dir+$F28*sc_emp_dir</f>
        <v>2.8125465436976032E-5</v>
      </c>
      <c r="K28">
        <f>$B28*east_emp_tot+$C28*ncen_emp_tot+$D28*nc_emp_tot+$E28*scen_emp_tot+$F28*sc_emp_tot</f>
        <v>3.3259951888570876E-5</v>
      </c>
    </row>
    <row r="29" spans="1:11">
      <c r="A29">
        <v>28</v>
      </c>
      <c r="B29">
        <v>0</v>
      </c>
      <c r="C29">
        <v>0</v>
      </c>
      <c r="D29">
        <v>0</v>
      </c>
      <c r="E29">
        <v>0</v>
      </c>
      <c r="F29">
        <v>1</v>
      </c>
      <c r="G29">
        <f>$B29*east_out_tot+$C29*ncen_out_tot+$D29*nc_out_tot+$E29*scen_out_tot+$F29*sc_out_tot</f>
        <v>1.7015466036529119</v>
      </c>
      <c r="H29">
        <f>$B29*east_va_dir+$C29*ncen_va_dir+$D29*nc_va_dir+$E29*scen_va_dir+$F29*sc_va_dir</f>
        <v>0.66988641671807858</v>
      </c>
      <c r="I29">
        <f>$B29*east_va_tot+$C29*ncen_va_tot+$D29*nc_va_tot+$E29*scen_va_tot+$F29*sc_va_tot</f>
        <v>1.1032536088611979</v>
      </c>
      <c r="J29">
        <f>$B29*east_emp_dir+$C29*ncen_emp_dir+$D29*nc_emp_dir+$E29*scen_emp_dir+$F29*sc_emp_dir</f>
        <v>2.8125465436976032E-5</v>
      </c>
      <c r="K29">
        <f>$B29*east_emp_tot+$C29*ncen_emp_tot+$D29*nc_emp_tot+$E29*scen_emp_tot+$F29*sc_emp_tot</f>
        <v>3.3259951888570876E-5</v>
      </c>
    </row>
    <row r="30" spans="1:11">
      <c r="A30">
        <v>29</v>
      </c>
      <c r="B30">
        <v>0</v>
      </c>
      <c r="C30">
        <v>0</v>
      </c>
      <c r="D30">
        <v>0</v>
      </c>
      <c r="E30">
        <v>0.34300000000000003</v>
      </c>
      <c r="F30">
        <v>0.65700000000000003</v>
      </c>
      <c r="G30">
        <f>$B30*east_out_tot+$C30*ncen_out_tot+$D30*nc_out_tot+$E30*scen_out_tot+$F30*sc_out_tot</f>
        <v>1.6870238991077584</v>
      </c>
      <c r="H30">
        <f>$B30*east_va_dir+$C30*ncen_va_dir+$D30*nc_va_dir+$E30*scen_va_dir+$F30*sc_va_dir</f>
        <v>0.68060659199335727</v>
      </c>
      <c r="I30">
        <f>$B30*east_va_tot+$C30*ncen_va_tot+$D30*nc_va_tot+$E30*scen_va_tot+$F30*sc_va_tot</f>
        <v>1.1052367625813564</v>
      </c>
      <c r="J30">
        <f>$B30*east_emp_dir+$C30*ncen_emp_dir+$D30*nc_emp_dir+$E30*scen_emp_dir+$F30*sc_emp_dir</f>
        <v>2.2634286112275806E-5</v>
      </c>
      <c r="K30">
        <f>$B30*east_emp_tot+$C30*ncen_emp_tot+$D30*nc_emp_tot+$E30*scen_emp_tot+$F30*sc_emp_tot</f>
        <v>2.7949313819583502E-5</v>
      </c>
    </row>
    <row r="31" spans="1:11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f>$B31*east_out_tot+$C31*ncen_out_tot+$D31*nc_out_tot+$E31*scen_out_tot+$F31*sc_out_tot</f>
        <v>1.6592063571655835</v>
      </c>
      <c r="H31">
        <f>$B31*east_va_dir+$C31*ncen_va_dir+$D31*nc_va_dir+$E31*scen_va_dir+$F31*sc_va_dir</f>
        <v>0.7011405720395909</v>
      </c>
      <c r="I31">
        <f>$B31*east_va_tot+$C31*ncen_va_tot+$D31*nc_va_tot+$E31*scen_va_tot+$F31*sc_va_tot</f>
        <v>1.1090353981327967</v>
      </c>
      <c r="J31">
        <f>$B31*east_emp_dir+$C31*ncen_emp_dir+$D31*nc_emp_dir+$E31*scen_emp_dir+$F31*sc_emp_dir</f>
        <v>1.2116196268753798E-5</v>
      </c>
      <c r="K31">
        <f>$B31*east_emp_tot+$C31*ncen_emp_tot+$D31*nc_emp_tot+$E31*scen_emp_tot+$F31*sc_emp_tot</f>
        <v>1.7777042066450244E-5</v>
      </c>
    </row>
    <row r="32" spans="1:11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f>$B32*east_out_tot+$C32*ncen_out_tot+$D32*nc_out_tot+$E32*scen_out_tot+$F32*sc_out_tot</f>
        <v>1.6592063571655835</v>
      </c>
      <c r="H32">
        <f>$B32*east_va_dir+$C32*ncen_va_dir+$D32*nc_va_dir+$E32*scen_va_dir+$F32*sc_va_dir</f>
        <v>0.7011405720395909</v>
      </c>
      <c r="I32">
        <f>$B32*east_va_tot+$C32*ncen_va_tot+$D32*nc_va_tot+$E32*scen_va_tot+$F32*sc_va_tot</f>
        <v>1.1090353981327967</v>
      </c>
      <c r="J32">
        <f>$B32*east_emp_dir+$C32*ncen_emp_dir+$D32*nc_emp_dir+$E32*scen_emp_dir+$F32*sc_emp_dir</f>
        <v>1.2116196268753798E-5</v>
      </c>
      <c r="K32">
        <f>$B32*east_emp_tot+$C32*ncen_emp_tot+$D32*nc_emp_tot+$E32*scen_emp_tot+$F32*sc_emp_tot</f>
        <v>1.7777042066450244E-5</v>
      </c>
    </row>
    <row r="33" spans="1:11">
      <c r="A33"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f>$B33*east_out_tot+$C33*ncen_out_tot+$D33*nc_out_tot+$E33*scen_out_tot+$F33*sc_out_tot</f>
        <v>1.781174533539106</v>
      </c>
      <c r="H33">
        <f>$B33*east_va_dir+$C33*ncen_va_dir+$D33*nc_va_dir+$E33*scen_va_dir+$F33*sc_va_dir</f>
        <v>0.60596630106441673</v>
      </c>
      <c r="I33">
        <f>$B33*east_va_tot+$C33*ncen_va_tot+$D33*nc_va_tot+$E33*scen_va_tot+$F33*sc_va_tot</f>
        <v>1.0727588510377926</v>
      </c>
      <c r="J33">
        <f>$B33*east_emp_dir+$C33*ncen_emp_dir+$D33*nc_emp_dir+$E33*scen_emp_dir+$F33*sc_emp_dir</f>
        <v>9.1864602857354616E-6</v>
      </c>
      <c r="K33">
        <f>$B33*east_emp_tot+$C33*ncen_emp_tot+$D33*nc_emp_tot+$E33*scen_emp_tot+$F33*sc_emp_tot</f>
        <v>1.5314077579031442E-5</v>
      </c>
    </row>
    <row r="34" spans="1:11">
      <c r="A34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f>$B34*east_out_tot+$C34*ncen_out_tot+$D34*nc_out_tot+$E34*scen_out_tot+$F34*sc_out_tot</f>
        <v>1.781174533539106</v>
      </c>
      <c r="H34">
        <f>$B34*east_va_dir+$C34*ncen_va_dir+$D34*nc_va_dir+$E34*scen_va_dir+$F34*sc_va_dir</f>
        <v>0.60596630106441673</v>
      </c>
      <c r="I34">
        <f>$B34*east_va_tot+$C34*ncen_va_tot+$D34*nc_va_tot+$E34*scen_va_tot+$F34*sc_va_tot</f>
        <v>1.0727588510377926</v>
      </c>
      <c r="J34">
        <f>$B34*east_emp_dir+$C34*ncen_emp_dir+$D34*nc_emp_dir+$E34*scen_emp_dir+$F34*sc_emp_dir</f>
        <v>9.1864602857354616E-6</v>
      </c>
      <c r="K34">
        <f>$B34*east_emp_tot+$C34*ncen_emp_tot+$D34*nc_emp_tot+$E34*scen_emp_tot+$F34*sc_emp_tot</f>
        <v>1.5314077579031442E-5</v>
      </c>
    </row>
    <row r="35" spans="1:11">
      <c r="A35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f>$B35*east_out_tot+$C35*ncen_out_tot+$D35*nc_out_tot+$E35*scen_out_tot+$F35*sc_out_tot</f>
        <v>1.781174533539106</v>
      </c>
      <c r="H35">
        <f>$B35*east_va_dir+$C35*ncen_va_dir+$D35*nc_va_dir+$E35*scen_va_dir+$F35*sc_va_dir</f>
        <v>0.60596630106441673</v>
      </c>
      <c r="I35">
        <f>$B35*east_va_tot+$C35*ncen_va_tot+$D35*nc_va_tot+$E35*scen_va_tot+$F35*sc_va_tot</f>
        <v>1.0727588510377926</v>
      </c>
      <c r="J35">
        <f>$B35*east_emp_dir+$C35*ncen_emp_dir+$D35*nc_emp_dir+$E35*scen_emp_dir+$F35*sc_emp_dir</f>
        <v>9.1864602857354616E-6</v>
      </c>
      <c r="K35">
        <f>$B35*east_emp_tot+$C35*ncen_emp_tot+$D35*nc_emp_tot+$E35*scen_emp_tot+$F35*sc_emp_tot</f>
        <v>1.5314077579031442E-5</v>
      </c>
    </row>
    <row r="36" spans="1:11">
      <c r="A36">
        <v>35</v>
      </c>
      <c r="B36">
        <v>1</v>
      </c>
      <c r="C36">
        <v>0</v>
      </c>
      <c r="D36">
        <v>0</v>
      </c>
      <c r="E36">
        <v>0</v>
      </c>
      <c r="F36">
        <v>0</v>
      </c>
      <c r="G36">
        <f>$B36*east_out_tot+$C36*ncen_out_tot+$D36*nc_out_tot+$E36*scen_out_tot+$F36*sc_out_tot</f>
        <v>1.781174533539106</v>
      </c>
      <c r="H36">
        <f>$B36*east_va_dir+$C36*ncen_va_dir+$D36*nc_va_dir+$E36*scen_va_dir+$F36*sc_va_dir</f>
        <v>0.60596630106441673</v>
      </c>
      <c r="I36">
        <f>$B36*east_va_tot+$C36*ncen_va_tot+$D36*nc_va_tot+$E36*scen_va_tot+$F36*sc_va_tot</f>
        <v>1.0727588510377926</v>
      </c>
      <c r="J36">
        <f>$B36*east_emp_dir+$C36*ncen_emp_dir+$D36*nc_emp_dir+$E36*scen_emp_dir+$F36*sc_emp_dir</f>
        <v>9.1864602857354616E-6</v>
      </c>
      <c r="K36">
        <f>$B36*east_emp_tot+$C36*ncen_emp_tot+$D36*nc_emp_tot+$E36*scen_emp_tot+$F36*sc_emp_tot</f>
        <v>1.5314077579031442E-5</v>
      </c>
    </row>
    <row r="37" spans="1:11">
      <c r="A37">
        <v>36</v>
      </c>
      <c r="B37">
        <v>0.83099999999999996</v>
      </c>
      <c r="C37">
        <v>0.16900000000000001</v>
      </c>
      <c r="D37">
        <v>0</v>
      </c>
      <c r="E37">
        <v>0</v>
      </c>
      <c r="F37">
        <v>0</v>
      </c>
      <c r="G37">
        <f>$B37*east_out_tot+$C37*ncen_out_tot+$D37*nc_out_tot+$E37*scen_out_tot+$F37*sc_out_tot</f>
        <v>1.7363714333580353</v>
      </c>
      <c r="H37">
        <f>$B37*east_va_dir+$C37*ncen_va_dir+$D37*nc_va_dir+$E37*scen_va_dir+$F37*sc_va_dir</f>
        <v>0.62194176485329211</v>
      </c>
      <c r="I37">
        <f>$B37*east_va_tot+$C37*ncen_va_tot+$D37*nc_va_tot+$E37*scen_va_tot+$F37*sc_va_tot</f>
        <v>1.0623838410680002</v>
      </c>
      <c r="J37">
        <f>$B37*east_emp_dir+$C37*ncen_emp_dir+$D37*nc_emp_dir+$E37*scen_emp_dir+$F37*sc_emp_dir</f>
        <v>9.3156964021660294E-6</v>
      </c>
      <c r="K37">
        <f>$B37*east_emp_tot+$C37*ncen_emp_tot+$D37*nc_emp_tot+$E37*scen_emp_tot+$F37*sc_emp_tot</f>
        <v>1.5262047454234719E-5</v>
      </c>
    </row>
    <row r="38" spans="1:11">
      <c r="A38" t="s">
        <v>2</v>
      </c>
      <c r="B38">
        <v>0</v>
      </c>
      <c r="C38">
        <v>0</v>
      </c>
      <c r="D38">
        <v>0</v>
      </c>
      <c r="E38">
        <v>1</v>
      </c>
      <c r="F38">
        <v>0</v>
      </c>
      <c r="G38">
        <f>$B38*east_out_tot+$C38*ncen_out_tot+$D38*nc_out_tot+$E38*scen_out_tot+$F38*sc_out_tot</f>
        <v>1.6592063571655835</v>
      </c>
      <c r="H38">
        <f>$B38*east_va_dir+$C38*ncen_va_dir+$D38*nc_va_dir+$E38*scen_va_dir+$F38*sc_va_dir</f>
        <v>0.7011405720395909</v>
      </c>
      <c r="I38">
        <f>$B38*east_va_tot+$C38*ncen_va_tot+$D38*nc_va_tot+$E38*scen_va_tot+$F38*sc_va_tot</f>
        <v>1.1090353981327967</v>
      </c>
      <c r="J38">
        <f>$B38*east_emp_dir+$C38*ncen_emp_dir+$D38*nc_emp_dir+$E38*scen_emp_dir+$F38*sc_emp_dir</f>
        <v>1.2116196268753798E-5</v>
      </c>
      <c r="K38">
        <f>$B38*east_emp_tot+$C38*ncen_emp_tot+$D38*nc_emp_tot+$E38*scen_emp_tot+$F38*sc_emp_tot</f>
        <v>1.7777042066450244E-5</v>
      </c>
    </row>
    <row r="39" spans="1:11">
      <c r="A39" t="s">
        <v>3</v>
      </c>
      <c r="B39">
        <v>0</v>
      </c>
      <c r="C39">
        <v>0</v>
      </c>
      <c r="D39">
        <v>0</v>
      </c>
      <c r="E39">
        <v>1</v>
      </c>
      <c r="F39">
        <v>0</v>
      </c>
      <c r="G39">
        <f>$B39*east_out_tot+$C39*ncen_out_tot+$D39*nc_out_tot+$E39*scen_out_tot+$F39*sc_out_tot</f>
        <v>1.6592063571655835</v>
      </c>
      <c r="H39">
        <f>$B39*east_va_dir+$C39*ncen_va_dir+$D39*nc_va_dir+$E39*scen_va_dir+$F39*sc_va_dir</f>
        <v>0.7011405720395909</v>
      </c>
      <c r="I39">
        <f>$B39*east_va_tot+$C39*ncen_va_tot+$D39*nc_va_tot+$E39*scen_va_tot+$F39*sc_va_tot</f>
        <v>1.1090353981327967</v>
      </c>
      <c r="J39">
        <f>$B39*east_emp_dir+$C39*ncen_emp_dir+$D39*nc_emp_dir+$E39*scen_emp_dir+$F39*sc_emp_dir</f>
        <v>1.2116196268753798E-5</v>
      </c>
      <c r="K39">
        <f>$B39*east_emp_tot+$C39*ncen_emp_tot+$D39*nc_emp_tot+$E39*scen_emp_tot+$F39*sc_emp_tot</f>
        <v>1.7777042066450244E-5</v>
      </c>
    </row>
    <row r="40" spans="1:11">
      <c r="A40" t="s">
        <v>4</v>
      </c>
      <c r="B40">
        <v>0</v>
      </c>
      <c r="C40">
        <v>0</v>
      </c>
      <c r="D40">
        <v>0</v>
      </c>
      <c r="E40">
        <v>1</v>
      </c>
      <c r="F40">
        <v>0</v>
      </c>
      <c r="G40">
        <f>$B40*east_out_tot+$C40*ncen_out_tot+$D40*nc_out_tot+$E40*scen_out_tot+$F40*sc_out_tot</f>
        <v>1.6592063571655835</v>
      </c>
      <c r="H40">
        <f>$B40*east_va_dir+$C40*ncen_va_dir+$D40*nc_va_dir+$E40*scen_va_dir+$F40*sc_va_dir</f>
        <v>0.7011405720395909</v>
      </c>
      <c r="I40">
        <f>$B40*east_va_tot+$C40*ncen_va_tot+$D40*nc_va_tot+$E40*scen_va_tot+$F40*sc_va_tot</f>
        <v>1.1090353981327967</v>
      </c>
      <c r="J40">
        <f>$B40*east_emp_dir+$C40*ncen_emp_dir+$D40*nc_emp_dir+$E40*scen_emp_dir+$F40*sc_emp_dir</f>
        <v>1.2116196268753798E-5</v>
      </c>
      <c r="K40">
        <f>$B40*east_emp_tot+$C40*ncen_emp_tot+$D40*nc_emp_tot+$E40*scen_emp_tot+$F40*sc_emp_tot</f>
        <v>1.7777042066450244E-5</v>
      </c>
    </row>
    <row r="41" spans="1:11">
      <c r="A41" t="s">
        <v>5</v>
      </c>
      <c r="B41">
        <v>0</v>
      </c>
      <c r="C41">
        <v>0</v>
      </c>
      <c r="D41">
        <v>0</v>
      </c>
      <c r="E41">
        <v>1</v>
      </c>
      <c r="F41">
        <v>0</v>
      </c>
      <c r="G41">
        <f>$B41*east_out_tot+$C41*ncen_out_tot+$D41*nc_out_tot+$E41*scen_out_tot+$F41*sc_out_tot</f>
        <v>1.6592063571655835</v>
      </c>
      <c r="H41">
        <f>$B41*east_va_dir+$C41*ncen_va_dir+$D41*nc_va_dir+$E41*scen_va_dir+$F41*sc_va_dir</f>
        <v>0.7011405720395909</v>
      </c>
      <c r="I41">
        <f>$B41*east_va_tot+$C41*ncen_va_tot+$D41*nc_va_tot+$E41*scen_va_tot+$F41*sc_va_tot</f>
        <v>1.1090353981327967</v>
      </c>
      <c r="J41">
        <f>$B41*east_emp_dir+$C41*ncen_emp_dir+$D41*nc_emp_dir+$E41*scen_emp_dir+$F41*sc_emp_dir</f>
        <v>1.2116196268753798E-5</v>
      </c>
      <c r="K41">
        <f>$B41*east_emp_tot+$C41*ncen_emp_tot+$D41*nc_emp_tot+$E41*scen_emp_tot+$F41*sc_emp_tot</f>
        <v>1.7777042066450244E-5</v>
      </c>
    </row>
    <row r="42" spans="1:11">
      <c r="A42" t="s">
        <v>6</v>
      </c>
      <c r="B42">
        <v>0</v>
      </c>
      <c r="C42">
        <v>0</v>
      </c>
      <c r="D42">
        <v>0</v>
      </c>
      <c r="E42">
        <v>1</v>
      </c>
      <c r="F42">
        <v>0</v>
      </c>
      <c r="G42">
        <f>$B42*east_out_tot+$C42*ncen_out_tot+$D42*nc_out_tot+$E42*scen_out_tot+$F42*sc_out_tot</f>
        <v>1.6592063571655835</v>
      </c>
      <c r="H42">
        <f>$B42*east_va_dir+$C42*ncen_va_dir+$D42*nc_va_dir+$E42*scen_va_dir+$F42*sc_va_dir</f>
        <v>0.7011405720395909</v>
      </c>
      <c r="I42">
        <f>$B42*east_va_tot+$C42*ncen_va_tot+$D42*nc_va_tot+$E42*scen_va_tot+$F42*sc_va_tot</f>
        <v>1.1090353981327967</v>
      </c>
      <c r="J42">
        <f>$B42*east_emp_dir+$C42*ncen_emp_dir+$D42*nc_emp_dir+$E42*scen_emp_dir+$F42*sc_emp_dir</f>
        <v>1.2116196268753798E-5</v>
      </c>
      <c r="K42">
        <f>$B42*east_emp_tot+$C42*ncen_emp_tot+$D42*nc_emp_tot+$E42*scen_emp_tot+$F42*sc_emp_tot</f>
        <v>1.7777042066450244E-5</v>
      </c>
    </row>
    <row r="43" spans="1:11">
      <c r="A43" t="s">
        <v>7</v>
      </c>
      <c r="B43">
        <v>0</v>
      </c>
      <c r="C43">
        <v>0</v>
      </c>
      <c r="D43">
        <v>0</v>
      </c>
      <c r="E43">
        <v>1</v>
      </c>
      <c r="F43">
        <v>0</v>
      </c>
      <c r="G43">
        <f>$B43*east_out_tot+$C43*ncen_out_tot+$D43*nc_out_tot+$E43*scen_out_tot+$F43*sc_out_tot</f>
        <v>1.6592063571655835</v>
      </c>
      <c r="H43">
        <f>$B43*east_va_dir+$C43*ncen_va_dir+$D43*nc_va_dir+$E43*scen_va_dir+$F43*sc_va_dir</f>
        <v>0.7011405720395909</v>
      </c>
      <c r="I43">
        <f>$B43*east_va_tot+$C43*ncen_va_tot+$D43*nc_va_tot+$E43*scen_va_tot+$F43*sc_va_tot</f>
        <v>1.1090353981327967</v>
      </c>
      <c r="J43">
        <f>$B43*east_emp_dir+$C43*ncen_emp_dir+$D43*nc_emp_dir+$E43*scen_emp_dir+$F43*sc_emp_dir</f>
        <v>1.2116196268753798E-5</v>
      </c>
      <c r="K43">
        <f>$B43*east_emp_tot+$C43*ncen_emp_tot+$D43*nc_emp_tot+$E43*scen_emp_tot+$F43*sc_emp_tot</f>
        <v>1.7777042066450244E-5</v>
      </c>
    </row>
    <row r="44" spans="1:11">
      <c r="A44" t="s">
        <v>8</v>
      </c>
      <c r="B44">
        <v>0</v>
      </c>
      <c r="C44">
        <v>0</v>
      </c>
      <c r="D44">
        <v>0</v>
      </c>
      <c r="E44">
        <v>1</v>
      </c>
      <c r="F44">
        <v>0</v>
      </c>
      <c r="G44">
        <f>$B44*east_out_tot+$C44*ncen_out_tot+$D44*nc_out_tot+$E44*scen_out_tot+$F44*sc_out_tot</f>
        <v>1.6592063571655835</v>
      </c>
      <c r="H44">
        <f>$B44*east_va_dir+$C44*ncen_va_dir+$D44*nc_va_dir+$E44*scen_va_dir+$F44*sc_va_dir</f>
        <v>0.7011405720395909</v>
      </c>
      <c r="I44">
        <f>$B44*east_va_tot+$C44*ncen_va_tot+$D44*nc_va_tot+$E44*scen_va_tot+$F44*sc_va_tot</f>
        <v>1.1090353981327967</v>
      </c>
      <c r="J44">
        <f>$B44*east_emp_dir+$C44*ncen_emp_dir+$D44*nc_emp_dir+$E44*scen_emp_dir+$F44*sc_emp_dir</f>
        <v>1.2116196268753798E-5</v>
      </c>
      <c r="K44">
        <f>$B44*east_emp_tot+$C44*ncen_emp_tot+$D44*nc_emp_tot+$E44*scen_emp_tot+$F44*sc_emp_tot</f>
        <v>1.7777042066450244E-5</v>
      </c>
    </row>
    <row r="45" spans="1:11">
      <c r="A45">
        <v>40</v>
      </c>
      <c r="B45">
        <v>0</v>
      </c>
      <c r="C45">
        <v>0.14199999999999999</v>
      </c>
      <c r="D45">
        <v>0</v>
      </c>
      <c r="E45">
        <v>0.85799999999999998</v>
      </c>
      <c r="F45">
        <v>0</v>
      </c>
      <c r="G45">
        <f>$B45*east_out_tot+$C45*ncen_out_tot+$D45*nc_out_tot+$E45*scen_out_tot+$F45*sc_out_tot</f>
        <v>1.6388806297744578</v>
      </c>
      <c r="H45">
        <f>$B45*east_va_dir+$C45*ncen_va_dir+$D45*nc_va_dir+$E45*scen_va_dir+$F45*sc_va_dir</f>
        <v>0.70104899631863282</v>
      </c>
      <c r="I45">
        <f>$B45*east_va_tot+$C45*ncen_va_tot+$D45*nc_va_tot+$E45*scen_va_tot+$F45*sc_va_tot</f>
        <v>1.095166664447019</v>
      </c>
      <c r="J45">
        <f>$B45*east_emp_dir+$C45*ncen_emp_dir+$D45*nc_emp_dir+$E45*scen_emp_dir+$F45*sc_emp_dir</f>
        <v>1.1808762685396796E-5</v>
      </c>
      <c r="K45">
        <f>$B45*east_emp_tot+$C45*ncen_emp_tot+$D45*nc_emp_tot+$E45*scen_emp_tot+$F45*sc_emp_tot</f>
        <v>1.7383583489585088E-5</v>
      </c>
    </row>
    <row r="46" spans="1:11">
      <c r="A46">
        <v>41</v>
      </c>
      <c r="B46">
        <v>0.33800000000000002</v>
      </c>
      <c r="C46">
        <v>0.66200000000000003</v>
      </c>
      <c r="D46">
        <v>0</v>
      </c>
      <c r="E46">
        <v>0</v>
      </c>
      <c r="F46">
        <v>0</v>
      </c>
      <c r="G46">
        <f>$B46*east_out_tot+$C46*ncen_out_tot+$D46*nc_out_tot+$E46*scen_out_tot+$F46*sc_out_tot</f>
        <v>1.6056736322381078</v>
      </c>
      <c r="H46">
        <f>$B46*east_va_dir+$C46*ncen_va_dir+$D46*nc_va_dir+$E46*scen_va_dir+$F46*sc_va_dir</f>
        <v>0.66854474501847316</v>
      </c>
      <c r="I46">
        <f>$B46*east_va_tot+$C46*ncen_va_tot+$D46*nc_va_tot+$E46*scen_va_tot+$F46*sc_va_tot</f>
        <v>1.0321182794401449</v>
      </c>
      <c r="J46">
        <f>$B46*east_emp_dir+$C46*ncen_emp_dir+$D46*nc_emp_dir+$E46*scen_emp_dir+$F46*sc_emp_dir</f>
        <v>9.6926988009841967E-6</v>
      </c>
      <c r="K46">
        <f>$B46*east_emp_tot+$C46*ncen_emp_tot+$D46*nc_emp_tot+$E46*scen_emp_tot+$F46*sc_emp_tot</f>
        <v>1.5110267267697536E-5</v>
      </c>
    </row>
    <row r="47" spans="1:11">
      <c r="A47">
        <v>42</v>
      </c>
      <c r="B47">
        <v>2.9000000000000001E-2</v>
      </c>
      <c r="C47">
        <v>0.97099999999999997</v>
      </c>
      <c r="D47">
        <v>0</v>
      </c>
      <c r="E47">
        <v>0</v>
      </c>
      <c r="F47">
        <v>0</v>
      </c>
      <c r="G47">
        <f>$B47*east_out_tot+$C47*ncen_out_tot+$D47*nc_out_tot+$E47*scen_out_tot+$F47*sc_out_tot</f>
        <v>1.5237555378241976</v>
      </c>
      <c r="H47">
        <f>$B47*east_va_dir+$C47*ncen_va_dir+$D47*nc_va_dir+$E47*scen_va_dir+$F47*sc_va_dir</f>
        <v>0.69775432082180155</v>
      </c>
      <c r="I47">
        <f>$B47*east_va_tot+$C47*ncen_va_tot+$D47*nc_va_tot+$E47*scen_va_tot+$F47*sc_va_tot</f>
        <v>1.0131485866551402</v>
      </c>
      <c r="J47">
        <f>$B47*east_emp_dir+$C47*ncen_emp_dir+$D47*nc_emp_dir+$E47*scen_emp_dir+$F47*sc_emp_dir</f>
        <v>9.9289944221501447E-6</v>
      </c>
      <c r="K47">
        <f>$B47*east_emp_tot+$C47*ncen_emp_tot+$D47*nc_emp_tot+$E47*scen_emp_tot+$F47*sc_emp_tot</f>
        <v>1.5015135264370982E-5</v>
      </c>
    </row>
    <row r="48" spans="1:11">
      <c r="A48">
        <v>43</v>
      </c>
      <c r="B48">
        <v>0.92300000000000004</v>
      </c>
      <c r="C48">
        <v>7.6999999999999999E-2</v>
      </c>
      <c r="D48">
        <v>0</v>
      </c>
      <c r="E48">
        <v>0</v>
      </c>
      <c r="F48">
        <v>0</v>
      </c>
      <c r="G48">
        <f>$B48*east_out_tot+$C48*ncen_out_tot+$D48*nc_out_tot+$E48*scen_out_tot+$F48*sc_out_tot</f>
        <v>1.7607612867110443</v>
      </c>
      <c r="H48">
        <f>$B48*east_va_dir+$C48*ncen_va_dir+$D48*nc_va_dir+$E48*scen_va_dir+$F48*sc_va_dir</f>
        <v>0.61324506267236589</v>
      </c>
      <c r="I48">
        <f>$B48*east_va_tot+$C48*ncen_va_tot+$D48*nc_va_tot+$E48*scen_va_tot+$F48*sc_va_tot</f>
        <v>1.0680317754894257</v>
      </c>
      <c r="J48">
        <f>$B48*east_emp_dir+$C48*ncen_emp_dir+$D48*nc_emp_dir+$E48*scen_emp_dir+$F48*sc_emp_dir</f>
        <v>9.2453430133399222E-6</v>
      </c>
      <c r="K48">
        <f>$B48*east_emp_tot+$C48*ncen_emp_tot+$D48*nc_emp_tot+$E48*scen_emp_tot+$F48*sc_emp_tot</f>
        <v>1.5290371545840038E-5</v>
      </c>
    </row>
    <row r="49" spans="1:11">
      <c r="A49">
        <v>44</v>
      </c>
      <c r="B49">
        <v>0</v>
      </c>
      <c r="C49">
        <v>1</v>
      </c>
      <c r="D49">
        <v>0</v>
      </c>
      <c r="E49">
        <v>0</v>
      </c>
      <c r="F49">
        <v>0</v>
      </c>
      <c r="G49">
        <f>$B49*east_out_tot+$C49*ncen_out_tot+$D49*nc_out_tot+$E49*scen_out_tot+$F49*sc_out_tot</f>
        <v>1.5160674318759664</v>
      </c>
      <c r="H49">
        <f>$B49*east_va_dir+$C49*ncen_va_dir+$D49*nc_va_dir+$E49*scen_va_dir+$F49*sc_va_dir</f>
        <v>0.70049567259622392</v>
      </c>
      <c r="I49">
        <f>$B49*east_va_tot+$C49*ncen_va_tot+$D49*nc_va_tot+$E49*scen_va_tot+$F49*sc_va_tot</f>
        <v>1.0113682595005604</v>
      </c>
      <c r="J49">
        <f>$B49*east_emp_dir+$C49*ncen_emp_dir+$D49*nc_emp_dir+$E49*scen_emp_dir+$F49*sc_emp_dir</f>
        <v>9.9511710338453321E-6</v>
      </c>
      <c r="K49">
        <f>$B49*east_emp_tot+$C49*ncen_emp_tot+$D49*nc_emp_tot+$E49*scen_emp_tot+$F49*sc_emp_tot</f>
        <v>1.5006207018104089E-5</v>
      </c>
    </row>
    <row r="50" spans="1:11">
      <c r="A50">
        <v>45</v>
      </c>
      <c r="B50">
        <v>0</v>
      </c>
      <c r="C50">
        <v>1</v>
      </c>
      <c r="D50">
        <v>0</v>
      </c>
      <c r="E50">
        <v>0</v>
      </c>
      <c r="F50">
        <v>0</v>
      </c>
      <c r="G50">
        <f>$B50*east_out_tot+$C50*ncen_out_tot+$D50*nc_out_tot+$E50*scen_out_tot+$F50*sc_out_tot</f>
        <v>1.5160674318759664</v>
      </c>
      <c r="H50">
        <f>$B50*east_va_dir+$C50*ncen_va_dir+$D50*nc_va_dir+$E50*scen_va_dir+$F50*sc_va_dir</f>
        <v>0.70049567259622392</v>
      </c>
      <c r="I50">
        <f>$B50*east_va_tot+$C50*ncen_va_tot+$D50*nc_va_tot+$E50*scen_va_tot+$F50*sc_va_tot</f>
        <v>1.0113682595005604</v>
      </c>
      <c r="J50">
        <f>$B50*east_emp_dir+$C50*ncen_emp_dir+$D50*nc_emp_dir+$E50*scen_emp_dir+$F50*sc_emp_dir</f>
        <v>9.9511710338453321E-6</v>
      </c>
      <c r="K50">
        <f>$B50*east_emp_tot+$C50*ncen_emp_tot+$D50*nc_emp_tot+$E50*scen_emp_tot+$F50*sc_emp_tot</f>
        <v>1.5006207018104089E-5</v>
      </c>
    </row>
    <row r="51" spans="1:11">
      <c r="A51">
        <v>46</v>
      </c>
      <c r="B51">
        <v>0</v>
      </c>
      <c r="C51">
        <v>1</v>
      </c>
      <c r="D51">
        <v>0</v>
      </c>
      <c r="E51">
        <v>0</v>
      </c>
      <c r="F51">
        <v>0</v>
      </c>
      <c r="G51">
        <f>$B51*east_out_tot+$C51*ncen_out_tot+$D51*nc_out_tot+$E51*scen_out_tot+$F51*sc_out_tot</f>
        <v>1.5160674318759664</v>
      </c>
      <c r="H51">
        <f>$B51*east_va_dir+$C51*ncen_va_dir+$D51*nc_va_dir+$E51*scen_va_dir+$F51*sc_va_dir</f>
        <v>0.70049567259622392</v>
      </c>
      <c r="I51">
        <f>$B51*east_va_tot+$C51*ncen_va_tot+$D51*nc_va_tot+$E51*scen_va_tot+$F51*sc_va_tot</f>
        <v>1.0113682595005604</v>
      </c>
      <c r="J51">
        <f>$B51*east_emp_dir+$C51*ncen_emp_dir+$D51*nc_emp_dir+$E51*scen_emp_dir+$F51*sc_emp_dir</f>
        <v>9.9511710338453321E-6</v>
      </c>
      <c r="K51">
        <f>$B51*east_emp_tot+$C51*ncen_emp_tot+$D51*nc_emp_tot+$E51*scen_emp_tot+$F51*sc_emp_tot</f>
        <v>1.5006207018104089E-5</v>
      </c>
    </row>
    <row r="52" spans="1:11">
      <c r="A52">
        <v>47</v>
      </c>
      <c r="B52">
        <v>0</v>
      </c>
      <c r="C52">
        <v>1</v>
      </c>
      <c r="D52">
        <v>0</v>
      </c>
      <c r="E52">
        <v>0</v>
      </c>
      <c r="F52">
        <v>0</v>
      </c>
      <c r="G52">
        <f>$B52*east_out_tot+$C52*ncen_out_tot+$D52*nc_out_tot+$E52*scen_out_tot+$F52*sc_out_tot</f>
        <v>1.5160674318759664</v>
      </c>
      <c r="H52">
        <f>$B52*east_va_dir+$C52*ncen_va_dir+$D52*nc_va_dir+$E52*scen_va_dir+$F52*sc_va_dir</f>
        <v>0.70049567259622392</v>
      </c>
      <c r="I52">
        <f>$B52*east_va_tot+$C52*ncen_va_tot+$D52*nc_va_tot+$E52*scen_va_tot+$F52*sc_va_tot</f>
        <v>1.0113682595005604</v>
      </c>
      <c r="J52">
        <f>$B52*east_emp_dir+$C52*ncen_emp_dir+$D52*nc_emp_dir+$E52*scen_emp_dir+$F52*sc_emp_dir</f>
        <v>9.9511710338453321E-6</v>
      </c>
      <c r="K52">
        <f>$B52*east_emp_tot+$C52*ncen_emp_tot+$D52*nc_emp_tot+$E52*scen_emp_tot+$F52*sc_emp_tot</f>
        <v>1.5006207018104089E-5</v>
      </c>
    </row>
    <row r="53" spans="1:11">
      <c r="A53">
        <v>48</v>
      </c>
      <c r="B53">
        <v>0</v>
      </c>
      <c r="C53">
        <v>1</v>
      </c>
      <c r="D53">
        <v>0</v>
      </c>
      <c r="E53">
        <v>0</v>
      </c>
      <c r="F53">
        <v>0</v>
      </c>
      <c r="G53">
        <f>$B53*east_out_tot+$C53*ncen_out_tot+$D53*nc_out_tot+$E53*scen_out_tot+$F53*sc_out_tot</f>
        <v>1.5160674318759664</v>
      </c>
      <c r="H53">
        <f>$B53*east_va_dir+$C53*ncen_va_dir+$D53*nc_va_dir+$E53*scen_va_dir+$F53*sc_va_dir</f>
        <v>0.70049567259622392</v>
      </c>
      <c r="I53">
        <f>$B53*east_va_tot+$C53*ncen_va_tot+$D53*nc_va_tot+$E53*scen_va_tot+$F53*sc_va_tot</f>
        <v>1.0113682595005604</v>
      </c>
      <c r="J53">
        <f>$B53*east_emp_dir+$C53*ncen_emp_dir+$D53*nc_emp_dir+$E53*scen_emp_dir+$F53*sc_emp_dir</f>
        <v>9.9511710338453321E-6</v>
      </c>
      <c r="K53">
        <f>$B53*east_emp_tot+$C53*ncen_emp_tot+$D53*nc_emp_tot+$E53*scen_emp_tot+$F53*sc_emp_tot</f>
        <v>1.5006207018104089E-5</v>
      </c>
    </row>
    <row r="54" spans="1:11">
      <c r="A54">
        <v>49</v>
      </c>
      <c r="B54">
        <v>0</v>
      </c>
      <c r="C54">
        <v>1</v>
      </c>
      <c r="D54">
        <v>0</v>
      </c>
      <c r="E54">
        <v>0</v>
      </c>
      <c r="F54">
        <v>0</v>
      </c>
      <c r="G54">
        <f>$B54*east_out_tot+$C54*ncen_out_tot+$D54*nc_out_tot+$E54*scen_out_tot+$F54*sc_out_tot</f>
        <v>1.5160674318759664</v>
      </c>
      <c r="H54">
        <f>$B54*east_va_dir+$C54*ncen_va_dir+$D54*nc_va_dir+$E54*scen_va_dir+$F54*sc_va_dir</f>
        <v>0.70049567259622392</v>
      </c>
      <c r="I54">
        <f>$B54*east_va_tot+$C54*ncen_va_tot+$D54*nc_va_tot+$E54*scen_va_tot+$F54*sc_va_tot</f>
        <v>1.0113682595005604</v>
      </c>
      <c r="J54">
        <f>$B54*east_emp_dir+$C54*ncen_emp_dir+$D54*nc_emp_dir+$E54*scen_emp_dir+$F54*sc_emp_dir</f>
        <v>9.9511710338453321E-6</v>
      </c>
      <c r="K54">
        <f>$B54*east_emp_tot+$C54*ncen_emp_tot+$D54*nc_emp_tot+$E54*scen_emp_tot+$F54*sc_emp_tot</f>
        <v>1.5006207018104089E-5</v>
      </c>
    </row>
    <row r="55" spans="1:11">
      <c r="A55">
        <v>50</v>
      </c>
      <c r="B55">
        <v>0</v>
      </c>
      <c r="C55">
        <v>1</v>
      </c>
      <c r="D55">
        <v>0</v>
      </c>
      <c r="E55">
        <v>0</v>
      </c>
      <c r="F55">
        <v>0</v>
      </c>
      <c r="G55">
        <f>$B55*east_out_tot+$C55*ncen_out_tot+$D55*nc_out_tot+$E55*scen_out_tot+$F55*sc_out_tot</f>
        <v>1.5160674318759664</v>
      </c>
      <c r="H55">
        <f>$B55*east_va_dir+$C55*ncen_va_dir+$D55*nc_va_dir+$E55*scen_va_dir+$F55*sc_va_dir</f>
        <v>0.70049567259622392</v>
      </c>
      <c r="I55">
        <f>$B55*east_va_tot+$C55*ncen_va_tot+$D55*nc_va_tot+$E55*scen_va_tot+$F55*sc_va_tot</f>
        <v>1.0113682595005604</v>
      </c>
      <c r="J55">
        <f>$B55*east_emp_dir+$C55*ncen_emp_dir+$D55*nc_emp_dir+$E55*scen_emp_dir+$F55*sc_emp_dir</f>
        <v>9.9511710338453321E-6</v>
      </c>
      <c r="K55">
        <f>$B55*east_emp_tot+$C55*ncen_emp_tot+$D55*nc_emp_tot+$E55*scen_emp_tot+$F55*sc_emp_tot</f>
        <v>1.5006207018104089E-5</v>
      </c>
    </row>
    <row r="56" spans="1:11">
      <c r="A56">
        <v>51</v>
      </c>
      <c r="B56">
        <v>0.14399999999999999</v>
      </c>
      <c r="C56">
        <v>0.85599999999999998</v>
      </c>
      <c r="D56">
        <v>0</v>
      </c>
      <c r="E56">
        <v>0</v>
      </c>
      <c r="F56">
        <v>0</v>
      </c>
      <c r="G56">
        <f>$B56*east_out_tot+$C56*ncen_out_tot+$D56*nc_out_tot+$E56*scen_out_tot+$F56*sc_out_tot</f>
        <v>1.5542428545154585</v>
      </c>
      <c r="H56">
        <f>$B56*east_va_dir+$C56*ncen_va_dir+$D56*nc_va_dir+$E56*scen_va_dir+$F56*sc_va_dir</f>
        <v>0.68688344309564364</v>
      </c>
      <c r="I56">
        <f>$B56*east_va_tot+$C56*ncen_va_tot+$D56*nc_va_tot+$E56*scen_va_tot+$F56*sc_va_tot</f>
        <v>1.0202085046819218</v>
      </c>
      <c r="J56">
        <f>$B56*east_emp_dir+$C56*ncen_emp_dir+$D56*nc_emp_dir+$E56*scen_emp_dir+$F56*sc_emp_dir</f>
        <v>9.8410526861175091E-6</v>
      </c>
      <c r="K56">
        <f>$B56*east_emp_tot+$C56*ncen_emp_tot+$D56*nc_emp_tot+$E56*scen_emp_tot+$F56*sc_emp_tot</f>
        <v>1.5050540378877628E-5</v>
      </c>
    </row>
    <row r="57" spans="1:11">
      <c r="A57">
        <v>52</v>
      </c>
      <c r="B57">
        <v>0.66700000000000004</v>
      </c>
      <c r="C57">
        <v>0.33300000000000002</v>
      </c>
      <c r="D57">
        <v>0</v>
      </c>
      <c r="E57">
        <v>0</v>
      </c>
      <c r="F57">
        <v>0</v>
      </c>
      <c r="G57">
        <f>$B57*east_out_tot+$C57*ncen_out_tot+$D57*nc_out_tot+$E57*scen_out_tot+$F57*sc_out_tot</f>
        <v>1.6928938686852806</v>
      </c>
      <c r="H57">
        <f>$B57*east_va_dir+$C57*ncen_va_dir+$D57*nc_va_dir+$E57*scen_va_dir+$F57*sc_va_dir</f>
        <v>0.63744458178450858</v>
      </c>
      <c r="I57">
        <f>$B57*east_va_tot+$C57*ncen_va_tot+$D57*nc_va_tot+$E57*scen_va_tot+$F57*sc_va_tot</f>
        <v>1.0523157840558943</v>
      </c>
      <c r="J57">
        <f>$B57*east_emp_dir+$C57*ncen_emp_dir+$D57*nc_emp_dir+$E57*scen_emp_dir+$F57*sc_emp_dir</f>
        <v>9.4411089648560488E-6</v>
      </c>
      <c r="K57">
        <f>$B57*east_emp_tot+$C57*ncen_emp_tot+$D57*nc_emp_tot+$E57*scen_emp_tot+$F57*sc_emp_tot</f>
        <v>1.5211556682242633E-5</v>
      </c>
    </row>
    <row r="58" spans="1:11">
      <c r="A58">
        <v>53</v>
      </c>
      <c r="B58">
        <v>0.86</v>
      </c>
      <c r="C58">
        <v>0.14000000000000001</v>
      </c>
      <c r="D58">
        <v>0</v>
      </c>
      <c r="E58">
        <v>0</v>
      </c>
      <c r="F58">
        <v>0</v>
      </c>
      <c r="G58">
        <f>$B58*east_out_tot+$C58*ncen_out_tot+$D58*nc_out_tot+$E58*scen_out_tot+$F58*sc_out_tot</f>
        <v>1.7440595393062666</v>
      </c>
      <c r="H58">
        <f>$B58*east_va_dir+$C58*ncen_va_dir+$D58*nc_va_dir+$E58*scen_va_dir+$F58*sc_va_dir</f>
        <v>0.61920041307886975</v>
      </c>
      <c r="I58">
        <f>$B58*east_va_tot+$C58*ncen_va_tot+$D58*nc_va_tot+$E58*scen_va_tot+$F58*sc_va_tot</f>
        <v>1.0641641682225802</v>
      </c>
      <c r="J58">
        <f>$B58*east_emp_dir+$C58*ncen_emp_dir+$D58*nc_emp_dir+$E58*scen_emp_dir+$F58*sc_emp_dir</f>
        <v>9.2935197904708436E-6</v>
      </c>
      <c r="K58">
        <f>$B58*east_emp_tot+$C58*ncen_emp_tot+$D58*nc_emp_tot+$E58*scen_emp_tot+$F58*sc_emp_tot</f>
        <v>1.5270975700501612E-5</v>
      </c>
    </row>
    <row r="59" spans="1:11">
      <c r="A59">
        <v>54</v>
      </c>
      <c r="B59">
        <v>1</v>
      </c>
      <c r="C59">
        <v>0</v>
      </c>
      <c r="D59">
        <v>0</v>
      </c>
      <c r="E59">
        <v>0</v>
      </c>
      <c r="F59">
        <v>0</v>
      </c>
      <c r="G59">
        <f>$B59*east_out_tot+$C59*ncen_out_tot+$D59*nc_out_tot+$E59*scen_out_tot+$F59*sc_out_tot</f>
        <v>1.781174533539106</v>
      </c>
      <c r="H59">
        <f>$B59*east_va_dir+$C59*ncen_va_dir+$D59*nc_va_dir+$E59*scen_va_dir+$F59*sc_va_dir</f>
        <v>0.60596630106441673</v>
      </c>
      <c r="I59">
        <f>$B59*east_va_tot+$C59*ncen_va_tot+$D59*nc_va_tot+$E59*scen_va_tot+$F59*sc_va_tot</f>
        <v>1.0727588510377926</v>
      </c>
      <c r="J59">
        <f>$B59*east_emp_dir+$C59*ncen_emp_dir+$D59*nc_emp_dir+$E59*scen_emp_dir+$F59*sc_emp_dir</f>
        <v>9.1864602857354616E-6</v>
      </c>
      <c r="K59">
        <f>$B59*east_emp_tot+$C59*ncen_emp_tot+$D59*nc_emp_tot+$E59*scen_emp_tot+$F59*sc_emp_tot</f>
        <v>1.5314077579031442E-5</v>
      </c>
    </row>
    <row r="60" spans="1:11">
      <c r="A60">
        <v>55</v>
      </c>
      <c r="B60">
        <v>1</v>
      </c>
      <c r="C60">
        <v>0</v>
      </c>
      <c r="D60">
        <v>0</v>
      </c>
      <c r="E60">
        <v>0</v>
      </c>
      <c r="F60">
        <v>0</v>
      </c>
      <c r="G60">
        <f>$B60*east_out_tot+$C60*ncen_out_tot+$D60*nc_out_tot+$E60*scen_out_tot+$F60*sc_out_tot</f>
        <v>1.781174533539106</v>
      </c>
      <c r="H60">
        <f>$B60*east_va_dir+$C60*ncen_va_dir+$D60*nc_va_dir+$E60*scen_va_dir+$F60*sc_va_dir</f>
        <v>0.60596630106441673</v>
      </c>
      <c r="I60">
        <f>$B60*east_va_tot+$C60*ncen_va_tot+$D60*nc_va_tot+$E60*scen_va_tot+$F60*sc_va_tot</f>
        <v>1.0727588510377926</v>
      </c>
      <c r="J60">
        <f>$B60*east_emp_dir+$C60*ncen_emp_dir+$D60*nc_emp_dir+$E60*scen_emp_dir+$F60*sc_emp_dir</f>
        <v>9.1864602857354616E-6</v>
      </c>
      <c r="K60">
        <f>$B60*east_emp_tot+$C60*ncen_emp_tot+$D60*nc_emp_tot+$E60*scen_emp_tot+$F60*sc_emp_tot</f>
        <v>1.5314077579031442E-5</v>
      </c>
    </row>
    <row r="61" spans="1:11">
      <c r="A61">
        <v>56</v>
      </c>
      <c r="B61">
        <v>1</v>
      </c>
      <c r="C61">
        <v>0</v>
      </c>
      <c r="D61">
        <v>0</v>
      </c>
      <c r="E61">
        <v>0</v>
      </c>
      <c r="F61">
        <v>0</v>
      </c>
      <c r="G61">
        <f>$B61*east_out_tot+$C61*ncen_out_tot+$D61*nc_out_tot+$E61*scen_out_tot+$F61*sc_out_tot</f>
        <v>1.781174533539106</v>
      </c>
      <c r="H61">
        <f>$B61*east_va_dir+$C61*ncen_va_dir+$D61*nc_va_dir+$E61*scen_va_dir+$F61*sc_va_dir</f>
        <v>0.60596630106441673</v>
      </c>
      <c r="I61">
        <f>$B61*east_va_tot+$C61*ncen_va_tot+$D61*nc_va_tot+$E61*scen_va_tot+$F61*sc_va_tot</f>
        <v>1.0727588510377926</v>
      </c>
      <c r="J61">
        <f>$B61*east_emp_dir+$C61*ncen_emp_dir+$D61*nc_emp_dir+$E61*scen_emp_dir+$F61*sc_emp_dir</f>
        <v>9.1864602857354616E-6</v>
      </c>
      <c r="K61">
        <f>$B61*east_emp_tot+$C61*ncen_emp_tot+$D61*nc_emp_tot+$E61*scen_emp_tot+$F61*sc_emp_tot</f>
        <v>1.5314077579031442E-5</v>
      </c>
    </row>
    <row r="62" spans="1:11">
      <c r="A62">
        <v>57</v>
      </c>
      <c r="B62">
        <v>1</v>
      </c>
      <c r="C62">
        <v>0</v>
      </c>
      <c r="D62">
        <v>0</v>
      </c>
      <c r="E62">
        <v>0</v>
      </c>
      <c r="F62">
        <v>0</v>
      </c>
      <c r="G62">
        <f>$B62*east_out_tot+$C62*ncen_out_tot+$D62*nc_out_tot+$E62*scen_out_tot+$F62*sc_out_tot</f>
        <v>1.781174533539106</v>
      </c>
      <c r="H62">
        <f>$B62*east_va_dir+$C62*ncen_va_dir+$D62*nc_va_dir+$E62*scen_va_dir+$F62*sc_va_dir</f>
        <v>0.60596630106441673</v>
      </c>
      <c r="I62">
        <f>$B62*east_va_tot+$C62*ncen_va_tot+$D62*nc_va_tot+$E62*scen_va_tot+$F62*sc_va_tot</f>
        <v>1.0727588510377926</v>
      </c>
      <c r="J62">
        <f>$B62*east_emp_dir+$C62*ncen_emp_dir+$D62*nc_emp_dir+$E62*scen_emp_dir+$F62*sc_emp_dir</f>
        <v>9.1864602857354616E-6</v>
      </c>
      <c r="K62">
        <f>$B62*east_emp_tot+$C62*ncen_emp_tot+$D62*nc_emp_tot+$E62*scen_emp_tot+$F62*sc_emp_tot</f>
        <v>1.5314077579031442E-5</v>
      </c>
    </row>
    <row r="63" spans="1:11">
      <c r="A63">
        <v>58</v>
      </c>
      <c r="B63">
        <v>1</v>
      </c>
      <c r="C63">
        <v>0</v>
      </c>
      <c r="D63">
        <v>0</v>
      </c>
      <c r="E63">
        <v>0</v>
      </c>
      <c r="F63">
        <v>0</v>
      </c>
      <c r="G63">
        <f>$B63*east_out_tot+$C63*ncen_out_tot+$D63*nc_out_tot+$E63*scen_out_tot+$F63*sc_out_tot</f>
        <v>1.781174533539106</v>
      </c>
      <c r="H63">
        <f>$B63*east_va_dir+$C63*ncen_va_dir+$D63*nc_va_dir+$E63*scen_va_dir+$F63*sc_va_dir</f>
        <v>0.60596630106441673</v>
      </c>
      <c r="I63">
        <f>$B63*east_va_tot+$C63*ncen_va_tot+$D63*nc_va_tot+$E63*scen_va_tot+$F63*sc_va_tot</f>
        <v>1.0727588510377926</v>
      </c>
      <c r="J63">
        <f>$B63*east_emp_dir+$C63*ncen_emp_dir+$D63*nc_emp_dir+$E63*scen_emp_dir+$F63*sc_emp_dir</f>
        <v>9.1864602857354616E-6</v>
      </c>
      <c r="K63">
        <f>$B63*east_emp_tot+$C63*ncen_emp_tot+$D63*nc_emp_tot+$E63*scen_emp_tot+$F63*sc_emp_tot</f>
        <v>1.5314077579031442E-5</v>
      </c>
    </row>
    <row r="64" spans="1:11">
      <c r="A64">
        <v>59</v>
      </c>
      <c r="B64">
        <v>1</v>
      </c>
      <c r="C64">
        <v>0</v>
      </c>
      <c r="D64">
        <v>0</v>
      </c>
      <c r="E64">
        <v>0</v>
      </c>
      <c r="F64">
        <v>0</v>
      </c>
      <c r="G64">
        <f>$B64*east_out_tot+$C64*ncen_out_tot+$D64*nc_out_tot+$E64*scen_out_tot+$F64*sc_out_tot</f>
        <v>1.781174533539106</v>
      </c>
      <c r="H64">
        <f>$B64*east_va_dir+$C64*ncen_va_dir+$D64*nc_va_dir+$E64*scen_va_dir+$F64*sc_va_dir</f>
        <v>0.60596630106441673</v>
      </c>
      <c r="I64">
        <f>$B64*east_va_tot+$C64*ncen_va_tot+$D64*nc_va_tot+$E64*scen_va_tot+$F64*sc_va_tot</f>
        <v>1.0727588510377926</v>
      </c>
      <c r="J64">
        <f>$B64*east_emp_dir+$C64*ncen_emp_dir+$D64*nc_emp_dir+$E64*scen_emp_dir+$F64*sc_emp_dir</f>
        <v>9.1864602857354616E-6</v>
      </c>
      <c r="K64">
        <f>$B64*east_emp_tot+$C64*ncen_emp_tot+$D64*nc_emp_tot+$E64*scen_emp_tot+$F64*sc_emp_tot</f>
        <v>1.5314077579031442E-5</v>
      </c>
    </row>
    <row r="65" spans="1:11">
      <c r="A65">
        <v>60</v>
      </c>
      <c r="B65">
        <v>0.75600000000000001</v>
      </c>
      <c r="C65">
        <v>0.24399999999999999</v>
      </c>
      <c r="D65">
        <v>0</v>
      </c>
      <c r="E65">
        <v>0</v>
      </c>
      <c r="F65">
        <v>0</v>
      </c>
      <c r="G65">
        <f>$B65*east_out_tot+$C65*ncen_out_tot+$D65*nc_out_tot+$E65*scen_out_tot+$F65*sc_out_tot</f>
        <v>1.7164884007333001</v>
      </c>
      <c r="H65">
        <f>$B65*east_va_dir+$C65*ncen_va_dir+$D65*nc_va_dir+$E65*scen_va_dir+$F65*sc_va_dir</f>
        <v>0.62903146771817764</v>
      </c>
      <c r="I65">
        <f>$B65*east_va_tot+$C65*ncen_va_tot+$D65*nc_va_tot+$E65*scen_va_tot+$F65*sc_va_tot</f>
        <v>1.0577795467027078</v>
      </c>
      <c r="J65">
        <f>$B65*east_emp_dir+$C65*ncen_emp_dir+$D65*nc_emp_dir+$E65*scen_emp_dir+$F65*sc_emp_dir</f>
        <v>9.3730497082742703E-6</v>
      </c>
      <c r="K65">
        <f>$B65*east_emp_tot+$C65*ncen_emp_tot+$D65*nc_emp_tot+$E65*scen_emp_tot+$F65*sc_emp_tot</f>
        <v>1.5238957162165168E-5</v>
      </c>
    </row>
    <row r="66" spans="1:11">
      <c r="A66">
        <v>61</v>
      </c>
      <c r="B66">
        <v>1</v>
      </c>
      <c r="C66">
        <v>0</v>
      </c>
      <c r="D66">
        <v>0</v>
      </c>
      <c r="E66">
        <v>0</v>
      </c>
      <c r="F66">
        <v>0</v>
      </c>
      <c r="G66">
        <f>$B66*east_out_tot+$C66*ncen_out_tot+$D66*nc_out_tot+$E66*scen_out_tot+$F66*sc_out_tot</f>
        <v>1.781174533539106</v>
      </c>
      <c r="H66">
        <f>$B66*east_va_dir+$C66*ncen_va_dir+$D66*nc_va_dir+$E66*scen_va_dir+$F66*sc_va_dir</f>
        <v>0.60596630106441673</v>
      </c>
      <c r="I66">
        <f>$B66*east_va_tot+$C66*ncen_va_tot+$D66*nc_va_tot+$E66*scen_va_tot+$F66*sc_va_tot</f>
        <v>1.0727588510377926</v>
      </c>
      <c r="J66">
        <f>$B66*east_emp_dir+$C66*ncen_emp_dir+$D66*nc_emp_dir+$E66*scen_emp_dir+$F66*sc_emp_dir</f>
        <v>9.1864602857354616E-6</v>
      </c>
      <c r="K66">
        <f>$B66*east_emp_tot+$C66*ncen_emp_tot+$D66*nc_emp_tot+$E66*scen_emp_tot+$F66*sc_emp_tot</f>
        <v>1.5314077579031442E-5</v>
      </c>
    </row>
    <row r="67" spans="1:11">
      <c r="A67">
        <v>62</v>
      </c>
      <c r="B67">
        <v>1</v>
      </c>
      <c r="C67">
        <v>0</v>
      </c>
      <c r="D67">
        <v>0</v>
      </c>
      <c r="E67">
        <v>0</v>
      </c>
      <c r="F67">
        <v>0</v>
      </c>
      <c r="G67">
        <f>$B67*east_out_tot+$C67*ncen_out_tot+$D67*nc_out_tot+$E67*scen_out_tot+$F67*sc_out_tot</f>
        <v>1.781174533539106</v>
      </c>
      <c r="H67">
        <f>$B67*east_va_dir+$C67*ncen_va_dir+$D67*nc_va_dir+$E67*scen_va_dir+$F67*sc_va_dir</f>
        <v>0.60596630106441673</v>
      </c>
      <c r="I67">
        <f>$B67*east_va_tot+$C67*ncen_va_tot+$D67*nc_va_tot+$E67*scen_va_tot+$F67*sc_va_tot</f>
        <v>1.0727588510377926</v>
      </c>
      <c r="J67">
        <f>$B67*east_emp_dir+$C67*ncen_emp_dir+$D67*nc_emp_dir+$E67*scen_emp_dir+$F67*sc_emp_dir</f>
        <v>9.1864602857354616E-6</v>
      </c>
      <c r="K67">
        <f>$B67*east_emp_tot+$C67*ncen_emp_tot+$D67*nc_emp_tot+$E67*scen_emp_tot+$F67*sc_emp_tot</f>
        <v>1.5314077579031442E-5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6" sqref="E16"/>
    </sheetView>
  </sheetViews>
  <sheetFormatPr defaultRowHeight="15"/>
  <cols>
    <col min="1" max="1" width="22.140625" bestFit="1" customWidth="1"/>
    <col min="2" max="2" width="12.42578125" bestFit="1" customWidth="1"/>
    <col min="4" max="5" width="10.5703125" bestFit="1" customWidth="1"/>
    <col min="8" max="8" width="12" bestFit="1" customWidth="1"/>
  </cols>
  <sheetData>
    <row r="1" spans="1:5">
      <c r="A1" t="s">
        <v>9</v>
      </c>
    </row>
    <row r="2" spans="1:5">
      <c r="A2" t="s">
        <v>10</v>
      </c>
      <c r="B2" t="s">
        <v>11</v>
      </c>
      <c r="C2" t="s">
        <v>12</v>
      </c>
      <c r="D2" t="s">
        <v>13</v>
      </c>
      <c r="E2" t="s">
        <v>22</v>
      </c>
    </row>
    <row r="3" spans="1:5">
      <c r="A3" t="s">
        <v>14</v>
      </c>
      <c r="B3" t="s">
        <v>15</v>
      </c>
      <c r="C3" t="s">
        <v>16</v>
      </c>
      <c r="D3" s="1">
        <v>1</v>
      </c>
      <c r="E3" s="5">
        <f>D3</f>
        <v>1</v>
      </c>
    </row>
    <row r="4" spans="1:5" ht="15.75">
      <c r="A4" s="2" t="s">
        <v>14</v>
      </c>
      <c r="B4" s="2" t="s">
        <v>15</v>
      </c>
      <c r="C4" t="s">
        <v>17</v>
      </c>
      <c r="D4" s="3">
        <v>1.770724</v>
      </c>
      <c r="E4" s="5">
        <f>D4</f>
        <v>1.770724</v>
      </c>
    </row>
    <row r="5" spans="1:5">
      <c r="A5" t="s">
        <v>14</v>
      </c>
      <c r="B5" t="s">
        <v>18</v>
      </c>
      <c r="C5" t="s">
        <v>16</v>
      </c>
      <c r="D5" s="4">
        <v>9.2253563740845688E-6</v>
      </c>
      <c r="E5" s="5">
        <f t="shared" ref="E5:E32" si="0">D5</f>
        <v>9.2253563740845688E-6</v>
      </c>
    </row>
    <row r="6" spans="1:5">
      <c r="A6" t="s">
        <v>14</v>
      </c>
      <c r="B6" t="s">
        <v>18</v>
      </c>
      <c r="C6" t="s">
        <v>17</v>
      </c>
      <c r="D6" s="1">
        <v>1.263002</v>
      </c>
      <c r="E6" s="5">
        <f>D6*E5</f>
        <v>1.1651643551181559E-5</v>
      </c>
    </row>
    <row r="7" spans="1:5">
      <c r="A7" t="s">
        <v>14</v>
      </c>
      <c r="B7" t="s">
        <v>19</v>
      </c>
      <c r="C7" t="s">
        <v>16</v>
      </c>
      <c r="D7" s="1">
        <v>0.67007700845790896</v>
      </c>
      <c r="E7" s="5">
        <f t="shared" si="0"/>
        <v>0.67007700845790896</v>
      </c>
    </row>
    <row r="8" spans="1:5">
      <c r="A8" t="s">
        <v>14</v>
      </c>
      <c r="B8" t="s">
        <v>19</v>
      </c>
      <c r="C8" t="s">
        <v>17</v>
      </c>
      <c r="D8" s="1">
        <v>1.8187942669618111</v>
      </c>
      <c r="E8" s="5">
        <f>D8*E7</f>
        <v>1.2187322214061658</v>
      </c>
    </row>
    <row r="9" spans="1:5">
      <c r="A9" t="s">
        <v>20</v>
      </c>
      <c r="B9" t="s">
        <v>15</v>
      </c>
      <c r="C9" t="s">
        <v>16</v>
      </c>
      <c r="D9" s="1">
        <v>1</v>
      </c>
      <c r="E9" s="5">
        <f t="shared" si="0"/>
        <v>1</v>
      </c>
    </row>
    <row r="10" spans="1:5" ht="15.75">
      <c r="A10" t="s">
        <v>20</v>
      </c>
      <c r="B10" s="2" t="s">
        <v>15</v>
      </c>
      <c r="C10" t="s">
        <v>17</v>
      </c>
      <c r="D10" s="3">
        <v>1.7015466036529119</v>
      </c>
      <c r="E10" s="5">
        <f t="shared" si="0"/>
        <v>1.7015466036529119</v>
      </c>
    </row>
    <row r="11" spans="1:5">
      <c r="A11" t="s">
        <v>20</v>
      </c>
      <c r="B11" t="s">
        <v>18</v>
      </c>
      <c r="C11" t="s">
        <v>16</v>
      </c>
      <c r="D11" s="4">
        <v>2.8125465436976032E-5</v>
      </c>
      <c r="E11" s="5">
        <f t="shared" si="0"/>
        <v>2.8125465436976032E-5</v>
      </c>
    </row>
    <row r="12" spans="1:5">
      <c r="A12" t="s">
        <v>20</v>
      </c>
      <c r="B12" t="s">
        <v>18</v>
      </c>
      <c r="C12" t="s">
        <v>17</v>
      </c>
      <c r="D12" s="1">
        <v>1.1825564971751412</v>
      </c>
      <c r="E12" s="5">
        <f>D12*E11</f>
        <v>3.3259951888570876E-5</v>
      </c>
    </row>
    <row r="13" spans="1:5">
      <c r="A13" t="s">
        <v>20</v>
      </c>
      <c r="B13" t="s">
        <v>19</v>
      </c>
      <c r="C13" t="s">
        <v>16</v>
      </c>
      <c r="D13" s="1">
        <v>0.66988641671807858</v>
      </c>
      <c r="E13" s="5">
        <f t="shared" si="0"/>
        <v>0.66988641671807858</v>
      </c>
    </row>
    <row r="14" spans="1:5">
      <c r="A14" t="s">
        <v>20</v>
      </c>
      <c r="B14" t="s">
        <v>19</v>
      </c>
      <c r="C14" t="s">
        <v>17</v>
      </c>
      <c r="D14" s="1">
        <v>1.6469263763643407</v>
      </c>
      <c r="E14" s="5">
        <f>D14*E13</f>
        <v>1.1032536088611979</v>
      </c>
    </row>
    <row r="15" spans="1:5">
      <c r="A15" t="s">
        <v>1</v>
      </c>
      <c r="B15" t="s">
        <v>15</v>
      </c>
      <c r="C15" t="s">
        <v>16</v>
      </c>
      <c r="D15" s="1">
        <v>1</v>
      </c>
      <c r="E15" s="5">
        <f t="shared" si="0"/>
        <v>1</v>
      </c>
    </row>
    <row r="16" spans="1:5" ht="15.75">
      <c r="A16" t="s">
        <v>1</v>
      </c>
      <c r="B16" s="2" t="s">
        <v>15</v>
      </c>
      <c r="C16" t="s">
        <v>17</v>
      </c>
      <c r="D16" s="3">
        <v>1.6592063571655835</v>
      </c>
      <c r="E16" s="5">
        <f>D16</f>
        <v>1.6592063571655835</v>
      </c>
    </row>
    <row r="17" spans="1:5">
      <c r="A17" t="s">
        <v>1</v>
      </c>
      <c r="B17" t="s">
        <v>18</v>
      </c>
      <c r="C17" t="s">
        <v>16</v>
      </c>
      <c r="D17" s="4">
        <v>1.2116196268753798E-5</v>
      </c>
      <c r="E17" s="5">
        <f t="shared" si="0"/>
        <v>1.2116196268753798E-5</v>
      </c>
    </row>
    <row r="18" spans="1:5">
      <c r="A18" t="s">
        <v>1</v>
      </c>
      <c r="B18" t="s">
        <v>18</v>
      </c>
      <c r="C18" t="s">
        <v>17</v>
      </c>
      <c r="D18" s="1">
        <v>1.4672131147540983</v>
      </c>
      <c r="E18" s="5">
        <f>D18*E17</f>
        <v>1.7777042066450244E-5</v>
      </c>
    </row>
    <row r="19" spans="1:5">
      <c r="A19" t="s">
        <v>1</v>
      </c>
      <c r="B19" t="s">
        <v>19</v>
      </c>
      <c r="C19" t="s">
        <v>16</v>
      </c>
      <c r="D19" s="1">
        <v>0.7011405720395909</v>
      </c>
      <c r="E19" s="5">
        <f t="shared" si="0"/>
        <v>0.7011405720395909</v>
      </c>
    </row>
    <row r="20" spans="1:5">
      <c r="A20" t="s">
        <v>1</v>
      </c>
      <c r="B20" t="s">
        <v>19</v>
      </c>
      <c r="C20" t="s">
        <v>17</v>
      </c>
      <c r="D20" s="1">
        <v>1.5817589829478211</v>
      </c>
      <c r="E20" s="5">
        <f>D20*E19</f>
        <v>1.1090353981327967</v>
      </c>
    </row>
    <row r="21" spans="1:5">
      <c r="A21" t="s">
        <v>21</v>
      </c>
      <c r="B21" t="s">
        <v>15</v>
      </c>
      <c r="C21" t="s">
        <v>16</v>
      </c>
      <c r="D21" s="1">
        <v>1</v>
      </c>
      <c r="E21" s="5">
        <f t="shared" si="0"/>
        <v>1</v>
      </c>
    </row>
    <row r="22" spans="1:5" ht="15.75">
      <c r="A22" t="s">
        <v>21</v>
      </c>
      <c r="B22" s="2" t="s">
        <v>15</v>
      </c>
      <c r="C22" t="s">
        <v>17</v>
      </c>
      <c r="D22" s="3">
        <v>1.5160674318759664</v>
      </c>
      <c r="E22" s="5">
        <f t="shared" si="0"/>
        <v>1.5160674318759664</v>
      </c>
    </row>
    <row r="23" spans="1:5">
      <c r="A23" t="s">
        <v>21</v>
      </c>
      <c r="B23" t="s">
        <v>18</v>
      </c>
      <c r="C23" t="s">
        <v>16</v>
      </c>
      <c r="D23" s="4">
        <v>9.9511710338453321E-6</v>
      </c>
      <c r="E23" s="5">
        <f t="shared" si="0"/>
        <v>9.9511710338453321E-6</v>
      </c>
    </row>
    <row r="24" spans="1:5">
      <c r="A24" t="s">
        <v>21</v>
      </c>
      <c r="B24" t="s">
        <v>18</v>
      </c>
      <c r="C24" t="s">
        <v>17</v>
      </c>
      <c r="D24" s="1">
        <v>1.5079840319361277</v>
      </c>
      <c r="E24" s="5">
        <f>D24*E23</f>
        <v>1.5006207018104089E-5</v>
      </c>
    </row>
    <row r="25" spans="1:5">
      <c r="A25" t="s">
        <v>21</v>
      </c>
      <c r="B25" t="s">
        <v>19</v>
      </c>
      <c r="C25" t="s">
        <v>16</v>
      </c>
      <c r="D25" s="1">
        <v>0.70049567259622392</v>
      </c>
      <c r="E25" s="5">
        <f t="shared" si="0"/>
        <v>0.70049567259622392</v>
      </c>
    </row>
    <row r="26" spans="1:5">
      <c r="A26" t="s">
        <v>21</v>
      </c>
      <c r="B26" t="s">
        <v>19</v>
      </c>
      <c r="C26" t="s">
        <v>17</v>
      </c>
      <c r="D26" s="1">
        <v>1.4437894466245018</v>
      </c>
      <c r="E26" s="5">
        <f>D26*E25</f>
        <v>1.0113682595005604</v>
      </c>
    </row>
    <row r="27" spans="1:5">
      <c r="A27" t="s">
        <v>0</v>
      </c>
      <c r="B27" t="s">
        <v>15</v>
      </c>
      <c r="C27" t="s">
        <v>16</v>
      </c>
      <c r="D27" s="1">
        <v>1</v>
      </c>
      <c r="E27" s="5">
        <f t="shared" si="0"/>
        <v>1</v>
      </c>
    </row>
    <row r="28" spans="1:5" ht="15.75">
      <c r="A28" t="s">
        <v>0</v>
      </c>
      <c r="B28" s="2" t="s">
        <v>15</v>
      </c>
      <c r="C28" t="s">
        <v>17</v>
      </c>
      <c r="D28" s="3">
        <v>1.781174533539106</v>
      </c>
      <c r="E28" s="5">
        <f t="shared" si="0"/>
        <v>1.781174533539106</v>
      </c>
    </row>
    <row r="29" spans="1:5">
      <c r="A29" t="s">
        <v>0</v>
      </c>
      <c r="B29" t="s">
        <v>18</v>
      </c>
      <c r="C29" t="s">
        <v>16</v>
      </c>
      <c r="D29" s="4">
        <v>9.1864602857354616E-6</v>
      </c>
      <c r="E29" s="5">
        <f t="shared" si="0"/>
        <v>9.1864602857354616E-6</v>
      </c>
    </row>
    <row r="30" spans="1:5">
      <c r="A30" t="s">
        <v>0</v>
      </c>
      <c r="B30" t="s">
        <v>18</v>
      </c>
      <c r="C30" t="s">
        <v>17</v>
      </c>
      <c r="D30" s="1">
        <v>1.6670270270270271</v>
      </c>
      <c r="E30" s="5">
        <f>D30*E29</f>
        <v>1.5314077579031442E-5</v>
      </c>
    </row>
    <row r="31" spans="1:5">
      <c r="A31" t="s">
        <v>0</v>
      </c>
      <c r="B31" t="s">
        <v>19</v>
      </c>
      <c r="C31" t="s">
        <v>16</v>
      </c>
      <c r="D31" s="1">
        <v>0.60596630106441673</v>
      </c>
      <c r="E31" s="5">
        <f t="shared" si="0"/>
        <v>0.60596630106441673</v>
      </c>
    </row>
    <row r="32" spans="1:5">
      <c r="A32" t="s">
        <v>0</v>
      </c>
      <c r="B32" t="s">
        <v>19</v>
      </c>
      <c r="C32" t="s">
        <v>17</v>
      </c>
      <c r="D32" s="1">
        <v>1.7703275729251382</v>
      </c>
      <c r="E32" s="5">
        <f>D32*E31</f>
        <v>1.0727588510377926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NEWWRIA_by_countyRegions_WA</vt:lpstr>
      <vt:lpstr>Multipliers</vt:lpstr>
      <vt:lpstr>east_emp_dir</vt:lpstr>
      <vt:lpstr>east_emp_tot</vt:lpstr>
      <vt:lpstr>east_out_dir</vt:lpstr>
      <vt:lpstr>east_out_tot</vt:lpstr>
      <vt:lpstr>east_va_dir</vt:lpstr>
      <vt:lpstr>east_va_tot</vt:lpstr>
      <vt:lpstr>nc_emp_dir</vt:lpstr>
      <vt:lpstr>nc_emp_tot</vt:lpstr>
      <vt:lpstr>nc_out_dir</vt:lpstr>
      <vt:lpstr>nc_out_tot</vt:lpstr>
      <vt:lpstr>nc_va_dir</vt:lpstr>
      <vt:lpstr>nc_va_tot</vt:lpstr>
      <vt:lpstr>ncen_emp_dir</vt:lpstr>
      <vt:lpstr>ncen_emp_tot</vt:lpstr>
      <vt:lpstr>ncen_out_dir</vt:lpstr>
      <vt:lpstr>ncen_out_tot</vt:lpstr>
      <vt:lpstr>ncen_va_dir</vt:lpstr>
      <vt:lpstr>ncen_va_tot</vt:lpstr>
      <vt:lpstr>sc_emp_dir</vt:lpstr>
      <vt:lpstr>sc_emp_tot</vt:lpstr>
      <vt:lpstr>sc_out_dir</vt:lpstr>
      <vt:lpstr>sc_out_tot</vt:lpstr>
      <vt:lpstr>sc_va_dir</vt:lpstr>
      <vt:lpstr>sc_va_tot</vt:lpstr>
      <vt:lpstr>scen_emp_dir</vt:lpstr>
      <vt:lpstr>scen_emp_tot</vt:lpstr>
      <vt:lpstr>scen_out_dir</vt:lpstr>
      <vt:lpstr>scen_out_tot</vt:lpstr>
      <vt:lpstr>scen_va_dir</vt:lpstr>
      <vt:lpstr>scen_va_tot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2021-04-30T20:09:16Z</dcterms:created>
  <dcterms:modified xsi:type="dcterms:W3CDTF">2021-04-30T20:26:59Z</dcterms:modified>
</cp:coreProperties>
</file>