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externalLinks/externalLink1.xml" ContentType="application/vnd.openxmlformats-officedocument.spreadsheetml.externalLink+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202300"/>
  <mc:AlternateContent xmlns:mc="http://schemas.openxmlformats.org/markup-compatibility/2006">
    <mc:Choice Requires="x15">
      <x15ac:absPath xmlns:x15ac="http://schemas.microsoft.com/office/spreadsheetml/2010/11/ac" url="C:\Users\colin\Documents\Work\Reporting_Master\Sites_Archive\Albuna Express Greenhouse\"/>
    </mc:Choice>
  </mc:AlternateContent>
  <xr:revisionPtr revIDLastSave="0" documentId="8_{8396BCC4-CC4B-494A-BDB1-9C9246855655}" xr6:coauthVersionLast="47" xr6:coauthVersionMax="47" xr10:uidLastSave="{00000000-0000-0000-0000-000000000000}"/>
  <bookViews>
    <workbookView xWindow="780" yWindow="780" windowWidth="15120" windowHeight="17010" xr2:uid="{FAA7FB90-17F2-48AB-A24F-DA4AFD6ADC98}"/>
  </bookViews>
  <sheets>
    <sheet name="ABC Annual Report" sheetId="4" r:id="rId1"/>
    <sheet name="AEG Raw Sewage Table" sheetId="5" r:id="rId2"/>
    <sheet name="AEG Final Effluent Table" sheetId="6" r:id="rId3"/>
    <sheet name="Jun 25" sheetId="7" r:id="rId4"/>
    <sheet name="May 25" sheetId="8" r:id="rId5"/>
    <sheet name="Apr 25" sheetId="9" r:id="rId6"/>
    <sheet name="Mar 25" sheetId="10" r:id="rId7"/>
    <sheet name="Feb 25" sheetId="11" r:id="rId8"/>
    <sheet name="Jan 25" sheetId="12" r:id="rId9"/>
    <sheet name="Dec 24" sheetId="13" r:id="rId10"/>
    <sheet name="Nov 24" sheetId="14" r:id="rId11"/>
    <sheet name="Oct 24" sheetId="15" r:id="rId12"/>
    <sheet name="Sep 24" sheetId="16" r:id="rId13"/>
    <sheet name="Aug 24" sheetId="17" r:id="rId14"/>
    <sheet name="Jul 24" sheetId="18" r:id="rId15"/>
    <sheet name="Jun 24" sheetId="19" r:id="rId16"/>
    <sheet name="May 24" sheetId="20" r:id="rId17"/>
    <sheet name="Apr 24" sheetId="21" r:id="rId18"/>
    <sheet name="Mar 24" sheetId="22" r:id="rId19"/>
    <sheet name="Feb 24" sheetId="23" r:id="rId20"/>
    <sheet name="Jan 24" sheetId="24" r:id="rId21"/>
    <sheet name="Dec 23" sheetId="25" r:id="rId22"/>
    <sheet name="Nov 23" sheetId="26" r:id="rId23"/>
    <sheet name="Oct 23" sheetId="27" r:id="rId24"/>
    <sheet name="Sep 23" sheetId="28" r:id="rId25"/>
    <sheet name="Aug 23" sheetId="29" r:id="rId26"/>
    <sheet name="Jul 23" sheetId="30" r:id="rId27"/>
    <sheet name="Jun 23" sheetId="31" r:id="rId28"/>
    <sheet name="May 23" sheetId="32" r:id="rId29"/>
    <sheet name="Apr 23" sheetId="33" r:id="rId30"/>
    <sheet name="Mar 23" sheetId="34" r:id="rId31"/>
    <sheet name="Jan-Mar Bio Dosing" sheetId="35" r:id="rId32"/>
    <sheet name="Feb 23" sheetId="36" r:id="rId33"/>
    <sheet name="Jan 23" sheetId="37" r:id="rId34"/>
    <sheet name="Dec 22" sheetId="38" r:id="rId35"/>
    <sheet name="December 2022 Partial" sheetId="39" r:id="rId36"/>
    <sheet name="November 2022" sheetId="40" r:id="rId37"/>
    <sheet name="October 2022" sheetId="41" r:id="rId38"/>
    <sheet name="September 2022" sheetId="42" r:id="rId39"/>
    <sheet name="August 2022" sheetId="43" r:id="rId40"/>
    <sheet name="July 2022" sheetId="44" r:id="rId41"/>
    <sheet name="June 2022" sheetId="45" r:id="rId42"/>
    <sheet name="Disposal Flow - Mar-May" sheetId="46" r:id="rId43"/>
    <sheet name="May 2022" sheetId="47" r:id="rId44"/>
    <sheet name="April 2022" sheetId="48" r:id="rId45"/>
    <sheet name="March 2022" sheetId="49" r:id="rId46"/>
    <sheet name="February 2022" sheetId="50" r:id="rId47"/>
    <sheet name="January 2022" sheetId="51" r:id="rId48"/>
    <sheet name="Dosing and Biofilter" sheetId="52" r:id="rId49"/>
    <sheet name="Annual 2021- Bio-Disp" sheetId="53" r:id="rId50"/>
    <sheet name="Annual 2021 Disposal" sheetId="54" r:id="rId51"/>
    <sheet name="December 2021" sheetId="55" r:id="rId52"/>
    <sheet name="November 2021 Disposal" sheetId="56" r:id="rId53"/>
    <sheet name="October 2021 Disposal" sheetId="57" r:id="rId54"/>
    <sheet name="Sep 21 Disposal" sheetId="58" r:id="rId55"/>
    <sheet name="Aug 21 Disposal" sheetId="59" r:id="rId56"/>
    <sheet name="Jul 21 Disposal" sheetId="60" r:id="rId57"/>
    <sheet name="Jun 21 Disposal" sheetId="61" r:id="rId58"/>
    <sheet name="May 21 Disposal" sheetId="62" r:id="rId59"/>
    <sheet name="Apr 21 Disposal" sheetId="63" r:id="rId60"/>
    <sheet name="Mar 21 Disposal" sheetId="64" r:id="rId61"/>
    <sheet name="Sept 2021 Biofilter-&gt;Disposal" sheetId="65" r:id="rId62"/>
    <sheet name="Aug 2021 Biofilter-&gt;Disposal" sheetId="66" r:id="rId63"/>
    <sheet name="July 2021 Biofilter-&gt;Disposal" sheetId="67" r:id="rId64"/>
    <sheet name="June 2021 Biofilter-&gt;Disposal" sheetId="68" r:id="rId65"/>
    <sheet name="May 2021 Biofilter-&gt;Disposal" sheetId="69" r:id="rId66"/>
    <sheet name="April 2021 Biofilter-&gt;Disposal" sheetId="70" r:id="rId67"/>
    <sheet name="March 2021 Biofilter-&gt;Disposal" sheetId="71" r:id="rId68"/>
  </sheets>
  <externalReferences>
    <externalReference r:id="rId69"/>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9" i="71" l="1"/>
  <c r="F18" i="71"/>
  <c r="A1" i="71"/>
  <c r="F34" i="70"/>
  <c r="F33" i="70"/>
  <c r="A1" i="70"/>
  <c r="F35" i="69"/>
  <c r="F34" i="69"/>
  <c r="A1" i="69"/>
  <c r="F34" i="68"/>
  <c r="F33" i="68"/>
  <c r="A1" i="68"/>
  <c r="F35" i="67"/>
  <c r="F34" i="67"/>
  <c r="A1" i="67"/>
  <c r="F35" i="66"/>
  <c r="F34" i="66"/>
  <c r="A1" i="66"/>
  <c r="F34" i="65"/>
  <c r="F33" i="65"/>
  <c r="A1" i="65"/>
  <c r="D18" i="64"/>
  <c r="D17" i="64"/>
  <c r="A1" i="64"/>
  <c r="D34" i="63"/>
  <c r="D33" i="63"/>
  <c r="A1" i="63"/>
  <c r="D35" i="62"/>
  <c r="D34" i="62"/>
  <c r="A1" i="62"/>
  <c r="D34" i="61"/>
  <c r="D33" i="61"/>
  <c r="A1" i="61"/>
  <c r="D35" i="60"/>
  <c r="D34" i="60"/>
  <c r="A1" i="60"/>
  <c r="D35" i="59"/>
  <c r="D34" i="59"/>
  <c r="A1" i="59"/>
  <c r="D34" i="58"/>
  <c r="D33" i="58"/>
  <c r="A1" i="58"/>
  <c r="F35" i="57"/>
  <c r="F34" i="57"/>
  <c r="A1" i="57"/>
  <c r="F34" i="56"/>
  <c r="F33" i="56"/>
  <c r="A1" i="56"/>
  <c r="F35" i="55"/>
  <c r="F34" i="55"/>
  <c r="A1" i="55"/>
  <c r="F426" i="54"/>
  <c r="F425" i="54"/>
  <c r="A1" i="54"/>
  <c r="F427" i="53"/>
  <c r="F426" i="53"/>
  <c r="A1" i="53"/>
  <c r="J70" i="52"/>
  <c r="J69" i="52"/>
  <c r="A1" i="52"/>
  <c r="F35" i="51"/>
  <c r="F34" i="51"/>
  <c r="A1" i="51"/>
  <c r="F32" i="50"/>
  <c r="F31" i="50"/>
  <c r="A1" i="50"/>
  <c r="F35" i="49"/>
  <c r="F34" i="49"/>
  <c r="A1" i="49"/>
  <c r="F34" i="48"/>
  <c r="F33" i="48"/>
  <c r="A1" i="48"/>
  <c r="F35" i="47"/>
  <c r="F34" i="47"/>
  <c r="A1" i="47"/>
  <c r="F70" i="46"/>
  <c r="F69" i="46"/>
  <c r="A1" i="46"/>
  <c r="F34" i="45"/>
  <c r="F33" i="45"/>
  <c r="A1" i="45"/>
  <c r="F35" i="44"/>
  <c r="F34" i="44"/>
  <c r="A1" i="44"/>
  <c r="F35" i="43"/>
  <c r="F34" i="43"/>
  <c r="A1" i="43"/>
  <c r="F34" i="42"/>
  <c r="F33" i="42"/>
  <c r="A1" i="42"/>
  <c r="F35" i="41"/>
  <c r="F34" i="41"/>
  <c r="A1" i="41"/>
  <c r="F34" i="40"/>
  <c r="F33" i="40"/>
  <c r="A1" i="40"/>
  <c r="F11" i="39"/>
  <c r="F10" i="39"/>
  <c r="A1" i="39"/>
  <c r="D35" i="38"/>
  <c r="D34" i="38"/>
  <c r="A1" i="38"/>
  <c r="D35" i="37"/>
  <c r="D34" i="37"/>
  <c r="A1" i="37"/>
  <c r="D32" i="36"/>
  <c r="D31" i="36"/>
  <c r="A1" i="36"/>
  <c r="D109" i="35"/>
  <c r="D108" i="35"/>
  <c r="A1" i="35"/>
  <c r="D35" i="34"/>
  <c r="D34" i="34"/>
  <c r="A1" i="34"/>
  <c r="D34" i="33"/>
  <c r="D33" i="33"/>
  <c r="A1" i="33"/>
  <c r="D35" i="32"/>
  <c r="D34" i="32"/>
  <c r="A1" i="32"/>
  <c r="D34" i="31"/>
  <c r="D33" i="31"/>
  <c r="A1" i="31"/>
  <c r="D35" i="30"/>
  <c r="D34" i="30"/>
  <c r="A1" i="30"/>
  <c r="D35" i="29"/>
  <c r="D34" i="29"/>
  <c r="A1" i="29"/>
  <c r="D34" i="28"/>
  <c r="D33" i="28"/>
  <c r="A1" i="28"/>
  <c r="D35" i="27"/>
  <c r="D34" i="27"/>
  <c r="A1" i="27"/>
  <c r="D34" i="26"/>
  <c r="D33" i="26"/>
  <c r="A1" i="26"/>
  <c r="D35" i="25"/>
  <c r="D34" i="25"/>
  <c r="A1" i="25"/>
  <c r="D36" i="24"/>
  <c r="D35" i="24"/>
  <c r="D34" i="24"/>
  <c r="A1" i="24"/>
  <c r="D34" i="23"/>
  <c r="D33" i="23"/>
  <c r="D32" i="23"/>
  <c r="A1" i="23"/>
  <c r="D36" i="22"/>
  <c r="D35" i="22"/>
  <c r="D34" i="22"/>
  <c r="A1" i="22"/>
  <c r="D35" i="21"/>
  <c r="D34" i="21"/>
  <c r="D33" i="21"/>
  <c r="A1" i="21"/>
  <c r="D36" i="20"/>
  <c r="D35" i="20"/>
  <c r="D34" i="20"/>
  <c r="A1" i="20"/>
  <c r="F35" i="19"/>
  <c r="F34" i="19"/>
  <c r="F33" i="19"/>
  <c r="A1" i="19"/>
  <c r="F36" i="18"/>
  <c r="F35" i="18"/>
  <c r="F34" i="18"/>
  <c r="A1" i="18"/>
  <c r="F36" i="17"/>
  <c r="F35" i="17"/>
  <c r="F34" i="17"/>
  <c r="A1" i="17"/>
  <c r="F35" i="16"/>
  <c r="F34" i="16"/>
  <c r="F33" i="16"/>
  <c r="K32" i="16"/>
  <c r="J32" i="16"/>
  <c r="K31" i="16"/>
  <c r="J31" i="16"/>
  <c r="K30" i="16"/>
  <c r="J30" i="16"/>
  <c r="K29" i="16"/>
  <c r="J29" i="16"/>
  <c r="K28" i="16"/>
  <c r="J28" i="16"/>
  <c r="K27" i="16"/>
  <c r="J27" i="16"/>
  <c r="K26" i="16"/>
  <c r="J26" i="16"/>
  <c r="K25" i="16"/>
  <c r="J25" i="16"/>
  <c r="K24" i="16"/>
  <c r="J24" i="16"/>
  <c r="K23" i="16"/>
  <c r="J23" i="16"/>
  <c r="K22" i="16"/>
  <c r="J22" i="16"/>
  <c r="K21" i="16"/>
  <c r="J21" i="16"/>
  <c r="K20" i="16"/>
  <c r="J20" i="16"/>
  <c r="K19" i="16"/>
  <c r="J19" i="16"/>
  <c r="K18" i="16"/>
  <c r="J18" i="16"/>
  <c r="K17" i="16"/>
  <c r="J17" i="16"/>
  <c r="K16" i="16"/>
  <c r="J16" i="16"/>
  <c r="K15" i="16"/>
  <c r="J15" i="16"/>
  <c r="K14" i="16"/>
  <c r="J14" i="16"/>
  <c r="K13" i="16"/>
  <c r="J13" i="16"/>
  <c r="K12" i="16"/>
  <c r="J12" i="16"/>
  <c r="K11" i="16"/>
  <c r="J11" i="16"/>
  <c r="K10" i="16"/>
  <c r="J10" i="16"/>
  <c r="K9" i="16"/>
  <c r="J9" i="16"/>
  <c r="K8" i="16"/>
  <c r="J8" i="16"/>
  <c r="K7" i="16"/>
  <c r="J7" i="16"/>
  <c r="A1" i="16"/>
  <c r="F36" i="15"/>
  <c r="F35" i="15"/>
  <c r="F34" i="15"/>
  <c r="A1" i="15"/>
  <c r="F35" i="14"/>
  <c r="F34" i="14"/>
  <c r="F33" i="14"/>
  <c r="A1" i="14"/>
  <c r="F36" i="13"/>
  <c r="F35" i="13"/>
  <c r="F34" i="13"/>
  <c r="A1" i="13"/>
  <c r="F36" i="12"/>
  <c r="F35" i="12"/>
  <c r="F34" i="12"/>
  <c r="A1" i="12"/>
  <c r="F33" i="11"/>
  <c r="F32" i="11"/>
  <c r="F31" i="11"/>
  <c r="A1" i="11"/>
  <c r="F36" i="10"/>
  <c r="F35" i="10"/>
  <c r="F34" i="10"/>
  <c r="A1" i="10"/>
  <c r="F35" i="9"/>
  <c r="F34" i="9"/>
  <c r="F33" i="9"/>
  <c r="A1" i="9"/>
  <c r="F36" i="8"/>
  <c r="F35" i="8"/>
  <c r="F34" i="8"/>
  <c r="A1" i="8"/>
  <c r="F35" i="7"/>
  <c r="F34" i="7"/>
  <c r="F33" i="7"/>
  <c r="A1" i="7"/>
  <c r="G29" i="6"/>
  <c r="B33" i="6" s="1"/>
  <c r="F29" i="6"/>
  <c r="B32" i="6" s="1"/>
  <c r="E29" i="6"/>
  <c r="B31" i="6" s="1"/>
  <c r="G25" i="6"/>
  <c r="F25" i="6"/>
  <c r="E25" i="6"/>
  <c r="D25" i="6"/>
  <c r="C25" i="6"/>
  <c r="B25" i="6"/>
  <c r="G21" i="6"/>
  <c r="F21" i="6"/>
  <c r="E21" i="6"/>
  <c r="D21" i="6"/>
  <c r="C21" i="6"/>
  <c r="B21" i="6"/>
  <c r="G20" i="6"/>
  <c r="F20" i="6"/>
  <c r="E20" i="6"/>
  <c r="D20" i="6"/>
  <c r="C20" i="6"/>
  <c r="B20" i="6"/>
  <c r="G24" i="5"/>
  <c r="F24" i="5"/>
  <c r="E24" i="5"/>
  <c r="D24" i="5"/>
  <c r="C24" i="5"/>
  <c r="B24" i="5"/>
  <c r="G20" i="5"/>
  <c r="F20" i="5"/>
  <c r="E20" i="5"/>
  <c r="D20" i="5"/>
  <c r="C20" i="5"/>
  <c r="B20" i="5"/>
  <c r="G19" i="5"/>
  <c r="F19" i="5"/>
  <c r="E19" i="5"/>
  <c r="D19" i="5"/>
  <c r="C19" i="5"/>
  <c r="B19" i="5"/>
  <c r="A8" i="4"/>
  <c r="A9" i="4" s="1"/>
  <c r="A10" i="4" s="1"/>
  <c r="A11" i="4" s="1"/>
  <c r="A12" i="4" s="1"/>
  <c r="A13" i="4" s="1"/>
  <c r="A14" i="4" s="1"/>
  <c r="A15" i="4" s="1"/>
  <c r="A16" i="4" s="1"/>
  <c r="A17" i="4" s="1"/>
  <c r="B4" i="4"/>
  <c r="B29" i="6" l="1"/>
</calcChain>
</file>

<file path=xl/sharedStrings.xml><?xml version="1.0" encoding="utf-8"?>
<sst xmlns="http://schemas.openxmlformats.org/spreadsheetml/2006/main" count="577" uniqueCount="73">
  <si>
    <t>N/A</t>
  </si>
  <si>
    <t>Units</t>
  </si>
  <si>
    <t>mg/L</t>
  </si>
  <si>
    <t>pH</t>
  </si>
  <si>
    <t>Template Annual Report Information</t>
  </si>
  <si>
    <t>ECA #</t>
  </si>
  <si>
    <t>1234-ABCDEF</t>
  </si>
  <si>
    <t>File</t>
  </si>
  <si>
    <t>ECA item</t>
  </si>
  <si>
    <t>Description</t>
  </si>
  <si>
    <t>Status</t>
  </si>
  <si>
    <t>Notes</t>
  </si>
  <si>
    <t>a</t>
  </si>
  <si>
    <t>Summary and interpretation of all monitoring data, a comparison to Effluent Limits, and an overview of success and adequacy of works.</t>
  </si>
  <si>
    <t>Applicable</t>
  </si>
  <si>
    <t>Description of any operating problems encountered and corrective actions taken at all sewage works on the property.</t>
  </si>
  <si>
    <t>Summary of all maintenance carried out on any major structure, equipment, apparatus or thing formin part of all works on the property.</t>
  </si>
  <si>
    <t>Summary of any effluent quality or control measures undertaken for the reporting period.</t>
  </si>
  <si>
    <t>Summary of the calibration and maintenance carried out on all effluent monitoring equipment</t>
  </si>
  <si>
    <t>Summary and description of efforts made and results achieved in meeting the Effluent Objectives</t>
  </si>
  <si>
    <t>Summary and interpretation of all flow data and assessment of whether or not the Rated Capacity of the works is capable oif handling max daily flow rates.</t>
  </si>
  <si>
    <t>Summary of any complaints received during the reporting period and any steps taken to address the complaints</t>
  </si>
  <si>
    <t>Tabulation of the volume of sludge generated in the reporting period, an outline of anticipated volume to be generated in the next reporting period, and summary of the locations sludge was disposed</t>
  </si>
  <si>
    <t>Summary of all By-pass, spill, or abnormal discharge events</t>
  </si>
  <si>
    <t>Other information the District Manager requires</t>
  </si>
  <si>
    <t>To be included, hasn't been started yet</t>
  </si>
  <si>
    <t>Started</t>
  </si>
  <si>
    <t>Working on completion</t>
  </si>
  <si>
    <t>Pending</t>
  </si>
  <si>
    <t>Requires more information - make note</t>
  </si>
  <si>
    <t>Complete</t>
  </si>
  <si>
    <t>Finalized in report</t>
  </si>
  <si>
    <t>Not applicable for reporting period - make note if necessary</t>
  </si>
  <si>
    <t>Sample Quality Parameter</t>
  </si>
  <si>
    <t>Albuna Express Raw Sewage</t>
  </si>
  <si>
    <t>Temp</t>
  </si>
  <si>
    <t>DO</t>
  </si>
  <si>
    <r>
      <t>BOD</t>
    </r>
    <r>
      <rPr>
        <b/>
        <vertAlign val="subscript"/>
        <sz val="10"/>
        <rFont val="Open Sans"/>
        <family val="2"/>
      </rPr>
      <t>5</t>
    </r>
  </si>
  <si>
    <t>TSS</t>
  </si>
  <si>
    <t>TP</t>
  </si>
  <si>
    <t>-</t>
  </si>
  <si>
    <t>˚C</t>
  </si>
  <si>
    <t>Sampling Date</t>
  </si>
  <si>
    <t>Mean</t>
  </si>
  <si>
    <t>Median</t>
  </si>
  <si>
    <t>Albuna Express Final Effluent</t>
  </si>
  <si>
    <r>
      <t>cBOD</t>
    </r>
    <r>
      <rPr>
        <b/>
        <vertAlign val="subscript"/>
        <sz val="10"/>
        <rFont val="Open Sans"/>
        <family val="2"/>
      </rPr>
      <t>5</t>
    </r>
  </si>
  <si>
    <t>ECA Limit</t>
  </si>
  <si>
    <t># of results to isolate</t>
  </si>
  <si>
    <t>Final_Sheet</t>
  </si>
  <si>
    <t>Meeting_Limits</t>
  </si>
  <si>
    <t>cBOD_Limit</t>
  </si>
  <si>
    <t>TSS_Limit</t>
  </si>
  <si>
    <t>TP_Limit</t>
  </si>
  <si>
    <t>Date</t>
  </si>
  <si>
    <t>Pump 1 Total (L)</t>
  </si>
  <si>
    <t>Disposal 1 (L/day)</t>
  </si>
  <si>
    <t>Pump 2 Total (L)</t>
  </si>
  <si>
    <t>Disposal 2 (L/day)</t>
  </si>
  <si>
    <t>Total Daily Flow (L/day)</t>
  </si>
  <si>
    <t>Total Flow (L)</t>
  </si>
  <si>
    <t>Average Flow (L/day)</t>
  </si>
  <si>
    <t>Typical Flow (L/day)</t>
  </si>
  <si>
    <t>Bio Dosing 1 (L/day)</t>
  </si>
  <si>
    <t>Bio Dosing 2 (L/day)</t>
  </si>
  <si>
    <t>Pump 1 (L/day)</t>
  </si>
  <si>
    <t>Pump 2 (L/day)</t>
  </si>
  <si>
    <t>Dosing 1 (L/day)</t>
  </si>
  <si>
    <t>Dosing 2 (L/day)</t>
  </si>
  <si>
    <t>Pump 3 Total (L)</t>
  </si>
  <si>
    <t>Biofilter Disposal 1 (L/day)</t>
  </si>
  <si>
    <t>Pump 4 Total (L)</t>
  </si>
  <si>
    <t>Biofilter Disposal 2 (L/day)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</si>
</sst>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7" x14ac:knownFonts="1">
    <font>
      <sz val="11"/>
      <color theme="1"/>
      <name val="Aptos Narrow"/>
      <family val="2"/>
      <scheme val="minor"/>
    </font>
    <font>
      <b/>
      <sz val="11"/>
      <color theme="1"/>
      <name val="Aptos Narrow"/>
      <family val="2"/>
      <scheme val="minor"/>
    </font>
    <font>
      <b/>
      <sz val="13"/>
      <color theme="1"/>
      <name val="Open Sans"/>
      <family val="2"/>
    </font>
    <font>
      <sz val="10"/>
      <color theme="1"/>
      <name val="Open Sans"/>
      <family val="2"/>
    </font>
    <font>
      <b/>
      <sz val="10"/>
      <color theme="1"/>
      <name val="Open Sans"/>
      <family val="2"/>
    </font>
    <font>
      <u/>
      <sz val="11"/>
      <color theme="10"/>
      <name val="Aptos Narrow"/>
      <family val="2"/>
      <scheme val="minor"/>
    </font>
    <font>
      <b/>
      <u/>
      <sz val="10"/>
      <color theme="10"/>
      <name val="Open Sans"/>
      <family val="2"/>
    </font>
    <font>
      <sz val="10"/>
      <color rgb="FF222222"/>
      <name val="Open Sans"/>
      <family val="2"/>
    </font>
    <font>
      <sz val="10"/>
      <name val="Arial"/>
      <family val="2"/>
    </font>
    <font>
      <b/>
      <sz val="10"/>
      <name val="Open Sans"/>
      <family val="2"/>
    </font>
    <font>
      <b/>
      <sz val="13"/>
      <name val="Open Sans"/>
      <family val="2"/>
    </font>
    <font>
      <b/>
      <vertAlign val="subscript"/>
      <sz val="10"/>
      <name val="Open Sans"/>
      <family val="2"/>
    </font>
    <font>
      <sz val="10"/>
      <name val="Open Sans"/>
      <family val="2"/>
    </font>
    <font>
      <b/>
      <i/>
      <sz val="10"/>
      <name val="Open Sans"/>
      <family val="2"/>
    </font>
    <font>
      <sz val="8"/>
      <name val="Arial"/>
      <family val="2"/>
    </font>
    <font>
      <sz val="10"/>
      <color rgb="FF006100"/>
      <name val="Open Sans"/>
      <family val="2"/>
    </font>
    <font>
      <sz val="13"/>
      <color theme="1"/>
      <name val="Open Sans"/>
      <family val="2"/>
    </font>
  </fonts>
  <fills count="6">
    <fill>
      <patternFill patternType="none"/>
    </fill>
    <fill>
      <patternFill patternType="gray125"/>
    </fill>
    <fill>
      <patternFill patternType="solid">
        <fgColor rgb="FFC6EFCE"/>
      </patternFill>
    </fill>
    <fill>
      <patternFill patternType="solid">
        <fgColor theme="7" tint="0.79998168889431442"/>
        <bgColor indexed="65"/>
      </patternFill>
    </fill>
    <fill>
      <patternFill patternType="solid">
        <fgColor theme="7" tint="0.79998168889431442"/>
        <bgColor indexed="64"/>
      </patternFill>
    </fill>
    <fill>
      <patternFill patternType="solid">
        <fgColor indexed="22"/>
        <bgColor indexed="64"/>
      </patternFill>
    </fill>
  </fills>
  <borders count="2">
    <border>
      <left/>
      <right/>
      <top/>
      <bottom/>
      <diagonal/>
    </border>
    <border>
      <left style="thin">
        <color indexed="64"/>
      </left>
      <right style="thin">
        <color auto="1"/>
      </right>
      <top style="thin">
        <color indexed="64"/>
      </top>
      <bottom style="thin">
        <color auto="1"/>
      </bottom>
      <diagonal/>
    </border>
  </borders>
  <cellStyleXfs count="5">
    <xf numFmtId="0" fontId="0" fillId="0" borderId="0"/>
    <xf numFmtId="0" fontId="5" fillId="0" borderId="0" applyNumberFormat="0" applyFill="0" applyBorder="0" applyAlignment="0" applyProtection="0"/>
    <xf numFmtId="0" fontId="8" fillId="0" borderId="0"/>
    <xf numFmtId="0" fontId="3" fillId="3" borderId="0" applyNumberFormat="0" applyBorder="0" applyAlignment="0" applyProtection="0"/>
    <xf numFmtId="0" fontId="15" fillId="2" borderId="0" applyNumberFormat="0" applyBorder="0" applyAlignment="0" applyProtection="0"/>
  </cellStyleXfs>
  <cellXfs count="63">
    <xf numFmtId="0" fontId="0" fillId="0" borderId="0" xfId="0"/>
    <xf numFmtId="3" fontId="0" fillId="0" borderId="0" xfId="0" applyNumberFormat="1"/>
    <xf numFmtId="0" fontId="2" fillId="0" borderId="0" xfId="0" applyFont="1"/>
    <xf numFmtId="0" fontId="3" fillId="0" borderId="0" xfId="0" applyFont="1"/>
    <xf numFmtId="0" fontId="4" fillId="0" borderId="0" xfId="0" applyFont="1" applyAlignment="1">
      <alignment horizontal="right" vertical="center"/>
    </xf>
    <xf numFmtId="0" fontId="4" fillId="0" borderId="0" xfId="0" applyFont="1"/>
    <xf numFmtId="0" fontId="5" fillId="0" borderId="0" xfId="1" applyAlignment="1"/>
    <xf numFmtId="0" fontId="6" fillId="0" borderId="0" xfId="1" applyFont="1" applyAlignment="1"/>
    <xf numFmtId="0" fontId="6" fillId="0" borderId="0" xfId="1" applyFont="1"/>
    <xf numFmtId="0" fontId="4" fillId="0" borderId="1" xfId="0" applyFont="1" applyBorder="1"/>
    <xf numFmtId="0" fontId="4" fillId="0" borderId="1" xfId="0" applyFont="1" applyBorder="1"/>
    <xf numFmtId="0" fontId="1" fillId="0" borderId="1" xfId="0" applyFont="1" applyBorder="1"/>
    <xf numFmtId="0" fontId="3" fillId="0" borderId="1" xfId="0" applyFont="1" applyBorder="1" applyAlignment="1">
      <alignment horizontal="center" vertical="center"/>
    </xf>
    <xf numFmtId="0" fontId="3" fillId="0" borderId="1" xfId="0" applyFont="1" applyBorder="1" applyAlignment="1">
      <alignment horizontal="left" vertical="top" wrapText="1"/>
    </xf>
    <xf numFmtId="0" fontId="0" fillId="0" borderId="1" xfId="0" applyBorder="1" applyAlignment="1">
      <alignment horizontal="left" vertical="center"/>
    </xf>
    <xf numFmtId="0" fontId="0" fillId="0" borderId="1" xfId="0" applyBorder="1"/>
    <xf numFmtId="0" fontId="7" fillId="0" borderId="1" xfId="0" applyFont="1" applyBorder="1" applyAlignment="1">
      <alignment horizontal="center" vertical="center"/>
    </xf>
    <xf numFmtId="15" fontId="9" fillId="0" borderId="1" xfId="2" applyNumberFormat="1" applyFont="1" applyBorder="1" applyAlignment="1">
      <alignment horizontal="center" vertical="center" wrapText="1"/>
    </xf>
    <xf numFmtId="0" fontId="10" fillId="0" borderId="1" xfId="2" applyFont="1" applyBorder="1" applyAlignment="1">
      <alignment horizontal="center" vertical="center"/>
    </xf>
    <xf numFmtId="0" fontId="8" fillId="0" borderId="0" xfId="0" applyFont="1"/>
    <xf numFmtId="2" fontId="9" fillId="0" borderId="1" xfId="2" applyNumberFormat="1" applyFont="1" applyBorder="1" applyAlignment="1">
      <alignment horizontal="center" vertical="center" wrapText="1"/>
    </xf>
    <xf numFmtId="164" fontId="9" fillId="0" borderId="1" xfId="2" applyNumberFormat="1" applyFont="1" applyBorder="1" applyAlignment="1">
      <alignment horizontal="center" vertical="center" wrapText="1"/>
    </xf>
    <xf numFmtId="1" fontId="9" fillId="0" borderId="1" xfId="2" applyNumberFormat="1" applyFont="1" applyBorder="1" applyAlignment="1">
      <alignment horizontal="center" vertical="center" wrapText="1"/>
    </xf>
    <xf numFmtId="15" fontId="12" fillId="0" borderId="1" xfId="2" applyNumberFormat="1" applyFont="1" applyBorder="1" applyAlignment="1">
      <alignment horizontal="center" vertical="center"/>
    </xf>
    <xf numFmtId="2" fontId="12" fillId="0" borderId="1" xfId="2" applyNumberFormat="1" applyFont="1" applyBorder="1" applyAlignment="1">
      <alignment horizontal="center" vertical="center"/>
    </xf>
    <xf numFmtId="164" fontId="12" fillId="0" borderId="1" xfId="2" applyNumberFormat="1" applyFont="1" applyBorder="1" applyAlignment="1">
      <alignment horizontal="center" vertical="center"/>
    </xf>
    <xf numFmtId="1" fontId="12" fillId="0" borderId="1" xfId="2" applyNumberFormat="1" applyFont="1" applyBorder="1" applyAlignment="1">
      <alignment horizontal="center" vertical="center"/>
    </xf>
    <xf numFmtId="2" fontId="13" fillId="0" borderId="1" xfId="2" applyNumberFormat="1" applyFont="1" applyBorder="1" applyAlignment="1">
      <alignment horizontal="center" vertical="center"/>
    </xf>
    <xf numFmtId="15" fontId="3" fillId="0" borderId="1" xfId="0" applyNumberFormat="1" applyFont="1" applyBorder="1" applyAlignment="1">
      <alignment horizontal="center"/>
    </xf>
    <xf numFmtId="2" fontId="12" fillId="0" borderId="1" xfId="0" applyNumberFormat="1" applyFont="1" applyBorder="1" applyAlignment="1">
      <alignment horizontal="center"/>
    </xf>
    <xf numFmtId="164" fontId="12" fillId="0" borderId="1" xfId="0" applyNumberFormat="1" applyFont="1" applyBorder="1" applyAlignment="1">
      <alignment horizontal="center"/>
    </xf>
    <xf numFmtId="0" fontId="12" fillId="0" borderId="1" xfId="0" quotePrefix="1" applyFont="1" applyBorder="1" applyAlignment="1">
      <alignment horizontal="center"/>
    </xf>
    <xf numFmtId="0" fontId="12" fillId="0" borderId="1" xfId="0" applyFont="1" applyBorder="1" applyAlignment="1">
      <alignment horizontal="center"/>
    </xf>
    <xf numFmtId="0" fontId="4" fillId="3" borderId="1" xfId="3" applyFont="1" applyBorder="1" applyAlignment="1">
      <alignment horizontal="center" vertical="center"/>
    </xf>
    <xf numFmtId="2" fontId="4" fillId="3" borderId="1" xfId="3" applyNumberFormat="1" applyFont="1" applyBorder="1" applyAlignment="1">
      <alignment horizontal="center" vertical="center"/>
    </xf>
    <xf numFmtId="164" fontId="4" fillId="3" borderId="1" xfId="3" applyNumberFormat="1" applyFont="1" applyBorder="1" applyAlignment="1">
      <alignment horizontal="center" vertical="center"/>
    </xf>
    <xf numFmtId="1" fontId="4" fillId="3" borderId="1" xfId="3" applyNumberFormat="1" applyFont="1" applyBorder="1" applyAlignment="1">
      <alignment horizontal="center" vertical="center"/>
    </xf>
    <xf numFmtId="0" fontId="9" fillId="4" borderId="1" xfId="2" applyFont="1" applyFill="1" applyBorder="1" applyAlignment="1">
      <alignment horizontal="center" vertical="center"/>
    </xf>
    <xf numFmtId="2" fontId="9" fillId="4" borderId="1" xfId="2" applyNumberFormat="1" applyFont="1" applyFill="1" applyBorder="1" applyAlignment="1">
      <alignment horizontal="center" vertical="center"/>
    </xf>
    <xf numFmtId="164" fontId="9" fillId="4" borderId="1" xfId="2" applyNumberFormat="1" applyFont="1" applyFill="1" applyBorder="1" applyAlignment="1">
      <alignment horizontal="center" vertical="center"/>
    </xf>
    <xf numFmtId="1" fontId="9" fillId="4" borderId="1" xfId="2" applyNumberFormat="1" applyFont="1" applyFill="1" applyBorder="1" applyAlignment="1">
      <alignment horizontal="center" vertical="center"/>
    </xf>
    <xf numFmtId="15" fontId="4" fillId="3" borderId="1" xfId="3" applyNumberFormat="1" applyFont="1" applyBorder="1" applyAlignment="1">
      <alignment horizontal="center" vertical="center" wrapText="1"/>
    </xf>
    <xf numFmtId="2" fontId="4" fillId="3" borderId="1" xfId="3" applyNumberFormat="1" applyFont="1" applyBorder="1" applyAlignment="1">
      <alignment horizontal="center" vertical="center" wrapText="1"/>
    </xf>
    <xf numFmtId="1" fontId="12" fillId="0" borderId="1" xfId="0" applyNumberFormat="1" applyFont="1" applyBorder="1" applyAlignment="1">
      <alignment horizontal="center"/>
    </xf>
    <xf numFmtId="0" fontId="14" fillId="0" borderId="0" xfId="0" applyFont="1"/>
    <xf numFmtId="0" fontId="12" fillId="0" borderId="0" xfId="0" applyFont="1"/>
    <xf numFmtId="0" fontId="15" fillId="2" borderId="0" xfId="4" applyAlignment="1">
      <alignment horizontal="left"/>
    </xf>
    <xf numFmtId="164" fontId="4" fillId="3" borderId="1" xfId="3" applyNumberFormat="1" applyFont="1" applyBorder="1" applyAlignment="1">
      <alignment horizontal="center" vertical="center" wrapText="1"/>
    </xf>
    <xf numFmtId="0" fontId="12" fillId="0" borderId="0" xfId="0" applyFont="1" applyAlignment="1">
      <alignment horizontal="left"/>
    </xf>
    <xf numFmtId="164" fontId="12" fillId="0" borderId="0" xfId="0" applyNumberFormat="1" applyFont="1" applyAlignment="1">
      <alignment horizontal="left"/>
    </xf>
    <xf numFmtId="2" fontId="12" fillId="0" borderId="0" xfId="0" applyNumberFormat="1" applyFont="1" applyAlignment="1">
      <alignment horizontal="left"/>
    </xf>
    <xf numFmtId="1" fontId="12" fillId="0" borderId="0" xfId="0" applyNumberFormat="1" applyFont="1" applyAlignment="1">
      <alignment horizontal="left"/>
    </xf>
    <xf numFmtId="0" fontId="8" fillId="0" borderId="0" xfId="0" quotePrefix="1" applyFont="1"/>
    <xf numFmtId="1" fontId="8" fillId="0" borderId="0" xfId="0" applyNumberFormat="1" applyFont="1"/>
    <xf numFmtId="0" fontId="16" fillId="5" borderId="1" xfId="0" applyFont="1" applyFill="1" applyBorder="1" applyAlignment="1">
      <alignment horizontal="center"/>
    </xf>
    <xf numFmtId="0" fontId="0" fillId="5" borderId="1" xfId="0" applyFill="1" applyBorder="1" applyAlignment="1">
      <alignment horizontal="center"/>
    </xf>
    <xf numFmtId="3" fontId="3" fillId="0" borderId="0" xfId="0" applyNumberFormat="1" applyFont="1" applyAlignment="1">
      <alignment horizontal="center"/>
    </xf>
    <xf numFmtId="0" fontId="3" fillId="5" borderId="1" xfId="0" applyFont="1" applyFill="1" applyBorder="1" applyAlignment="1">
      <alignment horizontal="center"/>
    </xf>
    <xf numFmtId="3" fontId="3" fillId="5" borderId="1" xfId="0" applyNumberFormat="1" applyFont="1" applyFill="1" applyBorder="1" applyAlignment="1">
      <alignment horizontal="center"/>
    </xf>
    <xf numFmtId="3" fontId="3" fillId="0" borderId="1" xfId="0" applyNumberFormat="1" applyFont="1" applyBorder="1" applyAlignment="1">
      <alignment horizontal="center"/>
    </xf>
    <xf numFmtId="0" fontId="4" fillId="5" borderId="1" xfId="0" applyFont="1" applyFill="1" applyBorder="1" applyAlignment="1">
      <alignment horizontal="center"/>
    </xf>
    <xf numFmtId="3" fontId="4" fillId="5" borderId="1" xfId="0" applyNumberFormat="1" applyFont="1" applyFill="1" applyBorder="1" applyAlignment="1">
      <alignment horizontal="center"/>
    </xf>
    <xf numFmtId="0" fontId="3" fillId="0" borderId="0" xfId="0" applyFont="1" applyAlignment="1">
      <alignment horizontal="center"/>
    </xf>
  </cellXfs>
  <cellStyles count="5">
    <cellStyle name="20% - Accent4 2 2" xfId="3" xr:uid="{E82A1AE8-D269-4485-B158-65965B0A3901}"/>
    <cellStyle name="Good 2" xfId="4" xr:uid="{068995DB-3DA6-4507-8D1C-019006002E45}"/>
    <cellStyle name="Hyperlink 2" xfId="1" xr:uid="{DA441445-871B-4CDD-9638-D560390F86E2}"/>
    <cellStyle name="Normal" xfId="0" builtinId="0"/>
    <cellStyle name="Normal 2" xfId="2" xr:uid="{9265AF71-72A5-4D14-B70B-0DB461B3803D}"/>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customXml" Target="../customXml/item1.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externalLink" Target="externalLinks/externalLink1.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theme" Target="theme/theme1.xml"/><Relationship Id="rId75"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customXml" Target="../customXml/item3.xml"/><Relationship Id="rId7" Type="http://schemas.openxmlformats.org/officeDocument/2006/relationships/worksheet" Target="worksheets/sheet7.xml"/><Relationship Id="rId71"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'Sep 24'!$I$7:$I$32</c:f>
              <c:numCache>
                <c:formatCode>d\-mmm\-yy</c:formatCode>
                <c:ptCount val="26"/>
                <c:pt idx="0">
                  <c:v>45540</c:v>
                </c:pt>
                <c:pt idx="1">
                  <c:v>45541</c:v>
                </c:pt>
                <c:pt idx="2">
                  <c:v>45542</c:v>
                </c:pt>
                <c:pt idx="3">
                  <c:v>45543</c:v>
                </c:pt>
                <c:pt idx="4">
                  <c:v>45544</c:v>
                </c:pt>
                <c:pt idx="5">
                  <c:v>45545</c:v>
                </c:pt>
                <c:pt idx="6">
                  <c:v>45546</c:v>
                </c:pt>
                <c:pt idx="7">
                  <c:v>45547</c:v>
                </c:pt>
                <c:pt idx="8">
                  <c:v>45548</c:v>
                </c:pt>
                <c:pt idx="9">
                  <c:v>45549</c:v>
                </c:pt>
                <c:pt idx="10">
                  <c:v>45550</c:v>
                </c:pt>
                <c:pt idx="11">
                  <c:v>45551</c:v>
                </c:pt>
                <c:pt idx="12">
                  <c:v>45552</c:v>
                </c:pt>
                <c:pt idx="13">
                  <c:v>45553</c:v>
                </c:pt>
                <c:pt idx="14">
                  <c:v>45554</c:v>
                </c:pt>
                <c:pt idx="15">
                  <c:v>45555</c:v>
                </c:pt>
                <c:pt idx="16">
                  <c:v>45556</c:v>
                </c:pt>
                <c:pt idx="17">
                  <c:v>45557</c:v>
                </c:pt>
                <c:pt idx="18">
                  <c:v>45558</c:v>
                </c:pt>
                <c:pt idx="19">
                  <c:v>45559</c:v>
                </c:pt>
                <c:pt idx="20">
                  <c:v>45560</c:v>
                </c:pt>
                <c:pt idx="21">
                  <c:v>45561</c:v>
                </c:pt>
                <c:pt idx="22">
                  <c:v>45562</c:v>
                </c:pt>
                <c:pt idx="23">
                  <c:v>45563</c:v>
                </c:pt>
                <c:pt idx="24">
                  <c:v>45564</c:v>
                </c:pt>
                <c:pt idx="25">
                  <c:v>45565</c:v>
                </c:pt>
              </c:numCache>
            </c:numRef>
          </c:cat>
          <c:val>
            <c:numRef>
              <c:f>'Sep 24'!$J$7:$J$32</c:f>
              <c:numCache>
                <c:formatCode>#,##0</c:formatCode>
                <c:ptCount val="26"/>
                <c:pt idx="0">
                  <c:v>10167.799999999999</c:v>
                </c:pt>
                <c:pt idx="1">
                  <c:v>10414.6</c:v>
                </c:pt>
                <c:pt idx="2">
                  <c:v>10766.4</c:v>
                </c:pt>
                <c:pt idx="3">
                  <c:v>10914.2</c:v>
                </c:pt>
                <c:pt idx="4">
                  <c:v>11217.4</c:v>
                </c:pt>
                <c:pt idx="5">
                  <c:v>11160.8</c:v>
                </c:pt>
                <c:pt idx="6">
                  <c:v>11178.2</c:v>
                </c:pt>
                <c:pt idx="7">
                  <c:v>11142.2</c:v>
                </c:pt>
                <c:pt idx="8">
                  <c:v>10591.8</c:v>
                </c:pt>
                <c:pt idx="9">
                  <c:v>10601.4</c:v>
                </c:pt>
                <c:pt idx="10">
                  <c:v>10512.2</c:v>
                </c:pt>
                <c:pt idx="11">
                  <c:v>11912.8</c:v>
                </c:pt>
                <c:pt idx="12">
                  <c:v>13535.4</c:v>
                </c:pt>
                <c:pt idx="13">
                  <c:v>14219.6</c:v>
                </c:pt>
                <c:pt idx="14">
                  <c:v>14677.2</c:v>
                </c:pt>
                <c:pt idx="15">
                  <c:v>15104</c:v>
                </c:pt>
                <c:pt idx="16">
                  <c:v>15877.4</c:v>
                </c:pt>
                <c:pt idx="17">
                  <c:v>16636.599999999999</c:v>
                </c:pt>
                <c:pt idx="18">
                  <c:v>18038.8</c:v>
                </c:pt>
                <c:pt idx="19">
                  <c:v>19130.2</c:v>
                </c:pt>
                <c:pt idx="20">
                  <c:v>20628.2</c:v>
                </c:pt>
                <c:pt idx="21">
                  <c:v>21271.4</c:v>
                </c:pt>
                <c:pt idx="22">
                  <c:v>19617</c:v>
                </c:pt>
                <c:pt idx="23">
                  <c:v>16322.8</c:v>
                </c:pt>
                <c:pt idx="24">
                  <c:v>15275</c:v>
                </c:pt>
                <c:pt idx="25">
                  <c:v>12247.2</c:v>
                </c:pt>
              </c:numCache>
            </c:numRef>
          </c:val>
          <c:smooth val="0"/>
          <c:extLst>
            <c:ext xmlns:c16="http://schemas.microsoft.com/office/drawing/2014/chart" uri="{C3380CC4-5D6E-409C-BE32-E72D297353CC}">
              <c16:uniqueId val="{00000000-4B67-48AA-BB6C-EEAD1EF81ED6}"/>
            </c:ext>
          </c:extLst>
        </c:ser>
        <c:ser>
          <c:idx val="1"/>
          <c:order val="1"/>
          <c:spPr>
            <a:ln w="28575" cap="rnd">
              <a:solidFill>
                <a:schemeClr val="accent2"/>
              </a:solidFill>
              <a:round/>
            </a:ln>
            <a:effectLst/>
          </c:spPr>
          <c:marker>
            <c:symbol val="none"/>
          </c:marker>
          <c:cat>
            <c:numRef>
              <c:f>'Sep 24'!$I$7:$I$32</c:f>
              <c:numCache>
                <c:formatCode>d\-mmm\-yy</c:formatCode>
                <c:ptCount val="26"/>
                <c:pt idx="0">
                  <c:v>45540</c:v>
                </c:pt>
                <c:pt idx="1">
                  <c:v>45541</c:v>
                </c:pt>
                <c:pt idx="2">
                  <c:v>45542</c:v>
                </c:pt>
                <c:pt idx="3">
                  <c:v>45543</c:v>
                </c:pt>
                <c:pt idx="4">
                  <c:v>45544</c:v>
                </c:pt>
                <c:pt idx="5">
                  <c:v>45545</c:v>
                </c:pt>
                <c:pt idx="6">
                  <c:v>45546</c:v>
                </c:pt>
                <c:pt idx="7">
                  <c:v>45547</c:v>
                </c:pt>
                <c:pt idx="8">
                  <c:v>45548</c:v>
                </c:pt>
                <c:pt idx="9">
                  <c:v>45549</c:v>
                </c:pt>
                <c:pt idx="10">
                  <c:v>45550</c:v>
                </c:pt>
                <c:pt idx="11">
                  <c:v>45551</c:v>
                </c:pt>
                <c:pt idx="12">
                  <c:v>45552</c:v>
                </c:pt>
                <c:pt idx="13">
                  <c:v>45553</c:v>
                </c:pt>
                <c:pt idx="14">
                  <c:v>45554</c:v>
                </c:pt>
                <c:pt idx="15">
                  <c:v>45555</c:v>
                </c:pt>
                <c:pt idx="16">
                  <c:v>45556</c:v>
                </c:pt>
                <c:pt idx="17">
                  <c:v>45557</c:v>
                </c:pt>
                <c:pt idx="18">
                  <c:v>45558</c:v>
                </c:pt>
                <c:pt idx="19">
                  <c:v>45559</c:v>
                </c:pt>
                <c:pt idx="20">
                  <c:v>45560</c:v>
                </c:pt>
                <c:pt idx="21">
                  <c:v>45561</c:v>
                </c:pt>
                <c:pt idx="22">
                  <c:v>45562</c:v>
                </c:pt>
                <c:pt idx="23">
                  <c:v>45563</c:v>
                </c:pt>
                <c:pt idx="24">
                  <c:v>45564</c:v>
                </c:pt>
                <c:pt idx="25">
                  <c:v>45565</c:v>
                </c:pt>
              </c:numCache>
            </c:numRef>
          </c:cat>
          <c:val>
            <c:numRef>
              <c:f>'Sep 24'!$K$7:$K$32</c:f>
              <c:numCache>
                <c:formatCode>#,##0</c:formatCode>
                <c:ptCount val="26"/>
                <c:pt idx="0">
                  <c:v>10364.799999999999</c:v>
                </c:pt>
                <c:pt idx="1">
                  <c:v>10082.4</c:v>
                </c:pt>
                <c:pt idx="2">
                  <c:v>10569</c:v>
                </c:pt>
                <c:pt idx="3">
                  <c:v>11005.6</c:v>
                </c:pt>
                <c:pt idx="4">
                  <c:v>11147.8</c:v>
                </c:pt>
                <c:pt idx="5">
                  <c:v>11115.6</c:v>
                </c:pt>
                <c:pt idx="6">
                  <c:v>11695.8</c:v>
                </c:pt>
                <c:pt idx="7">
                  <c:v>11175.4</c:v>
                </c:pt>
                <c:pt idx="8">
                  <c:v>10978.4</c:v>
                </c:pt>
                <c:pt idx="9">
                  <c:v>10813.8</c:v>
                </c:pt>
                <c:pt idx="10">
                  <c:v>10746.6</c:v>
                </c:pt>
                <c:pt idx="11">
                  <c:v>12259.8</c:v>
                </c:pt>
                <c:pt idx="12">
                  <c:v>13426.8</c:v>
                </c:pt>
                <c:pt idx="13">
                  <c:v>13920</c:v>
                </c:pt>
                <c:pt idx="14">
                  <c:v>14562.6</c:v>
                </c:pt>
                <c:pt idx="15">
                  <c:v>15463.8</c:v>
                </c:pt>
                <c:pt idx="16">
                  <c:v>15592.8</c:v>
                </c:pt>
                <c:pt idx="17">
                  <c:v>16863.2</c:v>
                </c:pt>
                <c:pt idx="18">
                  <c:v>18537.400000000001</c:v>
                </c:pt>
                <c:pt idx="19">
                  <c:v>19995.2</c:v>
                </c:pt>
                <c:pt idx="20">
                  <c:v>19827</c:v>
                </c:pt>
                <c:pt idx="21">
                  <c:v>20518.599999999999</c:v>
                </c:pt>
                <c:pt idx="22">
                  <c:v>18235.400000000001</c:v>
                </c:pt>
                <c:pt idx="23">
                  <c:v>15167.8</c:v>
                </c:pt>
                <c:pt idx="24">
                  <c:v>13515.6</c:v>
                </c:pt>
                <c:pt idx="25">
                  <c:v>11612.2</c:v>
                </c:pt>
              </c:numCache>
            </c:numRef>
          </c:val>
          <c:smooth val="0"/>
          <c:extLst>
            <c:ext xmlns:c16="http://schemas.microsoft.com/office/drawing/2014/chart" uri="{C3380CC4-5D6E-409C-BE32-E72D297353CC}">
              <c16:uniqueId val="{00000001-4B67-48AA-BB6C-EEAD1EF81ED6}"/>
            </c:ext>
          </c:extLst>
        </c:ser>
        <c:dLbls>
          <c:showLegendKey val="0"/>
          <c:showVal val="0"/>
          <c:showCatName val="0"/>
          <c:showSerName val="0"/>
          <c:showPercent val="0"/>
          <c:showBubbleSize val="0"/>
        </c:dLbls>
        <c:smooth val="0"/>
        <c:axId val="1008354575"/>
        <c:axId val="1008355055"/>
      </c:lineChart>
      <c:dateAx>
        <c:axId val="1008354575"/>
        <c:scaling>
          <c:orientation val="minMax"/>
        </c:scaling>
        <c:delete val="0"/>
        <c:axPos val="b"/>
        <c:numFmt formatCode="d\-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8355055"/>
        <c:crosses val="autoZero"/>
        <c:auto val="1"/>
        <c:lblOffset val="100"/>
        <c:baseTimeUnit val="days"/>
      </c:dateAx>
      <c:valAx>
        <c:axId val="1008355055"/>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835457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117475</xdr:colOff>
      <xdr:row>33</xdr:row>
      <xdr:rowOff>92075</xdr:rowOff>
    </xdr:from>
    <xdr:to>
      <xdr:col>14</xdr:col>
      <xdr:colOff>225425</xdr:colOff>
      <xdr:row>47</xdr:row>
      <xdr:rowOff>76200</xdr:rowOff>
    </xdr:to>
    <xdr:graphicFrame macro="">
      <xdr:nvGraphicFramePr>
        <xdr:cNvPr id="2" name="Chart 1">
          <a:extLst>
            <a:ext uri="{FF2B5EF4-FFF2-40B4-BE49-F238E27FC236}">
              <a16:creationId xmlns:a16="http://schemas.microsoft.com/office/drawing/2014/main" id="{7E7A2FAA-6026-4C7C-B95A-52BBFB6D2A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colin\Documents\Work\Report%20Generator.xlsm" TargetMode="External"/><Relationship Id="rId1" Type="http://schemas.openxmlformats.org/officeDocument/2006/relationships/externalLinkPath" Target="/Users/colin/Documents/Work/Report%20Generator.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Report Generator"/>
      <sheetName val="SiteList"/>
      <sheetName val="New Data"/>
      <sheetName val="ABC Annual Report"/>
      <sheetName val="AEG Raw Sewage Table"/>
      <sheetName val="AEG Final Effluent Table"/>
      <sheetName val="Jun 25"/>
      <sheetName val="May 25"/>
      <sheetName val="Apr 25"/>
      <sheetName val="Mar 25"/>
      <sheetName val="Feb 25"/>
      <sheetName val="Jan 25"/>
      <sheetName val="Dec 24"/>
      <sheetName val="Nov 24"/>
      <sheetName val="Oct 24"/>
      <sheetName val="Sep 24"/>
      <sheetName val="Aug 24"/>
      <sheetName val="Jul 24"/>
      <sheetName val="Jun 24"/>
      <sheetName val="May 24"/>
      <sheetName val="Apr 24"/>
      <sheetName val="Mar 24"/>
      <sheetName val="Feb 24"/>
      <sheetName val="Jan 24"/>
      <sheetName val="Dec 23"/>
      <sheetName val="Nov 23"/>
      <sheetName val="Oct 23"/>
      <sheetName val="Sep 23"/>
      <sheetName val="Aug 23"/>
      <sheetName val="Jul 23"/>
      <sheetName val="Jun 23"/>
      <sheetName val="May 23"/>
      <sheetName val="Apr 23"/>
      <sheetName val="Mar 23"/>
      <sheetName val="Jan-Mar Bio Dosing"/>
      <sheetName val="Feb 23"/>
      <sheetName val="Jan 23"/>
      <sheetName val="Dec 22"/>
      <sheetName val="December 2022 Partial"/>
      <sheetName val="November 2022"/>
      <sheetName val="October 2022"/>
      <sheetName val="September 2022"/>
      <sheetName val="August 2022"/>
      <sheetName val="July 2022"/>
      <sheetName val="June 2022"/>
      <sheetName val="Disposal Flow - Mar-May"/>
      <sheetName val="May 2022"/>
      <sheetName val="April 2022"/>
      <sheetName val="March 2022"/>
      <sheetName val="February 2022"/>
      <sheetName val="January 2022"/>
      <sheetName val="Dosing and Biofilter"/>
      <sheetName val="Annual 2021- Bio-Disp"/>
      <sheetName val="Annual 2021 Disposal"/>
      <sheetName val="December 2021"/>
      <sheetName val="November 2021 Disposal"/>
      <sheetName val="October 2021 Disposal"/>
      <sheetName val="Sep 21 Disposal"/>
      <sheetName val="Aug 21 Disposal"/>
      <sheetName val="Jul 21 Disposal"/>
      <sheetName val="Jun 21 Disposal"/>
      <sheetName val="May 21 Disposal"/>
      <sheetName val="Apr 21 Disposal"/>
      <sheetName val="Mar 21 Disposal"/>
      <sheetName val="Sept 2021 Biofilter-&gt;Disposal"/>
      <sheetName val="Aug 2021 Biofilter-&gt;Disposal"/>
      <sheetName val="July 2021 Biofilter-&gt;Disposal"/>
      <sheetName val="June 2021 Biofilter-&gt;Disposal"/>
      <sheetName val="May 2021 Biofilter-&gt;Disposal"/>
      <sheetName val="April 2021 Biofilter-&gt;Disposal"/>
      <sheetName val="March 2021 Biofilter-&gt;Disposal"/>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ow r="7">
          <cell r="I7">
            <v>45540</v>
          </cell>
          <cell r="J7">
            <v>10167.799999999999</v>
          </cell>
          <cell r="K7">
            <v>10364.799999999999</v>
          </cell>
        </row>
        <row r="8">
          <cell r="I8">
            <v>45541</v>
          </cell>
          <cell r="J8">
            <v>10414.6</v>
          </cell>
          <cell r="K8">
            <v>10082.4</v>
          </cell>
        </row>
        <row r="9">
          <cell r="I9">
            <v>45542</v>
          </cell>
          <cell r="J9">
            <v>10766.4</v>
          </cell>
          <cell r="K9">
            <v>10569</v>
          </cell>
        </row>
        <row r="10">
          <cell r="I10">
            <v>45543</v>
          </cell>
          <cell r="J10">
            <v>10914.2</v>
          </cell>
          <cell r="K10">
            <v>11005.6</v>
          </cell>
        </row>
        <row r="11">
          <cell r="I11">
            <v>45544</v>
          </cell>
          <cell r="J11">
            <v>11217.4</v>
          </cell>
          <cell r="K11">
            <v>11147.8</v>
          </cell>
        </row>
        <row r="12">
          <cell r="I12">
            <v>45545</v>
          </cell>
          <cell r="J12">
            <v>11160.8</v>
          </cell>
          <cell r="K12">
            <v>11115.6</v>
          </cell>
        </row>
        <row r="13">
          <cell r="I13">
            <v>45546</v>
          </cell>
          <cell r="J13">
            <v>11178.2</v>
          </cell>
          <cell r="K13">
            <v>11695.8</v>
          </cell>
        </row>
        <row r="14">
          <cell r="I14">
            <v>45547</v>
          </cell>
          <cell r="J14">
            <v>11142.2</v>
          </cell>
          <cell r="K14">
            <v>11175.4</v>
          </cell>
        </row>
        <row r="15">
          <cell r="I15">
            <v>45548</v>
          </cell>
          <cell r="J15">
            <v>10591.8</v>
          </cell>
          <cell r="K15">
            <v>10978.4</v>
          </cell>
        </row>
        <row r="16">
          <cell r="I16">
            <v>45549</v>
          </cell>
          <cell r="J16">
            <v>10601.4</v>
          </cell>
          <cell r="K16">
            <v>10813.8</v>
          </cell>
        </row>
        <row r="17">
          <cell r="I17">
            <v>45550</v>
          </cell>
          <cell r="J17">
            <v>10512.2</v>
          </cell>
          <cell r="K17">
            <v>10746.6</v>
          </cell>
        </row>
        <row r="18">
          <cell r="I18">
            <v>45551</v>
          </cell>
          <cell r="J18">
            <v>11912.8</v>
          </cell>
          <cell r="K18">
            <v>12259.8</v>
          </cell>
        </row>
        <row r="19">
          <cell r="I19">
            <v>45552</v>
          </cell>
          <cell r="J19">
            <v>13535.4</v>
          </cell>
          <cell r="K19">
            <v>13426.8</v>
          </cell>
        </row>
        <row r="20">
          <cell r="I20">
            <v>45553</v>
          </cell>
          <cell r="J20">
            <v>14219.6</v>
          </cell>
          <cell r="K20">
            <v>13920</v>
          </cell>
        </row>
        <row r="21">
          <cell r="I21">
            <v>45554</v>
          </cell>
          <cell r="J21">
            <v>14677.2</v>
          </cell>
          <cell r="K21">
            <v>14562.6</v>
          </cell>
        </row>
        <row r="22">
          <cell r="I22">
            <v>45555</v>
          </cell>
          <cell r="J22">
            <v>15104</v>
          </cell>
          <cell r="K22">
            <v>15463.8</v>
          </cell>
        </row>
        <row r="23">
          <cell r="I23">
            <v>45556</v>
          </cell>
          <cell r="J23">
            <v>15877.4</v>
          </cell>
          <cell r="K23">
            <v>15592.8</v>
          </cell>
        </row>
        <row r="24">
          <cell r="I24">
            <v>45557</v>
          </cell>
          <cell r="J24">
            <v>16636.599999999999</v>
          </cell>
          <cell r="K24">
            <v>16863.2</v>
          </cell>
        </row>
        <row r="25">
          <cell r="I25">
            <v>45558</v>
          </cell>
          <cell r="J25">
            <v>18038.8</v>
          </cell>
          <cell r="K25">
            <v>18537.400000000001</v>
          </cell>
        </row>
        <row r="26">
          <cell r="I26">
            <v>45559</v>
          </cell>
          <cell r="J26">
            <v>19130.2</v>
          </cell>
          <cell r="K26">
            <v>19995.2</v>
          </cell>
        </row>
        <row r="27">
          <cell r="I27">
            <v>45560</v>
          </cell>
          <cell r="J27">
            <v>20628.2</v>
          </cell>
          <cell r="K27">
            <v>19827</v>
          </cell>
        </row>
        <row r="28">
          <cell r="I28">
            <v>45561</v>
          </cell>
          <cell r="J28">
            <v>21271.4</v>
          </cell>
          <cell r="K28">
            <v>20518.599999999999</v>
          </cell>
        </row>
        <row r="29">
          <cell r="I29">
            <v>45562</v>
          </cell>
          <cell r="J29">
            <v>19617</v>
          </cell>
          <cell r="K29">
            <v>18235.400000000001</v>
          </cell>
        </row>
        <row r="30">
          <cell r="I30">
            <v>45563</v>
          </cell>
          <cell r="J30">
            <v>16322.8</v>
          </cell>
          <cell r="K30">
            <v>15167.8</v>
          </cell>
        </row>
        <row r="31">
          <cell r="I31">
            <v>45564</v>
          </cell>
          <cell r="J31">
            <v>15275</v>
          </cell>
          <cell r="K31">
            <v>13515.6</v>
          </cell>
        </row>
        <row r="32">
          <cell r="I32">
            <v>45565</v>
          </cell>
          <cell r="J32">
            <v>12247.2</v>
          </cell>
          <cell r="K32">
            <v>11612.2</v>
          </cell>
        </row>
      </sheetData>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5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5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5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201964-587D-493B-B4D1-89D12BE322D7}">
  <dimension ref="A1:H24"/>
  <sheetViews>
    <sheetView tabSelected="1" workbookViewId="0">
      <selection activeCell="A13" sqref="A13"/>
    </sheetView>
  </sheetViews>
  <sheetFormatPr defaultRowHeight="15" x14ac:dyDescent="0.25"/>
  <cols>
    <col min="1" max="1" width="10.42578125" customWidth="1"/>
    <col min="2" max="2" width="14.7109375" customWidth="1"/>
    <col min="3" max="3" width="16.5703125" customWidth="1"/>
    <col min="4" max="4" width="15.85546875" customWidth="1"/>
    <col min="5" max="5" width="15.28515625" customWidth="1"/>
    <col min="7" max="7" width="14.140625" customWidth="1"/>
    <col min="8" max="8" width="61.7109375" customWidth="1"/>
  </cols>
  <sheetData>
    <row r="1" spans="1:8" ht="18.75" x14ac:dyDescent="0.35">
      <c r="A1" s="2" t="s">
        <v>4</v>
      </c>
      <c r="B1" s="2"/>
      <c r="C1" s="2"/>
      <c r="D1" s="2"/>
      <c r="E1" s="2"/>
      <c r="F1" s="2"/>
      <c r="G1" s="2"/>
      <c r="H1" s="2"/>
    </row>
    <row r="2" spans="1:8" ht="13.5" customHeight="1" x14ac:dyDescent="0.3">
      <c r="A2" s="3"/>
      <c r="B2" s="3"/>
      <c r="C2" s="3"/>
      <c r="D2" s="3"/>
      <c r="E2" s="3"/>
      <c r="F2" s="3"/>
    </row>
    <row r="3" spans="1:8" ht="15.75" x14ac:dyDescent="0.3">
      <c r="A3" s="4" t="s">
        <v>5</v>
      </c>
      <c r="B3" s="5" t="s">
        <v>6</v>
      </c>
      <c r="E3" s="3"/>
    </row>
    <row r="4" spans="1:8" ht="15.75" x14ac:dyDescent="0.3">
      <c r="A4" s="4" t="s">
        <v>7</v>
      </c>
      <c r="B4" s="6" t="str">
        <f>HYPERLINK("S:\WBSShared\WBS O&amp;M\SITES WITH CONTRACTS\Pharmhouse (Heritage Farms)\Pharmhouse ECA.pdf", "ChangeThis ECA")</f>
        <v>ChangeThis ECA</v>
      </c>
      <c r="C4" s="7"/>
      <c r="D4" s="8"/>
      <c r="E4" s="3"/>
    </row>
    <row r="5" spans="1:8" ht="15.75" x14ac:dyDescent="0.3">
      <c r="A5" s="3"/>
      <c r="B5" s="3"/>
      <c r="C5" s="3"/>
      <c r="D5" s="3"/>
      <c r="E5" s="3"/>
      <c r="F5" s="3"/>
    </row>
    <row r="6" spans="1:8" ht="15.75" x14ac:dyDescent="0.3">
      <c r="A6" s="9" t="s">
        <v>8</v>
      </c>
      <c r="B6" s="10" t="s">
        <v>9</v>
      </c>
      <c r="C6" s="10"/>
      <c r="D6" s="10"/>
      <c r="E6" s="10"/>
      <c r="F6" s="10"/>
      <c r="G6" s="11" t="s">
        <v>10</v>
      </c>
      <c r="H6" s="11" t="s">
        <v>11</v>
      </c>
    </row>
    <row r="7" spans="1:8" ht="33.75" customHeight="1" x14ac:dyDescent="0.25">
      <c r="A7" s="12" t="s">
        <v>12</v>
      </c>
      <c r="B7" s="13" t="s">
        <v>13</v>
      </c>
      <c r="C7" s="13"/>
      <c r="D7" s="13"/>
      <c r="E7" s="13"/>
      <c r="F7" s="13"/>
      <c r="G7" s="14" t="s">
        <v>14</v>
      </c>
      <c r="H7" s="15"/>
    </row>
    <row r="8" spans="1:8" ht="33.75" customHeight="1" x14ac:dyDescent="0.25">
      <c r="A8" s="16" t="str">
        <f t="shared" ref="A8:A17" ca="1" si="0">CHAR(CODE(OFFSET(A8,-1,0))+1)</f>
        <v>b</v>
      </c>
      <c r="B8" s="13" t="s">
        <v>15</v>
      </c>
      <c r="C8" s="13"/>
      <c r="D8" s="13"/>
      <c r="E8" s="13"/>
      <c r="F8" s="13"/>
      <c r="G8" s="14" t="s">
        <v>14</v>
      </c>
      <c r="H8" s="15"/>
    </row>
    <row r="9" spans="1:8" ht="33.75" customHeight="1" x14ac:dyDescent="0.25">
      <c r="A9" s="16" t="str">
        <f t="shared" ca="1" si="0"/>
        <v>c</v>
      </c>
      <c r="B9" s="13" t="s">
        <v>16</v>
      </c>
      <c r="C9" s="13"/>
      <c r="D9" s="13"/>
      <c r="E9" s="13"/>
      <c r="F9" s="13"/>
      <c r="G9" s="14" t="s">
        <v>14</v>
      </c>
      <c r="H9" s="15"/>
    </row>
    <row r="10" spans="1:8" ht="33.75" customHeight="1" x14ac:dyDescent="0.25">
      <c r="A10" s="16" t="str">
        <f t="shared" ca="1" si="0"/>
        <v>d</v>
      </c>
      <c r="B10" s="13" t="s">
        <v>17</v>
      </c>
      <c r="C10" s="13"/>
      <c r="D10" s="13"/>
      <c r="E10" s="13"/>
      <c r="F10" s="13"/>
      <c r="G10" s="14" t="s">
        <v>14</v>
      </c>
      <c r="H10" s="15"/>
    </row>
    <row r="11" spans="1:8" ht="33.75" customHeight="1" x14ac:dyDescent="0.25">
      <c r="A11" s="16" t="str">
        <f t="shared" ca="1" si="0"/>
        <v>e</v>
      </c>
      <c r="B11" s="13" t="s">
        <v>18</v>
      </c>
      <c r="C11" s="13"/>
      <c r="D11" s="13"/>
      <c r="E11" s="13"/>
      <c r="F11" s="13"/>
      <c r="G11" s="14" t="s">
        <v>14</v>
      </c>
      <c r="H11" s="15"/>
    </row>
    <row r="12" spans="1:8" ht="33.75" customHeight="1" x14ac:dyDescent="0.25">
      <c r="A12" s="16" t="str">
        <f t="shared" ca="1" si="0"/>
        <v>f</v>
      </c>
      <c r="B12" s="13" t="s">
        <v>19</v>
      </c>
      <c r="C12" s="13"/>
      <c r="D12" s="13"/>
      <c r="E12" s="13"/>
      <c r="F12" s="13"/>
      <c r="G12" s="14" t="s">
        <v>14</v>
      </c>
      <c r="H12" s="15"/>
    </row>
    <row r="13" spans="1:8" ht="33.75" customHeight="1" x14ac:dyDescent="0.25">
      <c r="A13" s="16" t="str">
        <f t="shared" ca="1" si="0"/>
        <v>g</v>
      </c>
      <c r="B13" s="13" t="s">
        <v>20</v>
      </c>
      <c r="C13" s="13"/>
      <c r="D13" s="13"/>
      <c r="E13" s="13"/>
      <c r="F13" s="13"/>
      <c r="G13" s="14" t="s">
        <v>14</v>
      </c>
      <c r="H13" s="15"/>
    </row>
    <row r="14" spans="1:8" ht="33.75" customHeight="1" x14ac:dyDescent="0.25">
      <c r="A14" s="16" t="str">
        <f t="shared" ca="1" si="0"/>
        <v>h</v>
      </c>
      <c r="B14" s="13" t="s">
        <v>21</v>
      </c>
      <c r="C14" s="13"/>
      <c r="D14" s="13"/>
      <c r="E14" s="13"/>
      <c r="F14" s="13"/>
      <c r="G14" s="14" t="s">
        <v>14</v>
      </c>
      <c r="H14" s="15"/>
    </row>
    <row r="15" spans="1:8" ht="48" customHeight="1" x14ac:dyDescent="0.25">
      <c r="A15" s="16" t="str">
        <f t="shared" ca="1" si="0"/>
        <v>i</v>
      </c>
      <c r="B15" s="13" t="s">
        <v>22</v>
      </c>
      <c r="C15" s="13"/>
      <c r="D15" s="13"/>
      <c r="E15" s="13"/>
      <c r="F15" s="13"/>
      <c r="G15" s="14" t="s">
        <v>14</v>
      </c>
      <c r="H15" s="15"/>
    </row>
    <row r="16" spans="1:8" ht="33.75" customHeight="1" x14ac:dyDescent="0.25">
      <c r="A16" s="16" t="str">
        <f t="shared" ca="1" si="0"/>
        <v>j</v>
      </c>
      <c r="B16" s="13" t="s">
        <v>23</v>
      </c>
      <c r="C16" s="13"/>
      <c r="D16" s="13"/>
      <c r="E16" s="13"/>
      <c r="F16" s="13"/>
      <c r="G16" s="14" t="s">
        <v>14</v>
      </c>
      <c r="H16" s="15"/>
    </row>
    <row r="17" spans="1:8" ht="33.75" customHeight="1" x14ac:dyDescent="0.25">
      <c r="A17" s="16" t="str">
        <f t="shared" ca="1" si="0"/>
        <v>k</v>
      </c>
      <c r="B17" s="13" t="s">
        <v>24</v>
      </c>
      <c r="C17" s="13"/>
      <c r="D17" s="13"/>
      <c r="E17" s="13"/>
      <c r="F17" s="13"/>
      <c r="G17" s="14" t="s">
        <v>0</v>
      </c>
      <c r="H17" s="15"/>
    </row>
    <row r="20" spans="1:8" x14ac:dyDescent="0.25">
      <c r="G20" t="s">
        <v>14</v>
      </c>
      <c r="H20" t="s">
        <v>25</v>
      </c>
    </row>
    <row r="21" spans="1:8" x14ac:dyDescent="0.25">
      <c r="G21" t="s">
        <v>26</v>
      </c>
      <c r="H21" t="s">
        <v>27</v>
      </c>
    </row>
    <row r="22" spans="1:8" x14ac:dyDescent="0.25">
      <c r="G22" t="s">
        <v>28</v>
      </c>
      <c r="H22" t="s">
        <v>29</v>
      </c>
    </row>
    <row r="23" spans="1:8" x14ac:dyDescent="0.25">
      <c r="G23" t="s">
        <v>30</v>
      </c>
      <c r="H23" t="s">
        <v>31</v>
      </c>
    </row>
    <row r="24" spans="1:8" x14ac:dyDescent="0.25">
      <c r="G24" t="s">
        <v>0</v>
      </c>
      <c r="H24" t="s">
        <v>32</v>
      </c>
    </row>
  </sheetData>
  <mergeCells count="14">
    <mergeCell ref="B16:F16"/>
    <mergeCell ref="B17:F17"/>
    <mergeCell ref="B10:F10"/>
    <mergeCell ref="B11:F11"/>
    <mergeCell ref="B12:F12"/>
    <mergeCell ref="B13:F13"/>
    <mergeCell ref="B14:F14"/>
    <mergeCell ref="B15:F15"/>
    <mergeCell ref="A1:H1"/>
    <mergeCell ref="B4:C4"/>
    <mergeCell ref="B6:F6"/>
    <mergeCell ref="B7:F7"/>
    <mergeCell ref="B8:F8"/>
    <mergeCell ref="B9:F9"/>
  </mergeCells>
  <dataValidations count="1">
    <dataValidation type="list" allowBlank="1" showInputMessage="1" showErrorMessage="1" sqref="G7:G17" xr:uid="{41EAEAB5-74A1-43A3-BCB1-FA096D14DE5F}">
      <formula1>$G$19:$G$24</formula1>
    </dataValidation>
  </dataValidation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BD0B3C-435B-47B4-9C42-775AF4617344}">
  <dimension ref="A1:Z36"/>
  <sheetViews>
    <sheetView workbookViewId="0">
      <selection activeCell="C3" sqref="C3:F33"/>
    </sheetView>
  </sheetViews>
  <sheetFormatPr defaultRowHeight="15.75" x14ac:dyDescent="0.3"/>
  <cols>
    <col min="1" max="1" width="16.7109375" style="62" customWidth="1"/>
    <col min="2" max="2" width="21.85546875" style="56" hidden="1" customWidth="1"/>
    <col min="3" max="3" width="21.85546875" style="56" customWidth="1"/>
    <col min="4" max="4" width="21.85546875" style="56" hidden="1" customWidth="1"/>
    <col min="5" max="6" width="21.85546875" style="56" customWidth="1"/>
    <col min="7" max="26" width="9.140625" style="56"/>
  </cols>
  <sheetData>
    <row r="1" spans="1:6" ht="18.75" x14ac:dyDescent="0.35">
      <c r="A1" s="54" t="str">
        <f ca="1">_xlfn.CONCAT(TEXT(OFFSET(A2,2,0), "MMMM YYYY"), " Daily Flow")</f>
        <v>December 2024 Daily Flow</v>
      </c>
      <c r="B1" s="55"/>
      <c r="C1" s="55"/>
      <c r="D1" s="55"/>
      <c r="E1" s="55"/>
      <c r="F1" s="55"/>
    </row>
    <row r="2" spans="1:6" x14ac:dyDescent="0.3">
      <c r="A2" s="57" t="s">
        <v>54</v>
      </c>
      <c r="B2" s="58" t="s">
        <v>55</v>
      </c>
      <c r="C2" s="58" t="s">
        <v>56</v>
      </c>
      <c r="D2" s="58" t="s">
        <v>57</v>
      </c>
      <c r="E2" s="58" t="s">
        <v>58</v>
      </c>
      <c r="F2" s="58" t="s">
        <v>59</v>
      </c>
    </row>
    <row r="3" spans="1:6" x14ac:dyDescent="0.3">
      <c r="A3" s="28">
        <v>45627</v>
      </c>
      <c r="B3" s="59">
        <v>4301428</v>
      </c>
      <c r="C3" s="59">
        <v>3050</v>
      </c>
      <c r="D3" s="59">
        <v>4383338</v>
      </c>
      <c r="E3" s="59">
        <v>3114</v>
      </c>
      <c r="F3" s="59">
        <v>6164</v>
      </c>
    </row>
    <row r="4" spans="1:6" x14ac:dyDescent="0.3">
      <c r="A4" s="28">
        <v>45628</v>
      </c>
      <c r="B4" s="59">
        <v>4304363</v>
      </c>
      <c r="C4" s="59">
        <v>2935</v>
      </c>
      <c r="D4" s="59">
        <v>4387770</v>
      </c>
      <c r="E4" s="59">
        <v>4432</v>
      </c>
      <c r="F4" s="59">
        <v>7367</v>
      </c>
    </row>
    <row r="5" spans="1:6" x14ac:dyDescent="0.3">
      <c r="A5" s="28">
        <v>45629</v>
      </c>
      <c r="B5" s="59">
        <v>4307362</v>
      </c>
      <c r="C5" s="59">
        <v>2999</v>
      </c>
      <c r="D5" s="59">
        <v>4390886</v>
      </c>
      <c r="E5" s="59">
        <v>3116</v>
      </c>
      <c r="F5" s="59">
        <v>6115</v>
      </c>
    </row>
    <row r="6" spans="1:6" x14ac:dyDescent="0.3">
      <c r="A6" s="28">
        <v>45630</v>
      </c>
      <c r="B6" s="59">
        <v>4310138</v>
      </c>
      <c r="C6" s="59">
        <v>2776</v>
      </c>
      <c r="D6" s="59">
        <v>4393885</v>
      </c>
      <c r="E6" s="59">
        <v>2999</v>
      </c>
      <c r="F6" s="59">
        <v>5775</v>
      </c>
    </row>
    <row r="7" spans="1:6" x14ac:dyDescent="0.3">
      <c r="A7" s="28">
        <v>45631</v>
      </c>
      <c r="B7" s="59">
        <v>4313236</v>
      </c>
      <c r="C7" s="59">
        <v>3098</v>
      </c>
      <c r="D7" s="59">
        <v>4397121</v>
      </c>
      <c r="E7" s="59">
        <v>3236</v>
      </c>
      <c r="F7" s="59">
        <v>6334</v>
      </c>
    </row>
    <row r="8" spans="1:6" x14ac:dyDescent="0.3">
      <c r="A8" s="28">
        <v>45632</v>
      </c>
      <c r="B8" s="59">
        <v>4315979</v>
      </c>
      <c r="C8" s="59">
        <v>2743</v>
      </c>
      <c r="D8" s="59">
        <v>4398671</v>
      </c>
      <c r="E8" s="59">
        <v>1550</v>
      </c>
      <c r="F8" s="59">
        <v>4293</v>
      </c>
    </row>
    <row r="9" spans="1:6" x14ac:dyDescent="0.3">
      <c r="A9" s="28">
        <v>45633</v>
      </c>
      <c r="B9" s="59">
        <v>4320333</v>
      </c>
      <c r="C9" s="59">
        <v>4354</v>
      </c>
      <c r="D9" s="59">
        <v>4403322</v>
      </c>
      <c r="E9" s="59">
        <v>4651</v>
      </c>
      <c r="F9" s="59">
        <v>9005</v>
      </c>
    </row>
    <row r="10" spans="1:6" x14ac:dyDescent="0.3">
      <c r="A10" s="28">
        <v>45634</v>
      </c>
      <c r="B10" s="59">
        <v>4323199</v>
      </c>
      <c r="C10" s="59">
        <v>2866</v>
      </c>
      <c r="D10" s="59">
        <v>4406504</v>
      </c>
      <c r="E10" s="59">
        <v>3182</v>
      </c>
      <c r="F10" s="59">
        <v>6048</v>
      </c>
    </row>
    <row r="11" spans="1:6" x14ac:dyDescent="0.3">
      <c r="A11" s="28">
        <v>45635</v>
      </c>
      <c r="B11" s="59">
        <v>4326048</v>
      </c>
      <c r="C11" s="59">
        <v>2849</v>
      </c>
      <c r="D11" s="59">
        <v>4409557</v>
      </c>
      <c r="E11" s="59">
        <v>3053</v>
      </c>
      <c r="F11" s="59">
        <v>5902</v>
      </c>
    </row>
    <row r="12" spans="1:6" x14ac:dyDescent="0.3">
      <c r="A12" s="28">
        <v>45636</v>
      </c>
      <c r="B12" s="59">
        <v>4328717</v>
      </c>
      <c r="C12" s="59">
        <v>2669</v>
      </c>
      <c r="D12" s="59">
        <v>4412860</v>
      </c>
      <c r="E12" s="59">
        <v>3303</v>
      </c>
      <c r="F12" s="59">
        <v>5972</v>
      </c>
    </row>
    <row r="13" spans="1:6" x14ac:dyDescent="0.3">
      <c r="A13" s="28">
        <v>45637</v>
      </c>
      <c r="B13" s="59">
        <v>4331585</v>
      </c>
      <c r="C13" s="59">
        <v>2868</v>
      </c>
      <c r="D13" s="59">
        <v>4414504</v>
      </c>
      <c r="E13" s="59">
        <v>1644</v>
      </c>
      <c r="F13" s="59">
        <v>4512</v>
      </c>
    </row>
    <row r="14" spans="1:6" x14ac:dyDescent="0.3">
      <c r="A14" s="28">
        <v>45638</v>
      </c>
      <c r="B14" s="59">
        <v>4335095</v>
      </c>
      <c r="C14" s="59">
        <v>3510</v>
      </c>
      <c r="D14" s="59">
        <v>4417450</v>
      </c>
      <c r="E14" s="59">
        <v>2946</v>
      </c>
      <c r="F14" s="59">
        <v>6456</v>
      </c>
    </row>
    <row r="15" spans="1:6" x14ac:dyDescent="0.3">
      <c r="A15" s="28">
        <v>45639</v>
      </c>
      <c r="B15" s="59">
        <v>4338097</v>
      </c>
      <c r="C15" s="59">
        <v>3002</v>
      </c>
      <c r="D15" s="59">
        <v>4420661</v>
      </c>
      <c r="E15" s="59">
        <v>3211</v>
      </c>
      <c r="F15" s="59">
        <v>6213</v>
      </c>
    </row>
    <row r="16" spans="1:6" x14ac:dyDescent="0.3">
      <c r="A16" s="28">
        <v>45640</v>
      </c>
      <c r="B16" s="59">
        <v>4341074</v>
      </c>
      <c r="C16" s="59">
        <v>2977</v>
      </c>
      <c r="D16" s="59">
        <v>4423835</v>
      </c>
      <c r="E16" s="59">
        <v>3174</v>
      </c>
      <c r="F16" s="59">
        <v>6151</v>
      </c>
    </row>
    <row r="17" spans="1:6" x14ac:dyDescent="0.3">
      <c r="A17" s="28">
        <v>45641</v>
      </c>
      <c r="B17" s="59">
        <v>4345398</v>
      </c>
      <c r="C17" s="59">
        <v>4324</v>
      </c>
      <c r="D17" s="59">
        <v>4428578</v>
      </c>
      <c r="E17" s="59">
        <v>4743</v>
      </c>
      <c r="F17" s="59">
        <v>9067</v>
      </c>
    </row>
    <row r="18" spans="1:6" x14ac:dyDescent="0.3">
      <c r="A18" s="28">
        <v>45642</v>
      </c>
      <c r="B18" s="59">
        <v>4348337</v>
      </c>
      <c r="C18" s="59">
        <v>2939</v>
      </c>
      <c r="D18" s="59">
        <v>4431771</v>
      </c>
      <c r="E18" s="59">
        <v>3193</v>
      </c>
      <c r="F18" s="59">
        <v>6132</v>
      </c>
    </row>
    <row r="19" spans="1:6" x14ac:dyDescent="0.3">
      <c r="A19" s="28">
        <v>45643</v>
      </c>
      <c r="B19" s="59">
        <v>4351268</v>
      </c>
      <c r="C19" s="59">
        <v>2931</v>
      </c>
      <c r="D19" s="59">
        <v>4434759</v>
      </c>
      <c r="E19" s="59">
        <v>2988</v>
      </c>
      <c r="F19" s="59">
        <v>5919</v>
      </c>
    </row>
    <row r="20" spans="1:6" x14ac:dyDescent="0.3">
      <c r="A20" s="28">
        <v>45644</v>
      </c>
      <c r="B20" s="59">
        <v>4354141</v>
      </c>
      <c r="C20" s="59">
        <v>2873</v>
      </c>
      <c r="D20" s="59">
        <v>4437688</v>
      </c>
      <c r="E20" s="59">
        <v>2929</v>
      </c>
      <c r="F20" s="59">
        <v>5802</v>
      </c>
    </row>
    <row r="21" spans="1:6" x14ac:dyDescent="0.3">
      <c r="A21" s="28">
        <v>45645</v>
      </c>
      <c r="B21" s="59">
        <v>4355629</v>
      </c>
      <c r="C21" s="59">
        <v>1488</v>
      </c>
      <c r="D21" s="59">
        <v>4440782</v>
      </c>
      <c r="E21" s="59">
        <v>3094</v>
      </c>
      <c r="F21" s="59">
        <v>4582</v>
      </c>
    </row>
    <row r="22" spans="1:6" x14ac:dyDescent="0.3">
      <c r="A22" s="28">
        <v>45646</v>
      </c>
      <c r="B22" s="59">
        <v>4359721</v>
      </c>
      <c r="C22" s="59">
        <v>4092</v>
      </c>
      <c r="D22" s="59">
        <v>4443971</v>
      </c>
      <c r="E22" s="59">
        <v>3189</v>
      </c>
      <c r="F22" s="59">
        <v>7281</v>
      </c>
    </row>
    <row r="23" spans="1:6" x14ac:dyDescent="0.3">
      <c r="A23" s="28">
        <v>45647</v>
      </c>
      <c r="B23" s="59">
        <v>4362824</v>
      </c>
      <c r="C23" s="59">
        <v>3103</v>
      </c>
      <c r="D23" s="59">
        <v>4447111</v>
      </c>
      <c r="E23" s="59">
        <v>3140</v>
      </c>
      <c r="F23" s="59">
        <v>6243</v>
      </c>
    </row>
    <row r="24" spans="1:6" x14ac:dyDescent="0.3">
      <c r="A24" s="28">
        <v>45648</v>
      </c>
      <c r="B24" s="59">
        <v>4365698</v>
      </c>
      <c r="C24" s="59">
        <v>2874</v>
      </c>
      <c r="D24" s="59">
        <v>4450315</v>
      </c>
      <c r="E24" s="59">
        <v>3204</v>
      </c>
      <c r="F24" s="59">
        <v>6078</v>
      </c>
    </row>
    <row r="25" spans="1:6" x14ac:dyDescent="0.3">
      <c r="A25" s="28">
        <v>45649</v>
      </c>
      <c r="B25" s="59">
        <v>4367140</v>
      </c>
      <c r="C25" s="59">
        <v>1442</v>
      </c>
      <c r="D25" s="59">
        <v>4453364</v>
      </c>
      <c r="E25" s="59">
        <v>3049</v>
      </c>
      <c r="F25" s="59">
        <v>4491</v>
      </c>
    </row>
    <row r="26" spans="1:6" x14ac:dyDescent="0.3">
      <c r="A26" s="28">
        <v>45650</v>
      </c>
      <c r="B26" s="59">
        <v>4371529</v>
      </c>
      <c r="C26" s="59">
        <v>4389</v>
      </c>
      <c r="D26" s="59">
        <v>4456663</v>
      </c>
      <c r="E26" s="59">
        <v>3299</v>
      </c>
      <c r="F26" s="59">
        <v>7688</v>
      </c>
    </row>
    <row r="27" spans="1:6" x14ac:dyDescent="0.3">
      <c r="A27" s="28">
        <v>45651</v>
      </c>
      <c r="B27" s="59">
        <v>4374517</v>
      </c>
      <c r="C27" s="59">
        <v>2988</v>
      </c>
      <c r="D27" s="59">
        <v>4459910</v>
      </c>
      <c r="E27" s="59">
        <v>3247</v>
      </c>
      <c r="F27" s="59">
        <v>6235</v>
      </c>
    </row>
    <row r="28" spans="1:6" x14ac:dyDescent="0.3">
      <c r="A28" s="28">
        <v>45652</v>
      </c>
      <c r="B28" s="59">
        <v>4377377</v>
      </c>
      <c r="C28" s="59">
        <v>2860</v>
      </c>
      <c r="D28" s="59">
        <v>4463107</v>
      </c>
      <c r="E28" s="59">
        <v>3197</v>
      </c>
      <c r="F28" s="59">
        <v>6057</v>
      </c>
    </row>
    <row r="29" spans="1:6" x14ac:dyDescent="0.3">
      <c r="A29" s="28">
        <v>45653</v>
      </c>
      <c r="B29" s="59">
        <v>4380221</v>
      </c>
      <c r="C29" s="59">
        <v>2844</v>
      </c>
      <c r="D29" s="59">
        <v>4467742</v>
      </c>
      <c r="E29" s="59">
        <v>4635</v>
      </c>
      <c r="F29" s="59">
        <v>7479</v>
      </c>
    </row>
    <row r="30" spans="1:6" x14ac:dyDescent="0.3">
      <c r="A30" s="28">
        <v>45654</v>
      </c>
      <c r="B30" s="59">
        <v>4383099</v>
      </c>
      <c r="C30" s="59">
        <v>2878</v>
      </c>
      <c r="D30" s="59">
        <v>4470838</v>
      </c>
      <c r="E30" s="59">
        <v>3096</v>
      </c>
      <c r="F30" s="59">
        <v>5974</v>
      </c>
    </row>
    <row r="31" spans="1:6" x14ac:dyDescent="0.3">
      <c r="A31" s="28">
        <v>45655</v>
      </c>
      <c r="B31" s="59">
        <v>4387847</v>
      </c>
      <c r="C31" s="59">
        <v>4748</v>
      </c>
      <c r="D31" s="59">
        <v>4475536</v>
      </c>
      <c r="E31" s="59">
        <v>4698</v>
      </c>
      <c r="F31" s="59">
        <v>9446</v>
      </c>
    </row>
    <row r="32" spans="1:6" x14ac:dyDescent="0.3">
      <c r="A32" s="28">
        <v>45656</v>
      </c>
      <c r="B32" s="59">
        <v>4392176</v>
      </c>
      <c r="C32" s="59">
        <v>4329</v>
      </c>
      <c r="D32" s="59">
        <v>4480265</v>
      </c>
      <c r="E32" s="59">
        <v>4729</v>
      </c>
      <c r="F32" s="59">
        <v>9058</v>
      </c>
    </row>
    <row r="33" spans="1:6" x14ac:dyDescent="0.3">
      <c r="A33" s="28">
        <v>45657</v>
      </c>
      <c r="B33" s="59">
        <v>4396673</v>
      </c>
      <c r="C33" s="59">
        <v>4497</v>
      </c>
      <c r="D33" s="59">
        <v>4483247</v>
      </c>
      <c r="E33" s="59">
        <v>2982</v>
      </c>
      <c r="F33" s="59">
        <v>7479</v>
      </c>
    </row>
    <row r="34" spans="1:6" x14ac:dyDescent="0.3">
      <c r="A34" s="60" t="s">
        <v>60</v>
      </c>
      <c r="B34" s="55"/>
      <c r="C34" s="55"/>
      <c r="D34" s="55"/>
      <c r="E34" s="55"/>
      <c r="F34" s="61">
        <f>SUM(F3:F33)</f>
        <v>201318</v>
      </c>
    </row>
    <row r="35" spans="1:6" x14ac:dyDescent="0.3">
      <c r="A35" s="60" t="s">
        <v>61</v>
      </c>
      <c r="B35" s="55"/>
      <c r="C35" s="55"/>
      <c r="D35" s="55"/>
      <c r="E35" s="55"/>
      <c r="F35" s="61">
        <f>ROUND(AVERAGE(F3:F33),0)</f>
        <v>6494</v>
      </c>
    </row>
    <row r="36" spans="1:6" x14ac:dyDescent="0.3">
      <c r="A36" s="60" t="s">
        <v>62</v>
      </c>
      <c r="B36" s="55"/>
      <c r="C36" s="55"/>
      <c r="D36" s="55"/>
      <c r="E36" s="55"/>
      <c r="F36" s="61">
        <f>IFERROR(ROUND(AVERAGEIF(F3:F33,"&gt;0"),0),0)</f>
        <v>6494</v>
      </c>
    </row>
  </sheetData>
  <mergeCells count="4">
    <mergeCell ref="A1:F1"/>
    <mergeCell ref="A34:E34"/>
    <mergeCell ref="A35:E35"/>
    <mergeCell ref="A36:E36"/>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98E36C-ACD3-4567-A6A3-858F8719A8F8}">
  <dimension ref="A1:Z35"/>
  <sheetViews>
    <sheetView workbookViewId="0">
      <selection sqref="A1:F35"/>
    </sheetView>
  </sheetViews>
  <sheetFormatPr defaultRowHeight="15.75" x14ac:dyDescent="0.3"/>
  <cols>
    <col min="1" max="1" width="16.7109375" style="62" customWidth="1"/>
    <col min="2" max="2" width="21.85546875" style="56" hidden="1" customWidth="1"/>
    <col min="3" max="3" width="21.85546875" style="56" customWidth="1"/>
    <col min="4" max="4" width="21.85546875" style="56" hidden="1" customWidth="1"/>
    <col min="5" max="6" width="21.85546875" style="56" customWidth="1"/>
    <col min="7" max="26" width="9.140625" style="56"/>
  </cols>
  <sheetData>
    <row r="1" spans="1:6" ht="18.75" x14ac:dyDescent="0.35">
      <c r="A1" s="54" t="str">
        <f ca="1">_xlfn.CONCAT(TEXT(OFFSET(A2,2,0), "MMMM YYYY"), " Daily Flow")</f>
        <v>November 2024 Daily Flow</v>
      </c>
      <c r="B1" s="55"/>
      <c r="C1" s="55"/>
      <c r="D1" s="55"/>
      <c r="E1" s="55"/>
      <c r="F1" s="55"/>
    </row>
    <row r="2" spans="1:6" x14ac:dyDescent="0.3">
      <c r="A2" s="57" t="s">
        <v>54</v>
      </c>
      <c r="B2" s="58" t="s">
        <v>55</v>
      </c>
      <c r="C2" s="58" t="s">
        <v>56</v>
      </c>
      <c r="D2" s="58" t="s">
        <v>57</v>
      </c>
      <c r="E2" s="58" t="s">
        <v>58</v>
      </c>
      <c r="F2" s="58" t="s">
        <v>59</v>
      </c>
    </row>
    <row r="3" spans="1:6" x14ac:dyDescent="0.3">
      <c r="A3" s="28">
        <v>45597</v>
      </c>
      <c r="B3" s="59">
        <v>4202408</v>
      </c>
      <c r="C3" s="59">
        <v>2985</v>
      </c>
      <c r="D3" s="59">
        <v>4281838</v>
      </c>
      <c r="E3" s="59">
        <v>2950</v>
      </c>
      <c r="F3" s="59">
        <v>5935</v>
      </c>
    </row>
    <row r="4" spans="1:6" x14ac:dyDescent="0.3">
      <c r="A4" s="28">
        <v>45598</v>
      </c>
      <c r="B4" s="59">
        <v>4206762</v>
      </c>
      <c r="C4" s="59">
        <v>4354</v>
      </c>
      <c r="D4" s="59">
        <v>4286313</v>
      </c>
      <c r="E4" s="59">
        <v>4475</v>
      </c>
      <c r="F4" s="59">
        <v>8829</v>
      </c>
    </row>
    <row r="5" spans="1:6" x14ac:dyDescent="0.3">
      <c r="A5" s="28">
        <v>45599</v>
      </c>
      <c r="B5" s="59">
        <v>4209745</v>
      </c>
      <c r="C5" s="59">
        <v>2983</v>
      </c>
      <c r="D5" s="59">
        <v>4290910</v>
      </c>
      <c r="E5" s="59">
        <v>4597</v>
      </c>
      <c r="F5" s="59">
        <v>7580</v>
      </c>
    </row>
    <row r="6" spans="1:6" x14ac:dyDescent="0.3">
      <c r="A6" s="28">
        <v>45600</v>
      </c>
      <c r="B6" s="59">
        <v>4214201</v>
      </c>
      <c r="C6" s="59">
        <v>4456</v>
      </c>
      <c r="D6" s="59">
        <v>4295419</v>
      </c>
      <c r="E6" s="59">
        <v>4509</v>
      </c>
      <c r="F6" s="59">
        <v>8965</v>
      </c>
    </row>
    <row r="7" spans="1:6" x14ac:dyDescent="0.3">
      <c r="A7" s="28">
        <v>45601</v>
      </c>
      <c r="B7" s="59">
        <v>4218507</v>
      </c>
      <c r="C7" s="59">
        <v>4306</v>
      </c>
      <c r="D7" s="59">
        <v>4299921</v>
      </c>
      <c r="E7" s="59">
        <v>4502</v>
      </c>
      <c r="F7" s="59">
        <v>8808</v>
      </c>
    </row>
    <row r="8" spans="1:6" x14ac:dyDescent="0.3">
      <c r="A8" s="28">
        <v>45602</v>
      </c>
      <c r="B8" s="59">
        <v>4221900</v>
      </c>
      <c r="C8" s="59">
        <v>3393</v>
      </c>
      <c r="D8" s="59">
        <v>4303012</v>
      </c>
      <c r="E8" s="59">
        <v>3091</v>
      </c>
      <c r="F8" s="59">
        <v>6484</v>
      </c>
    </row>
    <row r="9" spans="1:6" x14ac:dyDescent="0.3">
      <c r="A9" s="28">
        <v>45603</v>
      </c>
      <c r="B9" s="59">
        <v>4227368</v>
      </c>
      <c r="C9" s="59">
        <v>5468</v>
      </c>
      <c r="D9" s="59">
        <v>4307650</v>
      </c>
      <c r="E9" s="59">
        <v>4638</v>
      </c>
      <c r="F9" s="59">
        <v>10106</v>
      </c>
    </row>
    <row r="10" spans="1:6" x14ac:dyDescent="0.3">
      <c r="A10" s="28">
        <v>45604</v>
      </c>
      <c r="B10" s="59">
        <v>4230365</v>
      </c>
      <c r="C10" s="59">
        <v>2997</v>
      </c>
      <c r="D10" s="59">
        <v>4310757</v>
      </c>
      <c r="E10" s="59">
        <v>3107</v>
      </c>
      <c r="F10" s="59">
        <v>6104</v>
      </c>
    </row>
    <row r="11" spans="1:6" x14ac:dyDescent="0.3">
      <c r="A11" s="28">
        <v>45605</v>
      </c>
      <c r="B11" s="59">
        <v>4234851</v>
      </c>
      <c r="C11" s="59">
        <v>4486</v>
      </c>
      <c r="D11" s="59">
        <v>4315117</v>
      </c>
      <c r="E11" s="59">
        <v>4360</v>
      </c>
      <c r="F11" s="59">
        <v>8846</v>
      </c>
    </row>
    <row r="12" spans="1:6" x14ac:dyDescent="0.3">
      <c r="A12" s="28">
        <v>45606</v>
      </c>
      <c r="B12" s="59">
        <v>4240726</v>
      </c>
      <c r="C12" s="59">
        <v>5875</v>
      </c>
      <c r="D12" s="59">
        <v>4319768</v>
      </c>
      <c r="E12" s="59">
        <v>4651</v>
      </c>
      <c r="F12" s="59">
        <v>10526</v>
      </c>
    </row>
    <row r="13" spans="1:6" x14ac:dyDescent="0.3">
      <c r="A13" s="28">
        <v>45607</v>
      </c>
      <c r="B13" s="59">
        <v>4243813</v>
      </c>
      <c r="C13" s="59">
        <v>3087</v>
      </c>
      <c r="D13" s="59">
        <v>4322734</v>
      </c>
      <c r="E13" s="59">
        <v>2966</v>
      </c>
      <c r="F13" s="59">
        <v>6053</v>
      </c>
    </row>
    <row r="14" spans="1:6" x14ac:dyDescent="0.3">
      <c r="A14" s="28">
        <v>45608</v>
      </c>
      <c r="B14" s="59">
        <v>4246619</v>
      </c>
      <c r="C14" s="59">
        <v>2806</v>
      </c>
      <c r="D14" s="59">
        <v>4325962</v>
      </c>
      <c r="E14" s="59">
        <v>3228</v>
      </c>
      <c r="F14" s="59">
        <v>6034</v>
      </c>
    </row>
    <row r="15" spans="1:6" x14ac:dyDescent="0.3">
      <c r="A15" s="28">
        <v>45609</v>
      </c>
      <c r="B15" s="59">
        <v>4249685</v>
      </c>
      <c r="C15" s="59">
        <v>3066</v>
      </c>
      <c r="D15" s="59">
        <v>4329238</v>
      </c>
      <c r="E15" s="59">
        <v>3276</v>
      </c>
      <c r="F15" s="59">
        <v>6342</v>
      </c>
    </row>
    <row r="16" spans="1:6" x14ac:dyDescent="0.3">
      <c r="A16" s="28">
        <v>45610</v>
      </c>
      <c r="B16" s="59">
        <v>4252642</v>
      </c>
      <c r="C16" s="59">
        <v>2957</v>
      </c>
      <c r="D16" s="59">
        <v>4333918</v>
      </c>
      <c r="E16" s="59">
        <v>4680</v>
      </c>
      <c r="F16" s="59">
        <v>7637</v>
      </c>
    </row>
    <row r="17" spans="1:6" x14ac:dyDescent="0.3">
      <c r="A17" s="28">
        <v>45611</v>
      </c>
      <c r="B17" s="59">
        <v>4255672</v>
      </c>
      <c r="C17" s="59">
        <v>3030</v>
      </c>
      <c r="D17" s="59">
        <v>4335512</v>
      </c>
      <c r="E17" s="59">
        <v>1594</v>
      </c>
      <c r="F17" s="59">
        <v>4624</v>
      </c>
    </row>
    <row r="18" spans="1:6" x14ac:dyDescent="0.3">
      <c r="A18" s="28">
        <v>45612</v>
      </c>
      <c r="B18" s="59">
        <v>4258609</v>
      </c>
      <c r="C18" s="59">
        <v>2937</v>
      </c>
      <c r="D18" s="59">
        <v>4339890</v>
      </c>
      <c r="E18" s="59">
        <v>4378</v>
      </c>
      <c r="F18" s="59">
        <v>7315</v>
      </c>
    </row>
    <row r="19" spans="1:6" x14ac:dyDescent="0.3">
      <c r="A19" s="28">
        <v>45613</v>
      </c>
      <c r="B19" s="59">
        <v>4261376</v>
      </c>
      <c r="C19" s="59">
        <v>2767</v>
      </c>
      <c r="D19" s="59">
        <v>4341348</v>
      </c>
      <c r="E19" s="59">
        <v>1458</v>
      </c>
      <c r="F19" s="59">
        <v>4225</v>
      </c>
    </row>
    <row r="20" spans="1:6" x14ac:dyDescent="0.3">
      <c r="A20" s="28">
        <v>45614</v>
      </c>
      <c r="B20" s="59">
        <v>4263048</v>
      </c>
      <c r="C20" s="59">
        <v>1672</v>
      </c>
      <c r="D20" s="59">
        <v>4342736</v>
      </c>
      <c r="E20" s="59">
        <v>1388</v>
      </c>
      <c r="F20" s="59">
        <v>3060</v>
      </c>
    </row>
    <row r="21" spans="1:6" x14ac:dyDescent="0.3">
      <c r="A21" s="28">
        <v>45615</v>
      </c>
      <c r="B21" s="59">
        <v>4264456</v>
      </c>
      <c r="C21" s="59">
        <v>1408</v>
      </c>
      <c r="D21" s="59">
        <v>4345756</v>
      </c>
      <c r="E21" s="59">
        <v>3020</v>
      </c>
      <c r="F21" s="59">
        <v>4428</v>
      </c>
    </row>
    <row r="22" spans="1:6" x14ac:dyDescent="0.3">
      <c r="A22" s="28">
        <v>45616</v>
      </c>
      <c r="B22" s="59">
        <v>4267174</v>
      </c>
      <c r="C22" s="59">
        <v>2718</v>
      </c>
      <c r="D22" s="59">
        <v>4348719</v>
      </c>
      <c r="E22" s="59">
        <v>2963</v>
      </c>
      <c r="F22" s="59">
        <v>5681</v>
      </c>
    </row>
    <row r="23" spans="1:6" x14ac:dyDescent="0.3">
      <c r="A23" s="28">
        <v>45617</v>
      </c>
      <c r="B23" s="59">
        <v>4270093</v>
      </c>
      <c r="C23" s="59">
        <v>2919</v>
      </c>
      <c r="D23" s="59">
        <v>4351693</v>
      </c>
      <c r="E23" s="59">
        <v>2974</v>
      </c>
      <c r="F23" s="59">
        <v>5893</v>
      </c>
    </row>
    <row r="24" spans="1:6" x14ac:dyDescent="0.3">
      <c r="A24" s="28">
        <v>45618</v>
      </c>
      <c r="B24" s="59">
        <v>4273193</v>
      </c>
      <c r="C24" s="59">
        <v>3100</v>
      </c>
      <c r="D24" s="59">
        <v>4353289</v>
      </c>
      <c r="E24" s="59">
        <v>1596</v>
      </c>
      <c r="F24" s="59">
        <v>4696</v>
      </c>
    </row>
    <row r="25" spans="1:6" x14ac:dyDescent="0.3">
      <c r="A25" s="28">
        <v>45619</v>
      </c>
      <c r="B25" s="59">
        <v>4276226</v>
      </c>
      <c r="C25" s="59">
        <v>3033</v>
      </c>
      <c r="D25" s="59">
        <v>4356506</v>
      </c>
      <c r="E25" s="59">
        <v>3217</v>
      </c>
      <c r="F25" s="59">
        <v>6250</v>
      </c>
    </row>
    <row r="26" spans="1:6" x14ac:dyDescent="0.3">
      <c r="A26" s="28">
        <v>45620</v>
      </c>
      <c r="B26" s="59">
        <v>4279309</v>
      </c>
      <c r="C26" s="59">
        <v>3083</v>
      </c>
      <c r="D26" s="59">
        <v>4359559</v>
      </c>
      <c r="E26" s="59">
        <v>3053</v>
      </c>
      <c r="F26" s="59">
        <v>6136</v>
      </c>
    </row>
    <row r="27" spans="1:6" x14ac:dyDescent="0.3">
      <c r="A27" s="28">
        <v>45621</v>
      </c>
      <c r="B27" s="59">
        <v>4282052</v>
      </c>
      <c r="C27" s="59">
        <v>2743</v>
      </c>
      <c r="D27" s="59">
        <v>4362736</v>
      </c>
      <c r="E27" s="59">
        <v>3177</v>
      </c>
      <c r="F27" s="59">
        <v>5920</v>
      </c>
    </row>
    <row r="28" spans="1:6" x14ac:dyDescent="0.3">
      <c r="A28" s="28">
        <v>45622</v>
      </c>
      <c r="B28" s="59">
        <v>4285037</v>
      </c>
      <c r="C28" s="59">
        <v>2985</v>
      </c>
      <c r="D28" s="59">
        <v>4366125</v>
      </c>
      <c r="E28" s="59">
        <v>3389</v>
      </c>
      <c r="F28" s="59">
        <v>6374</v>
      </c>
    </row>
    <row r="29" spans="1:6" x14ac:dyDescent="0.3">
      <c r="A29" s="28">
        <v>45623</v>
      </c>
      <c r="B29" s="59">
        <v>4288169</v>
      </c>
      <c r="C29" s="59">
        <v>3132</v>
      </c>
      <c r="D29" s="59">
        <v>4369293</v>
      </c>
      <c r="E29" s="59">
        <v>3168</v>
      </c>
      <c r="F29" s="59">
        <v>6300</v>
      </c>
    </row>
    <row r="30" spans="1:6" x14ac:dyDescent="0.3">
      <c r="A30" s="28">
        <v>45624</v>
      </c>
      <c r="B30" s="59">
        <v>4291072</v>
      </c>
      <c r="C30" s="59">
        <v>2903</v>
      </c>
      <c r="D30" s="59">
        <v>4373782</v>
      </c>
      <c r="E30" s="59">
        <v>4489</v>
      </c>
      <c r="F30" s="59">
        <v>7392</v>
      </c>
    </row>
    <row r="31" spans="1:6" x14ac:dyDescent="0.3">
      <c r="A31" s="28">
        <v>45625</v>
      </c>
      <c r="B31" s="59">
        <v>4293799</v>
      </c>
      <c r="C31" s="59">
        <v>2727</v>
      </c>
      <c r="D31" s="59">
        <v>4377020</v>
      </c>
      <c r="E31" s="59">
        <v>3238</v>
      </c>
      <c r="F31" s="59">
        <v>5965</v>
      </c>
    </row>
    <row r="32" spans="1:6" x14ac:dyDescent="0.3">
      <c r="A32" s="28">
        <v>45626</v>
      </c>
      <c r="B32" s="59">
        <v>4298378</v>
      </c>
      <c r="C32" s="59">
        <v>4579</v>
      </c>
      <c r="D32" s="59">
        <v>4380224</v>
      </c>
      <c r="E32" s="59">
        <v>3204</v>
      </c>
      <c r="F32" s="59">
        <v>7783</v>
      </c>
    </row>
    <row r="33" spans="1:6" x14ac:dyDescent="0.3">
      <c r="A33" s="60" t="s">
        <v>60</v>
      </c>
      <c r="B33" s="55"/>
      <c r="C33" s="55"/>
      <c r="D33" s="55"/>
      <c r="E33" s="55"/>
      <c r="F33" s="61">
        <f>SUM(F3:F32)</f>
        <v>200291</v>
      </c>
    </row>
    <row r="34" spans="1:6" x14ac:dyDescent="0.3">
      <c r="A34" s="60" t="s">
        <v>61</v>
      </c>
      <c r="B34" s="55"/>
      <c r="C34" s="55"/>
      <c r="D34" s="55"/>
      <c r="E34" s="55"/>
      <c r="F34" s="61">
        <f>ROUND(AVERAGE(F3:F32),0)</f>
        <v>6676</v>
      </c>
    </row>
    <row r="35" spans="1:6" x14ac:dyDescent="0.3">
      <c r="A35" s="60" t="s">
        <v>62</v>
      </c>
      <c r="B35" s="55"/>
      <c r="C35" s="55"/>
      <c r="D35" s="55"/>
      <c r="E35" s="55"/>
      <c r="F35" s="61">
        <f>IFERROR(ROUND(AVERAGEIF(F3:F32,"&gt;0"),0),0)</f>
        <v>6676</v>
      </c>
    </row>
  </sheetData>
  <mergeCells count="4">
    <mergeCell ref="A1:F1"/>
    <mergeCell ref="A33:E33"/>
    <mergeCell ref="A34:E34"/>
    <mergeCell ref="A35:E35"/>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F4A731-71E0-423A-B8F5-99335E440552}">
  <dimension ref="A1:Z36"/>
  <sheetViews>
    <sheetView workbookViewId="0">
      <selection sqref="A1:F35"/>
    </sheetView>
  </sheetViews>
  <sheetFormatPr defaultRowHeight="15.75" x14ac:dyDescent="0.3"/>
  <cols>
    <col min="1" max="1" width="16.7109375" style="62" customWidth="1"/>
    <col min="2" max="2" width="21.85546875" style="56" hidden="1" customWidth="1"/>
    <col min="3" max="3" width="21.85546875" style="56" customWidth="1"/>
    <col min="4" max="4" width="21.85546875" style="56" hidden="1" customWidth="1"/>
    <col min="5" max="6" width="21.85546875" style="56" customWidth="1"/>
    <col min="7" max="26" width="9.140625" style="56"/>
  </cols>
  <sheetData>
    <row r="1" spans="1:6" ht="18.75" x14ac:dyDescent="0.35">
      <c r="A1" s="54" t="str">
        <f ca="1">_xlfn.CONCAT(TEXT(OFFSET(A2,2,0), "MMMM YYYY"), " Daily Flow")</f>
        <v>October 2024 Daily Flow</v>
      </c>
      <c r="B1" s="55"/>
      <c r="C1" s="55"/>
      <c r="D1" s="55"/>
      <c r="E1" s="55"/>
      <c r="F1" s="55"/>
    </row>
    <row r="2" spans="1:6" x14ac:dyDescent="0.3">
      <c r="A2" s="57" t="s">
        <v>54</v>
      </c>
      <c r="B2" s="58" t="s">
        <v>55</v>
      </c>
      <c r="C2" s="58" t="s">
        <v>56</v>
      </c>
      <c r="D2" s="58" t="s">
        <v>57</v>
      </c>
      <c r="E2" s="58" t="s">
        <v>58</v>
      </c>
      <c r="F2" s="58" t="s">
        <v>59</v>
      </c>
    </row>
    <row r="3" spans="1:6" x14ac:dyDescent="0.3">
      <c r="A3" s="28">
        <v>45566</v>
      </c>
      <c r="B3" s="59">
        <v>4088675</v>
      </c>
      <c r="C3" s="59">
        <v>4583</v>
      </c>
      <c r="D3" s="59">
        <v>4162838</v>
      </c>
      <c r="E3" s="59">
        <v>3094</v>
      </c>
      <c r="F3" s="59">
        <v>7677</v>
      </c>
    </row>
    <row r="4" spans="1:6" x14ac:dyDescent="0.3">
      <c r="A4" s="28">
        <v>45567</v>
      </c>
      <c r="B4" s="59">
        <v>4088675</v>
      </c>
      <c r="C4" s="59">
        <v>0</v>
      </c>
      <c r="D4" s="59">
        <v>4162838</v>
      </c>
      <c r="E4" s="59">
        <v>0</v>
      </c>
      <c r="F4" s="59">
        <v>0</v>
      </c>
    </row>
    <row r="5" spans="1:6" x14ac:dyDescent="0.3">
      <c r="A5" s="28">
        <v>45568</v>
      </c>
      <c r="B5" s="59">
        <v>4088675</v>
      </c>
      <c r="C5" s="59">
        <v>0</v>
      </c>
      <c r="D5" s="59">
        <v>4162838</v>
      </c>
      <c r="E5" s="59">
        <v>0</v>
      </c>
      <c r="F5" s="59">
        <v>0</v>
      </c>
    </row>
    <row r="6" spans="1:6" x14ac:dyDescent="0.3">
      <c r="A6" s="28">
        <v>45569</v>
      </c>
      <c r="B6" s="59">
        <v>4088675</v>
      </c>
      <c r="C6" s="59">
        <v>0</v>
      </c>
      <c r="D6" s="59">
        <v>4164286</v>
      </c>
      <c r="E6" s="59">
        <v>1448</v>
      </c>
      <c r="F6" s="59">
        <v>1448</v>
      </c>
    </row>
    <row r="7" spans="1:6" x14ac:dyDescent="0.3">
      <c r="A7" s="28">
        <v>45570</v>
      </c>
      <c r="B7" s="59">
        <v>4093123</v>
      </c>
      <c r="C7" s="59">
        <v>4448</v>
      </c>
      <c r="D7" s="59">
        <v>4168969</v>
      </c>
      <c r="E7" s="59">
        <v>4683</v>
      </c>
      <c r="F7" s="59">
        <v>9131</v>
      </c>
    </row>
    <row r="8" spans="1:6" x14ac:dyDescent="0.3">
      <c r="A8" s="28">
        <v>45571</v>
      </c>
      <c r="B8" s="59">
        <v>4097840</v>
      </c>
      <c r="C8" s="59">
        <v>4717</v>
      </c>
      <c r="D8" s="59">
        <v>4172233</v>
      </c>
      <c r="E8" s="59">
        <v>3264</v>
      </c>
      <c r="F8" s="59">
        <v>7981</v>
      </c>
    </row>
    <row r="9" spans="1:6" x14ac:dyDescent="0.3">
      <c r="A9" s="28">
        <v>45572</v>
      </c>
      <c r="B9" s="59">
        <v>4102517</v>
      </c>
      <c r="C9" s="59">
        <v>4677</v>
      </c>
      <c r="D9" s="59">
        <v>4178545</v>
      </c>
      <c r="E9" s="59">
        <v>6312</v>
      </c>
      <c r="F9" s="59">
        <v>10989</v>
      </c>
    </row>
    <row r="10" spans="1:6" x14ac:dyDescent="0.3">
      <c r="A10" s="28">
        <v>45573</v>
      </c>
      <c r="B10" s="59">
        <v>4108221</v>
      </c>
      <c r="C10" s="59">
        <v>5704</v>
      </c>
      <c r="D10" s="59">
        <v>4183328</v>
      </c>
      <c r="E10" s="59">
        <v>4783</v>
      </c>
      <c r="F10" s="59">
        <v>10487</v>
      </c>
    </row>
    <row r="11" spans="1:6" x14ac:dyDescent="0.3">
      <c r="A11" s="28">
        <v>45574</v>
      </c>
      <c r="B11" s="59">
        <v>4111670</v>
      </c>
      <c r="C11" s="59">
        <v>3449</v>
      </c>
      <c r="D11" s="59">
        <v>4186341</v>
      </c>
      <c r="E11" s="59">
        <v>3013</v>
      </c>
      <c r="F11" s="59">
        <v>6462</v>
      </c>
    </row>
    <row r="12" spans="1:6" x14ac:dyDescent="0.3">
      <c r="A12" s="28">
        <v>45575</v>
      </c>
      <c r="B12" s="59">
        <v>4116098</v>
      </c>
      <c r="C12" s="59">
        <v>4428</v>
      </c>
      <c r="D12" s="59">
        <v>4190996</v>
      </c>
      <c r="E12" s="59">
        <v>4655</v>
      </c>
      <c r="F12" s="59">
        <v>9083</v>
      </c>
    </row>
    <row r="13" spans="1:6" x14ac:dyDescent="0.3">
      <c r="A13" s="28">
        <v>45576</v>
      </c>
      <c r="B13" s="59">
        <v>4117840</v>
      </c>
      <c r="C13" s="59">
        <v>1742</v>
      </c>
      <c r="D13" s="59">
        <v>4195422</v>
      </c>
      <c r="E13" s="59">
        <v>4426</v>
      </c>
      <c r="F13" s="59">
        <v>6168</v>
      </c>
    </row>
    <row r="14" spans="1:6" x14ac:dyDescent="0.3">
      <c r="A14" s="28">
        <v>45577</v>
      </c>
      <c r="B14" s="59">
        <v>4123701</v>
      </c>
      <c r="C14" s="59">
        <v>5861</v>
      </c>
      <c r="D14" s="59">
        <v>4199798</v>
      </c>
      <c r="E14" s="59">
        <v>4376</v>
      </c>
      <c r="F14" s="59">
        <v>10237</v>
      </c>
    </row>
    <row r="15" spans="1:6" x14ac:dyDescent="0.3">
      <c r="A15" s="28">
        <v>45578</v>
      </c>
      <c r="B15" s="59">
        <v>4131369</v>
      </c>
      <c r="C15" s="59">
        <v>7668</v>
      </c>
      <c r="D15" s="59">
        <v>4207671</v>
      </c>
      <c r="E15" s="59">
        <v>7873</v>
      </c>
      <c r="F15" s="59">
        <v>15541</v>
      </c>
    </row>
    <row r="16" spans="1:6" x14ac:dyDescent="0.3">
      <c r="A16" s="28">
        <v>45579</v>
      </c>
      <c r="B16" s="59">
        <v>4135529</v>
      </c>
      <c r="C16" s="59">
        <v>4160</v>
      </c>
      <c r="D16" s="59">
        <v>4213813</v>
      </c>
      <c r="E16" s="59">
        <v>6142</v>
      </c>
      <c r="F16" s="59">
        <v>10302</v>
      </c>
    </row>
    <row r="17" spans="1:6" x14ac:dyDescent="0.3">
      <c r="A17" s="28">
        <v>45580</v>
      </c>
      <c r="B17" s="59">
        <v>4141147</v>
      </c>
      <c r="C17" s="59">
        <v>5618</v>
      </c>
      <c r="D17" s="59">
        <v>4218476</v>
      </c>
      <c r="E17" s="59">
        <v>4663</v>
      </c>
      <c r="F17" s="59">
        <v>10281</v>
      </c>
    </row>
    <row r="18" spans="1:6" x14ac:dyDescent="0.3">
      <c r="A18" s="28">
        <v>45581</v>
      </c>
      <c r="B18" s="59">
        <v>4146867</v>
      </c>
      <c r="C18" s="59">
        <v>5720</v>
      </c>
      <c r="D18" s="59">
        <v>4224375</v>
      </c>
      <c r="E18" s="59">
        <v>5899</v>
      </c>
      <c r="F18" s="59">
        <v>11619</v>
      </c>
    </row>
    <row r="19" spans="1:6" x14ac:dyDescent="0.3">
      <c r="A19" s="28">
        <v>45582</v>
      </c>
      <c r="B19" s="59">
        <v>4151306</v>
      </c>
      <c r="C19" s="59">
        <v>4439</v>
      </c>
      <c r="D19" s="59">
        <v>4228870</v>
      </c>
      <c r="E19" s="59">
        <v>4495</v>
      </c>
      <c r="F19" s="59">
        <v>8934</v>
      </c>
    </row>
    <row r="20" spans="1:6" x14ac:dyDescent="0.3">
      <c r="A20" s="28">
        <v>45583</v>
      </c>
      <c r="B20" s="59">
        <v>4154278</v>
      </c>
      <c r="C20" s="59">
        <v>2972</v>
      </c>
      <c r="D20" s="59">
        <v>4233146</v>
      </c>
      <c r="E20" s="59">
        <v>4276</v>
      </c>
      <c r="F20" s="59">
        <v>7248</v>
      </c>
    </row>
    <row r="21" spans="1:6" x14ac:dyDescent="0.3">
      <c r="A21" s="28">
        <v>45584</v>
      </c>
      <c r="B21" s="59">
        <v>4157100</v>
      </c>
      <c r="C21" s="59">
        <v>2822</v>
      </c>
      <c r="D21" s="59">
        <v>4234496</v>
      </c>
      <c r="E21" s="59">
        <v>1350</v>
      </c>
      <c r="F21" s="59">
        <v>4172</v>
      </c>
    </row>
    <row r="22" spans="1:6" x14ac:dyDescent="0.3">
      <c r="A22" s="28">
        <v>45585</v>
      </c>
      <c r="B22" s="59">
        <v>4160016</v>
      </c>
      <c r="C22" s="59">
        <v>2916</v>
      </c>
      <c r="D22" s="59">
        <v>4239180</v>
      </c>
      <c r="E22" s="59">
        <v>4684</v>
      </c>
      <c r="F22" s="59">
        <v>7600</v>
      </c>
    </row>
    <row r="23" spans="1:6" x14ac:dyDescent="0.3">
      <c r="A23" s="28">
        <v>45586</v>
      </c>
      <c r="B23" s="59">
        <v>4162925</v>
      </c>
      <c r="C23" s="59">
        <v>2909</v>
      </c>
      <c r="D23" s="59">
        <v>4242191</v>
      </c>
      <c r="E23" s="59">
        <v>3011</v>
      </c>
      <c r="F23" s="59">
        <v>5920</v>
      </c>
    </row>
    <row r="24" spans="1:6" x14ac:dyDescent="0.3">
      <c r="A24" s="28">
        <v>45587</v>
      </c>
      <c r="B24" s="59">
        <v>4165994</v>
      </c>
      <c r="C24" s="59">
        <v>3069</v>
      </c>
      <c r="D24" s="59">
        <v>4245493</v>
      </c>
      <c r="E24" s="59">
        <v>3302</v>
      </c>
      <c r="F24" s="59">
        <v>6371</v>
      </c>
    </row>
    <row r="25" spans="1:6" x14ac:dyDescent="0.3">
      <c r="A25" s="28">
        <v>45588</v>
      </c>
      <c r="B25" s="59">
        <v>4170150</v>
      </c>
      <c r="C25" s="59">
        <v>4156</v>
      </c>
      <c r="D25" s="59">
        <v>4248493</v>
      </c>
      <c r="E25" s="59">
        <v>3000</v>
      </c>
      <c r="F25" s="59">
        <v>7156</v>
      </c>
    </row>
    <row r="26" spans="1:6" x14ac:dyDescent="0.3">
      <c r="A26" s="28">
        <v>45589</v>
      </c>
      <c r="B26" s="59">
        <v>4174540</v>
      </c>
      <c r="C26" s="59">
        <v>4390</v>
      </c>
      <c r="D26" s="59">
        <v>4252990</v>
      </c>
      <c r="E26" s="59">
        <v>4497</v>
      </c>
      <c r="F26" s="59">
        <v>8887</v>
      </c>
    </row>
    <row r="27" spans="1:6" x14ac:dyDescent="0.3">
      <c r="A27" s="28">
        <v>45590</v>
      </c>
      <c r="B27" s="59">
        <v>4176940</v>
      </c>
      <c r="C27" s="59">
        <v>2400</v>
      </c>
      <c r="D27" s="59">
        <v>4255974</v>
      </c>
      <c r="E27" s="59">
        <v>2984</v>
      </c>
      <c r="F27" s="59">
        <v>5384</v>
      </c>
    </row>
    <row r="28" spans="1:6" x14ac:dyDescent="0.3">
      <c r="A28" s="28">
        <v>45591</v>
      </c>
      <c r="B28" s="59">
        <v>4180349</v>
      </c>
      <c r="C28" s="59">
        <v>3409</v>
      </c>
      <c r="D28" s="59">
        <v>4258980</v>
      </c>
      <c r="E28" s="59">
        <v>3006</v>
      </c>
      <c r="F28" s="59">
        <v>6415</v>
      </c>
    </row>
    <row r="29" spans="1:6" x14ac:dyDescent="0.3">
      <c r="A29" s="28">
        <v>45592</v>
      </c>
      <c r="B29" s="59">
        <v>4183247</v>
      </c>
      <c r="C29" s="59">
        <v>2898</v>
      </c>
      <c r="D29" s="59">
        <v>4263655</v>
      </c>
      <c r="E29" s="59">
        <v>4675</v>
      </c>
      <c r="F29" s="59">
        <v>7573</v>
      </c>
    </row>
    <row r="30" spans="1:6" x14ac:dyDescent="0.3">
      <c r="A30" s="28">
        <v>45593</v>
      </c>
      <c r="B30" s="59">
        <v>4186262</v>
      </c>
      <c r="C30" s="59">
        <v>3015</v>
      </c>
      <c r="D30" s="59">
        <v>4266765</v>
      </c>
      <c r="E30" s="59">
        <v>3110</v>
      </c>
      <c r="F30" s="59">
        <v>6125</v>
      </c>
    </row>
    <row r="31" spans="1:6" x14ac:dyDescent="0.3">
      <c r="A31" s="28">
        <v>45594</v>
      </c>
      <c r="B31" s="59">
        <v>4190656</v>
      </c>
      <c r="C31" s="59">
        <v>4394</v>
      </c>
      <c r="D31" s="59">
        <v>4271557</v>
      </c>
      <c r="E31" s="59">
        <v>4792</v>
      </c>
      <c r="F31" s="59">
        <v>9186</v>
      </c>
    </row>
    <row r="32" spans="1:6" x14ac:dyDescent="0.3">
      <c r="A32" s="28">
        <v>45595</v>
      </c>
      <c r="B32" s="59">
        <v>4194907</v>
      </c>
      <c r="C32" s="59">
        <v>4251</v>
      </c>
      <c r="D32" s="59">
        <v>4275814</v>
      </c>
      <c r="E32" s="59">
        <v>4257</v>
      </c>
      <c r="F32" s="59">
        <v>8508</v>
      </c>
    </row>
    <row r="33" spans="1:6" x14ac:dyDescent="0.3">
      <c r="A33" s="28">
        <v>45596</v>
      </c>
      <c r="B33" s="59">
        <v>4199423</v>
      </c>
      <c r="C33" s="59">
        <v>4516</v>
      </c>
      <c r="D33" s="59">
        <v>4278888</v>
      </c>
      <c r="E33" s="59">
        <v>3074</v>
      </c>
      <c r="F33" s="59">
        <v>7590</v>
      </c>
    </row>
    <row r="34" spans="1:6" x14ac:dyDescent="0.3">
      <c r="A34" s="60" t="s">
        <v>60</v>
      </c>
      <c r="B34" s="55"/>
      <c r="C34" s="55"/>
      <c r="D34" s="55"/>
      <c r="E34" s="55"/>
      <c r="F34" s="61">
        <f>SUM(F3:F33)</f>
        <v>234475</v>
      </c>
    </row>
    <row r="35" spans="1:6" x14ac:dyDescent="0.3">
      <c r="A35" s="60" t="s">
        <v>61</v>
      </c>
      <c r="B35" s="55"/>
      <c r="C35" s="55"/>
      <c r="D35" s="55"/>
      <c r="E35" s="55"/>
      <c r="F35" s="61">
        <f>ROUND(AVERAGE(F3:F33),0)</f>
        <v>7564</v>
      </c>
    </row>
    <row r="36" spans="1:6" x14ac:dyDescent="0.3">
      <c r="A36" s="60" t="s">
        <v>62</v>
      </c>
      <c r="B36" s="55"/>
      <c r="C36" s="55"/>
      <c r="D36" s="55"/>
      <c r="E36" s="55"/>
      <c r="F36" s="61">
        <f>IFERROR(ROUND(AVERAGEIF(F3:F33,"&gt;0"),0),0)</f>
        <v>8085</v>
      </c>
    </row>
  </sheetData>
  <mergeCells count="4">
    <mergeCell ref="A1:F1"/>
    <mergeCell ref="A34:E34"/>
    <mergeCell ref="A35:E35"/>
    <mergeCell ref="A36:E36"/>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4653C5-5CD6-4CDE-9181-F29E66F7D99E}">
  <dimension ref="A1:Z35"/>
  <sheetViews>
    <sheetView workbookViewId="0">
      <selection activeCell="E2" sqref="E2"/>
    </sheetView>
  </sheetViews>
  <sheetFormatPr defaultRowHeight="15.75" x14ac:dyDescent="0.3"/>
  <cols>
    <col min="1" max="1" width="16.7109375" style="62" customWidth="1"/>
    <col min="2" max="2" width="21.85546875" style="56" hidden="1" customWidth="1"/>
    <col min="3" max="3" width="21.85546875" style="56" customWidth="1"/>
    <col min="4" max="4" width="21.85546875" style="56" hidden="1" customWidth="1"/>
    <col min="5" max="6" width="21.85546875" style="56" customWidth="1"/>
    <col min="7" max="26" width="9.140625" style="56"/>
  </cols>
  <sheetData>
    <row r="1" spans="1:11" ht="18.75" x14ac:dyDescent="0.35">
      <c r="A1" s="54" t="str">
        <f ca="1">_xlfn.CONCAT(TEXT(OFFSET(A2,2,0), "MMMM YYYY"), " Daily Flow")</f>
        <v>September 2024 Daily Flow</v>
      </c>
      <c r="B1" s="55"/>
      <c r="C1" s="55"/>
      <c r="D1" s="55"/>
      <c r="E1" s="55"/>
      <c r="F1" s="55"/>
    </row>
    <row r="2" spans="1:11" x14ac:dyDescent="0.3">
      <c r="A2" s="57" t="s">
        <v>54</v>
      </c>
      <c r="B2" s="58" t="s">
        <v>55</v>
      </c>
      <c r="C2" s="58" t="s">
        <v>56</v>
      </c>
      <c r="D2" s="58" t="s">
        <v>57</v>
      </c>
      <c r="E2" s="58" t="s">
        <v>58</v>
      </c>
      <c r="F2" s="58" t="s">
        <v>59</v>
      </c>
    </row>
    <row r="3" spans="1:11" x14ac:dyDescent="0.3">
      <c r="A3" s="28">
        <v>45536</v>
      </c>
      <c r="B3" s="59">
        <v>3891924</v>
      </c>
      <c r="C3" s="59">
        <v>4673</v>
      </c>
      <c r="D3" s="59">
        <v>3962183</v>
      </c>
      <c r="E3" s="59">
        <v>4699</v>
      </c>
      <c r="F3" s="59">
        <v>9372</v>
      </c>
      <c r="H3" s="1">
        <v>10679</v>
      </c>
    </row>
    <row r="4" spans="1:11" x14ac:dyDescent="0.3">
      <c r="A4" s="28">
        <v>45537</v>
      </c>
      <c r="B4" s="59">
        <v>3896420</v>
      </c>
      <c r="C4" s="59">
        <v>4496</v>
      </c>
      <c r="D4" s="59">
        <v>3966791</v>
      </c>
      <c r="E4" s="59">
        <v>4608</v>
      </c>
      <c r="F4" s="59">
        <v>9104</v>
      </c>
      <c r="H4" s="1">
        <v>9244</v>
      </c>
    </row>
    <row r="5" spans="1:11" x14ac:dyDescent="0.3">
      <c r="A5" s="28">
        <v>45538</v>
      </c>
      <c r="B5" s="59">
        <v>3901127</v>
      </c>
      <c r="C5" s="59">
        <v>4707</v>
      </c>
      <c r="D5" s="59">
        <v>3973059</v>
      </c>
      <c r="E5" s="59">
        <v>6268</v>
      </c>
      <c r="F5" s="59">
        <v>10975</v>
      </c>
      <c r="H5" s="1">
        <v>9199</v>
      </c>
    </row>
    <row r="6" spans="1:11" x14ac:dyDescent="0.3">
      <c r="A6" s="28">
        <v>45539</v>
      </c>
      <c r="B6" s="59">
        <v>3906873</v>
      </c>
      <c r="C6" s="59">
        <v>5746</v>
      </c>
      <c r="D6" s="59">
        <v>3977584</v>
      </c>
      <c r="E6" s="59">
        <v>4525</v>
      </c>
      <c r="F6" s="59">
        <v>10271</v>
      </c>
      <c r="H6" s="1">
        <v>10294</v>
      </c>
    </row>
    <row r="7" spans="1:11" x14ac:dyDescent="0.3">
      <c r="A7" s="28">
        <v>45540</v>
      </c>
      <c r="B7" s="59">
        <v>3911506</v>
      </c>
      <c r="C7" s="59">
        <v>4633</v>
      </c>
      <c r="D7" s="59">
        <v>3984068</v>
      </c>
      <c r="E7" s="59">
        <v>6484</v>
      </c>
      <c r="F7" s="59">
        <v>11117</v>
      </c>
      <c r="H7" s="1">
        <v>12408</v>
      </c>
      <c r="I7" s="28">
        <v>45540</v>
      </c>
      <c r="J7" s="56">
        <f>AVERAGE(F3:F7)</f>
        <v>10167.799999999999</v>
      </c>
      <c r="K7" s="56">
        <f>AVERAGE(H3:H7)</f>
        <v>10364.799999999999</v>
      </c>
    </row>
    <row r="8" spans="1:11" x14ac:dyDescent="0.3">
      <c r="A8" s="28">
        <v>45541</v>
      </c>
      <c r="B8" s="59">
        <v>3917486</v>
      </c>
      <c r="C8" s="59">
        <v>5980</v>
      </c>
      <c r="D8" s="59">
        <v>3988694</v>
      </c>
      <c r="E8" s="59">
        <v>4626</v>
      </c>
      <c r="F8" s="59">
        <v>10606</v>
      </c>
      <c r="H8" s="1">
        <v>9267</v>
      </c>
      <c r="I8" s="28">
        <v>45541</v>
      </c>
      <c r="J8" s="56">
        <f t="shared" ref="J8:J32" si="0">AVERAGE(F4:F8)</f>
        <v>10414.6</v>
      </c>
      <c r="K8" s="56">
        <f t="shared" ref="K8:K32" si="1">AVERAGE(H4:H8)</f>
        <v>10082.4</v>
      </c>
    </row>
    <row r="9" spans="1:11" x14ac:dyDescent="0.3">
      <c r="A9" s="28">
        <v>45542</v>
      </c>
      <c r="B9" s="59">
        <v>3922056</v>
      </c>
      <c r="C9" s="59">
        <v>4570</v>
      </c>
      <c r="D9" s="59">
        <v>3994987</v>
      </c>
      <c r="E9" s="59">
        <v>6293</v>
      </c>
      <c r="F9" s="59">
        <v>10863</v>
      </c>
      <c r="H9" s="1">
        <v>11677</v>
      </c>
      <c r="I9" s="28">
        <v>45542</v>
      </c>
      <c r="J9" s="56">
        <f t="shared" si="0"/>
        <v>10766.4</v>
      </c>
      <c r="K9" s="56">
        <f t="shared" si="1"/>
        <v>10569</v>
      </c>
    </row>
    <row r="10" spans="1:11" x14ac:dyDescent="0.3">
      <c r="A10" s="28">
        <v>45543</v>
      </c>
      <c r="B10" s="59">
        <v>3928135</v>
      </c>
      <c r="C10" s="59">
        <v>6079</v>
      </c>
      <c r="D10" s="59">
        <v>4000622</v>
      </c>
      <c r="E10" s="59">
        <v>5635</v>
      </c>
      <c r="F10" s="59">
        <v>11714</v>
      </c>
      <c r="H10" s="1">
        <v>11382</v>
      </c>
      <c r="I10" s="28">
        <v>45543</v>
      </c>
      <c r="J10" s="56">
        <f t="shared" si="0"/>
        <v>10914.2</v>
      </c>
      <c r="K10" s="56">
        <f t="shared" si="1"/>
        <v>11005.6</v>
      </c>
    </row>
    <row r="11" spans="1:11" x14ac:dyDescent="0.3">
      <c r="A11" s="28">
        <v>45544</v>
      </c>
      <c r="B11" s="59">
        <v>3934334</v>
      </c>
      <c r="C11" s="59">
        <v>6199</v>
      </c>
      <c r="D11" s="59">
        <v>4006210</v>
      </c>
      <c r="E11" s="59">
        <v>5588</v>
      </c>
      <c r="F11" s="59">
        <v>11787</v>
      </c>
      <c r="H11" s="1">
        <v>11005</v>
      </c>
      <c r="I11" s="28">
        <v>45544</v>
      </c>
      <c r="J11" s="56">
        <f t="shared" si="0"/>
        <v>11217.4</v>
      </c>
      <c r="K11" s="56">
        <f t="shared" si="1"/>
        <v>11147.8</v>
      </c>
    </row>
    <row r="12" spans="1:11" x14ac:dyDescent="0.3">
      <c r="A12" s="28">
        <v>45545</v>
      </c>
      <c r="B12" s="59">
        <v>3938825</v>
      </c>
      <c r="C12" s="59">
        <v>4491</v>
      </c>
      <c r="D12" s="59">
        <v>4012553</v>
      </c>
      <c r="E12" s="59">
        <v>6343</v>
      </c>
      <c r="F12" s="59">
        <v>10834</v>
      </c>
      <c r="H12" s="1">
        <v>12247</v>
      </c>
      <c r="I12" s="28">
        <v>45545</v>
      </c>
      <c r="J12" s="56">
        <f t="shared" si="0"/>
        <v>11160.8</v>
      </c>
      <c r="K12" s="56">
        <f t="shared" si="1"/>
        <v>11115.6</v>
      </c>
    </row>
    <row r="13" spans="1:11" x14ac:dyDescent="0.3">
      <c r="A13" s="28">
        <v>45546</v>
      </c>
      <c r="B13" s="59">
        <v>3944934</v>
      </c>
      <c r="C13" s="59">
        <v>6109</v>
      </c>
      <c r="D13" s="59">
        <v>4017137</v>
      </c>
      <c r="E13" s="59">
        <v>4584</v>
      </c>
      <c r="F13" s="59">
        <v>10693</v>
      </c>
      <c r="H13" s="1">
        <v>12168</v>
      </c>
      <c r="I13" s="28">
        <v>45546</v>
      </c>
      <c r="J13" s="56">
        <f t="shared" si="0"/>
        <v>11178.2</v>
      </c>
      <c r="K13" s="56">
        <f t="shared" si="1"/>
        <v>11695.8</v>
      </c>
    </row>
    <row r="14" spans="1:11" x14ac:dyDescent="0.3">
      <c r="A14" s="28">
        <v>45547</v>
      </c>
      <c r="B14" s="59">
        <v>3949547</v>
      </c>
      <c r="C14" s="59">
        <v>4613</v>
      </c>
      <c r="D14" s="59">
        <v>4023207</v>
      </c>
      <c r="E14" s="59">
        <v>6070</v>
      </c>
      <c r="F14" s="59">
        <v>10683</v>
      </c>
      <c r="H14" s="1">
        <v>9075</v>
      </c>
      <c r="I14" s="28">
        <v>45547</v>
      </c>
      <c r="J14" s="56">
        <f t="shared" si="0"/>
        <v>11142.2</v>
      </c>
      <c r="K14" s="56">
        <f t="shared" si="1"/>
        <v>11175.4</v>
      </c>
    </row>
    <row r="15" spans="1:11" x14ac:dyDescent="0.3">
      <c r="A15" s="28">
        <v>45548</v>
      </c>
      <c r="B15" s="59">
        <v>3953948</v>
      </c>
      <c r="C15" s="59">
        <v>4401</v>
      </c>
      <c r="D15" s="59">
        <v>4027768</v>
      </c>
      <c r="E15" s="59">
        <v>4561</v>
      </c>
      <c r="F15" s="59">
        <v>8962</v>
      </c>
      <c r="H15" s="1">
        <v>10397</v>
      </c>
      <c r="I15" s="28">
        <v>45548</v>
      </c>
      <c r="J15" s="56">
        <f t="shared" si="0"/>
        <v>10591.8</v>
      </c>
      <c r="K15" s="56">
        <f t="shared" si="1"/>
        <v>10978.4</v>
      </c>
    </row>
    <row r="16" spans="1:11" x14ac:dyDescent="0.3">
      <c r="A16" s="28">
        <v>45549</v>
      </c>
      <c r="B16" s="59">
        <v>3959753</v>
      </c>
      <c r="C16" s="59">
        <v>5805</v>
      </c>
      <c r="D16" s="59">
        <v>4033798</v>
      </c>
      <c r="E16" s="59">
        <v>6030</v>
      </c>
      <c r="F16" s="59">
        <v>11835</v>
      </c>
      <c r="H16" s="1">
        <v>10182</v>
      </c>
      <c r="I16" s="28">
        <v>45549</v>
      </c>
      <c r="J16" s="56">
        <f t="shared" si="0"/>
        <v>10601.4</v>
      </c>
      <c r="K16" s="56">
        <f t="shared" si="1"/>
        <v>10813.8</v>
      </c>
    </row>
    <row r="17" spans="1:11" x14ac:dyDescent="0.3">
      <c r="A17" s="28">
        <v>45550</v>
      </c>
      <c r="B17" s="59">
        <v>3965560</v>
      </c>
      <c r="C17" s="59">
        <v>5807</v>
      </c>
      <c r="D17" s="59">
        <v>4038379</v>
      </c>
      <c r="E17" s="59">
        <v>4581</v>
      </c>
      <c r="F17" s="59">
        <v>10388</v>
      </c>
      <c r="H17" s="1">
        <v>11911</v>
      </c>
      <c r="I17" s="28">
        <v>45550</v>
      </c>
      <c r="J17" s="56">
        <f t="shared" si="0"/>
        <v>10512.2</v>
      </c>
      <c r="K17" s="56">
        <f t="shared" si="1"/>
        <v>10746.6</v>
      </c>
    </row>
    <row r="18" spans="1:11" x14ac:dyDescent="0.3">
      <c r="A18" s="28">
        <v>45551</v>
      </c>
      <c r="B18" s="59">
        <v>3973856</v>
      </c>
      <c r="C18" s="59">
        <v>8296</v>
      </c>
      <c r="D18" s="59">
        <v>4047779</v>
      </c>
      <c r="E18" s="59">
        <v>9400</v>
      </c>
      <c r="F18" s="59">
        <v>17696</v>
      </c>
      <c r="H18" s="1">
        <v>19734</v>
      </c>
      <c r="I18" s="28">
        <v>45551</v>
      </c>
      <c r="J18" s="56">
        <f t="shared" si="0"/>
        <v>11912.8</v>
      </c>
      <c r="K18" s="56">
        <f t="shared" si="1"/>
        <v>12259.8</v>
      </c>
    </row>
    <row r="19" spans="1:11" x14ac:dyDescent="0.3">
      <c r="A19" s="28">
        <v>45552</v>
      </c>
      <c r="B19" s="59">
        <v>3984057</v>
      </c>
      <c r="C19" s="59">
        <v>10201</v>
      </c>
      <c r="D19" s="59">
        <v>4056374</v>
      </c>
      <c r="E19" s="59">
        <v>8595</v>
      </c>
      <c r="F19" s="59">
        <v>18796</v>
      </c>
      <c r="H19" s="1">
        <v>14910</v>
      </c>
      <c r="I19" s="28">
        <v>45552</v>
      </c>
      <c r="J19" s="56">
        <f t="shared" si="0"/>
        <v>13535.4</v>
      </c>
      <c r="K19" s="56">
        <f t="shared" si="1"/>
        <v>13426.8</v>
      </c>
    </row>
    <row r="20" spans="1:11" x14ac:dyDescent="0.3">
      <c r="A20" s="28">
        <v>45553</v>
      </c>
      <c r="B20" s="59">
        <v>3989732</v>
      </c>
      <c r="C20" s="59">
        <v>5675</v>
      </c>
      <c r="D20" s="59">
        <v>4063082</v>
      </c>
      <c r="E20" s="59">
        <v>6708</v>
      </c>
      <c r="F20" s="59">
        <v>12383</v>
      </c>
      <c r="H20" s="1">
        <v>12863</v>
      </c>
      <c r="I20" s="28">
        <v>45553</v>
      </c>
      <c r="J20" s="56">
        <f t="shared" si="0"/>
        <v>14219.6</v>
      </c>
      <c r="K20" s="56">
        <f t="shared" si="1"/>
        <v>13920</v>
      </c>
    </row>
    <row r="21" spans="1:11" x14ac:dyDescent="0.3">
      <c r="A21" s="28">
        <v>45554</v>
      </c>
      <c r="B21" s="59">
        <v>3995746</v>
      </c>
      <c r="C21" s="59">
        <v>6014</v>
      </c>
      <c r="D21" s="59">
        <v>4071191</v>
      </c>
      <c r="E21" s="59">
        <v>8109</v>
      </c>
      <c r="F21" s="59">
        <v>14123</v>
      </c>
      <c r="H21" s="1">
        <v>13395</v>
      </c>
      <c r="I21" s="28">
        <v>45554</v>
      </c>
      <c r="J21" s="56">
        <f t="shared" si="0"/>
        <v>14677.2</v>
      </c>
      <c r="K21" s="56">
        <f t="shared" si="1"/>
        <v>14562.6</v>
      </c>
    </row>
    <row r="22" spans="1:11" x14ac:dyDescent="0.3">
      <c r="A22" s="28">
        <v>45555</v>
      </c>
      <c r="B22" s="59">
        <v>4003598</v>
      </c>
      <c r="C22" s="59">
        <v>7852</v>
      </c>
      <c r="D22" s="59">
        <v>4075861</v>
      </c>
      <c r="E22" s="59">
        <v>4670</v>
      </c>
      <c r="F22" s="59">
        <v>12522</v>
      </c>
      <c r="H22" s="1">
        <v>16417</v>
      </c>
      <c r="I22" s="28">
        <v>45555</v>
      </c>
      <c r="J22" s="56">
        <f t="shared" si="0"/>
        <v>15104</v>
      </c>
      <c r="K22" s="56">
        <f t="shared" si="1"/>
        <v>15463.8</v>
      </c>
    </row>
    <row r="23" spans="1:11" x14ac:dyDescent="0.3">
      <c r="A23" s="28">
        <v>45556</v>
      </c>
      <c r="B23" s="59">
        <v>4013640</v>
      </c>
      <c r="C23" s="59">
        <v>10042</v>
      </c>
      <c r="D23" s="59">
        <v>4087382</v>
      </c>
      <c r="E23" s="59">
        <v>11521</v>
      </c>
      <c r="F23" s="59">
        <v>21563</v>
      </c>
      <c r="H23" s="1">
        <v>20379</v>
      </c>
      <c r="I23" s="28">
        <v>45556</v>
      </c>
      <c r="J23" s="56">
        <f t="shared" si="0"/>
        <v>15877.4</v>
      </c>
      <c r="K23" s="56">
        <f t="shared" si="1"/>
        <v>15592.8</v>
      </c>
    </row>
    <row r="24" spans="1:11" x14ac:dyDescent="0.3">
      <c r="A24" s="28">
        <v>45557</v>
      </c>
      <c r="B24" s="59">
        <v>4023837</v>
      </c>
      <c r="C24" s="59">
        <v>10197</v>
      </c>
      <c r="D24" s="59">
        <v>4099777</v>
      </c>
      <c r="E24" s="59">
        <v>12395</v>
      </c>
      <c r="F24" s="59">
        <v>22592</v>
      </c>
      <c r="H24" s="1">
        <v>21262</v>
      </c>
      <c r="I24" s="28">
        <v>45557</v>
      </c>
      <c r="J24" s="56">
        <f t="shared" si="0"/>
        <v>16636.599999999999</v>
      </c>
      <c r="K24" s="56">
        <f t="shared" si="1"/>
        <v>16863.2</v>
      </c>
    </row>
    <row r="25" spans="1:11" x14ac:dyDescent="0.3">
      <c r="A25" s="28">
        <v>45558</v>
      </c>
      <c r="B25" s="59">
        <v>4033768</v>
      </c>
      <c r="C25" s="59">
        <v>9931</v>
      </c>
      <c r="D25" s="59">
        <v>4109240</v>
      </c>
      <c r="E25" s="59">
        <v>9463</v>
      </c>
      <c r="F25" s="59">
        <v>19394</v>
      </c>
      <c r="H25" s="1">
        <v>21234</v>
      </c>
      <c r="I25" s="28">
        <v>45558</v>
      </c>
      <c r="J25" s="56">
        <f t="shared" si="0"/>
        <v>18038.8</v>
      </c>
      <c r="K25" s="56">
        <f t="shared" si="1"/>
        <v>18537.400000000001</v>
      </c>
    </row>
    <row r="26" spans="1:11" x14ac:dyDescent="0.3">
      <c r="A26" s="28">
        <v>45559</v>
      </c>
      <c r="B26" s="59">
        <v>4043529</v>
      </c>
      <c r="C26" s="59">
        <v>9761</v>
      </c>
      <c r="D26" s="59">
        <v>4119059</v>
      </c>
      <c r="E26" s="59">
        <v>9819</v>
      </c>
      <c r="F26" s="59">
        <v>19580</v>
      </c>
      <c r="H26" s="1">
        <v>20684</v>
      </c>
      <c r="I26" s="28">
        <v>45559</v>
      </c>
      <c r="J26" s="56">
        <f t="shared" si="0"/>
        <v>19130.2</v>
      </c>
      <c r="K26" s="56">
        <f t="shared" si="1"/>
        <v>19995.2</v>
      </c>
    </row>
    <row r="27" spans="1:11" x14ac:dyDescent="0.3">
      <c r="A27" s="28">
        <v>45560</v>
      </c>
      <c r="B27" s="59">
        <v>4052952</v>
      </c>
      <c r="C27" s="59">
        <v>9423</v>
      </c>
      <c r="D27" s="59">
        <v>4129648</v>
      </c>
      <c r="E27" s="59">
        <v>10589</v>
      </c>
      <c r="F27" s="59">
        <v>20012</v>
      </c>
      <c r="H27" s="1">
        <v>15576</v>
      </c>
      <c r="I27" s="28">
        <v>45560</v>
      </c>
      <c r="J27" s="56">
        <f t="shared" si="0"/>
        <v>20628.2</v>
      </c>
      <c r="K27" s="56">
        <f t="shared" si="1"/>
        <v>19827</v>
      </c>
    </row>
    <row r="28" spans="1:11" x14ac:dyDescent="0.3">
      <c r="A28" s="28">
        <v>45561</v>
      </c>
      <c r="B28" s="59">
        <v>4065961</v>
      </c>
      <c r="C28" s="59">
        <v>13009</v>
      </c>
      <c r="D28" s="59">
        <v>4141418</v>
      </c>
      <c r="E28" s="59">
        <v>11770</v>
      </c>
      <c r="F28" s="59">
        <v>24779</v>
      </c>
      <c r="H28" s="1">
        <v>23837</v>
      </c>
      <c r="I28" s="28">
        <v>45561</v>
      </c>
      <c r="J28" s="56">
        <f t="shared" si="0"/>
        <v>21271.4</v>
      </c>
      <c r="K28" s="56">
        <f t="shared" si="1"/>
        <v>20518.599999999999</v>
      </c>
    </row>
    <row r="29" spans="1:11" x14ac:dyDescent="0.3">
      <c r="A29" s="28">
        <v>45562</v>
      </c>
      <c r="B29" s="59">
        <v>4073126</v>
      </c>
      <c r="C29" s="59">
        <v>7165</v>
      </c>
      <c r="D29" s="59">
        <v>4148573</v>
      </c>
      <c r="E29" s="59">
        <v>7155</v>
      </c>
      <c r="F29" s="59">
        <v>14320</v>
      </c>
      <c r="H29" s="1">
        <v>9846</v>
      </c>
      <c r="I29" s="28">
        <v>45562</v>
      </c>
      <c r="J29" s="56">
        <f t="shared" si="0"/>
        <v>19617</v>
      </c>
      <c r="K29" s="56">
        <f t="shared" si="1"/>
        <v>18235.400000000001</v>
      </c>
    </row>
    <row r="30" spans="1:11" x14ac:dyDescent="0.3">
      <c r="A30" s="28">
        <v>45563</v>
      </c>
      <c r="B30" s="59">
        <v>4074718</v>
      </c>
      <c r="C30" s="59">
        <v>1592</v>
      </c>
      <c r="D30" s="59">
        <v>4149904</v>
      </c>
      <c r="E30" s="59">
        <v>1331</v>
      </c>
      <c r="F30" s="59">
        <v>2923</v>
      </c>
      <c r="H30" s="1">
        <v>5896</v>
      </c>
      <c r="I30" s="28">
        <v>45563</v>
      </c>
      <c r="J30" s="56">
        <f t="shared" si="0"/>
        <v>16322.8</v>
      </c>
      <c r="K30" s="56">
        <f t="shared" si="1"/>
        <v>15167.8</v>
      </c>
    </row>
    <row r="31" spans="1:11" x14ac:dyDescent="0.3">
      <c r="A31" s="28">
        <v>45564</v>
      </c>
      <c r="B31" s="59">
        <v>4082614</v>
      </c>
      <c r="C31" s="59">
        <v>7896</v>
      </c>
      <c r="D31" s="59">
        <v>4156349</v>
      </c>
      <c r="E31" s="59">
        <v>6445</v>
      </c>
      <c r="F31" s="59">
        <v>14341</v>
      </c>
      <c r="H31" s="1">
        <v>12423</v>
      </c>
      <c r="I31" s="28">
        <v>45564</v>
      </c>
      <c r="J31" s="56">
        <f t="shared" si="0"/>
        <v>15275</v>
      </c>
      <c r="K31" s="56">
        <f t="shared" si="1"/>
        <v>13515.6</v>
      </c>
    </row>
    <row r="32" spans="1:11" x14ac:dyDescent="0.3">
      <c r="A32" s="28">
        <v>45565</v>
      </c>
      <c r="B32" s="59">
        <v>4084092</v>
      </c>
      <c r="C32" s="59">
        <v>1478</v>
      </c>
      <c r="D32" s="59">
        <v>4159744</v>
      </c>
      <c r="E32" s="59">
        <v>3395</v>
      </c>
      <c r="F32" s="59">
        <v>4873</v>
      </c>
      <c r="H32" s="1">
        <v>6059</v>
      </c>
      <c r="I32" s="28">
        <v>45565</v>
      </c>
      <c r="J32" s="56">
        <f t="shared" si="0"/>
        <v>12247.2</v>
      </c>
      <c r="K32" s="56">
        <f t="shared" si="1"/>
        <v>11612.2</v>
      </c>
    </row>
    <row r="33" spans="1:6" x14ac:dyDescent="0.3">
      <c r="A33" s="60" t="s">
        <v>60</v>
      </c>
      <c r="B33" s="55"/>
      <c r="C33" s="55"/>
      <c r="D33" s="55"/>
      <c r="E33" s="55"/>
      <c r="F33" s="61">
        <f>SUM(F3:F32)</f>
        <v>399101</v>
      </c>
    </row>
    <row r="34" spans="1:6" x14ac:dyDescent="0.3">
      <c r="A34" s="60" t="s">
        <v>61</v>
      </c>
      <c r="B34" s="55"/>
      <c r="C34" s="55"/>
      <c r="D34" s="55"/>
      <c r="E34" s="55"/>
      <c r="F34" s="61">
        <f>ROUND(AVERAGE(F3:F32),0)</f>
        <v>13303</v>
      </c>
    </row>
    <row r="35" spans="1:6" x14ac:dyDescent="0.3">
      <c r="A35" s="60" t="s">
        <v>62</v>
      </c>
      <c r="B35" s="55"/>
      <c r="C35" s="55"/>
      <c r="D35" s="55"/>
      <c r="E35" s="55"/>
      <c r="F35" s="61">
        <f>IFERROR(ROUND(AVERAGEIF(F3:F32,"&gt;0"),0),0)</f>
        <v>13303</v>
      </c>
    </row>
  </sheetData>
  <mergeCells count="4">
    <mergeCell ref="A1:F1"/>
    <mergeCell ref="A33:E33"/>
    <mergeCell ref="A34:E34"/>
    <mergeCell ref="A35:E35"/>
  </mergeCells>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D2AD81-1552-464E-8D01-9A01F671B7A3}">
  <dimension ref="A1:Z36"/>
  <sheetViews>
    <sheetView workbookViewId="0">
      <selection activeCell="E2" sqref="E2"/>
    </sheetView>
  </sheetViews>
  <sheetFormatPr defaultRowHeight="15.75" x14ac:dyDescent="0.3"/>
  <cols>
    <col min="1" max="1" width="16.7109375" style="62" customWidth="1"/>
    <col min="2" max="2" width="21.85546875" style="56" hidden="1" customWidth="1"/>
    <col min="3" max="3" width="21.85546875" style="56" customWidth="1"/>
    <col min="4" max="4" width="21.85546875" style="56" hidden="1" customWidth="1"/>
    <col min="5" max="6" width="21.85546875" style="56" customWidth="1"/>
    <col min="7" max="26" width="9.140625" style="56"/>
  </cols>
  <sheetData>
    <row r="1" spans="1:6" ht="18.75" x14ac:dyDescent="0.35">
      <c r="A1" s="54" t="str">
        <f ca="1">_xlfn.CONCAT(TEXT(OFFSET(A2,2,0), "MMMM YYYY"), " Daily Flow")</f>
        <v>August 2024 Daily Flow</v>
      </c>
      <c r="B1" s="55"/>
      <c r="C1" s="55"/>
      <c r="D1" s="55"/>
      <c r="E1" s="55"/>
      <c r="F1" s="55"/>
    </row>
    <row r="2" spans="1:6" x14ac:dyDescent="0.3">
      <c r="A2" s="57" t="s">
        <v>54</v>
      </c>
      <c r="B2" s="58" t="s">
        <v>55</v>
      </c>
      <c r="C2" s="58" t="s">
        <v>56</v>
      </c>
      <c r="D2" s="58" t="s">
        <v>57</v>
      </c>
      <c r="E2" s="58" t="s">
        <v>58</v>
      </c>
      <c r="F2" s="58" t="s">
        <v>59</v>
      </c>
    </row>
    <row r="3" spans="1:6" x14ac:dyDescent="0.3">
      <c r="A3" s="28">
        <v>45505</v>
      </c>
      <c r="B3" s="59">
        <v>3731807</v>
      </c>
      <c r="C3" s="59">
        <v>4414</v>
      </c>
      <c r="D3" s="59">
        <v>3790226</v>
      </c>
      <c r="E3" s="59">
        <v>4653</v>
      </c>
      <c r="F3" s="59">
        <v>9067</v>
      </c>
    </row>
    <row r="4" spans="1:6" x14ac:dyDescent="0.3">
      <c r="A4" s="28">
        <v>45506</v>
      </c>
      <c r="B4" s="59">
        <v>3736251</v>
      </c>
      <c r="C4" s="59">
        <v>4444</v>
      </c>
      <c r="D4" s="59">
        <v>3796531</v>
      </c>
      <c r="E4" s="59">
        <v>6305</v>
      </c>
      <c r="F4" s="59">
        <v>10749</v>
      </c>
    </row>
    <row r="5" spans="1:6" x14ac:dyDescent="0.3">
      <c r="A5" s="28">
        <v>45507</v>
      </c>
      <c r="B5" s="59">
        <v>3742036</v>
      </c>
      <c r="C5" s="59">
        <v>5785</v>
      </c>
      <c r="D5" s="59">
        <v>3801382</v>
      </c>
      <c r="E5" s="59">
        <v>4851</v>
      </c>
      <c r="F5" s="59">
        <v>10636</v>
      </c>
    </row>
    <row r="6" spans="1:6" x14ac:dyDescent="0.3">
      <c r="A6" s="28">
        <v>45508</v>
      </c>
      <c r="B6" s="59">
        <v>3746687</v>
      </c>
      <c r="C6" s="59">
        <v>4651</v>
      </c>
      <c r="D6" s="59">
        <v>3807598</v>
      </c>
      <c r="E6" s="59">
        <v>6216</v>
      </c>
      <c r="F6" s="59">
        <v>10867</v>
      </c>
    </row>
    <row r="7" spans="1:6" x14ac:dyDescent="0.3">
      <c r="A7" s="28">
        <v>45509</v>
      </c>
      <c r="B7" s="59">
        <v>3752599</v>
      </c>
      <c r="C7" s="59">
        <v>5912</v>
      </c>
      <c r="D7" s="59">
        <v>3812296</v>
      </c>
      <c r="E7" s="59">
        <v>4698</v>
      </c>
      <c r="F7" s="59">
        <v>10610</v>
      </c>
    </row>
    <row r="8" spans="1:6" x14ac:dyDescent="0.3">
      <c r="A8" s="28">
        <v>45510</v>
      </c>
      <c r="B8" s="59">
        <v>3758558</v>
      </c>
      <c r="C8" s="59">
        <v>5959</v>
      </c>
      <c r="D8" s="59">
        <v>3820329</v>
      </c>
      <c r="E8" s="59">
        <v>8033</v>
      </c>
      <c r="F8" s="59">
        <v>13992</v>
      </c>
    </row>
    <row r="9" spans="1:6" x14ac:dyDescent="0.3">
      <c r="A9" s="28">
        <v>45511</v>
      </c>
      <c r="B9" s="59">
        <v>3764648</v>
      </c>
      <c r="C9" s="59">
        <v>6090</v>
      </c>
      <c r="D9" s="59">
        <v>3826580</v>
      </c>
      <c r="E9" s="59">
        <v>6251</v>
      </c>
      <c r="F9" s="59">
        <v>12341</v>
      </c>
    </row>
    <row r="10" spans="1:6" x14ac:dyDescent="0.3">
      <c r="A10" s="28">
        <v>45512</v>
      </c>
      <c r="B10" s="59">
        <v>3770789</v>
      </c>
      <c r="C10" s="59">
        <v>6141</v>
      </c>
      <c r="D10" s="59">
        <v>3832954</v>
      </c>
      <c r="E10" s="59">
        <v>6374</v>
      </c>
      <c r="F10" s="59">
        <v>12515</v>
      </c>
    </row>
    <row r="11" spans="1:6" x14ac:dyDescent="0.3">
      <c r="A11" s="28">
        <v>45513</v>
      </c>
      <c r="B11" s="59">
        <v>3776704</v>
      </c>
      <c r="C11" s="59">
        <v>5915</v>
      </c>
      <c r="D11" s="59">
        <v>3837832</v>
      </c>
      <c r="E11" s="59">
        <v>4878</v>
      </c>
      <c r="F11" s="59">
        <v>10793</v>
      </c>
    </row>
    <row r="12" spans="1:6" x14ac:dyDescent="0.3">
      <c r="A12" s="28">
        <v>45514</v>
      </c>
      <c r="B12" s="59">
        <v>3782351</v>
      </c>
      <c r="C12" s="59">
        <v>5647</v>
      </c>
      <c r="D12" s="59">
        <v>3842653</v>
      </c>
      <c r="E12" s="59">
        <v>4821</v>
      </c>
      <c r="F12" s="59">
        <v>10468</v>
      </c>
    </row>
    <row r="13" spans="1:6" x14ac:dyDescent="0.3">
      <c r="A13" s="28">
        <v>45515</v>
      </c>
      <c r="B13" s="59">
        <v>3788336</v>
      </c>
      <c r="C13" s="59">
        <v>5985</v>
      </c>
      <c r="D13" s="59">
        <v>3848751</v>
      </c>
      <c r="E13" s="59">
        <v>6098</v>
      </c>
      <c r="F13" s="59">
        <v>12083</v>
      </c>
    </row>
    <row r="14" spans="1:6" x14ac:dyDescent="0.3">
      <c r="A14" s="28">
        <v>45516</v>
      </c>
      <c r="B14" s="59">
        <v>3792755</v>
      </c>
      <c r="C14" s="59">
        <v>4419</v>
      </c>
      <c r="D14" s="59">
        <v>3854961</v>
      </c>
      <c r="E14" s="59">
        <v>6210</v>
      </c>
      <c r="F14" s="59">
        <v>10629</v>
      </c>
    </row>
    <row r="15" spans="1:6" x14ac:dyDescent="0.3">
      <c r="A15" s="28">
        <v>45517</v>
      </c>
      <c r="B15" s="59">
        <v>3798583</v>
      </c>
      <c r="C15" s="59">
        <v>5828</v>
      </c>
      <c r="D15" s="59">
        <v>3861225</v>
      </c>
      <c r="E15" s="59">
        <v>6264</v>
      </c>
      <c r="F15" s="59">
        <v>12092</v>
      </c>
    </row>
    <row r="16" spans="1:6" x14ac:dyDescent="0.3">
      <c r="A16" s="28">
        <v>45518</v>
      </c>
      <c r="B16" s="59">
        <v>3804532</v>
      </c>
      <c r="C16" s="59">
        <v>5949</v>
      </c>
      <c r="D16" s="59">
        <v>3866593</v>
      </c>
      <c r="E16" s="59">
        <v>5368</v>
      </c>
      <c r="F16" s="59">
        <v>11317</v>
      </c>
    </row>
    <row r="17" spans="1:6" x14ac:dyDescent="0.3">
      <c r="A17" s="28">
        <v>45519</v>
      </c>
      <c r="B17" s="59">
        <v>3810344</v>
      </c>
      <c r="C17" s="59">
        <v>5812</v>
      </c>
      <c r="D17" s="59">
        <v>3872003</v>
      </c>
      <c r="E17" s="59">
        <v>5410</v>
      </c>
      <c r="F17" s="59">
        <v>11222</v>
      </c>
    </row>
    <row r="18" spans="1:6" x14ac:dyDescent="0.3">
      <c r="A18" s="28">
        <v>45520</v>
      </c>
      <c r="B18" s="59">
        <v>3814749</v>
      </c>
      <c r="C18" s="59">
        <v>4405</v>
      </c>
      <c r="D18" s="59">
        <v>3876419</v>
      </c>
      <c r="E18" s="59">
        <v>4416</v>
      </c>
      <c r="F18" s="59">
        <v>8821</v>
      </c>
    </row>
    <row r="19" spans="1:6" x14ac:dyDescent="0.3">
      <c r="A19" s="28">
        <v>45521</v>
      </c>
      <c r="B19" s="59">
        <v>3819823</v>
      </c>
      <c r="C19" s="59">
        <v>5074</v>
      </c>
      <c r="D19" s="59">
        <v>3882557</v>
      </c>
      <c r="E19" s="59">
        <v>6138</v>
      </c>
      <c r="F19" s="59">
        <v>11212</v>
      </c>
    </row>
    <row r="20" spans="1:6" x14ac:dyDescent="0.3">
      <c r="A20" s="28">
        <v>45522</v>
      </c>
      <c r="B20" s="59">
        <v>3825202</v>
      </c>
      <c r="C20" s="59">
        <v>5379</v>
      </c>
      <c r="D20" s="59">
        <v>3888801</v>
      </c>
      <c r="E20" s="59">
        <v>6244</v>
      </c>
      <c r="F20" s="59">
        <v>11623</v>
      </c>
    </row>
    <row r="21" spans="1:6" x14ac:dyDescent="0.3">
      <c r="A21" s="28">
        <v>45523</v>
      </c>
      <c r="B21" s="59">
        <v>3828805</v>
      </c>
      <c r="C21" s="59">
        <v>3603</v>
      </c>
      <c r="D21" s="59">
        <v>3892824</v>
      </c>
      <c r="E21" s="59">
        <v>4023</v>
      </c>
      <c r="F21" s="59">
        <v>7626</v>
      </c>
    </row>
    <row r="22" spans="1:6" x14ac:dyDescent="0.3">
      <c r="A22" s="28">
        <v>45524</v>
      </c>
      <c r="B22" s="59">
        <v>3835661</v>
      </c>
      <c r="C22" s="59">
        <v>6856</v>
      </c>
      <c r="D22" s="59">
        <v>3904243</v>
      </c>
      <c r="E22" s="59">
        <v>11419</v>
      </c>
      <c r="F22" s="59">
        <v>18275</v>
      </c>
    </row>
    <row r="23" spans="1:6" x14ac:dyDescent="0.3">
      <c r="A23" s="28">
        <v>45525</v>
      </c>
      <c r="B23" s="59">
        <v>3840044</v>
      </c>
      <c r="C23" s="59">
        <v>4383</v>
      </c>
      <c r="D23" s="59">
        <v>3910802</v>
      </c>
      <c r="E23" s="59">
        <v>6559</v>
      </c>
      <c r="F23" s="59">
        <v>10942</v>
      </c>
    </row>
    <row r="24" spans="1:6" x14ac:dyDescent="0.3">
      <c r="A24" s="28">
        <v>45526</v>
      </c>
      <c r="B24" s="59">
        <v>3845803</v>
      </c>
      <c r="C24" s="59">
        <v>5759</v>
      </c>
      <c r="D24" s="59">
        <v>3917327</v>
      </c>
      <c r="E24" s="59">
        <v>6525</v>
      </c>
      <c r="F24" s="59">
        <v>12284</v>
      </c>
    </row>
    <row r="25" spans="1:6" x14ac:dyDescent="0.3">
      <c r="A25" s="28">
        <v>45527</v>
      </c>
      <c r="B25" s="59">
        <v>3850123</v>
      </c>
      <c r="C25" s="59">
        <v>4320</v>
      </c>
      <c r="D25" s="59">
        <v>3922002</v>
      </c>
      <c r="E25" s="59">
        <v>4675</v>
      </c>
      <c r="F25" s="59">
        <v>8995</v>
      </c>
    </row>
    <row r="26" spans="1:6" x14ac:dyDescent="0.3">
      <c r="A26" s="28">
        <v>45528</v>
      </c>
      <c r="B26" s="59">
        <v>3856039</v>
      </c>
      <c r="C26" s="59">
        <v>5916</v>
      </c>
      <c r="D26" s="59">
        <v>3926495</v>
      </c>
      <c r="E26" s="59">
        <v>4493</v>
      </c>
      <c r="F26" s="59">
        <v>10409</v>
      </c>
    </row>
    <row r="27" spans="1:6" x14ac:dyDescent="0.3">
      <c r="A27" s="28">
        <v>45529</v>
      </c>
      <c r="B27" s="59">
        <v>3860464</v>
      </c>
      <c r="C27" s="59">
        <v>4425</v>
      </c>
      <c r="D27" s="59">
        <v>3932606</v>
      </c>
      <c r="E27" s="59">
        <v>6111</v>
      </c>
      <c r="F27" s="59">
        <v>10536</v>
      </c>
    </row>
    <row r="28" spans="1:6" x14ac:dyDescent="0.3">
      <c r="A28" s="28">
        <v>45530</v>
      </c>
      <c r="B28" s="59">
        <v>3867829</v>
      </c>
      <c r="C28" s="59">
        <v>7365</v>
      </c>
      <c r="D28" s="59">
        <v>3937081</v>
      </c>
      <c r="E28" s="59">
        <v>4475</v>
      </c>
      <c r="F28" s="59">
        <v>11840</v>
      </c>
    </row>
    <row r="29" spans="1:6" x14ac:dyDescent="0.3">
      <c r="A29" s="28">
        <v>45531</v>
      </c>
      <c r="B29" s="59">
        <v>3872403</v>
      </c>
      <c r="C29" s="59">
        <v>4574</v>
      </c>
      <c r="D29" s="59">
        <v>3942986</v>
      </c>
      <c r="E29" s="59">
        <v>5905</v>
      </c>
      <c r="F29" s="59">
        <v>10479</v>
      </c>
    </row>
    <row r="30" spans="1:6" x14ac:dyDescent="0.3">
      <c r="A30" s="28">
        <v>45532</v>
      </c>
      <c r="B30" s="59">
        <v>3878460</v>
      </c>
      <c r="C30" s="59">
        <v>6057</v>
      </c>
      <c r="D30" s="59">
        <v>3949456</v>
      </c>
      <c r="E30" s="59">
        <v>6470</v>
      </c>
      <c r="F30" s="59">
        <v>12527</v>
      </c>
    </row>
    <row r="31" spans="1:6" x14ac:dyDescent="0.3">
      <c r="A31" s="28">
        <v>45533</v>
      </c>
      <c r="B31" s="59">
        <v>3879828</v>
      </c>
      <c r="C31" s="59">
        <v>1368</v>
      </c>
      <c r="D31" s="59">
        <v>3950912</v>
      </c>
      <c r="E31" s="59">
        <v>1456</v>
      </c>
      <c r="F31" s="59">
        <v>2824</v>
      </c>
    </row>
    <row r="32" spans="1:6" x14ac:dyDescent="0.3">
      <c r="A32" s="28">
        <v>45534</v>
      </c>
      <c r="B32" s="59">
        <v>3882902</v>
      </c>
      <c r="C32" s="59">
        <v>3074</v>
      </c>
      <c r="D32" s="59">
        <v>3954197</v>
      </c>
      <c r="E32" s="59">
        <v>3285</v>
      </c>
      <c r="F32" s="59">
        <v>6359</v>
      </c>
    </row>
    <row r="33" spans="1:6" x14ac:dyDescent="0.3">
      <c r="A33" s="28">
        <v>45535</v>
      </c>
      <c r="B33" s="59">
        <v>3887251</v>
      </c>
      <c r="C33" s="59">
        <v>4349</v>
      </c>
      <c r="D33" s="59">
        <v>3957484</v>
      </c>
      <c r="E33" s="59">
        <v>3287</v>
      </c>
      <c r="F33" s="59">
        <v>7636</v>
      </c>
    </row>
    <row r="34" spans="1:6" x14ac:dyDescent="0.3">
      <c r="A34" s="60" t="s">
        <v>60</v>
      </c>
      <c r="B34" s="55"/>
      <c r="C34" s="55"/>
      <c r="D34" s="55"/>
      <c r="E34" s="55"/>
      <c r="F34" s="61">
        <f>SUM(F3:F33)</f>
        <v>331769</v>
      </c>
    </row>
    <row r="35" spans="1:6" x14ac:dyDescent="0.3">
      <c r="A35" s="60" t="s">
        <v>61</v>
      </c>
      <c r="B35" s="55"/>
      <c r="C35" s="55"/>
      <c r="D35" s="55"/>
      <c r="E35" s="55"/>
      <c r="F35" s="61">
        <f>ROUND(AVERAGE(F3:F33),0)</f>
        <v>10702</v>
      </c>
    </row>
    <row r="36" spans="1:6" x14ac:dyDescent="0.3">
      <c r="A36" s="60" t="s">
        <v>62</v>
      </c>
      <c r="B36" s="55"/>
      <c r="C36" s="55"/>
      <c r="D36" s="55"/>
      <c r="E36" s="55"/>
      <c r="F36" s="61">
        <f>IFERROR(ROUND(AVERAGEIF(F3:F33,"&gt;0"),0),0)</f>
        <v>10702</v>
      </c>
    </row>
  </sheetData>
  <mergeCells count="4">
    <mergeCell ref="A1:F1"/>
    <mergeCell ref="A34:E34"/>
    <mergeCell ref="A35:E35"/>
    <mergeCell ref="A36:E36"/>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FCC038-4169-4061-BD9D-297077C35417}">
  <dimension ref="A1:Z36"/>
  <sheetViews>
    <sheetView workbookViewId="0">
      <selection activeCell="E2" sqref="E2"/>
    </sheetView>
  </sheetViews>
  <sheetFormatPr defaultRowHeight="15.75" x14ac:dyDescent="0.3"/>
  <cols>
    <col min="1" max="1" width="16.7109375" style="62" customWidth="1"/>
    <col min="2" max="2" width="21.85546875" style="56" hidden="1" customWidth="1"/>
    <col min="3" max="3" width="21.85546875" style="56" customWidth="1"/>
    <col min="4" max="4" width="21.85546875" style="56" hidden="1" customWidth="1"/>
    <col min="5" max="6" width="21.85546875" style="56" customWidth="1"/>
    <col min="7" max="26" width="9.140625" style="56"/>
  </cols>
  <sheetData>
    <row r="1" spans="1:6" ht="18.75" x14ac:dyDescent="0.35">
      <c r="A1" s="54" t="str">
        <f ca="1">_xlfn.CONCAT(TEXT(OFFSET(A2,2,0), "MMMM YYYY"), " Daily Flow")</f>
        <v>July 2024 Daily Flow</v>
      </c>
      <c r="B1" s="55"/>
      <c r="C1" s="55"/>
      <c r="D1" s="55"/>
      <c r="E1" s="55"/>
      <c r="F1" s="55"/>
    </row>
    <row r="2" spans="1:6" x14ac:dyDescent="0.3">
      <c r="A2" s="57" t="s">
        <v>54</v>
      </c>
      <c r="B2" s="58" t="s">
        <v>55</v>
      </c>
      <c r="C2" s="58" t="s">
        <v>56</v>
      </c>
      <c r="D2" s="58" t="s">
        <v>57</v>
      </c>
      <c r="E2" s="58" t="s">
        <v>58</v>
      </c>
      <c r="F2" s="58" t="s">
        <v>59</v>
      </c>
    </row>
    <row r="3" spans="1:6" x14ac:dyDescent="0.3">
      <c r="A3" s="28">
        <v>45474</v>
      </c>
      <c r="B3" s="59">
        <v>3588097</v>
      </c>
      <c r="C3" s="59">
        <v>2889</v>
      </c>
      <c r="D3" s="59">
        <v>3645034</v>
      </c>
      <c r="E3" s="59">
        <v>4545</v>
      </c>
      <c r="F3" s="59">
        <v>7434</v>
      </c>
    </row>
    <row r="4" spans="1:6" x14ac:dyDescent="0.3">
      <c r="A4" s="28">
        <v>45475</v>
      </c>
      <c r="B4" s="59">
        <v>3592514</v>
      </c>
      <c r="C4" s="59">
        <v>4417</v>
      </c>
      <c r="D4" s="59">
        <v>3648114</v>
      </c>
      <c r="E4" s="59">
        <v>3080</v>
      </c>
      <c r="F4" s="59">
        <v>7497</v>
      </c>
    </row>
    <row r="5" spans="1:6" x14ac:dyDescent="0.3">
      <c r="A5" s="28">
        <v>45476</v>
      </c>
      <c r="B5" s="59">
        <v>3595460</v>
      </c>
      <c r="C5" s="59">
        <v>2946</v>
      </c>
      <c r="D5" s="59">
        <v>3652799</v>
      </c>
      <c r="E5" s="59">
        <v>4685</v>
      </c>
      <c r="F5" s="59">
        <v>7631</v>
      </c>
    </row>
    <row r="6" spans="1:6" x14ac:dyDescent="0.3">
      <c r="A6" s="28">
        <v>45477</v>
      </c>
      <c r="B6" s="59">
        <v>3601240</v>
      </c>
      <c r="C6" s="59">
        <v>5780</v>
      </c>
      <c r="D6" s="59">
        <v>3657422</v>
      </c>
      <c r="E6" s="59">
        <v>4623</v>
      </c>
      <c r="F6" s="59">
        <v>10403</v>
      </c>
    </row>
    <row r="7" spans="1:6" x14ac:dyDescent="0.3">
      <c r="A7" s="28">
        <v>45478</v>
      </c>
      <c r="B7" s="59">
        <v>3603917</v>
      </c>
      <c r="C7" s="59">
        <v>2677</v>
      </c>
      <c r="D7" s="59">
        <v>3661981</v>
      </c>
      <c r="E7" s="59">
        <v>4559</v>
      </c>
      <c r="F7" s="59">
        <v>7236</v>
      </c>
    </row>
    <row r="8" spans="1:6" x14ac:dyDescent="0.3">
      <c r="A8" s="28">
        <v>45479</v>
      </c>
      <c r="B8" s="59">
        <v>3608314</v>
      </c>
      <c r="C8" s="59">
        <v>4397</v>
      </c>
      <c r="D8" s="59">
        <v>3666643</v>
      </c>
      <c r="E8" s="59">
        <v>4662</v>
      </c>
      <c r="F8" s="59">
        <v>9059</v>
      </c>
    </row>
    <row r="9" spans="1:6" x14ac:dyDescent="0.3">
      <c r="A9" s="28">
        <v>45480</v>
      </c>
      <c r="B9" s="59">
        <v>3612791</v>
      </c>
      <c r="C9" s="59">
        <v>4477</v>
      </c>
      <c r="D9" s="59">
        <v>3671149</v>
      </c>
      <c r="E9" s="59">
        <v>4506</v>
      </c>
      <c r="F9" s="59">
        <v>8983</v>
      </c>
    </row>
    <row r="10" spans="1:6" x14ac:dyDescent="0.3">
      <c r="A10" s="28">
        <v>45481</v>
      </c>
      <c r="B10" s="59">
        <v>3616992</v>
      </c>
      <c r="C10" s="59">
        <v>4201</v>
      </c>
      <c r="D10" s="59">
        <v>3675798</v>
      </c>
      <c r="E10" s="59">
        <v>4649</v>
      </c>
      <c r="F10" s="59">
        <v>8850</v>
      </c>
    </row>
    <row r="11" spans="1:6" x14ac:dyDescent="0.3">
      <c r="A11" s="28">
        <v>45482</v>
      </c>
      <c r="B11" s="59">
        <v>3621409</v>
      </c>
      <c r="C11" s="59">
        <v>4417</v>
      </c>
      <c r="D11" s="59">
        <v>3680370</v>
      </c>
      <c r="E11" s="59">
        <v>4572</v>
      </c>
      <c r="F11" s="59">
        <v>8989</v>
      </c>
    </row>
    <row r="12" spans="1:6" x14ac:dyDescent="0.3">
      <c r="A12" s="28">
        <v>45483</v>
      </c>
      <c r="B12" s="59">
        <v>3627040</v>
      </c>
      <c r="C12" s="59">
        <v>5631</v>
      </c>
      <c r="D12" s="59">
        <v>3685151</v>
      </c>
      <c r="E12" s="59">
        <v>4781</v>
      </c>
      <c r="F12" s="59">
        <v>10412</v>
      </c>
    </row>
    <row r="13" spans="1:6" x14ac:dyDescent="0.3">
      <c r="A13" s="28">
        <v>45484</v>
      </c>
      <c r="B13" s="59">
        <v>3631487</v>
      </c>
      <c r="C13" s="59">
        <v>4447</v>
      </c>
      <c r="D13" s="59">
        <v>3689654</v>
      </c>
      <c r="E13" s="59">
        <v>4503</v>
      </c>
      <c r="F13" s="59">
        <v>8950</v>
      </c>
    </row>
    <row r="14" spans="1:6" x14ac:dyDescent="0.3">
      <c r="A14" s="28">
        <v>45485</v>
      </c>
      <c r="B14" s="59">
        <v>3634844</v>
      </c>
      <c r="C14" s="59">
        <v>3357</v>
      </c>
      <c r="D14" s="59">
        <v>3694396</v>
      </c>
      <c r="E14" s="59">
        <v>4742</v>
      </c>
      <c r="F14" s="59">
        <v>8099</v>
      </c>
    </row>
    <row r="15" spans="1:6" x14ac:dyDescent="0.3">
      <c r="A15" s="28">
        <v>45486</v>
      </c>
      <c r="B15" s="59">
        <v>3639024</v>
      </c>
      <c r="C15" s="59">
        <v>4180</v>
      </c>
      <c r="D15" s="59">
        <v>3697540</v>
      </c>
      <c r="E15" s="59">
        <v>3144</v>
      </c>
      <c r="F15" s="59">
        <v>7324</v>
      </c>
    </row>
    <row r="16" spans="1:6" x14ac:dyDescent="0.3">
      <c r="A16" s="28">
        <v>45487</v>
      </c>
      <c r="B16" s="59">
        <v>3643297</v>
      </c>
      <c r="C16" s="59">
        <v>4273</v>
      </c>
      <c r="D16" s="59">
        <v>3703208</v>
      </c>
      <c r="E16" s="59">
        <v>5668</v>
      </c>
      <c r="F16" s="59">
        <v>9941</v>
      </c>
    </row>
    <row r="17" spans="1:6" x14ac:dyDescent="0.3">
      <c r="A17" s="28">
        <v>45488</v>
      </c>
      <c r="B17" s="59">
        <v>3647587</v>
      </c>
      <c r="C17" s="59">
        <v>4290</v>
      </c>
      <c r="D17" s="59">
        <v>3708605</v>
      </c>
      <c r="E17" s="59">
        <v>5397</v>
      </c>
      <c r="F17" s="59">
        <v>9687</v>
      </c>
    </row>
    <row r="18" spans="1:6" x14ac:dyDescent="0.3">
      <c r="A18" s="28">
        <v>45489</v>
      </c>
      <c r="B18" s="59">
        <v>3652592</v>
      </c>
      <c r="C18" s="59">
        <v>5005</v>
      </c>
      <c r="D18" s="59">
        <v>3711539</v>
      </c>
      <c r="E18" s="59">
        <v>2934</v>
      </c>
      <c r="F18" s="59">
        <v>7939</v>
      </c>
    </row>
    <row r="19" spans="1:6" x14ac:dyDescent="0.3">
      <c r="A19" s="28">
        <v>45490</v>
      </c>
      <c r="B19" s="59">
        <v>3656866</v>
      </c>
      <c r="C19" s="59">
        <v>4274</v>
      </c>
      <c r="D19" s="59">
        <v>3716134</v>
      </c>
      <c r="E19" s="59">
        <v>4595</v>
      </c>
      <c r="F19" s="59">
        <v>8869</v>
      </c>
    </row>
    <row r="20" spans="1:6" x14ac:dyDescent="0.3">
      <c r="A20" s="28">
        <v>45491</v>
      </c>
      <c r="B20" s="59">
        <v>3661277</v>
      </c>
      <c r="C20" s="59">
        <v>4411</v>
      </c>
      <c r="D20" s="59">
        <v>3720625</v>
      </c>
      <c r="E20" s="59">
        <v>4491</v>
      </c>
      <c r="F20" s="59">
        <v>8902</v>
      </c>
    </row>
    <row r="21" spans="1:6" x14ac:dyDescent="0.3">
      <c r="A21" s="28">
        <v>45492</v>
      </c>
      <c r="B21" s="59">
        <v>3665646</v>
      </c>
      <c r="C21" s="59">
        <v>4369</v>
      </c>
      <c r="D21" s="59">
        <v>3723696</v>
      </c>
      <c r="E21" s="59">
        <v>3071</v>
      </c>
      <c r="F21" s="59">
        <v>7440</v>
      </c>
    </row>
    <row r="22" spans="1:6" x14ac:dyDescent="0.3">
      <c r="A22" s="28">
        <v>45493</v>
      </c>
      <c r="B22" s="59">
        <v>3670150</v>
      </c>
      <c r="C22" s="59">
        <v>4504</v>
      </c>
      <c r="D22" s="59">
        <v>3729825</v>
      </c>
      <c r="E22" s="59">
        <v>6129</v>
      </c>
      <c r="F22" s="59">
        <v>10633</v>
      </c>
    </row>
    <row r="23" spans="1:6" x14ac:dyDescent="0.3">
      <c r="A23" s="28">
        <v>45494</v>
      </c>
      <c r="B23" s="59">
        <v>3676237</v>
      </c>
      <c r="C23" s="59">
        <v>6087</v>
      </c>
      <c r="D23" s="59">
        <v>3734491</v>
      </c>
      <c r="E23" s="59">
        <v>4666</v>
      </c>
      <c r="F23" s="59">
        <v>10753</v>
      </c>
    </row>
    <row r="24" spans="1:6" x14ac:dyDescent="0.3">
      <c r="A24" s="28">
        <v>45495</v>
      </c>
      <c r="B24" s="59">
        <v>3682237</v>
      </c>
      <c r="C24" s="59">
        <v>6000</v>
      </c>
      <c r="D24" s="59">
        <v>3739313</v>
      </c>
      <c r="E24" s="59">
        <v>4822</v>
      </c>
      <c r="F24" s="59">
        <v>10822</v>
      </c>
    </row>
    <row r="25" spans="1:6" x14ac:dyDescent="0.3">
      <c r="A25" s="28">
        <v>45496</v>
      </c>
      <c r="B25" s="59">
        <v>3686616</v>
      </c>
      <c r="C25" s="59">
        <v>4379</v>
      </c>
      <c r="D25" s="59">
        <v>3745530</v>
      </c>
      <c r="E25" s="59">
        <v>6217</v>
      </c>
      <c r="F25" s="59">
        <v>10596</v>
      </c>
    </row>
    <row r="26" spans="1:6" x14ac:dyDescent="0.3">
      <c r="A26" s="28">
        <v>45497</v>
      </c>
      <c r="B26" s="59">
        <v>3691071</v>
      </c>
      <c r="C26" s="59">
        <v>4455</v>
      </c>
      <c r="D26" s="59">
        <v>3750156</v>
      </c>
      <c r="E26" s="59">
        <v>4626</v>
      </c>
      <c r="F26" s="59">
        <v>9081</v>
      </c>
    </row>
    <row r="27" spans="1:6" x14ac:dyDescent="0.3">
      <c r="A27" s="28">
        <v>45498</v>
      </c>
      <c r="B27" s="59">
        <v>3696928</v>
      </c>
      <c r="C27" s="59">
        <v>5857</v>
      </c>
      <c r="D27" s="59">
        <v>3754703</v>
      </c>
      <c r="E27" s="59">
        <v>4547</v>
      </c>
      <c r="F27" s="59">
        <v>10404</v>
      </c>
    </row>
    <row r="28" spans="1:6" x14ac:dyDescent="0.3">
      <c r="A28" s="28">
        <v>45499</v>
      </c>
      <c r="B28" s="59">
        <v>3702859</v>
      </c>
      <c r="C28" s="59">
        <v>5931</v>
      </c>
      <c r="D28" s="59">
        <v>3759345</v>
      </c>
      <c r="E28" s="59">
        <v>4642</v>
      </c>
      <c r="F28" s="59">
        <v>10573</v>
      </c>
    </row>
    <row r="29" spans="1:6" x14ac:dyDescent="0.3">
      <c r="A29" s="28">
        <v>45500</v>
      </c>
      <c r="B29" s="59">
        <v>3706940</v>
      </c>
      <c r="C29" s="59">
        <v>4081</v>
      </c>
      <c r="D29" s="59">
        <v>3764113</v>
      </c>
      <c r="E29" s="59">
        <v>4768</v>
      </c>
      <c r="F29" s="59">
        <v>8849</v>
      </c>
    </row>
    <row r="30" spans="1:6" x14ac:dyDescent="0.3">
      <c r="A30" s="28">
        <v>45501</v>
      </c>
      <c r="B30" s="59">
        <v>3711220</v>
      </c>
      <c r="C30" s="59">
        <v>4280</v>
      </c>
      <c r="D30" s="59">
        <v>3770305</v>
      </c>
      <c r="E30" s="59">
        <v>6192</v>
      </c>
      <c r="F30" s="59">
        <v>10472</v>
      </c>
    </row>
    <row r="31" spans="1:6" x14ac:dyDescent="0.3">
      <c r="A31" s="28">
        <v>45502</v>
      </c>
      <c r="B31" s="59">
        <v>3717166</v>
      </c>
      <c r="C31" s="59">
        <v>5946</v>
      </c>
      <c r="D31" s="59">
        <v>3774901</v>
      </c>
      <c r="E31" s="59">
        <v>4596</v>
      </c>
      <c r="F31" s="59">
        <v>10542</v>
      </c>
    </row>
    <row r="32" spans="1:6" x14ac:dyDescent="0.3">
      <c r="A32" s="28">
        <v>45503</v>
      </c>
      <c r="B32" s="59">
        <v>3721424</v>
      </c>
      <c r="C32" s="59">
        <v>4258</v>
      </c>
      <c r="D32" s="59">
        <v>3781022</v>
      </c>
      <c r="E32" s="59">
        <v>6121</v>
      </c>
      <c r="F32" s="59">
        <v>10379</v>
      </c>
    </row>
    <row r="33" spans="1:6" x14ac:dyDescent="0.3">
      <c r="A33" s="28">
        <v>45504</v>
      </c>
      <c r="B33" s="59">
        <v>3727393</v>
      </c>
      <c r="C33" s="59">
        <v>5969</v>
      </c>
      <c r="D33" s="59">
        <v>3785573</v>
      </c>
      <c r="E33" s="59">
        <v>4551</v>
      </c>
      <c r="F33" s="59">
        <v>10520</v>
      </c>
    </row>
    <row r="34" spans="1:6" x14ac:dyDescent="0.3">
      <c r="A34" s="60" t="s">
        <v>60</v>
      </c>
      <c r="B34" s="55"/>
      <c r="C34" s="55"/>
      <c r="D34" s="55"/>
      <c r="E34" s="55"/>
      <c r="F34" s="61">
        <f>SUM(F3:F33)</f>
        <v>287269</v>
      </c>
    </row>
    <row r="35" spans="1:6" x14ac:dyDescent="0.3">
      <c r="A35" s="60" t="s">
        <v>61</v>
      </c>
      <c r="B35" s="55"/>
      <c r="C35" s="55"/>
      <c r="D35" s="55"/>
      <c r="E35" s="55"/>
      <c r="F35" s="61">
        <f>ROUND(AVERAGE(F3:F33),0)</f>
        <v>9267</v>
      </c>
    </row>
    <row r="36" spans="1:6" x14ac:dyDescent="0.3">
      <c r="A36" s="60" t="s">
        <v>62</v>
      </c>
      <c r="B36" s="55"/>
      <c r="C36" s="55"/>
      <c r="D36" s="55"/>
      <c r="E36" s="55"/>
      <c r="F36" s="61">
        <f>IFERROR(ROUND(AVERAGEIF(F3:F33,"&gt;0"),0),0)</f>
        <v>9267</v>
      </c>
    </row>
  </sheetData>
  <mergeCells count="4">
    <mergeCell ref="A1:F1"/>
    <mergeCell ref="A34:E34"/>
    <mergeCell ref="A35:E35"/>
    <mergeCell ref="A36:E36"/>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99B7DE-AC61-4CDA-90B9-B03F55E8EACA}">
  <dimension ref="A1:Z35"/>
  <sheetViews>
    <sheetView workbookViewId="0">
      <selection activeCell="E2" sqref="E2"/>
    </sheetView>
  </sheetViews>
  <sheetFormatPr defaultRowHeight="15.75" x14ac:dyDescent="0.3"/>
  <cols>
    <col min="1" max="1" width="16.7109375" style="62" customWidth="1"/>
    <col min="2" max="2" width="21.85546875" style="56" hidden="1" customWidth="1"/>
    <col min="3" max="3" width="21.85546875" style="56" customWidth="1"/>
    <col min="4" max="4" width="21.85546875" style="56" hidden="1" customWidth="1"/>
    <col min="5" max="6" width="21.85546875" style="56" customWidth="1"/>
    <col min="7" max="26" width="9.140625" style="56"/>
  </cols>
  <sheetData>
    <row r="1" spans="1:6" ht="18.75" x14ac:dyDescent="0.35">
      <c r="A1" s="54" t="str">
        <f ca="1">_xlfn.CONCAT(TEXT(OFFSET(A2,2,0), "MMMM YYYY"), " Daily Flow")</f>
        <v>June 2024 Daily Flow</v>
      </c>
      <c r="B1" s="55"/>
      <c r="C1" s="55"/>
      <c r="D1" s="55"/>
      <c r="E1" s="55"/>
      <c r="F1" s="55"/>
    </row>
    <row r="2" spans="1:6" x14ac:dyDescent="0.3">
      <c r="A2" s="57" t="s">
        <v>54</v>
      </c>
      <c r="B2" s="58" t="s">
        <v>55</v>
      </c>
      <c r="C2" s="58" t="s">
        <v>56</v>
      </c>
      <c r="D2" s="58" t="s">
        <v>57</v>
      </c>
      <c r="E2" s="58" t="s">
        <v>58</v>
      </c>
      <c r="F2" s="58" t="s">
        <v>59</v>
      </c>
    </row>
    <row r="3" spans="1:6" x14ac:dyDescent="0.3">
      <c r="A3" s="28">
        <v>45444</v>
      </c>
      <c r="B3" s="59">
        <v>3477359</v>
      </c>
      <c r="C3" s="59">
        <v>3010</v>
      </c>
      <c r="D3" s="59">
        <v>3529103</v>
      </c>
      <c r="E3" s="59">
        <v>3025</v>
      </c>
      <c r="F3" s="59">
        <v>6035</v>
      </c>
    </row>
    <row r="4" spans="1:6" x14ac:dyDescent="0.3">
      <c r="A4" s="28">
        <v>45445</v>
      </c>
      <c r="B4" s="59">
        <v>3480300</v>
      </c>
      <c r="C4" s="59">
        <v>2941</v>
      </c>
      <c r="D4" s="59">
        <v>3532304</v>
      </c>
      <c r="E4" s="59">
        <v>3201</v>
      </c>
      <c r="F4" s="59">
        <v>6142</v>
      </c>
    </row>
    <row r="5" spans="1:6" x14ac:dyDescent="0.3">
      <c r="A5" s="28">
        <v>45446</v>
      </c>
      <c r="B5" s="59">
        <v>3484660</v>
      </c>
      <c r="C5" s="59">
        <v>4360</v>
      </c>
      <c r="D5" s="59">
        <v>3536698</v>
      </c>
      <c r="E5" s="59">
        <v>4394</v>
      </c>
      <c r="F5" s="59">
        <v>8754</v>
      </c>
    </row>
    <row r="6" spans="1:6" x14ac:dyDescent="0.3">
      <c r="A6" s="28">
        <v>45447</v>
      </c>
      <c r="B6" s="59">
        <v>3487660</v>
      </c>
      <c r="C6" s="59">
        <v>3000</v>
      </c>
      <c r="D6" s="59">
        <v>3538161</v>
      </c>
      <c r="E6" s="59">
        <v>1463</v>
      </c>
      <c r="F6" s="59">
        <v>4463</v>
      </c>
    </row>
    <row r="7" spans="1:6" x14ac:dyDescent="0.3">
      <c r="A7" s="28">
        <v>45448</v>
      </c>
      <c r="B7" s="59">
        <v>3490486</v>
      </c>
      <c r="C7" s="59">
        <v>2826</v>
      </c>
      <c r="D7" s="59">
        <v>3542807</v>
      </c>
      <c r="E7" s="59">
        <v>4646</v>
      </c>
      <c r="F7" s="59">
        <v>7472</v>
      </c>
    </row>
    <row r="8" spans="1:6" x14ac:dyDescent="0.3">
      <c r="A8" s="28">
        <v>45449</v>
      </c>
      <c r="B8" s="59">
        <v>3494853</v>
      </c>
      <c r="C8" s="59">
        <v>4367</v>
      </c>
      <c r="D8" s="59">
        <v>3545863</v>
      </c>
      <c r="E8" s="59">
        <v>3056</v>
      </c>
      <c r="F8" s="59">
        <v>7423</v>
      </c>
    </row>
    <row r="9" spans="1:6" x14ac:dyDescent="0.3">
      <c r="A9" s="28">
        <v>45450</v>
      </c>
      <c r="B9" s="59">
        <v>3497852</v>
      </c>
      <c r="C9" s="59">
        <v>2999</v>
      </c>
      <c r="D9" s="59">
        <v>3548781</v>
      </c>
      <c r="E9" s="59">
        <v>2918</v>
      </c>
      <c r="F9" s="59">
        <v>5917</v>
      </c>
    </row>
    <row r="10" spans="1:6" x14ac:dyDescent="0.3">
      <c r="A10" s="28">
        <v>45451</v>
      </c>
      <c r="B10" s="59">
        <v>3500629</v>
      </c>
      <c r="C10" s="59">
        <v>2777</v>
      </c>
      <c r="D10" s="59">
        <v>3553376</v>
      </c>
      <c r="E10" s="59">
        <v>4595</v>
      </c>
      <c r="F10" s="59">
        <v>7372</v>
      </c>
    </row>
    <row r="11" spans="1:6" x14ac:dyDescent="0.3">
      <c r="A11" s="28">
        <v>45452</v>
      </c>
      <c r="B11" s="59">
        <v>3504892</v>
      </c>
      <c r="C11" s="59">
        <v>4263</v>
      </c>
      <c r="D11" s="59">
        <v>3556570</v>
      </c>
      <c r="E11" s="59">
        <v>3194</v>
      </c>
      <c r="F11" s="59">
        <v>7457</v>
      </c>
    </row>
    <row r="12" spans="1:6" x14ac:dyDescent="0.3">
      <c r="A12" s="28">
        <v>45453</v>
      </c>
      <c r="B12" s="59">
        <v>3506197</v>
      </c>
      <c r="C12" s="59">
        <v>1305</v>
      </c>
      <c r="D12" s="59">
        <v>3559630</v>
      </c>
      <c r="E12" s="59">
        <v>3060</v>
      </c>
      <c r="F12" s="59">
        <v>4365</v>
      </c>
    </row>
    <row r="13" spans="1:6" x14ac:dyDescent="0.3">
      <c r="A13" s="28">
        <v>45454</v>
      </c>
      <c r="B13" s="59">
        <v>3507710</v>
      </c>
      <c r="C13" s="59">
        <v>1513</v>
      </c>
      <c r="D13" s="59">
        <v>3559630</v>
      </c>
      <c r="E13" s="59">
        <v>0</v>
      </c>
      <c r="F13" s="59">
        <v>1513</v>
      </c>
    </row>
    <row r="14" spans="1:6" x14ac:dyDescent="0.3">
      <c r="A14" s="28">
        <v>45455</v>
      </c>
      <c r="B14" s="59">
        <v>3507710</v>
      </c>
      <c r="C14" s="59">
        <v>0</v>
      </c>
      <c r="D14" s="59">
        <v>3561107</v>
      </c>
      <c r="E14" s="59">
        <v>1477</v>
      </c>
      <c r="F14" s="59">
        <v>1477</v>
      </c>
    </row>
    <row r="15" spans="1:6" x14ac:dyDescent="0.3">
      <c r="A15" s="28">
        <v>45456</v>
      </c>
      <c r="B15" s="59">
        <v>3510373</v>
      </c>
      <c r="C15" s="59">
        <v>2663</v>
      </c>
      <c r="D15" s="59">
        <v>3563170</v>
      </c>
      <c r="E15" s="59">
        <v>2063</v>
      </c>
      <c r="F15" s="59">
        <v>4726</v>
      </c>
    </row>
    <row r="16" spans="1:6" x14ac:dyDescent="0.3">
      <c r="A16" s="28">
        <v>45457</v>
      </c>
      <c r="B16" s="59">
        <v>3514700</v>
      </c>
      <c r="C16" s="59">
        <v>4327</v>
      </c>
      <c r="D16" s="59">
        <v>3567150</v>
      </c>
      <c r="E16" s="59">
        <v>3980</v>
      </c>
      <c r="F16" s="59">
        <v>8307</v>
      </c>
    </row>
    <row r="17" spans="1:6" x14ac:dyDescent="0.3">
      <c r="A17" s="28">
        <v>45458</v>
      </c>
      <c r="B17" s="59">
        <v>3519175</v>
      </c>
      <c r="C17" s="59">
        <v>4475</v>
      </c>
      <c r="D17" s="59">
        <v>3571979</v>
      </c>
      <c r="E17" s="59">
        <v>4829</v>
      </c>
      <c r="F17" s="59">
        <v>9304</v>
      </c>
    </row>
    <row r="18" spans="1:6" x14ac:dyDescent="0.3">
      <c r="A18" s="28">
        <v>45459</v>
      </c>
      <c r="B18" s="59">
        <v>3523358</v>
      </c>
      <c r="C18" s="59">
        <v>4183</v>
      </c>
      <c r="D18" s="59">
        <v>3578031</v>
      </c>
      <c r="E18" s="59">
        <v>6052</v>
      </c>
      <c r="F18" s="59">
        <v>10235</v>
      </c>
    </row>
    <row r="19" spans="1:6" x14ac:dyDescent="0.3">
      <c r="A19" s="28">
        <v>45460</v>
      </c>
      <c r="B19" s="59">
        <v>3529139</v>
      </c>
      <c r="C19" s="59">
        <v>5781</v>
      </c>
      <c r="D19" s="59">
        <v>3582677</v>
      </c>
      <c r="E19" s="59">
        <v>4646</v>
      </c>
      <c r="F19" s="59">
        <v>10427</v>
      </c>
    </row>
    <row r="20" spans="1:6" x14ac:dyDescent="0.3">
      <c r="A20" s="28">
        <v>45461</v>
      </c>
      <c r="B20" s="59">
        <v>3530572</v>
      </c>
      <c r="C20" s="59">
        <v>1433</v>
      </c>
      <c r="D20" s="59">
        <v>3584259</v>
      </c>
      <c r="E20" s="59">
        <v>1582</v>
      </c>
      <c r="F20" s="59">
        <v>3015</v>
      </c>
    </row>
    <row r="21" spans="1:6" x14ac:dyDescent="0.3">
      <c r="A21" s="28">
        <v>45462</v>
      </c>
      <c r="B21" s="59">
        <v>3538008</v>
      </c>
      <c r="C21" s="59">
        <v>7436</v>
      </c>
      <c r="D21" s="59">
        <v>3593367</v>
      </c>
      <c r="E21" s="59">
        <v>9108</v>
      </c>
      <c r="F21" s="59">
        <v>16544</v>
      </c>
    </row>
    <row r="22" spans="1:6" x14ac:dyDescent="0.3">
      <c r="A22" s="28">
        <v>45463</v>
      </c>
      <c r="B22" s="59">
        <v>3542326</v>
      </c>
      <c r="C22" s="59">
        <v>4318</v>
      </c>
      <c r="D22" s="59">
        <v>3597923</v>
      </c>
      <c r="E22" s="59">
        <v>4556</v>
      </c>
      <c r="F22" s="59">
        <v>8874</v>
      </c>
    </row>
    <row r="23" spans="1:6" x14ac:dyDescent="0.3">
      <c r="A23" s="28">
        <v>45464</v>
      </c>
      <c r="B23" s="59">
        <v>3546643</v>
      </c>
      <c r="C23" s="59">
        <v>4317</v>
      </c>
      <c r="D23" s="59">
        <v>3600972</v>
      </c>
      <c r="E23" s="59">
        <v>3049</v>
      </c>
      <c r="F23" s="59">
        <v>7366</v>
      </c>
    </row>
    <row r="24" spans="1:6" x14ac:dyDescent="0.3">
      <c r="A24" s="28">
        <v>45465</v>
      </c>
      <c r="B24" s="59">
        <v>3551222</v>
      </c>
      <c r="C24" s="59">
        <v>4579</v>
      </c>
      <c r="D24" s="59">
        <v>3605377</v>
      </c>
      <c r="E24" s="59">
        <v>4405</v>
      </c>
      <c r="F24" s="59">
        <v>8984</v>
      </c>
    </row>
    <row r="25" spans="1:6" x14ac:dyDescent="0.3">
      <c r="A25" s="28">
        <v>45466</v>
      </c>
      <c r="B25" s="59">
        <v>3555598</v>
      </c>
      <c r="C25" s="59">
        <v>4376</v>
      </c>
      <c r="D25" s="59">
        <v>3609938</v>
      </c>
      <c r="E25" s="59">
        <v>4561</v>
      </c>
      <c r="F25" s="59">
        <v>8937</v>
      </c>
    </row>
    <row r="26" spans="1:6" x14ac:dyDescent="0.3">
      <c r="A26" s="28">
        <v>45467</v>
      </c>
      <c r="B26" s="59">
        <v>3560234</v>
      </c>
      <c r="C26" s="59">
        <v>4636</v>
      </c>
      <c r="D26" s="59">
        <v>3614425</v>
      </c>
      <c r="E26" s="59">
        <v>4487</v>
      </c>
      <c r="F26" s="59">
        <v>9123</v>
      </c>
    </row>
    <row r="27" spans="1:6" x14ac:dyDescent="0.3">
      <c r="A27" s="28">
        <v>45468</v>
      </c>
      <c r="B27" s="59">
        <v>3564711</v>
      </c>
      <c r="C27" s="59">
        <v>4477</v>
      </c>
      <c r="D27" s="59">
        <v>3620790</v>
      </c>
      <c r="E27" s="59">
        <v>6365</v>
      </c>
      <c r="F27" s="59">
        <v>10842</v>
      </c>
    </row>
    <row r="28" spans="1:6" x14ac:dyDescent="0.3">
      <c r="A28" s="28">
        <v>45469</v>
      </c>
      <c r="B28" s="59">
        <v>3569179</v>
      </c>
      <c r="C28" s="59">
        <v>4468</v>
      </c>
      <c r="D28" s="59">
        <v>3623922</v>
      </c>
      <c r="E28" s="59">
        <v>3132</v>
      </c>
      <c r="F28" s="59">
        <v>7600</v>
      </c>
    </row>
    <row r="29" spans="1:6" x14ac:dyDescent="0.3">
      <c r="A29" s="28">
        <v>45470</v>
      </c>
      <c r="B29" s="59">
        <v>3573551</v>
      </c>
      <c r="C29" s="59">
        <v>4372</v>
      </c>
      <c r="D29" s="59">
        <v>3628566</v>
      </c>
      <c r="E29" s="59">
        <v>4644</v>
      </c>
      <c r="F29" s="59">
        <v>9016</v>
      </c>
    </row>
    <row r="30" spans="1:6" x14ac:dyDescent="0.3">
      <c r="A30" s="28">
        <v>45471</v>
      </c>
      <c r="B30" s="59">
        <v>3576514</v>
      </c>
      <c r="C30" s="59">
        <v>2963</v>
      </c>
      <c r="D30" s="59">
        <v>3631513</v>
      </c>
      <c r="E30" s="59">
        <v>2947</v>
      </c>
      <c r="F30" s="59">
        <v>5910</v>
      </c>
    </row>
    <row r="31" spans="1:6" x14ac:dyDescent="0.3">
      <c r="A31" s="28">
        <v>45472</v>
      </c>
      <c r="B31" s="59">
        <v>3579460</v>
      </c>
      <c r="C31" s="59">
        <v>2946</v>
      </c>
      <c r="D31" s="59">
        <v>3636333</v>
      </c>
      <c r="E31" s="59">
        <v>4820</v>
      </c>
      <c r="F31" s="59">
        <v>7766</v>
      </c>
    </row>
    <row r="32" spans="1:6" x14ac:dyDescent="0.3">
      <c r="A32" s="28">
        <v>45473</v>
      </c>
      <c r="B32" s="59">
        <v>3585208</v>
      </c>
      <c r="C32" s="59">
        <v>5748</v>
      </c>
      <c r="D32" s="59">
        <v>3640489</v>
      </c>
      <c r="E32" s="59">
        <v>4156</v>
      </c>
      <c r="F32" s="59">
        <v>9904</v>
      </c>
    </row>
    <row r="33" spans="1:6" x14ac:dyDescent="0.3">
      <c r="A33" s="60" t="s">
        <v>60</v>
      </c>
      <c r="B33" s="55"/>
      <c r="C33" s="55"/>
      <c r="D33" s="55"/>
      <c r="E33" s="55"/>
      <c r="F33" s="61">
        <f>SUM(F3:F32)</f>
        <v>225270</v>
      </c>
    </row>
    <row r="34" spans="1:6" x14ac:dyDescent="0.3">
      <c r="A34" s="60" t="s">
        <v>61</v>
      </c>
      <c r="B34" s="55"/>
      <c r="C34" s="55"/>
      <c r="D34" s="55"/>
      <c r="E34" s="55"/>
      <c r="F34" s="61">
        <f>ROUND(AVERAGE(F3:F32),0)</f>
        <v>7509</v>
      </c>
    </row>
    <row r="35" spans="1:6" x14ac:dyDescent="0.3">
      <c r="A35" s="60" t="s">
        <v>62</v>
      </c>
      <c r="B35" s="55"/>
      <c r="C35" s="55"/>
      <c r="D35" s="55"/>
      <c r="E35" s="55"/>
      <c r="F35" s="61">
        <f>IFERROR(ROUND(AVERAGEIF(F3:F32,"&gt;0"),0),0)</f>
        <v>7509</v>
      </c>
    </row>
  </sheetData>
  <mergeCells count="4">
    <mergeCell ref="A1:F1"/>
    <mergeCell ref="A33:E33"/>
    <mergeCell ref="A34:E34"/>
    <mergeCell ref="A35:E35"/>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8633BA-D60C-44A8-A5EB-C44B0F9C7502}">
  <dimension ref="A1:X36"/>
  <sheetViews>
    <sheetView workbookViewId="0">
      <selection activeCell="E23" sqref="E23"/>
    </sheetView>
  </sheetViews>
  <sheetFormatPr defaultRowHeight="15.75" x14ac:dyDescent="0.3"/>
  <cols>
    <col min="1" max="1" width="16.7109375" style="62" customWidth="1"/>
    <col min="2" max="4" width="21.85546875" style="56" customWidth="1"/>
    <col min="5" max="24" width="9.140625" style="56"/>
  </cols>
  <sheetData>
    <row r="1" spans="1:4" ht="18.75" x14ac:dyDescent="0.35">
      <c r="A1" s="54" t="str">
        <f ca="1">_xlfn.CONCAT(TEXT(OFFSET(A2,2,0), "MMMM YYYY"), " Daily Flow")</f>
        <v>May 2024 Daily Flow</v>
      </c>
      <c r="B1" s="55"/>
      <c r="C1" s="55"/>
      <c r="D1" s="55"/>
    </row>
    <row r="2" spans="1:4" x14ac:dyDescent="0.3">
      <c r="A2" s="57" t="s">
        <v>54</v>
      </c>
      <c r="B2" s="58" t="s">
        <v>56</v>
      </c>
      <c r="C2" s="58" t="s">
        <v>58</v>
      </c>
      <c r="D2" s="58" t="s">
        <v>59</v>
      </c>
    </row>
    <row r="3" spans="1:4" x14ac:dyDescent="0.3">
      <c r="A3" s="28">
        <v>45413</v>
      </c>
      <c r="B3" s="59">
        <v>5913</v>
      </c>
      <c r="C3" s="59">
        <v>4544</v>
      </c>
      <c r="D3" s="59">
        <v>10457</v>
      </c>
    </row>
    <row r="4" spans="1:4" x14ac:dyDescent="0.3">
      <c r="A4" s="28">
        <v>45414</v>
      </c>
      <c r="B4" s="59">
        <v>2814</v>
      </c>
      <c r="C4" s="59">
        <v>4345</v>
      </c>
      <c r="D4" s="59">
        <v>7159</v>
      </c>
    </row>
    <row r="5" spans="1:4" x14ac:dyDescent="0.3">
      <c r="A5" s="28">
        <v>45415</v>
      </c>
      <c r="B5" s="59">
        <v>2986</v>
      </c>
      <c r="C5" s="59">
        <v>3105</v>
      </c>
      <c r="D5" s="59">
        <v>6091</v>
      </c>
    </row>
    <row r="6" spans="1:4" x14ac:dyDescent="0.3">
      <c r="A6" s="28">
        <v>45416</v>
      </c>
      <c r="B6" s="59">
        <v>4307</v>
      </c>
      <c r="C6" s="59">
        <v>4455</v>
      </c>
      <c r="D6" s="59">
        <v>8762</v>
      </c>
    </row>
    <row r="7" spans="1:4" x14ac:dyDescent="0.3">
      <c r="A7" s="28">
        <v>45417</v>
      </c>
      <c r="B7" s="59">
        <v>4209</v>
      </c>
      <c r="C7" s="59">
        <v>3083</v>
      </c>
      <c r="D7" s="59">
        <v>7292</v>
      </c>
    </row>
    <row r="8" spans="1:4" x14ac:dyDescent="0.3">
      <c r="A8" s="28">
        <v>45418</v>
      </c>
      <c r="B8" s="59">
        <v>2801</v>
      </c>
      <c r="C8" s="59">
        <v>4471</v>
      </c>
      <c r="D8" s="59">
        <v>7272</v>
      </c>
    </row>
    <row r="9" spans="1:4" x14ac:dyDescent="0.3">
      <c r="A9" s="28">
        <v>45419</v>
      </c>
      <c r="B9" s="59">
        <v>4428</v>
      </c>
      <c r="C9" s="59">
        <v>4544</v>
      </c>
      <c r="D9" s="59">
        <v>8972</v>
      </c>
    </row>
    <row r="10" spans="1:4" x14ac:dyDescent="0.3">
      <c r="A10" s="28">
        <v>45420</v>
      </c>
      <c r="B10" s="59">
        <v>4282</v>
      </c>
      <c r="C10" s="59">
        <v>2968</v>
      </c>
      <c r="D10" s="59">
        <v>7250</v>
      </c>
    </row>
    <row r="11" spans="1:4" x14ac:dyDescent="0.3">
      <c r="A11" s="28">
        <v>45421</v>
      </c>
      <c r="B11" s="59">
        <v>4286</v>
      </c>
      <c r="C11" s="59">
        <v>4476</v>
      </c>
      <c r="D11" s="59">
        <v>8762</v>
      </c>
    </row>
    <row r="12" spans="1:4" x14ac:dyDescent="0.3">
      <c r="A12" s="28">
        <v>45422</v>
      </c>
      <c r="B12" s="59">
        <v>1314</v>
      </c>
      <c r="C12" s="59">
        <v>3195</v>
      </c>
      <c r="D12" s="59">
        <v>4509</v>
      </c>
    </row>
    <row r="13" spans="1:4" x14ac:dyDescent="0.3">
      <c r="A13" s="28">
        <v>45423</v>
      </c>
      <c r="B13" s="59">
        <v>4235</v>
      </c>
      <c r="C13" s="59">
        <v>2879</v>
      </c>
      <c r="D13" s="59">
        <v>7114</v>
      </c>
    </row>
    <row r="14" spans="1:4" x14ac:dyDescent="0.3">
      <c r="A14" s="28">
        <v>45424</v>
      </c>
      <c r="B14" s="59">
        <v>2943</v>
      </c>
      <c r="C14" s="59">
        <v>4552</v>
      </c>
      <c r="D14" s="59">
        <v>7495</v>
      </c>
    </row>
    <row r="15" spans="1:4" x14ac:dyDescent="0.3">
      <c r="A15" s="28">
        <v>45425</v>
      </c>
      <c r="B15" s="59">
        <v>4293</v>
      </c>
      <c r="C15" s="59">
        <v>2896</v>
      </c>
      <c r="D15" s="59">
        <v>7189</v>
      </c>
    </row>
    <row r="16" spans="1:4" x14ac:dyDescent="0.3">
      <c r="A16" s="28">
        <v>45426</v>
      </c>
      <c r="B16" s="59">
        <v>2912</v>
      </c>
      <c r="C16" s="59">
        <v>4757</v>
      </c>
      <c r="D16" s="59">
        <v>7669</v>
      </c>
    </row>
    <row r="17" spans="1:4" x14ac:dyDescent="0.3">
      <c r="A17" s="28">
        <v>45427</v>
      </c>
      <c r="B17" s="59">
        <v>4241</v>
      </c>
      <c r="C17" s="59">
        <v>3213</v>
      </c>
      <c r="D17" s="59">
        <v>7454</v>
      </c>
    </row>
    <row r="18" spans="1:4" x14ac:dyDescent="0.3">
      <c r="A18" s="28">
        <v>45428</v>
      </c>
      <c r="B18" s="59">
        <v>2767</v>
      </c>
      <c r="C18" s="59">
        <v>4418</v>
      </c>
      <c r="D18" s="59">
        <v>7185</v>
      </c>
    </row>
    <row r="19" spans="1:4" x14ac:dyDescent="0.3">
      <c r="A19" s="28">
        <v>45429</v>
      </c>
      <c r="B19" s="59">
        <v>2838</v>
      </c>
      <c r="C19" s="59">
        <v>3027</v>
      </c>
      <c r="D19" s="59">
        <v>5865</v>
      </c>
    </row>
    <row r="20" spans="1:4" x14ac:dyDescent="0.3">
      <c r="A20" s="28">
        <v>45430</v>
      </c>
      <c r="B20" s="59">
        <v>4250</v>
      </c>
      <c r="C20" s="59">
        <v>3201</v>
      </c>
      <c r="D20" s="59">
        <v>7451</v>
      </c>
    </row>
    <row r="21" spans="1:4" x14ac:dyDescent="0.3">
      <c r="A21" s="28">
        <v>45431</v>
      </c>
      <c r="B21" s="59">
        <v>4358</v>
      </c>
      <c r="C21" s="59">
        <v>4487</v>
      </c>
      <c r="D21" s="59">
        <v>8845</v>
      </c>
    </row>
    <row r="22" spans="1:4" x14ac:dyDescent="0.3">
      <c r="A22" s="28">
        <v>45432</v>
      </c>
      <c r="B22" s="59">
        <v>2916</v>
      </c>
      <c r="C22" s="59">
        <v>3083</v>
      </c>
      <c r="D22" s="59">
        <v>5999</v>
      </c>
    </row>
    <row r="23" spans="1:4" x14ac:dyDescent="0.3">
      <c r="A23" s="28">
        <v>45433</v>
      </c>
      <c r="B23" s="59">
        <v>2930</v>
      </c>
      <c r="C23" s="59">
        <v>4581</v>
      </c>
      <c r="D23" s="59">
        <v>7511</v>
      </c>
    </row>
    <row r="24" spans="1:4" x14ac:dyDescent="0.3">
      <c r="A24" s="28">
        <v>45434</v>
      </c>
      <c r="B24" s="59">
        <v>3303</v>
      </c>
      <c r="C24" s="59">
        <v>3075</v>
      </c>
      <c r="D24" s="59">
        <v>6378</v>
      </c>
    </row>
    <row r="25" spans="1:4" x14ac:dyDescent="0.3">
      <c r="A25" s="28">
        <v>45435</v>
      </c>
      <c r="B25" s="59">
        <v>3872</v>
      </c>
      <c r="C25" s="59">
        <v>2907</v>
      </c>
      <c r="D25" s="59">
        <v>6779</v>
      </c>
    </row>
    <row r="26" spans="1:4" x14ac:dyDescent="0.3">
      <c r="A26" s="28">
        <v>45436</v>
      </c>
      <c r="B26" s="59">
        <v>2994</v>
      </c>
      <c r="C26" s="59">
        <v>4563</v>
      </c>
      <c r="D26" s="59">
        <v>7557</v>
      </c>
    </row>
    <row r="27" spans="1:4" x14ac:dyDescent="0.3">
      <c r="A27" s="28">
        <v>45437</v>
      </c>
      <c r="B27" s="59">
        <v>4334</v>
      </c>
      <c r="C27" s="59">
        <v>4487</v>
      </c>
      <c r="D27" s="59">
        <v>8821</v>
      </c>
    </row>
    <row r="28" spans="1:4" x14ac:dyDescent="0.3">
      <c r="A28" s="28">
        <v>45438</v>
      </c>
      <c r="B28" s="59">
        <v>4340</v>
      </c>
      <c r="C28" s="59">
        <v>2974</v>
      </c>
      <c r="D28" s="59">
        <v>7314</v>
      </c>
    </row>
    <row r="29" spans="1:4" x14ac:dyDescent="0.3">
      <c r="A29" s="28">
        <v>45439</v>
      </c>
      <c r="B29" s="59">
        <v>4431</v>
      </c>
      <c r="C29" s="59">
        <v>6431</v>
      </c>
      <c r="D29" s="59">
        <v>10862</v>
      </c>
    </row>
    <row r="30" spans="1:4" x14ac:dyDescent="0.3">
      <c r="A30" s="28">
        <v>45440</v>
      </c>
      <c r="B30" s="59">
        <v>4297</v>
      </c>
      <c r="C30" s="59">
        <v>4390</v>
      </c>
      <c r="D30" s="59">
        <v>8687</v>
      </c>
    </row>
    <row r="31" spans="1:4" x14ac:dyDescent="0.3">
      <c r="A31" s="28">
        <v>45441</v>
      </c>
      <c r="B31" s="59">
        <v>2858</v>
      </c>
      <c r="C31" s="59">
        <v>2999</v>
      </c>
      <c r="D31" s="59">
        <v>5857</v>
      </c>
    </row>
    <row r="32" spans="1:4" x14ac:dyDescent="0.3">
      <c r="A32" s="28">
        <v>45442</v>
      </c>
      <c r="B32" s="59">
        <v>5148</v>
      </c>
      <c r="C32" s="59">
        <v>3028</v>
      </c>
      <c r="D32" s="59">
        <v>8176</v>
      </c>
    </row>
    <row r="33" spans="1:4" x14ac:dyDescent="0.3">
      <c r="A33" s="28">
        <v>45443</v>
      </c>
      <c r="B33" s="59">
        <v>2864</v>
      </c>
      <c r="C33" s="59">
        <v>4646</v>
      </c>
      <c r="D33" s="59">
        <v>7510</v>
      </c>
    </row>
    <row r="34" spans="1:4" x14ac:dyDescent="0.3">
      <c r="A34" s="60" t="s">
        <v>60</v>
      </c>
      <c r="B34" s="55"/>
      <c r="C34" s="55"/>
      <c r="D34" s="61">
        <f>SUM(D3:D33)</f>
        <v>234244</v>
      </c>
    </row>
    <row r="35" spans="1:4" x14ac:dyDescent="0.3">
      <c r="A35" s="60" t="s">
        <v>61</v>
      </c>
      <c r="B35" s="55"/>
      <c r="C35" s="55"/>
      <c r="D35" s="61">
        <f>ROUND(AVERAGE(D3:D33),0)</f>
        <v>7556</v>
      </c>
    </row>
    <row r="36" spans="1:4" x14ac:dyDescent="0.3">
      <c r="A36" s="60" t="s">
        <v>62</v>
      </c>
      <c r="B36" s="55"/>
      <c r="C36" s="55"/>
      <c r="D36" s="61">
        <f>IFERROR(ROUND(AVERAGEIF(D3:D33,"&gt;0"),0),0)</f>
        <v>7556</v>
      </c>
    </row>
  </sheetData>
  <mergeCells count="4">
    <mergeCell ref="A1:D1"/>
    <mergeCell ref="A34:C34"/>
    <mergeCell ref="A35:C35"/>
    <mergeCell ref="A36:C36"/>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CDDBEB-92E5-4586-AEC6-5E78663145A8}">
  <dimension ref="A1:X35"/>
  <sheetViews>
    <sheetView workbookViewId="0">
      <selection activeCell="B38" sqref="B38"/>
    </sheetView>
  </sheetViews>
  <sheetFormatPr defaultRowHeight="15.75" x14ac:dyDescent="0.3"/>
  <cols>
    <col min="1" max="1" width="16.7109375" style="62" customWidth="1"/>
    <col min="2" max="4" width="21.85546875" style="56" customWidth="1"/>
    <col min="5" max="24" width="9.140625" style="56"/>
  </cols>
  <sheetData>
    <row r="1" spans="1:4" ht="18.75" x14ac:dyDescent="0.35">
      <c r="A1" s="54" t="str">
        <f ca="1">_xlfn.CONCAT(TEXT(OFFSET(A2,2,0), "MMMM YYYY"), " Daily Flow")</f>
        <v>April 2024 Daily Flow</v>
      </c>
      <c r="B1" s="55"/>
      <c r="C1" s="55"/>
      <c r="D1" s="55"/>
    </row>
    <row r="2" spans="1:4" x14ac:dyDescent="0.3">
      <c r="A2" s="57" t="s">
        <v>54</v>
      </c>
      <c r="B2" s="58" t="s">
        <v>56</v>
      </c>
      <c r="C2" s="58" t="s">
        <v>58</v>
      </c>
      <c r="D2" s="58" t="s">
        <v>59</v>
      </c>
    </row>
    <row r="3" spans="1:4" x14ac:dyDescent="0.3">
      <c r="A3" s="28">
        <v>45383</v>
      </c>
      <c r="B3" s="59">
        <v>4293</v>
      </c>
      <c r="C3" s="59">
        <v>4482</v>
      </c>
      <c r="D3" s="59">
        <v>8775</v>
      </c>
    </row>
    <row r="4" spans="1:4" x14ac:dyDescent="0.3">
      <c r="A4" s="28">
        <v>45384</v>
      </c>
      <c r="B4" s="59">
        <v>4417</v>
      </c>
      <c r="C4" s="59">
        <v>4628</v>
      </c>
      <c r="D4" s="59">
        <v>9045</v>
      </c>
    </row>
    <row r="5" spans="1:4" x14ac:dyDescent="0.3">
      <c r="A5" s="28">
        <v>45385</v>
      </c>
      <c r="B5" s="59">
        <v>4185</v>
      </c>
      <c r="C5" s="59">
        <v>3132</v>
      </c>
      <c r="D5" s="59">
        <v>7317</v>
      </c>
    </row>
    <row r="6" spans="1:4" x14ac:dyDescent="0.3">
      <c r="A6" s="28">
        <v>45386</v>
      </c>
      <c r="B6" s="59">
        <v>2749</v>
      </c>
      <c r="C6" s="59">
        <v>4453</v>
      </c>
      <c r="D6" s="59">
        <v>7202</v>
      </c>
    </row>
    <row r="7" spans="1:4" x14ac:dyDescent="0.3">
      <c r="A7" s="28">
        <v>45387</v>
      </c>
      <c r="B7" s="59">
        <v>2957</v>
      </c>
      <c r="C7" s="59">
        <v>1447</v>
      </c>
      <c r="D7" s="59">
        <v>4404</v>
      </c>
    </row>
    <row r="8" spans="1:4" x14ac:dyDescent="0.3">
      <c r="A8" s="28">
        <v>45388</v>
      </c>
      <c r="B8" s="59">
        <v>3015</v>
      </c>
      <c r="C8" s="59">
        <v>4391</v>
      </c>
      <c r="D8" s="59">
        <v>7406</v>
      </c>
    </row>
    <row r="9" spans="1:4" x14ac:dyDescent="0.3">
      <c r="A9" s="28">
        <v>45389</v>
      </c>
      <c r="B9" s="59">
        <v>4212</v>
      </c>
      <c r="C9" s="59">
        <v>3031</v>
      </c>
      <c r="D9" s="59">
        <v>7243</v>
      </c>
    </row>
    <row r="10" spans="1:4" x14ac:dyDescent="0.3">
      <c r="A10" s="28">
        <v>45390</v>
      </c>
      <c r="B10" s="59">
        <v>4146</v>
      </c>
      <c r="C10" s="59">
        <v>5868</v>
      </c>
      <c r="D10" s="59">
        <v>10014</v>
      </c>
    </row>
    <row r="11" spans="1:4" x14ac:dyDescent="0.3">
      <c r="A11" s="28">
        <v>45391</v>
      </c>
      <c r="B11" s="59">
        <v>4329</v>
      </c>
      <c r="C11" s="59">
        <v>2887</v>
      </c>
      <c r="D11" s="59">
        <v>7216</v>
      </c>
    </row>
    <row r="12" spans="1:4" x14ac:dyDescent="0.3">
      <c r="A12" s="28">
        <v>45392</v>
      </c>
      <c r="B12" s="59">
        <v>2752</v>
      </c>
      <c r="C12" s="59">
        <v>3037</v>
      </c>
      <c r="D12" s="59">
        <v>5789</v>
      </c>
    </row>
    <row r="13" spans="1:4" x14ac:dyDescent="0.3">
      <c r="A13" s="28">
        <v>45393</v>
      </c>
      <c r="B13" s="59">
        <v>3807</v>
      </c>
      <c r="C13" s="59">
        <v>4530</v>
      </c>
      <c r="D13" s="59">
        <v>8337</v>
      </c>
    </row>
    <row r="14" spans="1:4" x14ac:dyDescent="0.3">
      <c r="A14" s="28">
        <v>45394</v>
      </c>
      <c r="B14" s="59">
        <v>4939</v>
      </c>
      <c r="C14" s="59">
        <v>4718</v>
      </c>
      <c r="D14" s="59">
        <v>9657</v>
      </c>
    </row>
    <row r="15" spans="1:4" x14ac:dyDescent="0.3">
      <c r="A15" s="28">
        <v>45395</v>
      </c>
      <c r="B15" s="59">
        <v>3019</v>
      </c>
      <c r="C15" s="59">
        <v>4426</v>
      </c>
      <c r="D15" s="59">
        <v>7445</v>
      </c>
    </row>
    <row r="16" spans="1:4" x14ac:dyDescent="0.3">
      <c r="A16" s="28">
        <v>45396</v>
      </c>
      <c r="B16" s="59">
        <v>4093</v>
      </c>
      <c r="C16" s="59">
        <v>4691</v>
      </c>
      <c r="D16" s="59">
        <v>8784</v>
      </c>
    </row>
    <row r="17" spans="1:4" x14ac:dyDescent="0.3">
      <c r="A17" s="28">
        <v>45397</v>
      </c>
      <c r="B17" s="59">
        <v>3026</v>
      </c>
      <c r="C17" s="59">
        <v>3020</v>
      </c>
      <c r="D17" s="59">
        <v>6046</v>
      </c>
    </row>
    <row r="18" spans="1:4" x14ac:dyDescent="0.3">
      <c r="A18" s="28">
        <v>45398</v>
      </c>
      <c r="B18" s="59">
        <v>4280</v>
      </c>
      <c r="C18" s="59">
        <v>2974</v>
      </c>
      <c r="D18" s="59">
        <v>7254</v>
      </c>
    </row>
    <row r="19" spans="1:4" x14ac:dyDescent="0.3">
      <c r="A19" s="28">
        <v>45399</v>
      </c>
      <c r="B19" s="59">
        <v>4237</v>
      </c>
      <c r="C19" s="59">
        <v>4567</v>
      </c>
      <c r="D19" s="59">
        <v>8804</v>
      </c>
    </row>
    <row r="20" spans="1:4" x14ac:dyDescent="0.3">
      <c r="A20" s="28">
        <v>45400</v>
      </c>
      <c r="B20" s="59">
        <v>2902</v>
      </c>
      <c r="C20" s="59">
        <v>4523</v>
      </c>
      <c r="D20" s="59">
        <v>7425</v>
      </c>
    </row>
    <row r="21" spans="1:4" x14ac:dyDescent="0.3">
      <c r="A21" s="28">
        <v>45401</v>
      </c>
      <c r="B21" s="59">
        <v>3015</v>
      </c>
      <c r="C21" s="59">
        <v>2882</v>
      </c>
      <c r="D21" s="59">
        <v>5897</v>
      </c>
    </row>
    <row r="22" spans="1:4" x14ac:dyDescent="0.3">
      <c r="A22" s="28">
        <v>45402</v>
      </c>
      <c r="B22" s="59">
        <v>4408</v>
      </c>
      <c r="C22" s="59">
        <v>4493</v>
      </c>
      <c r="D22" s="59">
        <v>8901</v>
      </c>
    </row>
    <row r="23" spans="1:4" x14ac:dyDescent="0.3">
      <c r="A23" s="28">
        <v>45403</v>
      </c>
      <c r="B23" s="59">
        <v>4439</v>
      </c>
      <c r="C23" s="59">
        <v>3508</v>
      </c>
      <c r="D23" s="59">
        <v>7947</v>
      </c>
    </row>
    <row r="24" spans="1:4" x14ac:dyDescent="0.3">
      <c r="A24" s="28">
        <v>45404</v>
      </c>
      <c r="B24" s="59">
        <v>5843</v>
      </c>
      <c r="C24" s="59">
        <v>4138</v>
      </c>
      <c r="D24" s="59">
        <v>9981</v>
      </c>
    </row>
    <row r="25" spans="1:4" x14ac:dyDescent="0.3">
      <c r="A25" s="28">
        <v>45405</v>
      </c>
      <c r="B25" s="59">
        <v>2748</v>
      </c>
      <c r="C25" s="59">
        <v>4478</v>
      </c>
      <c r="D25" s="59">
        <v>7226</v>
      </c>
    </row>
    <row r="26" spans="1:4" x14ac:dyDescent="0.3">
      <c r="A26" s="28">
        <v>45406</v>
      </c>
      <c r="B26" s="59">
        <v>4140</v>
      </c>
      <c r="C26" s="59">
        <v>3312</v>
      </c>
      <c r="D26" s="59">
        <v>7452</v>
      </c>
    </row>
    <row r="27" spans="1:4" x14ac:dyDescent="0.3">
      <c r="A27" s="28">
        <v>45407</v>
      </c>
      <c r="B27" s="59">
        <v>3053</v>
      </c>
      <c r="C27" s="59">
        <v>3930</v>
      </c>
      <c r="D27" s="59">
        <v>6983</v>
      </c>
    </row>
    <row r="28" spans="1:4" x14ac:dyDescent="0.3">
      <c r="A28" s="28">
        <v>45408</v>
      </c>
      <c r="B28" s="59">
        <v>2835</v>
      </c>
      <c r="C28" s="59">
        <v>2864</v>
      </c>
      <c r="D28" s="59">
        <v>5699</v>
      </c>
    </row>
    <row r="29" spans="1:4" x14ac:dyDescent="0.3">
      <c r="A29" s="28">
        <v>45409</v>
      </c>
      <c r="B29" s="59">
        <v>4259</v>
      </c>
      <c r="C29" s="59">
        <v>2966</v>
      </c>
      <c r="D29" s="59">
        <v>7225</v>
      </c>
    </row>
    <row r="30" spans="1:4" x14ac:dyDescent="0.3">
      <c r="A30" s="28">
        <v>45410</v>
      </c>
      <c r="B30" s="59">
        <v>4169</v>
      </c>
      <c r="C30" s="59">
        <v>4806</v>
      </c>
      <c r="D30" s="59">
        <v>8975</v>
      </c>
    </row>
    <row r="31" spans="1:4" x14ac:dyDescent="0.3">
      <c r="A31" s="28">
        <v>45411</v>
      </c>
      <c r="B31" s="59">
        <v>2905</v>
      </c>
      <c r="C31" s="59">
        <v>4518</v>
      </c>
      <c r="D31" s="59">
        <v>7423</v>
      </c>
    </row>
    <row r="32" spans="1:4" x14ac:dyDescent="0.3">
      <c r="A32" s="28">
        <v>45412</v>
      </c>
      <c r="B32" s="59">
        <v>4433</v>
      </c>
      <c r="C32" s="59">
        <v>4568</v>
      </c>
      <c r="D32" s="59">
        <v>9001</v>
      </c>
    </row>
    <row r="33" spans="1:4" x14ac:dyDescent="0.3">
      <c r="A33" s="60" t="s">
        <v>60</v>
      </c>
      <c r="B33" s="55"/>
      <c r="C33" s="55"/>
      <c r="D33" s="61">
        <f>SUM(D3:D32)</f>
        <v>230873</v>
      </c>
    </row>
    <row r="34" spans="1:4" x14ac:dyDescent="0.3">
      <c r="A34" s="60" t="s">
        <v>61</v>
      </c>
      <c r="B34" s="55"/>
      <c r="C34" s="55"/>
      <c r="D34" s="61">
        <f>ROUND(AVERAGE(D3:D32),0)</f>
        <v>7696</v>
      </c>
    </row>
    <row r="35" spans="1:4" x14ac:dyDescent="0.3">
      <c r="A35" s="60" t="s">
        <v>62</v>
      </c>
      <c r="B35" s="55"/>
      <c r="C35" s="55"/>
      <c r="D35" s="61">
        <f>IFERROR(ROUND(AVERAGEIF(D3:D32,"&gt;0"),0),0)</f>
        <v>7696</v>
      </c>
    </row>
  </sheetData>
  <mergeCells count="4">
    <mergeCell ref="A1:D1"/>
    <mergeCell ref="A33:C33"/>
    <mergeCell ref="A34:C34"/>
    <mergeCell ref="A35:C35"/>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2E76B0-CDDD-493D-A53B-9FF245DE5E17}">
  <dimension ref="A1:X36"/>
  <sheetViews>
    <sheetView workbookViewId="0">
      <selection sqref="A1:D35"/>
    </sheetView>
  </sheetViews>
  <sheetFormatPr defaultRowHeight="15.75" x14ac:dyDescent="0.3"/>
  <cols>
    <col min="1" max="1" width="16.7109375" style="62" customWidth="1"/>
    <col min="2" max="4" width="21.85546875" style="56" customWidth="1"/>
    <col min="5" max="24" width="9.140625" style="56"/>
  </cols>
  <sheetData>
    <row r="1" spans="1:4" ht="18.75" x14ac:dyDescent="0.35">
      <c r="A1" s="54" t="str">
        <f ca="1">_xlfn.CONCAT(TEXT(OFFSET(A2,2,0), "MMMM YYYY"), " Daily Flow")</f>
        <v>March 2024 Daily Flow</v>
      </c>
      <c r="B1" s="55"/>
      <c r="C1" s="55"/>
      <c r="D1" s="55"/>
    </row>
    <row r="2" spans="1:4" x14ac:dyDescent="0.3">
      <c r="A2" s="57" t="s">
        <v>54</v>
      </c>
      <c r="B2" s="58" t="s">
        <v>56</v>
      </c>
      <c r="C2" s="58" t="s">
        <v>58</v>
      </c>
      <c r="D2" s="58" t="s">
        <v>59</v>
      </c>
    </row>
    <row r="3" spans="1:4" x14ac:dyDescent="0.3">
      <c r="A3" s="28">
        <v>45352</v>
      </c>
      <c r="B3" s="59">
        <v>1328</v>
      </c>
      <c r="C3" s="59">
        <v>3000</v>
      </c>
      <c r="D3" s="59">
        <v>4328</v>
      </c>
    </row>
    <row r="4" spans="1:4" x14ac:dyDescent="0.3">
      <c r="A4" s="28">
        <v>45353</v>
      </c>
      <c r="B4" s="59">
        <v>4127</v>
      </c>
      <c r="C4" s="59">
        <v>3130</v>
      </c>
      <c r="D4" s="59">
        <v>7257</v>
      </c>
    </row>
    <row r="5" spans="1:4" x14ac:dyDescent="0.3">
      <c r="A5" s="28">
        <v>45354</v>
      </c>
      <c r="B5" s="59">
        <v>2816</v>
      </c>
      <c r="C5" s="59">
        <v>3123</v>
      </c>
      <c r="D5" s="59">
        <v>5939</v>
      </c>
    </row>
    <row r="6" spans="1:4" x14ac:dyDescent="0.3">
      <c r="A6" s="28">
        <v>45355</v>
      </c>
      <c r="B6" s="59">
        <v>4185</v>
      </c>
      <c r="C6" s="59">
        <v>4439</v>
      </c>
      <c r="D6" s="59">
        <v>8624</v>
      </c>
    </row>
    <row r="7" spans="1:4" x14ac:dyDescent="0.3">
      <c r="A7" s="28">
        <v>45356</v>
      </c>
      <c r="B7" s="59">
        <v>2878</v>
      </c>
      <c r="C7" s="59">
        <v>2986</v>
      </c>
      <c r="D7" s="59">
        <v>5864</v>
      </c>
    </row>
    <row r="8" spans="1:4" x14ac:dyDescent="0.3">
      <c r="A8" s="28">
        <v>45357</v>
      </c>
      <c r="B8" s="59">
        <v>2808</v>
      </c>
      <c r="C8" s="59">
        <v>4554</v>
      </c>
      <c r="D8" s="59">
        <v>7362</v>
      </c>
    </row>
    <row r="9" spans="1:4" x14ac:dyDescent="0.3">
      <c r="A9" s="28">
        <v>45358</v>
      </c>
      <c r="B9" s="59">
        <v>4275</v>
      </c>
      <c r="C9" s="59">
        <v>4652</v>
      </c>
      <c r="D9" s="59">
        <v>8927</v>
      </c>
    </row>
    <row r="10" spans="1:4" x14ac:dyDescent="0.3">
      <c r="A10" s="28">
        <v>45359</v>
      </c>
      <c r="B10" s="59">
        <v>2880</v>
      </c>
      <c r="C10" s="59">
        <v>2941</v>
      </c>
      <c r="D10" s="59">
        <v>5821</v>
      </c>
    </row>
    <row r="11" spans="1:4" x14ac:dyDescent="0.3">
      <c r="A11" s="28">
        <v>45360</v>
      </c>
      <c r="B11" s="59">
        <v>4289</v>
      </c>
      <c r="C11" s="59">
        <v>4417</v>
      </c>
      <c r="D11" s="59">
        <v>8706</v>
      </c>
    </row>
    <row r="12" spans="1:4" x14ac:dyDescent="0.3">
      <c r="A12" s="28">
        <v>45361</v>
      </c>
      <c r="B12" s="59">
        <v>4349</v>
      </c>
      <c r="C12" s="59">
        <v>2986</v>
      </c>
      <c r="D12" s="59">
        <v>7335</v>
      </c>
    </row>
    <row r="13" spans="1:4" x14ac:dyDescent="0.3">
      <c r="A13" s="28">
        <v>45362</v>
      </c>
      <c r="B13" s="59">
        <v>2723</v>
      </c>
      <c r="C13" s="59">
        <v>2943</v>
      </c>
      <c r="D13" s="59">
        <v>5666</v>
      </c>
    </row>
    <row r="14" spans="1:4" x14ac:dyDescent="0.3">
      <c r="A14" s="28">
        <v>45363</v>
      </c>
      <c r="B14" s="59">
        <v>4288</v>
      </c>
      <c r="C14" s="59">
        <v>4538</v>
      </c>
      <c r="D14" s="59">
        <v>8826</v>
      </c>
    </row>
    <row r="15" spans="1:4" x14ac:dyDescent="0.3">
      <c r="A15" s="28">
        <v>45364</v>
      </c>
      <c r="B15" s="59">
        <v>2875</v>
      </c>
      <c r="C15" s="59">
        <v>3038</v>
      </c>
      <c r="D15" s="59">
        <v>5913</v>
      </c>
    </row>
    <row r="16" spans="1:4" x14ac:dyDescent="0.3">
      <c r="A16" s="28">
        <v>45365</v>
      </c>
      <c r="B16" s="59">
        <v>2939</v>
      </c>
      <c r="C16" s="59">
        <v>4556</v>
      </c>
      <c r="D16" s="59">
        <v>7495</v>
      </c>
    </row>
    <row r="17" spans="1:4" x14ac:dyDescent="0.3">
      <c r="A17" s="28">
        <v>45366</v>
      </c>
      <c r="B17" s="59">
        <v>2855</v>
      </c>
      <c r="C17" s="59">
        <v>3017</v>
      </c>
      <c r="D17" s="59">
        <v>5872</v>
      </c>
    </row>
    <row r="18" spans="1:4" x14ac:dyDescent="0.3">
      <c r="A18" s="28">
        <v>45367</v>
      </c>
      <c r="B18" s="59">
        <v>2799</v>
      </c>
      <c r="C18" s="59">
        <v>3026</v>
      </c>
      <c r="D18" s="59">
        <v>5825</v>
      </c>
    </row>
    <row r="19" spans="1:4" x14ac:dyDescent="0.3">
      <c r="A19" s="28">
        <v>45368</v>
      </c>
      <c r="B19" s="59">
        <v>3996</v>
      </c>
      <c r="C19" s="59">
        <v>4466</v>
      </c>
      <c r="D19" s="59">
        <v>8462</v>
      </c>
    </row>
    <row r="20" spans="1:4" x14ac:dyDescent="0.3">
      <c r="A20" s="28">
        <v>45369</v>
      </c>
      <c r="B20" s="59">
        <v>2928</v>
      </c>
      <c r="C20" s="59">
        <v>2887</v>
      </c>
      <c r="D20" s="59">
        <v>5815</v>
      </c>
    </row>
    <row r="21" spans="1:4" x14ac:dyDescent="0.3">
      <c r="A21" s="28">
        <v>45370</v>
      </c>
      <c r="B21" s="59">
        <v>4281</v>
      </c>
      <c r="C21" s="59">
        <v>3015</v>
      </c>
      <c r="D21" s="59">
        <v>7296</v>
      </c>
    </row>
    <row r="22" spans="1:4" x14ac:dyDescent="0.3">
      <c r="A22" s="28">
        <v>45371</v>
      </c>
      <c r="B22" s="59">
        <v>2869</v>
      </c>
      <c r="C22" s="59">
        <v>2936</v>
      </c>
      <c r="D22" s="59">
        <v>5805</v>
      </c>
    </row>
    <row r="23" spans="1:4" x14ac:dyDescent="0.3">
      <c r="A23" s="28">
        <v>45372</v>
      </c>
      <c r="B23" s="59">
        <v>2873</v>
      </c>
      <c r="C23" s="59">
        <v>2993</v>
      </c>
      <c r="D23" s="59">
        <v>5866</v>
      </c>
    </row>
    <row r="24" spans="1:4" x14ac:dyDescent="0.3">
      <c r="A24" s="28">
        <v>45373</v>
      </c>
      <c r="B24" s="59">
        <v>2885</v>
      </c>
      <c r="C24" s="59">
        <v>2862</v>
      </c>
      <c r="D24" s="59">
        <v>5747</v>
      </c>
    </row>
    <row r="25" spans="1:4" x14ac:dyDescent="0.3">
      <c r="A25" s="28">
        <v>45374</v>
      </c>
      <c r="B25" s="59">
        <v>2763</v>
      </c>
      <c r="C25" s="59">
        <v>4622</v>
      </c>
      <c r="D25" s="59">
        <v>7385</v>
      </c>
    </row>
    <row r="26" spans="1:4" x14ac:dyDescent="0.3">
      <c r="A26" s="28">
        <v>45375</v>
      </c>
      <c r="B26" s="59">
        <v>4437</v>
      </c>
      <c r="C26" s="59">
        <v>2985</v>
      </c>
      <c r="D26" s="59">
        <v>7422</v>
      </c>
    </row>
    <row r="27" spans="1:4" x14ac:dyDescent="0.3">
      <c r="A27" s="28">
        <v>45376</v>
      </c>
      <c r="B27" s="59">
        <v>3489</v>
      </c>
      <c r="C27" s="59">
        <v>2865</v>
      </c>
      <c r="D27" s="59">
        <v>6354</v>
      </c>
    </row>
    <row r="28" spans="1:4" x14ac:dyDescent="0.3">
      <c r="A28" s="28">
        <v>45377</v>
      </c>
      <c r="B28" s="59">
        <v>2872</v>
      </c>
      <c r="C28" s="59">
        <v>2877</v>
      </c>
      <c r="D28" s="59">
        <v>5749</v>
      </c>
    </row>
    <row r="29" spans="1:4" x14ac:dyDescent="0.3">
      <c r="A29" s="28">
        <v>45378</v>
      </c>
      <c r="B29" s="59">
        <v>2684</v>
      </c>
      <c r="C29" s="59">
        <v>2828</v>
      </c>
      <c r="D29" s="59">
        <v>5512</v>
      </c>
    </row>
    <row r="30" spans="1:4" x14ac:dyDescent="0.3">
      <c r="A30" s="28">
        <v>45379</v>
      </c>
      <c r="B30" s="59">
        <v>4387</v>
      </c>
      <c r="C30" s="59">
        <v>4230</v>
      </c>
      <c r="D30" s="59">
        <v>8617</v>
      </c>
    </row>
    <row r="31" spans="1:4" x14ac:dyDescent="0.3">
      <c r="A31" s="28">
        <v>45380</v>
      </c>
      <c r="B31" s="59">
        <v>1341</v>
      </c>
      <c r="C31" s="59">
        <v>2980</v>
      </c>
      <c r="D31" s="59">
        <v>4321</v>
      </c>
    </row>
    <row r="32" spans="1:4" x14ac:dyDescent="0.3">
      <c r="A32" s="28">
        <v>45381</v>
      </c>
      <c r="B32" s="59">
        <v>4376</v>
      </c>
      <c r="C32" s="59">
        <v>2911</v>
      </c>
      <c r="D32" s="59">
        <v>7287</v>
      </c>
    </row>
    <row r="33" spans="1:4" x14ac:dyDescent="0.3">
      <c r="A33" s="28">
        <v>45382</v>
      </c>
      <c r="B33" s="59">
        <v>2838</v>
      </c>
      <c r="C33" s="59">
        <v>4444</v>
      </c>
      <c r="D33" s="59">
        <v>7282</v>
      </c>
    </row>
    <row r="34" spans="1:4" x14ac:dyDescent="0.3">
      <c r="A34" s="60" t="s">
        <v>60</v>
      </c>
      <c r="B34" s="55"/>
      <c r="C34" s="55"/>
      <c r="D34" s="61">
        <f>SUM(D3:D33)</f>
        <v>208680</v>
      </c>
    </row>
    <row r="35" spans="1:4" x14ac:dyDescent="0.3">
      <c r="A35" s="60" t="s">
        <v>61</v>
      </c>
      <c r="B35" s="55"/>
      <c r="C35" s="55"/>
      <c r="D35" s="61">
        <f>ROUND(AVERAGE(D3:D33),0)</f>
        <v>6732</v>
      </c>
    </row>
    <row r="36" spans="1:4" x14ac:dyDescent="0.3">
      <c r="A36" s="60" t="s">
        <v>62</v>
      </c>
      <c r="B36" s="55"/>
      <c r="C36" s="55"/>
      <c r="D36" s="61">
        <f>IFERROR(ROUND(AVERAGEIF(D3:D33,"&gt;0"),0),0)</f>
        <v>6732</v>
      </c>
    </row>
  </sheetData>
  <mergeCells count="4">
    <mergeCell ref="A1:D1"/>
    <mergeCell ref="A34:C34"/>
    <mergeCell ref="A35:C35"/>
    <mergeCell ref="A36:C36"/>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FB54B6-253E-42A5-B33B-C6C8E4FB87B4}">
  <dimension ref="A2:G24"/>
  <sheetViews>
    <sheetView workbookViewId="0">
      <selection activeCell="E18" sqref="E18"/>
    </sheetView>
  </sheetViews>
  <sheetFormatPr defaultRowHeight="12.75" x14ac:dyDescent="0.2"/>
  <cols>
    <col min="1" max="1" width="16.5703125" style="19" customWidth="1"/>
    <col min="2" max="7" width="7.5703125" style="19" customWidth="1"/>
    <col min="8" max="8" width="9.140625" style="19"/>
    <col min="9" max="9" width="18.7109375" style="19" bestFit="1" customWidth="1"/>
    <col min="10" max="10" width="17.7109375" style="19" customWidth="1"/>
    <col min="11" max="11" width="12" style="19" customWidth="1"/>
    <col min="12" max="252" width="9.140625" style="19"/>
    <col min="253" max="253" width="13.85546875" style="19" customWidth="1"/>
    <col min="254" max="263" width="9.140625" style="19"/>
    <col min="264" max="264" width="21.28515625" style="19" customWidth="1"/>
    <col min="265" max="265" width="19.28515625" style="19" customWidth="1"/>
    <col min="266" max="266" width="17.7109375" style="19" customWidth="1"/>
    <col min="267" max="267" width="12" style="19" customWidth="1"/>
    <col min="268" max="508" width="9.140625" style="19"/>
    <col min="509" max="509" width="13.85546875" style="19" customWidth="1"/>
    <col min="510" max="519" width="9.140625" style="19"/>
    <col min="520" max="520" width="21.28515625" style="19" customWidth="1"/>
    <col min="521" max="521" width="19.28515625" style="19" customWidth="1"/>
    <col min="522" max="522" width="17.7109375" style="19" customWidth="1"/>
    <col min="523" max="523" width="12" style="19" customWidth="1"/>
    <col min="524" max="764" width="9.140625" style="19"/>
    <col min="765" max="765" width="13.85546875" style="19" customWidth="1"/>
    <col min="766" max="775" width="9.140625" style="19"/>
    <col min="776" max="776" width="21.28515625" style="19" customWidth="1"/>
    <col min="777" max="777" width="19.28515625" style="19" customWidth="1"/>
    <col min="778" max="778" width="17.7109375" style="19" customWidth="1"/>
    <col min="779" max="779" width="12" style="19" customWidth="1"/>
    <col min="780" max="1020" width="9.140625" style="19"/>
    <col min="1021" max="1021" width="13.85546875" style="19" customWidth="1"/>
    <col min="1022" max="1031" width="9.140625" style="19"/>
    <col min="1032" max="1032" width="21.28515625" style="19" customWidth="1"/>
    <col min="1033" max="1033" width="19.28515625" style="19" customWidth="1"/>
    <col min="1034" max="1034" width="17.7109375" style="19" customWidth="1"/>
    <col min="1035" max="1035" width="12" style="19" customWidth="1"/>
    <col min="1036" max="1276" width="9.140625" style="19"/>
    <col min="1277" max="1277" width="13.85546875" style="19" customWidth="1"/>
    <col min="1278" max="1287" width="9.140625" style="19"/>
    <col min="1288" max="1288" width="21.28515625" style="19" customWidth="1"/>
    <col min="1289" max="1289" width="19.28515625" style="19" customWidth="1"/>
    <col min="1290" max="1290" width="17.7109375" style="19" customWidth="1"/>
    <col min="1291" max="1291" width="12" style="19" customWidth="1"/>
    <col min="1292" max="1532" width="9.140625" style="19"/>
    <col min="1533" max="1533" width="13.85546875" style="19" customWidth="1"/>
    <col min="1534" max="1543" width="9.140625" style="19"/>
    <col min="1544" max="1544" width="21.28515625" style="19" customWidth="1"/>
    <col min="1545" max="1545" width="19.28515625" style="19" customWidth="1"/>
    <col min="1546" max="1546" width="17.7109375" style="19" customWidth="1"/>
    <col min="1547" max="1547" width="12" style="19" customWidth="1"/>
    <col min="1548" max="1788" width="9.140625" style="19"/>
    <col min="1789" max="1789" width="13.85546875" style="19" customWidth="1"/>
    <col min="1790" max="1799" width="9.140625" style="19"/>
    <col min="1800" max="1800" width="21.28515625" style="19" customWidth="1"/>
    <col min="1801" max="1801" width="19.28515625" style="19" customWidth="1"/>
    <col min="1802" max="1802" width="17.7109375" style="19" customWidth="1"/>
    <col min="1803" max="1803" width="12" style="19" customWidth="1"/>
    <col min="1804" max="2044" width="9.140625" style="19"/>
    <col min="2045" max="2045" width="13.85546875" style="19" customWidth="1"/>
    <col min="2046" max="2055" width="9.140625" style="19"/>
    <col min="2056" max="2056" width="21.28515625" style="19" customWidth="1"/>
    <col min="2057" max="2057" width="19.28515625" style="19" customWidth="1"/>
    <col min="2058" max="2058" width="17.7109375" style="19" customWidth="1"/>
    <col min="2059" max="2059" width="12" style="19" customWidth="1"/>
    <col min="2060" max="2300" width="9.140625" style="19"/>
    <col min="2301" max="2301" width="13.85546875" style="19" customWidth="1"/>
    <col min="2302" max="2311" width="9.140625" style="19"/>
    <col min="2312" max="2312" width="21.28515625" style="19" customWidth="1"/>
    <col min="2313" max="2313" width="19.28515625" style="19" customWidth="1"/>
    <col min="2314" max="2314" width="17.7109375" style="19" customWidth="1"/>
    <col min="2315" max="2315" width="12" style="19" customWidth="1"/>
    <col min="2316" max="2556" width="9.140625" style="19"/>
    <col min="2557" max="2557" width="13.85546875" style="19" customWidth="1"/>
    <col min="2558" max="2567" width="9.140625" style="19"/>
    <col min="2568" max="2568" width="21.28515625" style="19" customWidth="1"/>
    <col min="2569" max="2569" width="19.28515625" style="19" customWidth="1"/>
    <col min="2570" max="2570" width="17.7109375" style="19" customWidth="1"/>
    <col min="2571" max="2571" width="12" style="19" customWidth="1"/>
    <col min="2572" max="2812" width="9.140625" style="19"/>
    <col min="2813" max="2813" width="13.85546875" style="19" customWidth="1"/>
    <col min="2814" max="2823" width="9.140625" style="19"/>
    <col min="2824" max="2824" width="21.28515625" style="19" customWidth="1"/>
    <col min="2825" max="2825" width="19.28515625" style="19" customWidth="1"/>
    <col min="2826" max="2826" width="17.7109375" style="19" customWidth="1"/>
    <col min="2827" max="2827" width="12" style="19" customWidth="1"/>
    <col min="2828" max="3068" width="9.140625" style="19"/>
    <col min="3069" max="3069" width="13.85546875" style="19" customWidth="1"/>
    <col min="3070" max="3079" width="9.140625" style="19"/>
    <col min="3080" max="3080" width="21.28515625" style="19" customWidth="1"/>
    <col min="3081" max="3081" width="19.28515625" style="19" customWidth="1"/>
    <col min="3082" max="3082" width="17.7109375" style="19" customWidth="1"/>
    <col min="3083" max="3083" width="12" style="19" customWidth="1"/>
    <col min="3084" max="3324" width="9.140625" style="19"/>
    <col min="3325" max="3325" width="13.85546875" style="19" customWidth="1"/>
    <col min="3326" max="3335" width="9.140625" style="19"/>
    <col min="3336" max="3336" width="21.28515625" style="19" customWidth="1"/>
    <col min="3337" max="3337" width="19.28515625" style="19" customWidth="1"/>
    <col min="3338" max="3338" width="17.7109375" style="19" customWidth="1"/>
    <col min="3339" max="3339" width="12" style="19" customWidth="1"/>
    <col min="3340" max="3580" width="9.140625" style="19"/>
    <col min="3581" max="3581" width="13.85546875" style="19" customWidth="1"/>
    <col min="3582" max="3591" width="9.140625" style="19"/>
    <col min="3592" max="3592" width="21.28515625" style="19" customWidth="1"/>
    <col min="3593" max="3593" width="19.28515625" style="19" customWidth="1"/>
    <col min="3594" max="3594" width="17.7109375" style="19" customWidth="1"/>
    <col min="3595" max="3595" width="12" style="19" customWidth="1"/>
    <col min="3596" max="3836" width="9.140625" style="19"/>
    <col min="3837" max="3837" width="13.85546875" style="19" customWidth="1"/>
    <col min="3838" max="3847" width="9.140625" style="19"/>
    <col min="3848" max="3848" width="21.28515625" style="19" customWidth="1"/>
    <col min="3849" max="3849" width="19.28515625" style="19" customWidth="1"/>
    <col min="3850" max="3850" width="17.7109375" style="19" customWidth="1"/>
    <col min="3851" max="3851" width="12" style="19" customWidth="1"/>
    <col min="3852" max="4092" width="9.140625" style="19"/>
    <col min="4093" max="4093" width="13.85546875" style="19" customWidth="1"/>
    <col min="4094" max="4103" width="9.140625" style="19"/>
    <col min="4104" max="4104" width="21.28515625" style="19" customWidth="1"/>
    <col min="4105" max="4105" width="19.28515625" style="19" customWidth="1"/>
    <col min="4106" max="4106" width="17.7109375" style="19" customWidth="1"/>
    <col min="4107" max="4107" width="12" style="19" customWidth="1"/>
    <col min="4108" max="4348" width="9.140625" style="19"/>
    <col min="4349" max="4349" width="13.85546875" style="19" customWidth="1"/>
    <col min="4350" max="4359" width="9.140625" style="19"/>
    <col min="4360" max="4360" width="21.28515625" style="19" customWidth="1"/>
    <col min="4361" max="4361" width="19.28515625" style="19" customWidth="1"/>
    <col min="4362" max="4362" width="17.7109375" style="19" customWidth="1"/>
    <col min="4363" max="4363" width="12" style="19" customWidth="1"/>
    <col min="4364" max="4604" width="9.140625" style="19"/>
    <col min="4605" max="4605" width="13.85546875" style="19" customWidth="1"/>
    <col min="4606" max="4615" width="9.140625" style="19"/>
    <col min="4616" max="4616" width="21.28515625" style="19" customWidth="1"/>
    <col min="4617" max="4617" width="19.28515625" style="19" customWidth="1"/>
    <col min="4618" max="4618" width="17.7109375" style="19" customWidth="1"/>
    <col min="4619" max="4619" width="12" style="19" customWidth="1"/>
    <col min="4620" max="4860" width="9.140625" style="19"/>
    <col min="4861" max="4861" width="13.85546875" style="19" customWidth="1"/>
    <col min="4862" max="4871" width="9.140625" style="19"/>
    <col min="4872" max="4872" width="21.28515625" style="19" customWidth="1"/>
    <col min="4873" max="4873" width="19.28515625" style="19" customWidth="1"/>
    <col min="4874" max="4874" width="17.7109375" style="19" customWidth="1"/>
    <col min="4875" max="4875" width="12" style="19" customWidth="1"/>
    <col min="4876" max="5116" width="9.140625" style="19"/>
    <col min="5117" max="5117" width="13.85546875" style="19" customWidth="1"/>
    <col min="5118" max="5127" width="9.140625" style="19"/>
    <col min="5128" max="5128" width="21.28515625" style="19" customWidth="1"/>
    <col min="5129" max="5129" width="19.28515625" style="19" customWidth="1"/>
    <col min="5130" max="5130" width="17.7109375" style="19" customWidth="1"/>
    <col min="5131" max="5131" width="12" style="19" customWidth="1"/>
    <col min="5132" max="5372" width="9.140625" style="19"/>
    <col min="5373" max="5373" width="13.85546875" style="19" customWidth="1"/>
    <col min="5374" max="5383" width="9.140625" style="19"/>
    <col min="5384" max="5384" width="21.28515625" style="19" customWidth="1"/>
    <col min="5385" max="5385" width="19.28515625" style="19" customWidth="1"/>
    <col min="5386" max="5386" width="17.7109375" style="19" customWidth="1"/>
    <col min="5387" max="5387" width="12" style="19" customWidth="1"/>
    <col min="5388" max="5628" width="9.140625" style="19"/>
    <col min="5629" max="5629" width="13.85546875" style="19" customWidth="1"/>
    <col min="5630" max="5639" width="9.140625" style="19"/>
    <col min="5640" max="5640" width="21.28515625" style="19" customWidth="1"/>
    <col min="5641" max="5641" width="19.28515625" style="19" customWidth="1"/>
    <col min="5642" max="5642" width="17.7109375" style="19" customWidth="1"/>
    <col min="5643" max="5643" width="12" style="19" customWidth="1"/>
    <col min="5644" max="5884" width="9.140625" style="19"/>
    <col min="5885" max="5885" width="13.85546875" style="19" customWidth="1"/>
    <col min="5886" max="5895" width="9.140625" style="19"/>
    <col min="5896" max="5896" width="21.28515625" style="19" customWidth="1"/>
    <col min="5897" max="5897" width="19.28515625" style="19" customWidth="1"/>
    <col min="5898" max="5898" width="17.7109375" style="19" customWidth="1"/>
    <col min="5899" max="5899" width="12" style="19" customWidth="1"/>
    <col min="5900" max="6140" width="9.140625" style="19"/>
    <col min="6141" max="6141" width="13.85546875" style="19" customWidth="1"/>
    <col min="6142" max="6151" width="9.140625" style="19"/>
    <col min="6152" max="6152" width="21.28515625" style="19" customWidth="1"/>
    <col min="6153" max="6153" width="19.28515625" style="19" customWidth="1"/>
    <col min="6154" max="6154" width="17.7109375" style="19" customWidth="1"/>
    <col min="6155" max="6155" width="12" style="19" customWidth="1"/>
    <col min="6156" max="6396" width="9.140625" style="19"/>
    <col min="6397" max="6397" width="13.85546875" style="19" customWidth="1"/>
    <col min="6398" max="6407" width="9.140625" style="19"/>
    <col min="6408" max="6408" width="21.28515625" style="19" customWidth="1"/>
    <col min="6409" max="6409" width="19.28515625" style="19" customWidth="1"/>
    <col min="6410" max="6410" width="17.7109375" style="19" customWidth="1"/>
    <col min="6411" max="6411" width="12" style="19" customWidth="1"/>
    <col min="6412" max="6652" width="9.140625" style="19"/>
    <col min="6653" max="6653" width="13.85546875" style="19" customWidth="1"/>
    <col min="6654" max="6663" width="9.140625" style="19"/>
    <col min="6664" max="6664" width="21.28515625" style="19" customWidth="1"/>
    <col min="6665" max="6665" width="19.28515625" style="19" customWidth="1"/>
    <col min="6666" max="6666" width="17.7109375" style="19" customWidth="1"/>
    <col min="6667" max="6667" width="12" style="19" customWidth="1"/>
    <col min="6668" max="6908" width="9.140625" style="19"/>
    <col min="6909" max="6909" width="13.85546875" style="19" customWidth="1"/>
    <col min="6910" max="6919" width="9.140625" style="19"/>
    <col min="6920" max="6920" width="21.28515625" style="19" customWidth="1"/>
    <col min="6921" max="6921" width="19.28515625" style="19" customWidth="1"/>
    <col min="6922" max="6922" width="17.7109375" style="19" customWidth="1"/>
    <col min="6923" max="6923" width="12" style="19" customWidth="1"/>
    <col min="6924" max="7164" width="9.140625" style="19"/>
    <col min="7165" max="7165" width="13.85546875" style="19" customWidth="1"/>
    <col min="7166" max="7175" width="9.140625" style="19"/>
    <col min="7176" max="7176" width="21.28515625" style="19" customWidth="1"/>
    <col min="7177" max="7177" width="19.28515625" style="19" customWidth="1"/>
    <col min="7178" max="7178" width="17.7109375" style="19" customWidth="1"/>
    <col min="7179" max="7179" width="12" style="19" customWidth="1"/>
    <col min="7180" max="7420" width="9.140625" style="19"/>
    <col min="7421" max="7421" width="13.85546875" style="19" customWidth="1"/>
    <col min="7422" max="7431" width="9.140625" style="19"/>
    <col min="7432" max="7432" width="21.28515625" style="19" customWidth="1"/>
    <col min="7433" max="7433" width="19.28515625" style="19" customWidth="1"/>
    <col min="7434" max="7434" width="17.7109375" style="19" customWidth="1"/>
    <col min="7435" max="7435" width="12" style="19" customWidth="1"/>
    <col min="7436" max="7676" width="9.140625" style="19"/>
    <col min="7677" max="7677" width="13.85546875" style="19" customWidth="1"/>
    <col min="7678" max="7687" width="9.140625" style="19"/>
    <col min="7688" max="7688" width="21.28515625" style="19" customWidth="1"/>
    <col min="7689" max="7689" width="19.28515625" style="19" customWidth="1"/>
    <col min="7690" max="7690" width="17.7109375" style="19" customWidth="1"/>
    <col min="7691" max="7691" width="12" style="19" customWidth="1"/>
    <col min="7692" max="7932" width="9.140625" style="19"/>
    <col min="7933" max="7933" width="13.85546875" style="19" customWidth="1"/>
    <col min="7934" max="7943" width="9.140625" style="19"/>
    <col min="7944" max="7944" width="21.28515625" style="19" customWidth="1"/>
    <col min="7945" max="7945" width="19.28515625" style="19" customWidth="1"/>
    <col min="7946" max="7946" width="17.7109375" style="19" customWidth="1"/>
    <col min="7947" max="7947" width="12" style="19" customWidth="1"/>
    <col min="7948" max="8188" width="9.140625" style="19"/>
    <col min="8189" max="8189" width="13.85546875" style="19" customWidth="1"/>
    <col min="8190" max="8199" width="9.140625" style="19"/>
    <col min="8200" max="8200" width="21.28515625" style="19" customWidth="1"/>
    <col min="8201" max="8201" width="19.28515625" style="19" customWidth="1"/>
    <col min="8202" max="8202" width="17.7109375" style="19" customWidth="1"/>
    <col min="8203" max="8203" width="12" style="19" customWidth="1"/>
    <col min="8204" max="8444" width="9.140625" style="19"/>
    <col min="8445" max="8445" width="13.85546875" style="19" customWidth="1"/>
    <col min="8446" max="8455" width="9.140625" style="19"/>
    <col min="8456" max="8456" width="21.28515625" style="19" customWidth="1"/>
    <col min="8457" max="8457" width="19.28515625" style="19" customWidth="1"/>
    <col min="8458" max="8458" width="17.7109375" style="19" customWidth="1"/>
    <col min="8459" max="8459" width="12" style="19" customWidth="1"/>
    <col min="8460" max="8700" width="9.140625" style="19"/>
    <col min="8701" max="8701" width="13.85546875" style="19" customWidth="1"/>
    <col min="8702" max="8711" width="9.140625" style="19"/>
    <col min="8712" max="8712" width="21.28515625" style="19" customWidth="1"/>
    <col min="8713" max="8713" width="19.28515625" style="19" customWidth="1"/>
    <col min="8714" max="8714" width="17.7109375" style="19" customWidth="1"/>
    <col min="8715" max="8715" width="12" style="19" customWidth="1"/>
    <col min="8716" max="8956" width="9.140625" style="19"/>
    <col min="8957" max="8957" width="13.85546875" style="19" customWidth="1"/>
    <col min="8958" max="8967" width="9.140625" style="19"/>
    <col min="8968" max="8968" width="21.28515625" style="19" customWidth="1"/>
    <col min="8969" max="8969" width="19.28515625" style="19" customWidth="1"/>
    <col min="8970" max="8970" width="17.7109375" style="19" customWidth="1"/>
    <col min="8971" max="8971" width="12" style="19" customWidth="1"/>
    <col min="8972" max="9212" width="9.140625" style="19"/>
    <col min="9213" max="9213" width="13.85546875" style="19" customWidth="1"/>
    <col min="9214" max="9223" width="9.140625" style="19"/>
    <col min="9224" max="9224" width="21.28515625" style="19" customWidth="1"/>
    <col min="9225" max="9225" width="19.28515625" style="19" customWidth="1"/>
    <col min="9226" max="9226" width="17.7109375" style="19" customWidth="1"/>
    <col min="9227" max="9227" width="12" style="19" customWidth="1"/>
    <col min="9228" max="9468" width="9.140625" style="19"/>
    <col min="9469" max="9469" width="13.85546875" style="19" customWidth="1"/>
    <col min="9470" max="9479" width="9.140625" style="19"/>
    <col min="9480" max="9480" width="21.28515625" style="19" customWidth="1"/>
    <col min="9481" max="9481" width="19.28515625" style="19" customWidth="1"/>
    <col min="9482" max="9482" width="17.7109375" style="19" customWidth="1"/>
    <col min="9483" max="9483" width="12" style="19" customWidth="1"/>
    <col min="9484" max="9724" width="9.140625" style="19"/>
    <col min="9725" max="9725" width="13.85546875" style="19" customWidth="1"/>
    <col min="9726" max="9735" width="9.140625" style="19"/>
    <col min="9736" max="9736" width="21.28515625" style="19" customWidth="1"/>
    <col min="9737" max="9737" width="19.28515625" style="19" customWidth="1"/>
    <col min="9738" max="9738" width="17.7109375" style="19" customWidth="1"/>
    <col min="9739" max="9739" width="12" style="19" customWidth="1"/>
    <col min="9740" max="9980" width="9.140625" style="19"/>
    <col min="9981" max="9981" width="13.85546875" style="19" customWidth="1"/>
    <col min="9982" max="9991" width="9.140625" style="19"/>
    <col min="9992" max="9992" width="21.28515625" style="19" customWidth="1"/>
    <col min="9993" max="9993" width="19.28515625" style="19" customWidth="1"/>
    <col min="9994" max="9994" width="17.7109375" style="19" customWidth="1"/>
    <col min="9995" max="9995" width="12" style="19" customWidth="1"/>
    <col min="9996" max="10236" width="9.140625" style="19"/>
    <col min="10237" max="10237" width="13.85546875" style="19" customWidth="1"/>
    <col min="10238" max="10247" width="9.140625" style="19"/>
    <col min="10248" max="10248" width="21.28515625" style="19" customWidth="1"/>
    <col min="10249" max="10249" width="19.28515625" style="19" customWidth="1"/>
    <col min="10250" max="10250" width="17.7109375" style="19" customWidth="1"/>
    <col min="10251" max="10251" width="12" style="19" customWidth="1"/>
    <col min="10252" max="10492" width="9.140625" style="19"/>
    <col min="10493" max="10493" width="13.85546875" style="19" customWidth="1"/>
    <col min="10494" max="10503" width="9.140625" style="19"/>
    <col min="10504" max="10504" width="21.28515625" style="19" customWidth="1"/>
    <col min="10505" max="10505" width="19.28515625" style="19" customWidth="1"/>
    <col min="10506" max="10506" width="17.7109375" style="19" customWidth="1"/>
    <col min="10507" max="10507" width="12" style="19" customWidth="1"/>
    <col min="10508" max="10748" width="9.140625" style="19"/>
    <col min="10749" max="10749" width="13.85546875" style="19" customWidth="1"/>
    <col min="10750" max="10759" width="9.140625" style="19"/>
    <col min="10760" max="10760" width="21.28515625" style="19" customWidth="1"/>
    <col min="10761" max="10761" width="19.28515625" style="19" customWidth="1"/>
    <col min="10762" max="10762" width="17.7109375" style="19" customWidth="1"/>
    <col min="10763" max="10763" width="12" style="19" customWidth="1"/>
    <col min="10764" max="11004" width="9.140625" style="19"/>
    <col min="11005" max="11005" width="13.85546875" style="19" customWidth="1"/>
    <col min="11006" max="11015" width="9.140625" style="19"/>
    <col min="11016" max="11016" width="21.28515625" style="19" customWidth="1"/>
    <col min="11017" max="11017" width="19.28515625" style="19" customWidth="1"/>
    <col min="11018" max="11018" width="17.7109375" style="19" customWidth="1"/>
    <col min="11019" max="11019" width="12" style="19" customWidth="1"/>
    <col min="11020" max="11260" width="9.140625" style="19"/>
    <col min="11261" max="11261" width="13.85546875" style="19" customWidth="1"/>
    <col min="11262" max="11271" width="9.140625" style="19"/>
    <col min="11272" max="11272" width="21.28515625" style="19" customWidth="1"/>
    <col min="11273" max="11273" width="19.28515625" style="19" customWidth="1"/>
    <col min="11274" max="11274" width="17.7109375" style="19" customWidth="1"/>
    <col min="11275" max="11275" width="12" style="19" customWidth="1"/>
    <col min="11276" max="11516" width="9.140625" style="19"/>
    <col min="11517" max="11517" width="13.85546875" style="19" customWidth="1"/>
    <col min="11518" max="11527" width="9.140625" style="19"/>
    <col min="11528" max="11528" width="21.28515625" style="19" customWidth="1"/>
    <col min="11529" max="11529" width="19.28515625" style="19" customWidth="1"/>
    <col min="11530" max="11530" width="17.7109375" style="19" customWidth="1"/>
    <col min="11531" max="11531" width="12" style="19" customWidth="1"/>
    <col min="11532" max="11772" width="9.140625" style="19"/>
    <col min="11773" max="11773" width="13.85546875" style="19" customWidth="1"/>
    <col min="11774" max="11783" width="9.140625" style="19"/>
    <col min="11784" max="11784" width="21.28515625" style="19" customWidth="1"/>
    <col min="11785" max="11785" width="19.28515625" style="19" customWidth="1"/>
    <col min="11786" max="11786" width="17.7109375" style="19" customWidth="1"/>
    <col min="11787" max="11787" width="12" style="19" customWidth="1"/>
    <col min="11788" max="12028" width="9.140625" style="19"/>
    <col min="12029" max="12029" width="13.85546875" style="19" customWidth="1"/>
    <col min="12030" max="12039" width="9.140625" style="19"/>
    <col min="12040" max="12040" width="21.28515625" style="19" customWidth="1"/>
    <col min="12041" max="12041" width="19.28515625" style="19" customWidth="1"/>
    <col min="12042" max="12042" width="17.7109375" style="19" customWidth="1"/>
    <col min="12043" max="12043" width="12" style="19" customWidth="1"/>
    <col min="12044" max="12284" width="9.140625" style="19"/>
    <col min="12285" max="12285" width="13.85546875" style="19" customWidth="1"/>
    <col min="12286" max="12295" width="9.140625" style="19"/>
    <col min="12296" max="12296" width="21.28515625" style="19" customWidth="1"/>
    <col min="12297" max="12297" width="19.28515625" style="19" customWidth="1"/>
    <col min="12298" max="12298" width="17.7109375" style="19" customWidth="1"/>
    <col min="12299" max="12299" width="12" style="19" customWidth="1"/>
    <col min="12300" max="12540" width="9.140625" style="19"/>
    <col min="12541" max="12541" width="13.85546875" style="19" customWidth="1"/>
    <col min="12542" max="12551" width="9.140625" style="19"/>
    <col min="12552" max="12552" width="21.28515625" style="19" customWidth="1"/>
    <col min="12553" max="12553" width="19.28515625" style="19" customWidth="1"/>
    <col min="12554" max="12554" width="17.7109375" style="19" customWidth="1"/>
    <col min="12555" max="12555" width="12" style="19" customWidth="1"/>
    <col min="12556" max="12796" width="9.140625" style="19"/>
    <col min="12797" max="12797" width="13.85546875" style="19" customWidth="1"/>
    <col min="12798" max="12807" width="9.140625" style="19"/>
    <col min="12808" max="12808" width="21.28515625" style="19" customWidth="1"/>
    <col min="12809" max="12809" width="19.28515625" style="19" customWidth="1"/>
    <col min="12810" max="12810" width="17.7109375" style="19" customWidth="1"/>
    <col min="12811" max="12811" width="12" style="19" customWidth="1"/>
    <col min="12812" max="13052" width="9.140625" style="19"/>
    <col min="13053" max="13053" width="13.85546875" style="19" customWidth="1"/>
    <col min="13054" max="13063" width="9.140625" style="19"/>
    <col min="13064" max="13064" width="21.28515625" style="19" customWidth="1"/>
    <col min="13065" max="13065" width="19.28515625" style="19" customWidth="1"/>
    <col min="13066" max="13066" width="17.7109375" style="19" customWidth="1"/>
    <col min="13067" max="13067" width="12" style="19" customWidth="1"/>
    <col min="13068" max="13308" width="9.140625" style="19"/>
    <col min="13309" max="13309" width="13.85546875" style="19" customWidth="1"/>
    <col min="13310" max="13319" width="9.140625" style="19"/>
    <col min="13320" max="13320" width="21.28515625" style="19" customWidth="1"/>
    <col min="13321" max="13321" width="19.28515625" style="19" customWidth="1"/>
    <col min="13322" max="13322" width="17.7109375" style="19" customWidth="1"/>
    <col min="13323" max="13323" width="12" style="19" customWidth="1"/>
    <col min="13324" max="13564" width="9.140625" style="19"/>
    <col min="13565" max="13565" width="13.85546875" style="19" customWidth="1"/>
    <col min="13566" max="13575" width="9.140625" style="19"/>
    <col min="13576" max="13576" width="21.28515625" style="19" customWidth="1"/>
    <col min="13577" max="13577" width="19.28515625" style="19" customWidth="1"/>
    <col min="13578" max="13578" width="17.7109375" style="19" customWidth="1"/>
    <col min="13579" max="13579" width="12" style="19" customWidth="1"/>
    <col min="13580" max="13820" width="9.140625" style="19"/>
    <col min="13821" max="13821" width="13.85546875" style="19" customWidth="1"/>
    <col min="13822" max="13831" width="9.140625" style="19"/>
    <col min="13832" max="13832" width="21.28515625" style="19" customWidth="1"/>
    <col min="13833" max="13833" width="19.28515625" style="19" customWidth="1"/>
    <col min="13834" max="13834" width="17.7109375" style="19" customWidth="1"/>
    <col min="13835" max="13835" width="12" style="19" customWidth="1"/>
    <col min="13836" max="14076" width="9.140625" style="19"/>
    <col min="14077" max="14077" width="13.85546875" style="19" customWidth="1"/>
    <col min="14078" max="14087" width="9.140625" style="19"/>
    <col min="14088" max="14088" width="21.28515625" style="19" customWidth="1"/>
    <col min="14089" max="14089" width="19.28515625" style="19" customWidth="1"/>
    <col min="14090" max="14090" width="17.7109375" style="19" customWidth="1"/>
    <col min="14091" max="14091" width="12" style="19" customWidth="1"/>
    <col min="14092" max="14332" width="9.140625" style="19"/>
    <col min="14333" max="14333" width="13.85546875" style="19" customWidth="1"/>
    <col min="14334" max="14343" width="9.140625" style="19"/>
    <col min="14344" max="14344" width="21.28515625" style="19" customWidth="1"/>
    <col min="14345" max="14345" width="19.28515625" style="19" customWidth="1"/>
    <col min="14346" max="14346" width="17.7109375" style="19" customWidth="1"/>
    <col min="14347" max="14347" width="12" style="19" customWidth="1"/>
    <col min="14348" max="14588" width="9.140625" style="19"/>
    <col min="14589" max="14589" width="13.85546875" style="19" customWidth="1"/>
    <col min="14590" max="14599" width="9.140625" style="19"/>
    <col min="14600" max="14600" width="21.28515625" style="19" customWidth="1"/>
    <col min="14601" max="14601" width="19.28515625" style="19" customWidth="1"/>
    <col min="14602" max="14602" width="17.7109375" style="19" customWidth="1"/>
    <col min="14603" max="14603" width="12" style="19" customWidth="1"/>
    <col min="14604" max="14844" width="9.140625" style="19"/>
    <col min="14845" max="14845" width="13.85546875" style="19" customWidth="1"/>
    <col min="14846" max="14855" width="9.140625" style="19"/>
    <col min="14856" max="14856" width="21.28515625" style="19" customWidth="1"/>
    <col min="14857" max="14857" width="19.28515625" style="19" customWidth="1"/>
    <col min="14858" max="14858" width="17.7109375" style="19" customWidth="1"/>
    <col min="14859" max="14859" width="12" style="19" customWidth="1"/>
    <col min="14860" max="15100" width="9.140625" style="19"/>
    <col min="15101" max="15101" width="13.85546875" style="19" customWidth="1"/>
    <col min="15102" max="15111" width="9.140625" style="19"/>
    <col min="15112" max="15112" width="21.28515625" style="19" customWidth="1"/>
    <col min="15113" max="15113" width="19.28515625" style="19" customWidth="1"/>
    <col min="15114" max="15114" width="17.7109375" style="19" customWidth="1"/>
    <col min="15115" max="15115" width="12" style="19" customWidth="1"/>
    <col min="15116" max="15356" width="9.140625" style="19"/>
    <col min="15357" max="15357" width="13.85546875" style="19" customWidth="1"/>
    <col min="15358" max="15367" width="9.140625" style="19"/>
    <col min="15368" max="15368" width="21.28515625" style="19" customWidth="1"/>
    <col min="15369" max="15369" width="19.28515625" style="19" customWidth="1"/>
    <col min="15370" max="15370" width="17.7109375" style="19" customWidth="1"/>
    <col min="15371" max="15371" width="12" style="19" customWidth="1"/>
    <col min="15372" max="15612" width="9.140625" style="19"/>
    <col min="15613" max="15613" width="13.85546875" style="19" customWidth="1"/>
    <col min="15614" max="15623" width="9.140625" style="19"/>
    <col min="15624" max="15624" width="21.28515625" style="19" customWidth="1"/>
    <col min="15625" max="15625" width="19.28515625" style="19" customWidth="1"/>
    <col min="15626" max="15626" width="17.7109375" style="19" customWidth="1"/>
    <col min="15627" max="15627" width="12" style="19" customWidth="1"/>
    <col min="15628" max="15868" width="9.140625" style="19"/>
    <col min="15869" max="15869" width="13.85546875" style="19" customWidth="1"/>
    <col min="15870" max="15879" width="9.140625" style="19"/>
    <col min="15880" max="15880" width="21.28515625" style="19" customWidth="1"/>
    <col min="15881" max="15881" width="19.28515625" style="19" customWidth="1"/>
    <col min="15882" max="15882" width="17.7109375" style="19" customWidth="1"/>
    <col min="15883" max="15883" width="12" style="19" customWidth="1"/>
    <col min="15884" max="16124" width="9.140625" style="19"/>
    <col min="16125" max="16125" width="13.85546875" style="19" customWidth="1"/>
    <col min="16126" max="16135" width="9.140625" style="19"/>
    <col min="16136" max="16136" width="21.28515625" style="19" customWidth="1"/>
    <col min="16137" max="16137" width="19.28515625" style="19" customWidth="1"/>
    <col min="16138" max="16138" width="17.7109375" style="19" customWidth="1"/>
    <col min="16139" max="16139" width="12" style="19" customWidth="1"/>
    <col min="16140" max="16384" width="9.140625" style="19"/>
  </cols>
  <sheetData>
    <row r="2" spans="1:7" ht="18.75" x14ac:dyDescent="0.2">
      <c r="A2" s="17" t="s">
        <v>33</v>
      </c>
      <c r="B2" s="18" t="s">
        <v>34</v>
      </c>
      <c r="C2" s="18"/>
      <c r="D2" s="18"/>
      <c r="E2" s="18"/>
      <c r="F2" s="18"/>
      <c r="G2" s="18"/>
    </row>
    <row r="3" spans="1:7" ht="15" x14ac:dyDescent="0.2">
      <c r="A3" s="17"/>
      <c r="B3" s="20" t="s">
        <v>3</v>
      </c>
      <c r="C3" s="21" t="s">
        <v>35</v>
      </c>
      <c r="D3" s="20" t="s">
        <v>36</v>
      </c>
      <c r="E3" s="22" t="s">
        <v>37</v>
      </c>
      <c r="F3" s="22" t="s">
        <v>38</v>
      </c>
      <c r="G3" s="21" t="s">
        <v>39</v>
      </c>
    </row>
    <row r="4" spans="1:7" ht="15" x14ac:dyDescent="0.2">
      <c r="A4" s="23" t="s">
        <v>1</v>
      </c>
      <c r="B4" s="24" t="s">
        <v>40</v>
      </c>
      <c r="C4" s="25" t="s">
        <v>41</v>
      </c>
      <c r="D4" s="24" t="s">
        <v>2</v>
      </c>
      <c r="E4" s="26" t="s">
        <v>2</v>
      </c>
      <c r="F4" s="25" t="s">
        <v>2</v>
      </c>
      <c r="G4" s="25" t="s">
        <v>2</v>
      </c>
    </row>
    <row r="5" spans="1:7" ht="15" x14ac:dyDescent="0.2">
      <c r="A5" s="23" t="s">
        <v>42</v>
      </c>
      <c r="B5" s="27"/>
      <c r="C5" s="27"/>
      <c r="D5" s="27"/>
      <c r="E5" s="27"/>
      <c r="F5" s="27"/>
      <c r="G5" s="27"/>
    </row>
    <row r="6" spans="1:7" ht="15" x14ac:dyDescent="0.3">
      <c r="A6" s="28">
        <v>45495.395833333336</v>
      </c>
      <c r="B6" s="29">
        <v>7.54</v>
      </c>
      <c r="C6" s="30">
        <v>29.1</v>
      </c>
      <c r="D6" s="29">
        <v>0.33</v>
      </c>
      <c r="E6" s="31">
        <v>205</v>
      </c>
      <c r="F6" s="32">
        <v>44</v>
      </c>
      <c r="G6" s="30">
        <v>1.91</v>
      </c>
    </row>
    <row r="7" spans="1:7" ht="15" x14ac:dyDescent="0.3">
      <c r="A7" s="28">
        <v>45523.385416666664</v>
      </c>
      <c r="B7" s="29">
        <v>7.82</v>
      </c>
      <c r="C7" s="30">
        <v>26.1</v>
      </c>
      <c r="D7" s="29">
        <v>0.34</v>
      </c>
      <c r="E7" s="31">
        <v>275</v>
      </c>
      <c r="F7" s="32">
        <v>60</v>
      </c>
      <c r="G7" s="30">
        <v>5.55</v>
      </c>
    </row>
    <row r="8" spans="1:7" ht="15" x14ac:dyDescent="0.3">
      <c r="A8" s="28">
        <v>45552.444444444445</v>
      </c>
      <c r="B8" s="29">
        <v>7.79</v>
      </c>
      <c r="C8" s="30">
        <v>25</v>
      </c>
      <c r="D8" s="29">
        <v>1.1299999999999999</v>
      </c>
      <c r="E8" s="31">
        <v>101</v>
      </c>
      <c r="F8" s="32">
        <v>30</v>
      </c>
      <c r="G8" s="30">
        <v>2.63</v>
      </c>
    </row>
    <row r="9" spans="1:7" ht="15" x14ac:dyDescent="0.3">
      <c r="A9" s="28">
        <v>45576.364583333336</v>
      </c>
      <c r="B9" s="29">
        <v>7.83</v>
      </c>
      <c r="C9" s="30">
        <v>22.6</v>
      </c>
      <c r="D9" s="29">
        <v>0.28999999999999998</v>
      </c>
      <c r="E9" s="31">
        <v>122</v>
      </c>
      <c r="F9" s="32">
        <v>29</v>
      </c>
      <c r="G9" s="30">
        <v>2.25</v>
      </c>
    </row>
    <row r="10" spans="1:7" ht="15" x14ac:dyDescent="0.3">
      <c r="A10" s="28">
        <v>45603.350694444445</v>
      </c>
      <c r="B10" s="29">
        <v>7.71</v>
      </c>
      <c r="C10" s="30">
        <v>23</v>
      </c>
      <c r="D10" s="29">
        <v>0.37</v>
      </c>
      <c r="E10" s="31">
        <v>138</v>
      </c>
      <c r="F10" s="32">
        <v>41</v>
      </c>
      <c r="G10" s="30">
        <v>1.1399999999999999</v>
      </c>
    </row>
    <row r="11" spans="1:7" ht="15" x14ac:dyDescent="0.3">
      <c r="A11" s="28">
        <v>45638.388888888891</v>
      </c>
      <c r="B11" s="29">
        <v>8.2100000000000009</v>
      </c>
      <c r="C11" s="30">
        <v>19.2</v>
      </c>
      <c r="D11" s="29">
        <v>0.9</v>
      </c>
      <c r="E11" s="31">
        <v>108</v>
      </c>
      <c r="F11" s="32">
        <v>52</v>
      </c>
      <c r="G11" s="30">
        <v>2.2000000000000002</v>
      </c>
    </row>
    <row r="12" spans="1:7" ht="15" x14ac:dyDescent="0.3">
      <c r="A12" s="28">
        <v>45666.40625</v>
      </c>
      <c r="B12" s="29">
        <v>8.06</v>
      </c>
      <c r="C12" s="30">
        <v>16.600000000000001</v>
      </c>
      <c r="D12" s="29">
        <v>1.28</v>
      </c>
      <c r="E12" s="31">
        <v>117</v>
      </c>
      <c r="F12" s="32">
        <v>28</v>
      </c>
      <c r="G12" s="30">
        <v>0.82</v>
      </c>
    </row>
    <row r="13" spans="1:7" ht="15" x14ac:dyDescent="0.3">
      <c r="A13" s="28">
        <v>45694.458333333336</v>
      </c>
      <c r="B13" s="29">
        <v>8.14</v>
      </c>
      <c r="C13" s="30">
        <v>15</v>
      </c>
      <c r="D13" s="29">
        <v>1.29</v>
      </c>
      <c r="E13" s="31">
        <v>211</v>
      </c>
      <c r="F13" s="32">
        <v>64</v>
      </c>
      <c r="G13" s="30">
        <v>1.75</v>
      </c>
    </row>
    <row r="14" spans="1:7" ht="15" x14ac:dyDescent="0.3">
      <c r="A14" s="28">
        <v>45730.413194444445</v>
      </c>
      <c r="B14" s="29">
        <v>8.14</v>
      </c>
      <c r="C14" s="30">
        <v>15</v>
      </c>
      <c r="D14" s="29">
        <v>1.29</v>
      </c>
      <c r="E14" s="31">
        <v>103</v>
      </c>
      <c r="F14" s="32">
        <v>42</v>
      </c>
      <c r="G14" s="30">
        <v>2.5099999999999998</v>
      </c>
    </row>
    <row r="15" spans="1:7" ht="15" x14ac:dyDescent="0.3">
      <c r="A15" s="28">
        <v>45750.364583333336</v>
      </c>
      <c r="B15" s="29">
        <v>8.02</v>
      </c>
      <c r="C15" s="30">
        <v>15.3</v>
      </c>
      <c r="D15" s="29">
        <v>1.9</v>
      </c>
      <c r="E15" s="31">
        <v>128</v>
      </c>
      <c r="F15" s="32">
        <v>33</v>
      </c>
      <c r="G15" s="30">
        <v>2.0499999999999998</v>
      </c>
    </row>
    <row r="16" spans="1:7" ht="15" x14ac:dyDescent="0.3">
      <c r="A16" s="28">
        <v>45785.354166666664</v>
      </c>
      <c r="B16" s="29">
        <v>8.33</v>
      </c>
      <c r="C16" s="30">
        <v>19</v>
      </c>
      <c r="D16" s="29">
        <v>0.6</v>
      </c>
      <c r="E16" s="31">
        <v>209</v>
      </c>
      <c r="F16" s="32">
        <v>56</v>
      </c>
      <c r="G16" s="30">
        <v>4.05</v>
      </c>
    </row>
    <row r="17" spans="1:7" ht="15" x14ac:dyDescent="0.3">
      <c r="A17" s="28">
        <v>45813.354166666664</v>
      </c>
      <c r="B17" s="29">
        <v>8.36</v>
      </c>
      <c r="C17" s="30">
        <v>23.8</v>
      </c>
      <c r="D17" s="29">
        <v>0.91</v>
      </c>
      <c r="E17" s="31">
        <v>256</v>
      </c>
      <c r="F17" s="32">
        <v>61</v>
      </c>
      <c r="G17" s="30">
        <v>3.04</v>
      </c>
    </row>
    <row r="18" spans="1:7" ht="15" x14ac:dyDescent="0.3">
      <c r="A18" s="28">
        <v>45842.347222222219</v>
      </c>
      <c r="B18" s="29"/>
      <c r="C18" s="30"/>
      <c r="D18" s="29"/>
      <c r="E18" s="31">
        <v>117</v>
      </c>
      <c r="F18" s="32">
        <v>31</v>
      </c>
      <c r="G18" s="30">
        <v>3.49</v>
      </c>
    </row>
    <row r="19" spans="1:7" ht="15" x14ac:dyDescent="0.2">
      <c r="A19" s="33" t="s">
        <v>43</v>
      </c>
      <c r="B19" s="34">
        <f ca="1">IFERROR(AVERAGE(OFFSET(B4,2,0):OFFSET(B19,-1,0)),"-")</f>
        <v>7.9958333333333336</v>
      </c>
      <c r="C19" s="35">
        <f ca="1">IFERROR(AVERAGE(OFFSET(C4,2,0):OFFSET(C19,-1,0)),"-")</f>
        <v>20.808333333333334</v>
      </c>
      <c r="D19" s="34">
        <f ca="1">IFERROR(AVERAGE(OFFSET(D4,2,0):OFFSET(D19,-1,0)),"-")</f>
        <v>0.88583333333333325</v>
      </c>
      <c r="E19" s="36">
        <f ca="1">IFERROR(AVERAGE(OFFSET(E4,2,0):OFFSET(E19,-1,0)),"-")</f>
        <v>160.76923076923077</v>
      </c>
      <c r="F19" s="36">
        <f ca="1">IFERROR(AVERAGE(OFFSET(F4,2,0):OFFSET(F19,-1,0)),"-")</f>
        <v>43.92307692307692</v>
      </c>
      <c r="G19" s="35">
        <f ca="1">IFERROR(AVERAGE(OFFSET(G4,2,0):OFFSET(G19,-1,0)),"-")</f>
        <v>2.5684615384615386</v>
      </c>
    </row>
    <row r="20" spans="1:7" ht="15" x14ac:dyDescent="0.2">
      <c r="A20" s="33" t="s">
        <v>44</v>
      </c>
      <c r="B20" s="34">
        <f ca="1">IFERROR(MEDIAN(OFFSET(B4,2,0):OFFSET(B20,-2,0)),"-")</f>
        <v>8.0399999999999991</v>
      </c>
      <c r="C20" s="35">
        <f ca="1">IFERROR(MEDIAN(OFFSET(C4,2,0):OFFSET(C20,-2,0)),"-")</f>
        <v>20.9</v>
      </c>
      <c r="D20" s="34">
        <f ca="1">IFERROR(MEDIAN(OFFSET(D4,2,0):OFFSET(D20,-2,0)),"-")</f>
        <v>0.90500000000000003</v>
      </c>
      <c r="E20" s="36">
        <f ca="1">IFERROR(MEDIAN(OFFSET(E4,2,0):OFFSET(E20,-2,0)),"-")</f>
        <v>128</v>
      </c>
      <c r="F20" s="36">
        <f ca="1">IFERROR(MEDIAN(OFFSET(F4,2,0):OFFSET(F20,-2,0)),"-")</f>
        <v>42</v>
      </c>
      <c r="G20" s="35">
        <f ca="1">IFERROR(MEDIAN(OFFSET(G4,2,0):OFFSET(G20,-2,0)),"-")</f>
        <v>2.25</v>
      </c>
    </row>
    <row r="24" spans="1:7" ht="15" x14ac:dyDescent="0.2">
      <c r="A24" s="37" t="s">
        <v>43</v>
      </c>
      <c r="B24" s="38" t="str">
        <f ca="1">IFERROR(AVERAGE(OFFSET(B24,(-5-#REF!),0):OFFSET(B24,-6,0)),"-")</f>
        <v>-</v>
      </c>
      <c r="C24" s="39" t="str">
        <f ca="1">IFERROR(AVERAGE(OFFSET(C24,(-5-#REF!),0):OFFSET(C24,-6,0)),"-")</f>
        <v>-</v>
      </c>
      <c r="D24" s="38" t="str">
        <f ca="1">IFERROR(AVERAGE(OFFSET(D24,(-5-#REF!),0):OFFSET(D24,-6,0)),"-")</f>
        <v>-</v>
      </c>
      <c r="E24" s="40" t="str">
        <f ca="1">IFERROR(AVERAGE(OFFSET(E24,(-5-#REF!),0):OFFSET(E24,-6,0)),"-")</f>
        <v>-</v>
      </c>
      <c r="F24" s="40" t="str">
        <f ca="1">IFERROR(AVERAGE(OFFSET(F24,(-5-#REF!),0):OFFSET(F24,-6,0)),"-")</f>
        <v>-</v>
      </c>
      <c r="G24" s="38" t="str">
        <f ca="1">IFERROR(AVERAGE(OFFSET(G24,(-5-#REF!),0):OFFSET(G24,-6,0)),"-")</f>
        <v>-</v>
      </c>
    </row>
  </sheetData>
  <mergeCells count="3">
    <mergeCell ref="A2:A3"/>
    <mergeCell ref="B2:G2"/>
    <mergeCell ref="B5:G5"/>
  </mergeCell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738E74-4354-4996-A653-DA1947929698}">
  <dimension ref="A1:X34"/>
  <sheetViews>
    <sheetView workbookViewId="0">
      <selection sqref="A1:D33"/>
    </sheetView>
  </sheetViews>
  <sheetFormatPr defaultRowHeight="15.75" x14ac:dyDescent="0.3"/>
  <cols>
    <col min="1" max="1" width="16.7109375" style="62" customWidth="1"/>
    <col min="2" max="4" width="21.85546875" style="56" customWidth="1"/>
    <col min="5" max="24" width="9.140625" style="56"/>
  </cols>
  <sheetData>
    <row r="1" spans="1:4" ht="18.75" x14ac:dyDescent="0.35">
      <c r="A1" s="54" t="str">
        <f ca="1">_xlfn.CONCAT(TEXT(OFFSET(A2,2,0), "MMMM YYYY"), " Daily Flow")</f>
        <v>February 2024 Daily Flow</v>
      </c>
      <c r="B1" s="55"/>
      <c r="C1" s="55"/>
      <c r="D1" s="55"/>
    </row>
    <row r="2" spans="1:4" x14ac:dyDescent="0.3">
      <c r="A2" s="57" t="s">
        <v>54</v>
      </c>
      <c r="B2" s="58" t="s">
        <v>56</v>
      </c>
      <c r="C2" s="58" t="s">
        <v>58</v>
      </c>
      <c r="D2" s="58" t="s">
        <v>59</v>
      </c>
    </row>
    <row r="3" spans="1:4" x14ac:dyDescent="0.3">
      <c r="A3" s="28">
        <v>45323</v>
      </c>
      <c r="B3" s="59">
        <v>1458</v>
      </c>
      <c r="C3" s="59">
        <v>3036</v>
      </c>
      <c r="D3" s="59">
        <v>4494</v>
      </c>
    </row>
    <row r="4" spans="1:4" x14ac:dyDescent="0.3">
      <c r="A4" s="28">
        <v>45324</v>
      </c>
      <c r="B4" s="59">
        <v>2740</v>
      </c>
      <c r="C4" s="59">
        <v>1370</v>
      </c>
      <c r="D4" s="59">
        <v>4110</v>
      </c>
    </row>
    <row r="5" spans="1:4" x14ac:dyDescent="0.3">
      <c r="A5" s="28">
        <v>45325</v>
      </c>
      <c r="B5" s="59">
        <v>2943</v>
      </c>
      <c r="C5" s="59">
        <v>2954</v>
      </c>
      <c r="D5" s="59">
        <v>5897</v>
      </c>
    </row>
    <row r="6" spans="1:4" x14ac:dyDescent="0.3">
      <c r="A6" s="28">
        <v>45326</v>
      </c>
      <c r="B6" s="59">
        <v>2903</v>
      </c>
      <c r="C6" s="59">
        <v>2824</v>
      </c>
      <c r="D6" s="59">
        <v>5727</v>
      </c>
    </row>
    <row r="7" spans="1:4" x14ac:dyDescent="0.3">
      <c r="A7" s="28">
        <v>45327</v>
      </c>
      <c r="B7" s="59">
        <v>2774</v>
      </c>
      <c r="C7" s="59">
        <v>4225</v>
      </c>
      <c r="D7" s="59">
        <v>6999</v>
      </c>
    </row>
    <row r="8" spans="1:4" x14ac:dyDescent="0.3">
      <c r="A8" s="28">
        <v>45328</v>
      </c>
      <c r="B8" s="59">
        <v>4124</v>
      </c>
      <c r="C8" s="59">
        <v>2819</v>
      </c>
      <c r="D8" s="59">
        <v>6943</v>
      </c>
    </row>
    <row r="9" spans="1:4" x14ac:dyDescent="0.3">
      <c r="A9" s="28">
        <v>45329</v>
      </c>
      <c r="B9" s="59">
        <v>2815</v>
      </c>
      <c r="C9" s="59">
        <v>4271</v>
      </c>
      <c r="D9" s="59">
        <v>7086</v>
      </c>
    </row>
    <row r="10" spans="1:4" x14ac:dyDescent="0.3">
      <c r="A10" s="28">
        <v>45330</v>
      </c>
      <c r="B10" s="59">
        <v>3047</v>
      </c>
      <c r="C10" s="59">
        <v>2862</v>
      </c>
      <c r="D10" s="59">
        <v>5909</v>
      </c>
    </row>
    <row r="11" spans="1:4" x14ac:dyDescent="0.3">
      <c r="A11" s="28">
        <v>45331</v>
      </c>
      <c r="B11" s="59">
        <v>2725</v>
      </c>
      <c r="C11" s="59">
        <v>1449</v>
      </c>
      <c r="D11" s="59">
        <v>4174</v>
      </c>
    </row>
    <row r="12" spans="1:4" x14ac:dyDescent="0.3">
      <c r="A12" s="28">
        <v>45332</v>
      </c>
      <c r="B12" s="59">
        <v>2848</v>
      </c>
      <c r="C12" s="59">
        <v>2954</v>
      </c>
      <c r="D12" s="59">
        <v>5802</v>
      </c>
    </row>
    <row r="13" spans="1:4" x14ac:dyDescent="0.3">
      <c r="A13" s="28">
        <v>45333</v>
      </c>
      <c r="B13" s="59">
        <v>2786</v>
      </c>
      <c r="C13" s="59">
        <v>4343</v>
      </c>
      <c r="D13" s="59">
        <v>7129</v>
      </c>
    </row>
    <row r="14" spans="1:4" x14ac:dyDescent="0.3">
      <c r="A14" s="28">
        <v>45334</v>
      </c>
      <c r="B14" s="59">
        <v>4302</v>
      </c>
      <c r="C14" s="59">
        <v>2950</v>
      </c>
      <c r="D14" s="59">
        <v>7252</v>
      </c>
    </row>
    <row r="15" spans="1:4" x14ac:dyDescent="0.3">
      <c r="A15" s="28">
        <v>45335</v>
      </c>
      <c r="B15" s="59">
        <v>3001</v>
      </c>
      <c r="C15" s="59">
        <v>2942</v>
      </c>
      <c r="D15" s="59">
        <v>5943</v>
      </c>
    </row>
    <row r="16" spans="1:4" x14ac:dyDescent="0.3">
      <c r="A16" s="28">
        <v>45336</v>
      </c>
      <c r="B16" s="59">
        <v>2956</v>
      </c>
      <c r="C16" s="59">
        <v>2840</v>
      </c>
      <c r="D16" s="59">
        <v>5796</v>
      </c>
    </row>
    <row r="17" spans="1:4" x14ac:dyDescent="0.3">
      <c r="A17" s="28">
        <v>45337</v>
      </c>
      <c r="B17" s="59">
        <v>2802</v>
      </c>
      <c r="C17" s="59">
        <v>4565</v>
      </c>
      <c r="D17" s="59">
        <v>7367</v>
      </c>
    </row>
    <row r="18" spans="1:4" x14ac:dyDescent="0.3">
      <c r="A18" s="28">
        <v>45338</v>
      </c>
      <c r="B18" s="59">
        <v>2902</v>
      </c>
      <c r="C18" s="59">
        <v>3040</v>
      </c>
      <c r="D18" s="59">
        <v>5942</v>
      </c>
    </row>
    <row r="19" spans="1:4" x14ac:dyDescent="0.3">
      <c r="A19" s="28">
        <v>45339</v>
      </c>
      <c r="B19" s="59">
        <v>2720</v>
      </c>
      <c r="C19" s="59">
        <v>3064</v>
      </c>
      <c r="D19" s="59">
        <v>5784</v>
      </c>
    </row>
    <row r="20" spans="1:4" x14ac:dyDescent="0.3">
      <c r="A20" s="28">
        <v>45340</v>
      </c>
      <c r="B20" s="59">
        <v>4276</v>
      </c>
      <c r="C20" s="59">
        <v>2997</v>
      </c>
      <c r="D20" s="59">
        <v>7273</v>
      </c>
    </row>
    <row r="21" spans="1:4" x14ac:dyDescent="0.3">
      <c r="A21" s="28">
        <v>45341</v>
      </c>
      <c r="B21" s="59">
        <v>2645</v>
      </c>
      <c r="C21" s="59">
        <v>4368</v>
      </c>
      <c r="D21" s="59">
        <v>7013</v>
      </c>
    </row>
    <row r="22" spans="1:4" x14ac:dyDescent="0.3">
      <c r="A22" s="28">
        <v>45342</v>
      </c>
      <c r="B22" s="59">
        <v>4163</v>
      </c>
      <c r="C22" s="59">
        <v>4365</v>
      </c>
      <c r="D22" s="59">
        <v>8528</v>
      </c>
    </row>
    <row r="23" spans="1:4" x14ac:dyDescent="0.3">
      <c r="A23" s="28">
        <v>45343</v>
      </c>
      <c r="B23" s="59">
        <v>2882</v>
      </c>
      <c r="C23" s="59">
        <v>2808</v>
      </c>
      <c r="D23" s="59">
        <v>5690</v>
      </c>
    </row>
    <row r="24" spans="1:4" x14ac:dyDescent="0.3">
      <c r="A24" s="28">
        <v>45344</v>
      </c>
      <c r="B24" s="59">
        <v>2905</v>
      </c>
      <c r="C24" s="59">
        <v>3134</v>
      </c>
      <c r="D24" s="59">
        <v>6039</v>
      </c>
    </row>
    <row r="25" spans="1:4" x14ac:dyDescent="0.3">
      <c r="A25" s="28">
        <v>45345</v>
      </c>
      <c r="B25" s="59">
        <v>2907</v>
      </c>
      <c r="C25" s="59">
        <v>3031</v>
      </c>
      <c r="D25" s="59">
        <v>5938</v>
      </c>
    </row>
    <row r="26" spans="1:4" x14ac:dyDescent="0.3">
      <c r="A26" s="28">
        <v>45346</v>
      </c>
      <c r="B26" s="59">
        <v>4340</v>
      </c>
      <c r="C26" s="59">
        <v>3111</v>
      </c>
      <c r="D26" s="59">
        <v>7451</v>
      </c>
    </row>
    <row r="27" spans="1:4" x14ac:dyDescent="0.3">
      <c r="A27" s="28">
        <v>45347</v>
      </c>
      <c r="B27" s="59">
        <v>4318</v>
      </c>
      <c r="C27" s="59">
        <v>4577</v>
      </c>
      <c r="D27" s="59">
        <v>8895</v>
      </c>
    </row>
    <row r="28" spans="1:4" x14ac:dyDescent="0.3">
      <c r="A28" s="28">
        <v>45348</v>
      </c>
      <c r="B28" s="59">
        <v>2822</v>
      </c>
      <c r="C28" s="59">
        <v>4538</v>
      </c>
      <c r="D28" s="59">
        <v>7360</v>
      </c>
    </row>
    <row r="29" spans="1:4" x14ac:dyDescent="0.3">
      <c r="A29" s="28">
        <v>45349</v>
      </c>
      <c r="B29" s="59">
        <v>4353</v>
      </c>
      <c r="C29" s="59">
        <v>4480</v>
      </c>
      <c r="D29" s="59">
        <v>8833</v>
      </c>
    </row>
    <row r="30" spans="1:4" x14ac:dyDescent="0.3">
      <c r="A30" s="28">
        <v>45350</v>
      </c>
      <c r="B30" s="59">
        <v>2810</v>
      </c>
      <c r="C30" s="59">
        <v>2950</v>
      </c>
      <c r="D30" s="59">
        <v>5760</v>
      </c>
    </row>
    <row r="31" spans="1:4" x14ac:dyDescent="0.3">
      <c r="A31" s="28">
        <v>45351</v>
      </c>
      <c r="B31" s="59">
        <v>4383</v>
      </c>
      <c r="C31" s="59">
        <v>3003</v>
      </c>
      <c r="D31" s="59">
        <v>7386</v>
      </c>
    </row>
    <row r="32" spans="1:4" x14ac:dyDescent="0.3">
      <c r="A32" s="60" t="s">
        <v>60</v>
      </c>
      <c r="B32" s="55"/>
      <c r="C32" s="55"/>
      <c r="D32" s="61">
        <f>SUM(D3:D31)</f>
        <v>188520</v>
      </c>
    </row>
    <row r="33" spans="1:4" x14ac:dyDescent="0.3">
      <c r="A33" s="60" t="s">
        <v>61</v>
      </c>
      <c r="B33" s="55"/>
      <c r="C33" s="55"/>
      <c r="D33" s="61">
        <f>ROUND(AVERAGE(D3:D31),0)</f>
        <v>6501</v>
      </c>
    </row>
    <row r="34" spans="1:4" x14ac:dyDescent="0.3">
      <c r="A34" s="60" t="s">
        <v>62</v>
      </c>
      <c r="B34" s="55"/>
      <c r="C34" s="55"/>
      <c r="D34" s="61">
        <f>IFERROR(ROUND(AVERAGEIF(D3:D31,"&gt;0"),0),0)</f>
        <v>6501</v>
      </c>
    </row>
  </sheetData>
  <mergeCells count="4">
    <mergeCell ref="A1:D1"/>
    <mergeCell ref="A32:C32"/>
    <mergeCell ref="A33:C33"/>
    <mergeCell ref="A34:C34"/>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5AEF79-3694-465B-9ABD-C9507B216283}">
  <dimension ref="A1:X36"/>
  <sheetViews>
    <sheetView workbookViewId="0">
      <selection sqref="A1:D35"/>
    </sheetView>
  </sheetViews>
  <sheetFormatPr defaultRowHeight="15.75" x14ac:dyDescent="0.3"/>
  <cols>
    <col min="1" max="1" width="16.7109375" style="62" customWidth="1"/>
    <col min="2" max="4" width="21.85546875" style="56" customWidth="1"/>
    <col min="5" max="24" width="9.140625" style="56"/>
  </cols>
  <sheetData>
    <row r="1" spans="1:4" ht="18.75" x14ac:dyDescent="0.35">
      <c r="A1" s="54" t="str">
        <f ca="1">_xlfn.CONCAT(TEXT(OFFSET(A2,2,0), "MMMM YYYY"), " Daily Flow")</f>
        <v>January 2024 Daily Flow</v>
      </c>
      <c r="B1" s="55"/>
      <c r="C1" s="55"/>
      <c r="D1" s="55"/>
    </row>
    <row r="2" spans="1:4" x14ac:dyDescent="0.3">
      <c r="A2" s="57" t="s">
        <v>54</v>
      </c>
      <c r="B2" s="58" t="s">
        <v>56</v>
      </c>
      <c r="C2" s="58" t="s">
        <v>58</v>
      </c>
      <c r="D2" s="58" t="s">
        <v>59</v>
      </c>
    </row>
    <row r="3" spans="1:4" x14ac:dyDescent="0.3">
      <c r="A3" s="28">
        <v>45292</v>
      </c>
      <c r="B3" s="59">
        <v>2903</v>
      </c>
      <c r="C3" s="59">
        <v>2943</v>
      </c>
      <c r="D3" s="59">
        <v>5846</v>
      </c>
    </row>
    <row r="4" spans="1:4" x14ac:dyDescent="0.3">
      <c r="A4" s="28">
        <v>45293</v>
      </c>
      <c r="B4" s="59">
        <v>2754</v>
      </c>
      <c r="C4" s="59">
        <v>1554</v>
      </c>
      <c r="D4" s="59">
        <v>4308</v>
      </c>
    </row>
    <row r="5" spans="1:4" x14ac:dyDescent="0.3">
      <c r="A5" s="28">
        <v>45294</v>
      </c>
      <c r="B5" s="59">
        <v>1454</v>
      </c>
      <c r="C5" s="59">
        <v>2898</v>
      </c>
      <c r="D5" s="59">
        <v>4352</v>
      </c>
    </row>
    <row r="6" spans="1:4" x14ac:dyDescent="0.3">
      <c r="A6" s="28">
        <v>45295</v>
      </c>
      <c r="B6" s="59">
        <v>2902</v>
      </c>
      <c r="C6" s="59">
        <v>2979</v>
      </c>
      <c r="D6" s="59">
        <v>5881</v>
      </c>
    </row>
    <row r="7" spans="1:4" x14ac:dyDescent="0.3">
      <c r="A7" s="28">
        <v>45296</v>
      </c>
      <c r="B7" s="59">
        <v>2866</v>
      </c>
      <c r="C7" s="59">
        <v>2999</v>
      </c>
      <c r="D7" s="59">
        <v>5865</v>
      </c>
    </row>
    <row r="8" spans="1:4" x14ac:dyDescent="0.3">
      <c r="A8" s="28">
        <v>45297</v>
      </c>
      <c r="B8" s="59">
        <v>2921</v>
      </c>
      <c r="C8" s="59">
        <v>1409</v>
      </c>
      <c r="D8" s="59">
        <v>4330</v>
      </c>
    </row>
    <row r="9" spans="1:4" x14ac:dyDescent="0.3">
      <c r="A9" s="28">
        <v>45298</v>
      </c>
      <c r="B9" s="59">
        <v>1339</v>
      </c>
      <c r="C9" s="59">
        <v>2867</v>
      </c>
      <c r="D9" s="59">
        <v>4206</v>
      </c>
    </row>
    <row r="10" spans="1:4" x14ac:dyDescent="0.3">
      <c r="A10" s="28">
        <v>45299</v>
      </c>
      <c r="B10" s="59">
        <v>2905</v>
      </c>
      <c r="C10" s="59">
        <v>2942</v>
      </c>
      <c r="D10" s="59">
        <v>5847</v>
      </c>
    </row>
    <row r="11" spans="1:4" x14ac:dyDescent="0.3">
      <c r="A11" s="28">
        <v>45300</v>
      </c>
      <c r="B11" s="59">
        <v>2749</v>
      </c>
      <c r="C11" s="59">
        <v>1531</v>
      </c>
      <c r="D11" s="59">
        <v>4280</v>
      </c>
    </row>
    <row r="12" spans="1:4" x14ac:dyDescent="0.3">
      <c r="A12" s="28">
        <v>45301</v>
      </c>
      <c r="B12" s="59">
        <v>1427</v>
      </c>
      <c r="C12" s="59">
        <v>3062</v>
      </c>
      <c r="D12" s="59">
        <v>4489</v>
      </c>
    </row>
    <row r="13" spans="1:4" x14ac:dyDescent="0.3">
      <c r="A13" s="28">
        <v>45302</v>
      </c>
      <c r="B13" s="59">
        <v>2787</v>
      </c>
      <c r="C13" s="59">
        <v>1514</v>
      </c>
      <c r="D13" s="59">
        <v>4301</v>
      </c>
    </row>
    <row r="14" spans="1:4" x14ac:dyDescent="0.3">
      <c r="A14" s="28">
        <v>45303</v>
      </c>
      <c r="B14" s="59">
        <v>1386</v>
      </c>
      <c r="C14" s="59">
        <v>2921</v>
      </c>
      <c r="D14" s="59">
        <v>4307</v>
      </c>
    </row>
    <row r="15" spans="1:4" x14ac:dyDescent="0.3">
      <c r="A15" s="28">
        <v>45304</v>
      </c>
      <c r="B15" s="59">
        <v>2705</v>
      </c>
      <c r="C15" s="59">
        <v>2785</v>
      </c>
      <c r="D15" s="59">
        <v>5490</v>
      </c>
    </row>
    <row r="16" spans="1:4" x14ac:dyDescent="0.3">
      <c r="A16" s="28">
        <v>45305</v>
      </c>
      <c r="B16" s="59">
        <v>2760</v>
      </c>
      <c r="C16" s="59">
        <v>3028</v>
      </c>
      <c r="D16" s="59">
        <v>5788</v>
      </c>
    </row>
    <row r="17" spans="1:4" x14ac:dyDescent="0.3">
      <c r="A17" s="28">
        <v>45306</v>
      </c>
      <c r="B17" s="59">
        <v>2878</v>
      </c>
      <c r="C17" s="59">
        <v>1553</v>
      </c>
      <c r="D17" s="59">
        <v>4431</v>
      </c>
    </row>
    <row r="18" spans="1:4" x14ac:dyDescent="0.3">
      <c r="A18" s="28">
        <v>45307</v>
      </c>
      <c r="B18" s="59">
        <v>1436</v>
      </c>
      <c r="C18" s="59">
        <v>2970</v>
      </c>
      <c r="D18" s="59">
        <v>4406</v>
      </c>
    </row>
    <row r="19" spans="1:4" x14ac:dyDescent="0.3">
      <c r="A19" s="28">
        <v>45308</v>
      </c>
      <c r="B19" s="59">
        <v>5564</v>
      </c>
      <c r="C19" s="59">
        <v>1409</v>
      </c>
      <c r="D19" s="59">
        <v>6973</v>
      </c>
    </row>
    <row r="20" spans="1:4" x14ac:dyDescent="0.3">
      <c r="A20" s="28">
        <v>45309</v>
      </c>
      <c r="B20" s="59">
        <v>1382</v>
      </c>
      <c r="C20" s="59">
        <v>2880</v>
      </c>
      <c r="D20" s="59">
        <v>4262</v>
      </c>
    </row>
    <row r="21" spans="1:4" x14ac:dyDescent="0.3">
      <c r="A21" s="28">
        <v>45310</v>
      </c>
      <c r="B21" s="59">
        <v>4198</v>
      </c>
      <c r="C21" s="59">
        <v>2882</v>
      </c>
      <c r="D21" s="59">
        <v>7080</v>
      </c>
    </row>
    <row r="22" spans="1:4" x14ac:dyDescent="0.3">
      <c r="A22" s="28">
        <v>45311</v>
      </c>
      <c r="B22" s="59">
        <v>1361</v>
      </c>
      <c r="C22" s="59">
        <v>2814</v>
      </c>
      <c r="D22" s="59">
        <v>4175</v>
      </c>
    </row>
    <row r="23" spans="1:4" x14ac:dyDescent="0.3">
      <c r="A23" s="28">
        <v>45312</v>
      </c>
      <c r="B23" s="59">
        <v>2696</v>
      </c>
      <c r="C23" s="59">
        <v>1443</v>
      </c>
      <c r="D23" s="59">
        <v>4139</v>
      </c>
    </row>
    <row r="24" spans="1:4" x14ac:dyDescent="0.3">
      <c r="A24" s="28">
        <v>45313</v>
      </c>
      <c r="B24" s="59">
        <v>1321</v>
      </c>
      <c r="C24" s="59">
        <v>2850</v>
      </c>
      <c r="D24" s="59">
        <v>4171</v>
      </c>
    </row>
    <row r="25" spans="1:4" x14ac:dyDescent="0.3">
      <c r="A25" s="28">
        <v>45314</v>
      </c>
      <c r="B25" s="59">
        <v>2915</v>
      </c>
      <c r="C25" s="59">
        <v>1535</v>
      </c>
      <c r="D25" s="59">
        <v>4450</v>
      </c>
    </row>
    <row r="26" spans="1:4" x14ac:dyDescent="0.3">
      <c r="A26" s="28">
        <v>45315</v>
      </c>
      <c r="B26" s="59">
        <v>1459</v>
      </c>
      <c r="C26" s="59">
        <v>2873</v>
      </c>
      <c r="D26" s="59">
        <v>4332</v>
      </c>
    </row>
    <row r="27" spans="1:4" x14ac:dyDescent="0.3">
      <c r="A27" s="28">
        <v>45316</v>
      </c>
      <c r="B27" s="59">
        <v>2918</v>
      </c>
      <c r="C27" s="59">
        <v>2795</v>
      </c>
      <c r="D27" s="59">
        <v>5713</v>
      </c>
    </row>
    <row r="28" spans="1:4" x14ac:dyDescent="0.3">
      <c r="A28" s="28">
        <v>45317</v>
      </c>
      <c r="B28" s="59">
        <v>2931</v>
      </c>
      <c r="C28" s="59">
        <v>2923</v>
      </c>
      <c r="D28" s="59">
        <v>5854</v>
      </c>
    </row>
    <row r="29" spans="1:4" x14ac:dyDescent="0.3">
      <c r="A29" s="28">
        <v>45318</v>
      </c>
      <c r="B29" s="59">
        <v>4230</v>
      </c>
      <c r="C29" s="59">
        <v>2965</v>
      </c>
      <c r="D29" s="59">
        <v>7195</v>
      </c>
    </row>
    <row r="30" spans="1:4" x14ac:dyDescent="0.3">
      <c r="A30" s="28">
        <v>45319</v>
      </c>
      <c r="B30" s="59">
        <v>2710</v>
      </c>
      <c r="C30" s="59">
        <v>2950</v>
      </c>
      <c r="D30" s="59">
        <v>5660</v>
      </c>
    </row>
    <row r="31" spans="1:4" x14ac:dyDescent="0.3">
      <c r="A31" s="28">
        <v>45320</v>
      </c>
      <c r="B31" s="59">
        <v>2778</v>
      </c>
      <c r="C31" s="59">
        <v>4342</v>
      </c>
      <c r="D31" s="59">
        <v>7120</v>
      </c>
    </row>
    <row r="32" spans="1:4" x14ac:dyDescent="0.3">
      <c r="A32" s="28">
        <v>45321</v>
      </c>
      <c r="B32" s="59">
        <v>2847</v>
      </c>
      <c r="C32" s="59">
        <v>2941</v>
      </c>
      <c r="D32" s="59">
        <v>5788</v>
      </c>
    </row>
    <row r="33" spans="1:4" x14ac:dyDescent="0.3">
      <c r="A33" s="28">
        <v>45322</v>
      </c>
      <c r="B33" s="59">
        <v>2866</v>
      </c>
      <c r="C33" s="59">
        <v>1442</v>
      </c>
      <c r="D33" s="59">
        <v>4308</v>
      </c>
    </row>
    <row r="34" spans="1:4" x14ac:dyDescent="0.3">
      <c r="A34" s="60" t="s">
        <v>60</v>
      </c>
      <c r="B34" s="55"/>
      <c r="C34" s="55"/>
      <c r="D34" s="61">
        <f>SUM(D3:D33)</f>
        <v>159347</v>
      </c>
    </row>
    <row r="35" spans="1:4" x14ac:dyDescent="0.3">
      <c r="A35" s="60" t="s">
        <v>61</v>
      </c>
      <c r="B35" s="55"/>
      <c r="C35" s="55"/>
      <c r="D35" s="61">
        <f>ROUND(AVERAGE(D3:D33),0)</f>
        <v>5140</v>
      </c>
    </row>
    <row r="36" spans="1:4" x14ac:dyDescent="0.3">
      <c r="A36" s="60" t="s">
        <v>62</v>
      </c>
      <c r="B36" s="55"/>
      <c r="C36" s="55"/>
      <c r="D36" s="61">
        <f>IFERROR(ROUND(AVERAGEIF(D3:D33,"&gt;0"),0),0)</f>
        <v>5140</v>
      </c>
    </row>
  </sheetData>
  <mergeCells count="4">
    <mergeCell ref="A1:D1"/>
    <mergeCell ref="A34:C34"/>
    <mergeCell ref="A35:C35"/>
    <mergeCell ref="A36:C36"/>
  </mergeCell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F48018-1BE0-45FF-8A60-6FDCA3506E7F}">
  <dimension ref="A1:X35"/>
  <sheetViews>
    <sheetView workbookViewId="0">
      <selection activeCell="I34" sqref="I34"/>
    </sheetView>
  </sheetViews>
  <sheetFormatPr defaultRowHeight="15.75" x14ac:dyDescent="0.3"/>
  <cols>
    <col min="1" max="1" width="16.7109375" style="62" customWidth="1"/>
    <col min="2" max="4" width="21.85546875" style="56" customWidth="1"/>
    <col min="5" max="24" width="9.140625" style="56"/>
  </cols>
  <sheetData>
    <row r="1" spans="1:4" ht="18.75" x14ac:dyDescent="0.35">
      <c r="A1" s="54" t="str">
        <f ca="1">_xlfn.CONCAT(TEXT(OFFSET(A2,2,0), "MMMM YYYY"), " Daily Flow")</f>
        <v>December 2023 Daily Flow</v>
      </c>
      <c r="B1" s="55"/>
      <c r="C1" s="55"/>
      <c r="D1" s="55"/>
    </row>
    <row r="2" spans="1:4" x14ac:dyDescent="0.3">
      <c r="A2" s="57" t="s">
        <v>54</v>
      </c>
      <c r="B2" s="58" t="s">
        <v>56</v>
      </c>
      <c r="C2" s="58" t="s">
        <v>58</v>
      </c>
      <c r="D2" s="58" t="s">
        <v>59</v>
      </c>
    </row>
    <row r="3" spans="1:4" x14ac:dyDescent="0.3">
      <c r="A3" s="28">
        <v>45261</v>
      </c>
      <c r="B3" s="59">
        <v>856</v>
      </c>
      <c r="C3" s="59">
        <v>1276</v>
      </c>
      <c r="D3" s="59">
        <v>2132</v>
      </c>
    </row>
    <row r="4" spans="1:4" x14ac:dyDescent="0.3">
      <c r="A4" s="28">
        <v>45262</v>
      </c>
      <c r="B4" s="59">
        <v>872</v>
      </c>
      <c r="C4" s="59">
        <v>424</v>
      </c>
      <c r="D4" s="59">
        <v>1296</v>
      </c>
    </row>
    <row r="5" spans="1:4" x14ac:dyDescent="0.3">
      <c r="A5" s="28">
        <v>45263</v>
      </c>
      <c r="B5" s="59">
        <v>3510</v>
      </c>
      <c r="C5" s="59">
        <v>3410</v>
      </c>
      <c r="D5" s="59">
        <v>6920</v>
      </c>
    </row>
    <row r="6" spans="1:4" x14ac:dyDescent="0.3">
      <c r="A6" s="28">
        <v>45264</v>
      </c>
      <c r="B6" s="59">
        <v>3498</v>
      </c>
      <c r="C6" s="59">
        <v>3522</v>
      </c>
      <c r="D6" s="59">
        <v>7020</v>
      </c>
    </row>
    <row r="7" spans="1:4" x14ac:dyDescent="0.3">
      <c r="A7" s="28">
        <v>45265</v>
      </c>
      <c r="B7" s="59">
        <v>3408</v>
      </c>
      <c r="C7" s="59">
        <v>3718</v>
      </c>
      <c r="D7" s="59">
        <v>7126</v>
      </c>
    </row>
    <row r="8" spans="1:4" x14ac:dyDescent="0.3">
      <c r="A8" s="28">
        <v>45266</v>
      </c>
      <c r="B8" s="59">
        <v>2416</v>
      </c>
      <c r="C8" s="59">
        <v>2352</v>
      </c>
      <c r="D8" s="59">
        <v>4768</v>
      </c>
    </row>
    <row r="9" spans="1:4" x14ac:dyDescent="0.3">
      <c r="A9" s="28">
        <v>45267</v>
      </c>
      <c r="B9" s="59">
        <v>868</v>
      </c>
      <c r="C9" s="59">
        <v>894</v>
      </c>
      <c r="D9" s="59">
        <v>1762</v>
      </c>
    </row>
    <row r="10" spans="1:4" x14ac:dyDescent="0.3">
      <c r="A10" s="28">
        <v>45268</v>
      </c>
      <c r="B10" s="59">
        <v>902</v>
      </c>
      <c r="C10" s="59">
        <v>452</v>
      </c>
      <c r="D10" s="59">
        <v>1354</v>
      </c>
    </row>
    <row r="11" spans="1:4" x14ac:dyDescent="0.3">
      <c r="A11" s="28">
        <v>45269</v>
      </c>
      <c r="B11" s="59">
        <v>950</v>
      </c>
      <c r="C11" s="59">
        <v>1008</v>
      </c>
      <c r="D11" s="59">
        <v>1958</v>
      </c>
    </row>
    <row r="12" spans="1:4" x14ac:dyDescent="0.3">
      <c r="A12" s="28">
        <v>45270</v>
      </c>
      <c r="B12" s="59">
        <v>442</v>
      </c>
      <c r="C12" s="59">
        <v>814</v>
      </c>
      <c r="D12" s="59">
        <v>1256</v>
      </c>
    </row>
    <row r="13" spans="1:4" x14ac:dyDescent="0.3">
      <c r="A13" s="28">
        <v>45271</v>
      </c>
      <c r="B13" s="59">
        <v>854</v>
      </c>
      <c r="C13" s="59">
        <v>446</v>
      </c>
      <c r="D13" s="59">
        <v>1300</v>
      </c>
    </row>
    <row r="14" spans="1:4" x14ac:dyDescent="0.3">
      <c r="A14" s="28">
        <v>45272</v>
      </c>
      <c r="B14" s="59">
        <v>442</v>
      </c>
      <c r="C14" s="59">
        <v>412</v>
      </c>
      <c r="D14" s="59">
        <v>854</v>
      </c>
    </row>
    <row r="15" spans="1:4" x14ac:dyDescent="0.3">
      <c r="A15" s="28">
        <v>45273</v>
      </c>
      <c r="B15" s="59">
        <v>882</v>
      </c>
      <c r="C15" s="59">
        <v>872</v>
      </c>
      <c r="D15" s="59">
        <v>1754</v>
      </c>
    </row>
    <row r="16" spans="1:4" x14ac:dyDescent="0.3">
      <c r="A16" s="28">
        <v>45274</v>
      </c>
      <c r="B16" s="59">
        <v>444</v>
      </c>
      <c r="C16" s="59">
        <v>454</v>
      </c>
      <c r="D16" s="59">
        <v>898</v>
      </c>
    </row>
    <row r="17" spans="1:4" x14ac:dyDescent="0.3">
      <c r="A17" s="28">
        <v>45275</v>
      </c>
      <c r="B17" s="59">
        <v>404</v>
      </c>
      <c r="C17" s="59">
        <v>828</v>
      </c>
      <c r="D17" s="59">
        <v>1232</v>
      </c>
    </row>
    <row r="18" spans="1:4" x14ac:dyDescent="0.3">
      <c r="A18" s="28">
        <v>45276</v>
      </c>
      <c r="B18" s="59">
        <v>882</v>
      </c>
      <c r="C18" s="59">
        <v>864</v>
      </c>
      <c r="D18" s="59">
        <v>1746</v>
      </c>
    </row>
    <row r="19" spans="1:4" x14ac:dyDescent="0.3">
      <c r="A19" s="28">
        <v>45277</v>
      </c>
      <c r="B19" s="59">
        <v>870</v>
      </c>
      <c r="C19" s="59">
        <v>418</v>
      </c>
      <c r="D19" s="59">
        <v>1288</v>
      </c>
    </row>
    <row r="20" spans="1:4" x14ac:dyDescent="0.3">
      <c r="A20" s="28">
        <v>45278</v>
      </c>
      <c r="B20" s="59">
        <v>420</v>
      </c>
      <c r="C20" s="59">
        <v>882</v>
      </c>
      <c r="D20" s="59">
        <v>1302</v>
      </c>
    </row>
    <row r="21" spans="1:4" x14ac:dyDescent="0.3">
      <c r="A21" s="28">
        <v>45279</v>
      </c>
      <c r="B21" s="59">
        <v>442</v>
      </c>
      <c r="C21" s="59">
        <v>450</v>
      </c>
      <c r="D21" s="59">
        <v>892</v>
      </c>
    </row>
    <row r="22" spans="1:4" x14ac:dyDescent="0.3">
      <c r="A22" s="28">
        <v>45280</v>
      </c>
      <c r="B22" s="59">
        <v>934</v>
      </c>
      <c r="C22" s="59">
        <v>860</v>
      </c>
      <c r="D22" s="59">
        <v>1794</v>
      </c>
    </row>
    <row r="23" spans="1:4" x14ac:dyDescent="0.3">
      <c r="A23" s="28">
        <v>45281</v>
      </c>
      <c r="B23" s="59">
        <v>442</v>
      </c>
      <c r="C23" s="59">
        <v>460</v>
      </c>
      <c r="D23" s="59">
        <v>902</v>
      </c>
    </row>
    <row r="24" spans="1:4" x14ac:dyDescent="0.3">
      <c r="A24" s="28">
        <v>45282</v>
      </c>
      <c r="B24" s="59">
        <v>448</v>
      </c>
      <c r="C24" s="59">
        <v>426</v>
      </c>
      <c r="D24" s="59">
        <v>874</v>
      </c>
    </row>
    <row r="25" spans="1:4" x14ac:dyDescent="0.3">
      <c r="A25" s="28">
        <v>45283</v>
      </c>
      <c r="B25" s="59">
        <v>874</v>
      </c>
      <c r="C25" s="59">
        <v>892</v>
      </c>
      <c r="D25" s="59">
        <v>1766</v>
      </c>
    </row>
    <row r="26" spans="1:4" x14ac:dyDescent="0.3">
      <c r="A26" s="28">
        <v>45284</v>
      </c>
      <c r="B26" s="59">
        <v>660</v>
      </c>
      <c r="C26" s="59">
        <v>0</v>
      </c>
      <c r="D26" s="59">
        <v>660</v>
      </c>
    </row>
    <row r="27" spans="1:4" x14ac:dyDescent="0.3">
      <c r="A27" s="28">
        <v>45285</v>
      </c>
      <c r="B27" s="59">
        <v>944</v>
      </c>
      <c r="C27" s="59">
        <v>976</v>
      </c>
      <c r="D27" s="59">
        <v>1920</v>
      </c>
    </row>
    <row r="28" spans="1:4" x14ac:dyDescent="0.3">
      <c r="A28" s="28">
        <v>45286</v>
      </c>
      <c r="B28" s="59">
        <v>880</v>
      </c>
      <c r="C28" s="59">
        <v>872</v>
      </c>
      <c r="D28" s="59">
        <v>1752</v>
      </c>
    </row>
    <row r="29" spans="1:4" x14ac:dyDescent="0.3">
      <c r="A29" s="28">
        <v>45287</v>
      </c>
      <c r="B29" s="59">
        <v>428</v>
      </c>
      <c r="C29" s="59">
        <v>434</v>
      </c>
      <c r="D29" s="59">
        <v>862</v>
      </c>
    </row>
    <row r="30" spans="1:4" x14ac:dyDescent="0.3">
      <c r="A30" s="28">
        <v>45288</v>
      </c>
      <c r="B30" s="59">
        <v>844</v>
      </c>
      <c r="C30" s="59">
        <v>870</v>
      </c>
      <c r="D30" s="59">
        <v>1714</v>
      </c>
    </row>
    <row r="31" spans="1:4" x14ac:dyDescent="0.3">
      <c r="A31" s="28">
        <v>45289</v>
      </c>
      <c r="B31" s="59">
        <v>436</v>
      </c>
      <c r="C31" s="59">
        <v>860</v>
      </c>
      <c r="D31" s="59">
        <v>1296</v>
      </c>
    </row>
    <row r="32" spans="1:4" x14ac:dyDescent="0.3">
      <c r="A32" s="28">
        <v>45290</v>
      </c>
      <c r="B32" s="59">
        <v>886</v>
      </c>
      <c r="C32" s="59">
        <v>412</v>
      </c>
      <c r="D32" s="59">
        <v>1298</v>
      </c>
    </row>
    <row r="33" spans="1:4" x14ac:dyDescent="0.3">
      <c r="A33" s="28">
        <v>45291</v>
      </c>
      <c r="B33" s="59">
        <v>448</v>
      </c>
      <c r="C33" s="59">
        <v>858</v>
      </c>
      <c r="D33" s="59">
        <v>1306</v>
      </c>
    </row>
    <row r="34" spans="1:4" x14ac:dyDescent="0.3">
      <c r="A34" s="60" t="s">
        <v>60</v>
      </c>
      <c r="B34" s="55"/>
      <c r="C34" s="55"/>
      <c r="D34" s="61">
        <f>SUM(D3:D33)</f>
        <v>63002</v>
      </c>
    </row>
    <row r="35" spans="1:4" x14ac:dyDescent="0.3">
      <c r="A35" s="60" t="s">
        <v>61</v>
      </c>
      <c r="B35" s="55"/>
      <c r="C35" s="55"/>
      <c r="D35" s="61">
        <f>ROUND(AVERAGE(D3:D33),0)</f>
        <v>2032</v>
      </c>
    </row>
  </sheetData>
  <mergeCells count="3">
    <mergeCell ref="A1:D1"/>
    <mergeCell ref="A34:C34"/>
    <mergeCell ref="A35:C35"/>
  </mergeCell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17545C-4402-43D5-934E-37C83E7759F2}">
  <dimension ref="A1:X34"/>
  <sheetViews>
    <sheetView workbookViewId="0">
      <selection sqref="A1:D34"/>
    </sheetView>
  </sheetViews>
  <sheetFormatPr defaultRowHeight="15.75" x14ac:dyDescent="0.3"/>
  <cols>
    <col min="1" max="1" width="16.7109375" style="62" customWidth="1"/>
    <col min="2" max="4" width="21.85546875" style="56" customWidth="1"/>
    <col min="5" max="24" width="9.140625" style="56"/>
  </cols>
  <sheetData>
    <row r="1" spans="1:4" ht="18.75" x14ac:dyDescent="0.35">
      <c r="A1" s="54" t="str">
        <f ca="1">_xlfn.CONCAT(TEXT(OFFSET(A2,2,0), "MMMM YYYY"), " Daily Flow")</f>
        <v>November 2023 Daily Flow</v>
      </c>
      <c r="B1" s="55"/>
      <c r="C1" s="55"/>
      <c r="D1" s="55"/>
    </row>
    <row r="2" spans="1:4" x14ac:dyDescent="0.3">
      <c r="A2" s="57" t="s">
        <v>54</v>
      </c>
      <c r="B2" s="58" t="s">
        <v>56</v>
      </c>
      <c r="C2" s="58" t="s">
        <v>58</v>
      </c>
      <c r="D2" s="58" t="s">
        <v>59</v>
      </c>
    </row>
    <row r="3" spans="1:4" x14ac:dyDescent="0.3">
      <c r="A3" s="28">
        <v>45231</v>
      </c>
      <c r="B3" s="59">
        <v>866</v>
      </c>
      <c r="C3" s="59">
        <v>1320</v>
      </c>
      <c r="D3" s="59">
        <v>2186</v>
      </c>
    </row>
    <row r="4" spans="1:4" x14ac:dyDescent="0.3">
      <c r="A4" s="28">
        <v>45232</v>
      </c>
      <c r="B4" s="59">
        <v>864</v>
      </c>
      <c r="C4" s="59">
        <v>872</v>
      </c>
      <c r="D4" s="59">
        <v>1736</v>
      </c>
    </row>
    <row r="5" spans="1:4" x14ac:dyDescent="0.3">
      <c r="A5" s="28">
        <v>45233</v>
      </c>
      <c r="B5" s="59">
        <v>864</v>
      </c>
      <c r="C5" s="59">
        <v>438</v>
      </c>
      <c r="D5" s="59">
        <v>1302</v>
      </c>
    </row>
    <row r="6" spans="1:4" x14ac:dyDescent="0.3">
      <c r="A6" s="28">
        <v>45234</v>
      </c>
      <c r="B6" s="59">
        <v>1300</v>
      </c>
      <c r="C6" s="59">
        <v>1738</v>
      </c>
      <c r="D6" s="59">
        <v>3038</v>
      </c>
    </row>
    <row r="7" spans="1:4" x14ac:dyDescent="0.3">
      <c r="A7" s="28">
        <v>45235</v>
      </c>
      <c r="B7" s="59">
        <v>1310</v>
      </c>
      <c r="C7" s="59">
        <v>852</v>
      </c>
      <c r="D7" s="59">
        <v>2162</v>
      </c>
    </row>
    <row r="8" spans="1:4" x14ac:dyDescent="0.3">
      <c r="A8" s="28">
        <v>45236</v>
      </c>
      <c r="B8" s="59">
        <v>1260</v>
      </c>
      <c r="C8" s="59">
        <v>1344</v>
      </c>
      <c r="D8" s="59">
        <v>2604</v>
      </c>
    </row>
    <row r="9" spans="1:4" x14ac:dyDescent="0.3">
      <c r="A9" s="28">
        <v>45237</v>
      </c>
      <c r="B9" s="59">
        <v>434</v>
      </c>
      <c r="C9" s="59">
        <v>448</v>
      </c>
      <c r="D9" s="59">
        <v>882</v>
      </c>
    </row>
    <row r="10" spans="1:4" x14ac:dyDescent="0.3">
      <c r="A10" s="28">
        <v>45238</v>
      </c>
      <c r="B10" s="59">
        <v>0</v>
      </c>
      <c r="C10" s="59">
        <v>522</v>
      </c>
      <c r="D10" s="59">
        <v>522</v>
      </c>
    </row>
    <row r="11" spans="1:4" x14ac:dyDescent="0.3">
      <c r="A11" s="28">
        <v>45239</v>
      </c>
      <c r="B11" s="59">
        <v>456</v>
      </c>
      <c r="C11" s="59">
        <v>418</v>
      </c>
      <c r="D11" s="59">
        <v>874</v>
      </c>
    </row>
    <row r="12" spans="1:4" x14ac:dyDescent="0.3">
      <c r="A12" s="28">
        <v>45240</v>
      </c>
      <c r="B12" s="59">
        <v>952</v>
      </c>
      <c r="C12" s="59">
        <v>410</v>
      </c>
      <c r="D12" s="59">
        <v>1362</v>
      </c>
    </row>
    <row r="13" spans="1:4" x14ac:dyDescent="0.3">
      <c r="A13" s="28">
        <v>45241</v>
      </c>
      <c r="B13" s="59">
        <v>926</v>
      </c>
      <c r="C13" s="59">
        <v>1006</v>
      </c>
      <c r="D13" s="59">
        <v>1932</v>
      </c>
    </row>
    <row r="14" spans="1:4" x14ac:dyDescent="0.3">
      <c r="A14" s="28">
        <v>45242</v>
      </c>
      <c r="B14" s="59">
        <v>1926</v>
      </c>
      <c r="C14" s="59">
        <v>2122</v>
      </c>
      <c r="D14" s="59">
        <v>4048</v>
      </c>
    </row>
    <row r="15" spans="1:4" x14ac:dyDescent="0.3">
      <c r="A15" s="28">
        <v>45243</v>
      </c>
      <c r="B15" s="59">
        <v>1028</v>
      </c>
      <c r="C15" s="59">
        <v>1496</v>
      </c>
      <c r="D15" s="59">
        <v>2524</v>
      </c>
    </row>
    <row r="16" spans="1:4" x14ac:dyDescent="0.3">
      <c r="A16" s="28">
        <v>45244</v>
      </c>
      <c r="B16" s="59">
        <v>1534</v>
      </c>
      <c r="C16" s="59">
        <v>1034</v>
      </c>
      <c r="D16" s="59">
        <v>2568</v>
      </c>
    </row>
    <row r="17" spans="1:4" x14ac:dyDescent="0.3">
      <c r="A17" s="28">
        <v>45245</v>
      </c>
      <c r="B17" s="59">
        <v>512</v>
      </c>
      <c r="C17" s="59">
        <v>986</v>
      </c>
      <c r="D17" s="59">
        <v>1498</v>
      </c>
    </row>
    <row r="18" spans="1:4" x14ac:dyDescent="0.3">
      <c r="A18" s="28">
        <v>45246</v>
      </c>
      <c r="B18" s="59">
        <v>916</v>
      </c>
      <c r="C18" s="59">
        <v>984</v>
      </c>
      <c r="D18" s="59">
        <v>1900</v>
      </c>
    </row>
    <row r="19" spans="1:4" x14ac:dyDescent="0.3">
      <c r="A19" s="28">
        <v>45247</v>
      </c>
      <c r="B19" s="59">
        <v>524</v>
      </c>
      <c r="C19" s="59">
        <v>538</v>
      </c>
      <c r="D19" s="59">
        <v>1062</v>
      </c>
    </row>
    <row r="20" spans="1:4" x14ac:dyDescent="0.3">
      <c r="A20" s="28">
        <v>45248</v>
      </c>
      <c r="B20" s="59">
        <v>970</v>
      </c>
      <c r="C20" s="59">
        <v>938</v>
      </c>
      <c r="D20" s="59">
        <v>1908</v>
      </c>
    </row>
    <row r="21" spans="1:4" x14ac:dyDescent="0.3">
      <c r="A21" s="28">
        <v>45249</v>
      </c>
      <c r="B21" s="59">
        <v>530</v>
      </c>
      <c r="C21" s="59">
        <v>524</v>
      </c>
      <c r="D21" s="59">
        <v>1054</v>
      </c>
    </row>
    <row r="22" spans="1:4" x14ac:dyDescent="0.3">
      <c r="A22" s="28">
        <v>45250</v>
      </c>
      <c r="B22" s="59">
        <v>952</v>
      </c>
      <c r="C22" s="59">
        <v>516</v>
      </c>
      <c r="D22" s="59">
        <v>1468</v>
      </c>
    </row>
    <row r="23" spans="1:4" x14ac:dyDescent="0.3">
      <c r="A23" s="28">
        <v>45251</v>
      </c>
      <c r="B23" s="59">
        <v>1060</v>
      </c>
      <c r="C23" s="59">
        <v>1058</v>
      </c>
      <c r="D23" s="59">
        <v>2118</v>
      </c>
    </row>
    <row r="24" spans="1:4" x14ac:dyDescent="0.3">
      <c r="A24" s="28">
        <v>45252</v>
      </c>
      <c r="B24" s="59">
        <v>518</v>
      </c>
      <c r="C24" s="59">
        <v>1000</v>
      </c>
      <c r="D24" s="59">
        <v>1518</v>
      </c>
    </row>
    <row r="25" spans="1:4" x14ac:dyDescent="0.3">
      <c r="A25" s="28">
        <v>45253</v>
      </c>
      <c r="B25" s="59">
        <v>1030</v>
      </c>
      <c r="C25" s="59">
        <v>530</v>
      </c>
      <c r="D25" s="59">
        <v>1560</v>
      </c>
    </row>
    <row r="26" spans="1:4" x14ac:dyDescent="0.3">
      <c r="A26" s="28">
        <v>45254</v>
      </c>
      <c r="B26" s="59">
        <v>522</v>
      </c>
      <c r="C26" s="59">
        <v>1000</v>
      </c>
      <c r="D26" s="59">
        <v>1522</v>
      </c>
    </row>
    <row r="27" spans="1:4" x14ac:dyDescent="0.3">
      <c r="A27" s="28">
        <v>45255</v>
      </c>
      <c r="B27" s="59">
        <v>930</v>
      </c>
      <c r="C27" s="59">
        <v>832</v>
      </c>
      <c r="D27" s="59">
        <v>1762</v>
      </c>
    </row>
    <row r="28" spans="1:4" x14ac:dyDescent="0.3">
      <c r="A28" s="28">
        <v>45256</v>
      </c>
      <c r="B28" s="59">
        <v>1788</v>
      </c>
      <c r="C28" s="59">
        <v>1384</v>
      </c>
      <c r="D28" s="59">
        <v>3172</v>
      </c>
    </row>
    <row r="29" spans="1:4" x14ac:dyDescent="0.3">
      <c r="A29" s="28">
        <v>45257</v>
      </c>
      <c r="B29" s="59">
        <v>820</v>
      </c>
      <c r="C29" s="59">
        <v>918</v>
      </c>
      <c r="D29" s="59">
        <v>1738</v>
      </c>
    </row>
    <row r="30" spans="1:4" x14ac:dyDescent="0.3">
      <c r="A30" s="28">
        <v>45258</v>
      </c>
      <c r="B30" s="59">
        <v>848</v>
      </c>
      <c r="C30" s="59">
        <v>834</v>
      </c>
      <c r="D30" s="59">
        <v>1682</v>
      </c>
    </row>
    <row r="31" spans="1:4" x14ac:dyDescent="0.3">
      <c r="A31" s="28">
        <v>45259</v>
      </c>
      <c r="B31" s="59">
        <v>886</v>
      </c>
      <c r="C31" s="59">
        <v>892</v>
      </c>
      <c r="D31" s="59">
        <v>1778</v>
      </c>
    </row>
    <row r="32" spans="1:4" x14ac:dyDescent="0.3">
      <c r="A32" s="28">
        <v>45260</v>
      </c>
      <c r="B32" s="59">
        <v>852</v>
      </c>
      <c r="C32" s="59">
        <v>840</v>
      </c>
      <c r="D32" s="59">
        <v>1692</v>
      </c>
    </row>
    <row r="33" spans="1:4" x14ac:dyDescent="0.3">
      <c r="A33" s="60" t="s">
        <v>60</v>
      </c>
      <c r="B33" s="55"/>
      <c r="C33" s="55"/>
      <c r="D33" s="61">
        <f>SUM(D3:D32)</f>
        <v>55172</v>
      </c>
    </row>
    <row r="34" spans="1:4" x14ac:dyDescent="0.3">
      <c r="A34" s="60" t="s">
        <v>61</v>
      </c>
      <c r="B34" s="55"/>
      <c r="C34" s="55"/>
      <c r="D34" s="61">
        <f>ROUND(AVERAGE(D3:D32),0)</f>
        <v>1839</v>
      </c>
    </row>
  </sheetData>
  <mergeCells count="3">
    <mergeCell ref="A1:D1"/>
    <mergeCell ref="A33:C33"/>
    <mergeCell ref="A34:C34"/>
  </mergeCell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621DC4-D3F5-4D9E-8816-45D9D2B9DEB3}">
  <dimension ref="A1:X35"/>
  <sheetViews>
    <sheetView workbookViewId="0">
      <selection activeCell="B2" sqref="B2:C2"/>
    </sheetView>
  </sheetViews>
  <sheetFormatPr defaultRowHeight="15.75" x14ac:dyDescent="0.3"/>
  <cols>
    <col min="1" max="1" width="16.7109375" style="62" customWidth="1"/>
    <col min="2" max="4" width="21.85546875" style="56" customWidth="1"/>
    <col min="5" max="24" width="9.140625" style="56"/>
  </cols>
  <sheetData>
    <row r="1" spans="1:4" ht="18.75" x14ac:dyDescent="0.35">
      <c r="A1" s="54" t="str">
        <f ca="1">_xlfn.CONCAT(TEXT(OFFSET(A2,2,0), "MMMM YYYY"), " Daily Flow")</f>
        <v>October 2023 Daily Flow</v>
      </c>
      <c r="B1" s="55"/>
      <c r="C1" s="55"/>
      <c r="D1" s="55"/>
    </row>
    <row r="2" spans="1:4" x14ac:dyDescent="0.3">
      <c r="A2" s="57" t="s">
        <v>54</v>
      </c>
      <c r="B2" s="58" t="s">
        <v>56</v>
      </c>
      <c r="C2" s="58" t="s">
        <v>58</v>
      </c>
      <c r="D2" s="58" t="s">
        <v>59</v>
      </c>
    </row>
    <row r="3" spans="1:4" x14ac:dyDescent="0.3">
      <c r="A3" s="28">
        <v>45200</v>
      </c>
      <c r="B3" s="59">
        <v>1482</v>
      </c>
      <c r="C3" s="59">
        <v>1422</v>
      </c>
      <c r="D3" s="59">
        <v>2904</v>
      </c>
    </row>
    <row r="4" spans="1:4" x14ac:dyDescent="0.3">
      <c r="A4" s="28">
        <v>45201</v>
      </c>
      <c r="B4" s="59">
        <v>436</v>
      </c>
      <c r="C4" s="59">
        <v>948</v>
      </c>
      <c r="D4" s="59">
        <v>1384</v>
      </c>
    </row>
    <row r="5" spans="1:4" x14ac:dyDescent="0.3">
      <c r="A5" s="28">
        <v>45202</v>
      </c>
      <c r="B5" s="59">
        <v>1444</v>
      </c>
      <c r="C5" s="59">
        <v>980</v>
      </c>
      <c r="D5" s="59">
        <v>2424</v>
      </c>
    </row>
    <row r="6" spans="1:4" x14ac:dyDescent="0.3">
      <c r="A6" s="28">
        <v>45203</v>
      </c>
      <c r="B6" s="59">
        <v>942</v>
      </c>
      <c r="C6" s="59">
        <v>1418</v>
      </c>
      <c r="D6" s="59">
        <v>2360</v>
      </c>
    </row>
    <row r="7" spans="1:4" x14ac:dyDescent="0.3">
      <c r="A7" s="28">
        <v>45204</v>
      </c>
      <c r="B7" s="59">
        <v>922</v>
      </c>
      <c r="C7" s="59">
        <v>956</v>
      </c>
      <c r="D7" s="59">
        <v>1878</v>
      </c>
    </row>
    <row r="8" spans="1:4" x14ac:dyDescent="0.3">
      <c r="A8" s="28">
        <v>45205</v>
      </c>
      <c r="B8" s="59">
        <v>874</v>
      </c>
      <c r="C8" s="59">
        <v>964</v>
      </c>
      <c r="D8" s="59">
        <v>1838</v>
      </c>
    </row>
    <row r="9" spans="1:4" x14ac:dyDescent="0.3">
      <c r="A9" s="28">
        <v>45206</v>
      </c>
      <c r="B9" s="59">
        <v>930</v>
      </c>
      <c r="C9" s="59">
        <v>940</v>
      </c>
      <c r="D9" s="59">
        <v>1870</v>
      </c>
    </row>
    <row r="10" spans="1:4" x14ac:dyDescent="0.3">
      <c r="A10" s="28">
        <v>45207</v>
      </c>
      <c r="B10" s="59">
        <v>1466</v>
      </c>
      <c r="C10" s="59">
        <v>912</v>
      </c>
      <c r="D10" s="59">
        <v>2378</v>
      </c>
    </row>
    <row r="11" spans="1:4" x14ac:dyDescent="0.3">
      <c r="A11" s="28">
        <v>45208</v>
      </c>
      <c r="B11" s="59">
        <v>1022</v>
      </c>
      <c r="C11" s="59">
        <v>854</v>
      </c>
      <c r="D11" s="59">
        <v>1876</v>
      </c>
    </row>
    <row r="12" spans="1:4" x14ac:dyDescent="0.3">
      <c r="A12" s="28">
        <v>45209</v>
      </c>
      <c r="B12" s="59">
        <v>926</v>
      </c>
      <c r="C12" s="59">
        <v>910</v>
      </c>
      <c r="D12" s="59">
        <v>1836</v>
      </c>
    </row>
    <row r="13" spans="1:4" x14ac:dyDescent="0.3">
      <c r="A13" s="28">
        <v>45210</v>
      </c>
      <c r="B13" s="59">
        <v>1322</v>
      </c>
      <c r="C13" s="59">
        <v>1398</v>
      </c>
      <c r="D13" s="59">
        <v>2720</v>
      </c>
    </row>
    <row r="14" spans="1:4" x14ac:dyDescent="0.3">
      <c r="A14" s="28">
        <v>45211</v>
      </c>
      <c r="B14" s="59">
        <v>898</v>
      </c>
      <c r="C14" s="59">
        <v>868</v>
      </c>
      <c r="D14" s="59">
        <v>1766</v>
      </c>
    </row>
    <row r="15" spans="1:4" x14ac:dyDescent="0.3">
      <c r="A15" s="28">
        <v>45212</v>
      </c>
      <c r="B15" s="59">
        <v>668</v>
      </c>
      <c r="C15" s="59">
        <v>952</v>
      </c>
      <c r="D15" s="59">
        <v>1620</v>
      </c>
    </row>
    <row r="16" spans="1:4" x14ac:dyDescent="0.3">
      <c r="A16" s="28">
        <v>45213</v>
      </c>
      <c r="B16" s="59">
        <v>1046</v>
      </c>
      <c r="C16" s="59">
        <v>1064</v>
      </c>
      <c r="D16" s="59">
        <v>2110</v>
      </c>
    </row>
    <row r="17" spans="1:4" x14ac:dyDescent="0.3">
      <c r="A17" s="28">
        <v>45214</v>
      </c>
      <c r="B17" s="59">
        <v>1356</v>
      </c>
      <c r="C17" s="59">
        <v>944</v>
      </c>
      <c r="D17" s="59">
        <v>2300</v>
      </c>
    </row>
    <row r="18" spans="1:4" x14ac:dyDescent="0.3">
      <c r="A18" s="28">
        <v>45215</v>
      </c>
      <c r="B18" s="59">
        <v>928</v>
      </c>
      <c r="C18" s="59">
        <v>1400</v>
      </c>
      <c r="D18" s="59">
        <v>2328</v>
      </c>
    </row>
    <row r="19" spans="1:4" x14ac:dyDescent="0.3">
      <c r="A19" s="28">
        <v>45216</v>
      </c>
      <c r="B19" s="59">
        <v>960</v>
      </c>
      <c r="C19" s="59">
        <v>998</v>
      </c>
      <c r="D19" s="59">
        <v>1958</v>
      </c>
    </row>
    <row r="20" spans="1:4" x14ac:dyDescent="0.3">
      <c r="A20" s="28">
        <v>45217</v>
      </c>
      <c r="B20" s="59">
        <v>896</v>
      </c>
      <c r="C20" s="59">
        <v>976</v>
      </c>
      <c r="D20" s="59">
        <v>1872</v>
      </c>
    </row>
    <row r="21" spans="1:4" x14ac:dyDescent="0.3">
      <c r="A21" s="28">
        <v>45218</v>
      </c>
      <c r="B21" s="59">
        <v>920</v>
      </c>
      <c r="C21" s="59">
        <v>890</v>
      </c>
      <c r="D21" s="59">
        <v>1810</v>
      </c>
    </row>
    <row r="22" spans="1:4" x14ac:dyDescent="0.3">
      <c r="A22" s="28">
        <v>45219</v>
      </c>
      <c r="B22" s="59">
        <v>932</v>
      </c>
      <c r="C22" s="59">
        <v>956</v>
      </c>
      <c r="D22" s="59">
        <v>1888</v>
      </c>
    </row>
    <row r="23" spans="1:4" x14ac:dyDescent="0.3">
      <c r="A23" s="28">
        <v>45220</v>
      </c>
      <c r="B23" s="59">
        <v>990</v>
      </c>
      <c r="C23" s="59">
        <v>912</v>
      </c>
      <c r="D23" s="59">
        <v>1902</v>
      </c>
    </row>
    <row r="24" spans="1:4" x14ac:dyDescent="0.3">
      <c r="A24" s="28">
        <v>45221</v>
      </c>
      <c r="B24" s="59">
        <v>1474</v>
      </c>
      <c r="C24" s="59">
        <v>1384</v>
      </c>
      <c r="D24" s="59">
        <v>2858</v>
      </c>
    </row>
    <row r="25" spans="1:4" x14ac:dyDescent="0.3">
      <c r="A25" s="28">
        <v>45222</v>
      </c>
      <c r="B25" s="59">
        <v>966</v>
      </c>
      <c r="C25" s="59">
        <v>964</v>
      </c>
      <c r="D25" s="59">
        <v>1930</v>
      </c>
    </row>
    <row r="26" spans="1:4" x14ac:dyDescent="0.3">
      <c r="A26" s="28">
        <v>45223</v>
      </c>
      <c r="B26" s="59">
        <v>912</v>
      </c>
      <c r="C26" s="59">
        <v>964</v>
      </c>
      <c r="D26" s="59">
        <v>1876</v>
      </c>
    </row>
    <row r="27" spans="1:4" x14ac:dyDescent="0.3">
      <c r="A27" s="28">
        <v>45224</v>
      </c>
      <c r="B27" s="59">
        <v>1392</v>
      </c>
      <c r="C27" s="59">
        <v>904</v>
      </c>
      <c r="D27" s="59">
        <v>2296</v>
      </c>
    </row>
    <row r="28" spans="1:4" x14ac:dyDescent="0.3">
      <c r="A28" s="28">
        <v>45225</v>
      </c>
      <c r="B28" s="59">
        <v>1020</v>
      </c>
      <c r="C28" s="59">
        <v>860</v>
      </c>
      <c r="D28" s="59">
        <v>1880</v>
      </c>
    </row>
    <row r="29" spans="1:4" x14ac:dyDescent="0.3">
      <c r="A29" s="28">
        <v>45226</v>
      </c>
      <c r="B29" s="59">
        <v>508</v>
      </c>
      <c r="C29" s="59">
        <v>918</v>
      </c>
      <c r="D29" s="59">
        <v>1426</v>
      </c>
    </row>
    <row r="30" spans="1:4" x14ac:dyDescent="0.3">
      <c r="A30" s="28">
        <v>45227</v>
      </c>
      <c r="B30" s="59">
        <v>1280</v>
      </c>
      <c r="C30" s="59">
        <v>1302</v>
      </c>
      <c r="D30" s="59">
        <v>2582</v>
      </c>
    </row>
    <row r="31" spans="1:4" x14ac:dyDescent="0.3">
      <c r="A31" s="28">
        <v>45228</v>
      </c>
      <c r="B31" s="59">
        <v>1280</v>
      </c>
      <c r="C31" s="59">
        <v>1332</v>
      </c>
      <c r="D31" s="59">
        <v>2612</v>
      </c>
    </row>
    <row r="32" spans="1:4" x14ac:dyDescent="0.3">
      <c r="A32" s="28">
        <v>45229</v>
      </c>
      <c r="B32" s="59">
        <v>864</v>
      </c>
      <c r="C32" s="59">
        <v>890</v>
      </c>
      <c r="D32" s="59">
        <v>1754</v>
      </c>
    </row>
    <row r="33" spans="1:4" x14ac:dyDescent="0.3">
      <c r="A33" s="28">
        <v>45230</v>
      </c>
      <c r="B33" s="59">
        <v>1304</v>
      </c>
      <c r="C33" s="59">
        <v>926</v>
      </c>
      <c r="D33" s="59">
        <v>2230</v>
      </c>
    </row>
    <row r="34" spans="1:4" x14ac:dyDescent="0.3">
      <c r="A34" s="60" t="s">
        <v>60</v>
      </c>
      <c r="B34" s="55"/>
      <c r="C34" s="55"/>
      <c r="D34" s="61">
        <f>SUM(D3:D33)</f>
        <v>64466</v>
      </c>
    </row>
    <row r="35" spans="1:4" x14ac:dyDescent="0.3">
      <c r="A35" s="60" t="s">
        <v>61</v>
      </c>
      <c r="B35" s="55"/>
      <c r="C35" s="55"/>
      <c r="D35" s="61">
        <f>ROUND(AVERAGE(D3:D33),0)</f>
        <v>2080</v>
      </c>
    </row>
  </sheetData>
  <mergeCells count="3">
    <mergeCell ref="A1:D1"/>
    <mergeCell ref="A34:C34"/>
    <mergeCell ref="A35:C35"/>
  </mergeCell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44904D-015E-4E46-B8A2-A3EF5D21C003}">
  <dimension ref="A1:X34"/>
  <sheetViews>
    <sheetView workbookViewId="0">
      <selection activeCell="B2" sqref="B2:C2"/>
    </sheetView>
  </sheetViews>
  <sheetFormatPr defaultRowHeight="15.75" x14ac:dyDescent="0.3"/>
  <cols>
    <col min="1" max="1" width="16.7109375" style="62" customWidth="1"/>
    <col min="2" max="4" width="21.85546875" style="56" customWidth="1"/>
    <col min="5" max="24" width="9.140625" style="56"/>
  </cols>
  <sheetData>
    <row r="1" spans="1:4" ht="18.75" x14ac:dyDescent="0.35">
      <c r="A1" s="54" t="str">
        <f ca="1">_xlfn.CONCAT(TEXT(OFFSET(A2,5,0), "MMMM YYYY"), " Daily Flow")</f>
        <v>September 2023 Daily Flow</v>
      </c>
      <c r="B1" s="55"/>
      <c r="C1" s="55"/>
      <c r="D1" s="55"/>
    </row>
    <row r="2" spans="1:4" x14ac:dyDescent="0.3">
      <c r="A2" s="57" t="s">
        <v>54</v>
      </c>
      <c r="B2" s="58" t="s">
        <v>56</v>
      </c>
      <c r="C2" s="58" t="s">
        <v>58</v>
      </c>
      <c r="D2" s="58" t="s">
        <v>59</v>
      </c>
    </row>
    <row r="3" spans="1:4" x14ac:dyDescent="0.3">
      <c r="A3" s="28">
        <v>45170</v>
      </c>
      <c r="B3" s="59">
        <v>938</v>
      </c>
      <c r="C3" s="59">
        <v>498</v>
      </c>
      <c r="D3" s="59">
        <v>1436</v>
      </c>
    </row>
    <row r="4" spans="1:4" x14ac:dyDescent="0.3">
      <c r="A4" s="28">
        <v>45171</v>
      </c>
      <c r="B4" s="59">
        <v>1918</v>
      </c>
      <c r="C4" s="59">
        <v>1850</v>
      </c>
      <c r="D4" s="59">
        <v>3768</v>
      </c>
    </row>
    <row r="5" spans="1:4" x14ac:dyDescent="0.3">
      <c r="A5" s="28">
        <v>45172</v>
      </c>
      <c r="B5" s="59">
        <v>930</v>
      </c>
      <c r="C5" s="59">
        <v>868</v>
      </c>
      <c r="D5" s="59">
        <v>1798</v>
      </c>
    </row>
    <row r="6" spans="1:4" x14ac:dyDescent="0.3">
      <c r="A6" s="28">
        <v>45173</v>
      </c>
      <c r="B6" s="59">
        <v>926</v>
      </c>
      <c r="C6" s="59">
        <v>910</v>
      </c>
      <c r="D6" s="59">
        <v>1836</v>
      </c>
    </row>
    <row r="7" spans="1:4" x14ac:dyDescent="0.3">
      <c r="A7" s="28">
        <v>45174</v>
      </c>
      <c r="B7" s="59">
        <v>838</v>
      </c>
      <c r="C7" s="59">
        <v>1398</v>
      </c>
      <c r="D7" s="59">
        <v>2236</v>
      </c>
    </row>
    <row r="8" spans="1:4" x14ac:dyDescent="0.3">
      <c r="A8" s="28">
        <v>45175</v>
      </c>
      <c r="B8" s="59">
        <v>1420</v>
      </c>
      <c r="C8" s="59">
        <v>950</v>
      </c>
      <c r="D8" s="59">
        <v>2370</v>
      </c>
    </row>
    <row r="9" spans="1:4" x14ac:dyDescent="0.3">
      <c r="A9" s="28">
        <v>45176</v>
      </c>
      <c r="B9" s="59">
        <v>944</v>
      </c>
      <c r="C9" s="59">
        <v>972</v>
      </c>
      <c r="D9" s="59">
        <v>1916</v>
      </c>
    </row>
    <row r="10" spans="1:4" x14ac:dyDescent="0.3">
      <c r="A10" s="28">
        <v>45177</v>
      </c>
      <c r="B10" s="59">
        <v>912</v>
      </c>
      <c r="C10" s="59">
        <v>1122</v>
      </c>
      <c r="D10" s="59">
        <v>2034</v>
      </c>
    </row>
    <row r="11" spans="1:4" x14ac:dyDescent="0.3">
      <c r="A11" s="28">
        <v>45178</v>
      </c>
      <c r="B11" s="59">
        <v>1066</v>
      </c>
      <c r="C11" s="59">
        <v>1568</v>
      </c>
      <c r="D11" s="59">
        <v>2634</v>
      </c>
    </row>
    <row r="12" spans="1:4" x14ac:dyDescent="0.3">
      <c r="A12" s="28">
        <v>45179</v>
      </c>
      <c r="B12" s="59">
        <v>1422</v>
      </c>
      <c r="C12" s="59">
        <v>964</v>
      </c>
      <c r="D12" s="59">
        <v>2386</v>
      </c>
    </row>
    <row r="13" spans="1:4" x14ac:dyDescent="0.3">
      <c r="A13" s="28">
        <v>45180</v>
      </c>
      <c r="B13" s="59">
        <v>914</v>
      </c>
      <c r="C13" s="59">
        <v>926</v>
      </c>
      <c r="D13" s="59">
        <v>1840</v>
      </c>
    </row>
    <row r="14" spans="1:4" x14ac:dyDescent="0.3">
      <c r="A14" s="28">
        <v>45181</v>
      </c>
      <c r="B14" s="59">
        <v>912</v>
      </c>
      <c r="C14" s="59">
        <v>910</v>
      </c>
      <c r="D14" s="59">
        <v>1822</v>
      </c>
    </row>
    <row r="15" spans="1:4" x14ac:dyDescent="0.3">
      <c r="A15" s="28">
        <v>45182</v>
      </c>
      <c r="B15" s="59">
        <v>1408</v>
      </c>
      <c r="C15" s="59">
        <v>1806</v>
      </c>
      <c r="D15" s="59">
        <v>3214</v>
      </c>
    </row>
    <row r="16" spans="1:4" x14ac:dyDescent="0.3">
      <c r="A16" s="28">
        <v>45183</v>
      </c>
      <c r="B16" s="59">
        <v>874</v>
      </c>
      <c r="C16" s="59">
        <v>946</v>
      </c>
      <c r="D16" s="59">
        <v>1820</v>
      </c>
    </row>
    <row r="17" spans="1:4" x14ac:dyDescent="0.3">
      <c r="A17" s="28">
        <v>45184</v>
      </c>
      <c r="B17" s="59">
        <v>1028</v>
      </c>
      <c r="C17" s="59">
        <v>966</v>
      </c>
      <c r="D17" s="59">
        <v>1994</v>
      </c>
    </row>
    <row r="18" spans="1:4" x14ac:dyDescent="0.3">
      <c r="A18" s="28">
        <v>45185</v>
      </c>
      <c r="B18" s="59">
        <v>942</v>
      </c>
      <c r="C18" s="59">
        <v>978</v>
      </c>
      <c r="D18" s="59">
        <v>1920</v>
      </c>
    </row>
    <row r="19" spans="1:4" x14ac:dyDescent="0.3">
      <c r="A19" s="28">
        <v>45186</v>
      </c>
      <c r="B19" s="59">
        <v>914</v>
      </c>
      <c r="C19" s="59">
        <v>932</v>
      </c>
      <c r="D19" s="59">
        <v>1846</v>
      </c>
    </row>
    <row r="20" spans="1:4" x14ac:dyDescent="0.3">
      <c r="A20" s="28">
        <v>45187</v>
      </c>
      <c r="B20" s="59">
        <v>916</v>
      </c>
      <c r="C20" s="59">
        <v>1016</v>
      </c>
      <c r="D20" s="59">
        <v>1932</v>
      </c>
    </row>
    <row r="21" spans="1:4" x14ac:dyDescent="0.3">
      <c r="A21" s="28">
        <v>45188</v>
      </c>
      <c r="B21" s="59">
        <v>982</v>
      </c>
      <c r="C21" s="59">
        <v>452</v>
      </c>
      <c r="D21" s="59">
        <v>1434</v>
      </c>
    </row>
    <row r="22" spans="1:4" x14ac:dyDescent="0.3">
      <c r="A22" s="28">
        <v>45189</v>
      </c>
      <c r="B22" s="59">
        <v>1044</v>
      </c>
      <c r="C22" s="59">
        <v>950</v>
      </c>
      <c r="D22" s="59">
        <v>1994</v>
      </c>
    </row>
    <row r="23" spans="1:4" x14ac:dyDescent="0.3">
      <c r="A23" s="28">
        <v>45190</v>
      </c>
      <c r="B23" s="59">
        <v>1026</v>
      </c>
      <c r="C23" s="59">
        <v>1084</v>
      </c>
      <c r="D23" s="59">
        <v>2110</v>
      </c>
    </row>
    <row r="24" spans="1:4" x14ac:dyDescent="0.3">
      <c r="A24" s="28">
        <v>45191</v>
      </c>
      <c r="B24" s="59">
        <v>990</v>
      </c>
      <c r="C24" s="59">
        <v>432</v>
      </c>
      <c r="D24" s="59">
        <v>1422</v>
      </c>
    </row>
    <row r="25" spans="1:4" x14ac:dyDescent="0.3">
      <c r="A25" s="28">
        <v>45192</v>
      </c>
      <c r="B25" s="59">
        <v>850</v>
      </c>
      <c r="C25" s="59">
        <v>1418</v>
      </c>
      <c r="D25" s="59">
        <v>2268</v>
      </c>
    </row>
    <row r="26" spans="1:4" x14ac:dyDescent="0.3">
      <c r="A26" s="28">
        <v>45193</v>
      </c>
      <c r="B26" s="59">
        <v>1378</v>
      </c>
      <c r="C26" s="59">
        <v>994</v>
      </c>
      <c r="D26" s="59">
        <v>2372</v>
      </c>
    </row>
    <row r="27" spans="1:4" x14ac:dyDescent="0.3">
      <c r="A27" s="28">
        <v>45194</v>
      </c>
      <c r="B27" s="59">
        <v>496</v>
      </c>
      <c r="C27" s="59">
        <v>1052</v>
      </c>
      <c r="D27" s="59">
        <v>1548</v>
      </c>
    </row>
    <row r="28" spans="1:4" x14ac:dyDescent="0.3">
      <c r="A28" s="28">
        <v>45195</v>
      </c>
      <c r="B28" s="59">
        <v>1004</v>
      </c>
      <c r="C28" s="59">
        <v>962</v>
      </c>
      <c r="D28" s="59">
        <v>1966</v>
      </c>
    </row>
    <row r="29" spans="1:4" x14ac:dyDescent="0.3">
      <c r="A29" s="28">
        <v>45196</v>
      </c>
      <c r="B29" s="59">
        <v>948</v>
      </c>
      <c r="C29" s="59">
        <v>430</v>
      </c>
      <c r="D29" s="59">
        <v>1378</v>
      </c>
    </row>
    <row r="30" spans="1:4" x14ac:dyDescent="0.3">
      <c r="A30" s="28">
        <v>45197</v>
      </c>
      <c r="B30" s="59">
        <v>1026</v>
      </c>
      <c r="C30" s="59">
        <v>930</v>
      </c>
      <c r="D30" s="59">
        <v>1956</v>
      </c>
    </row>
    <row r="31" spans="1:4" x14ac:dyDescent="0.3">
      <c r="A31" s="28">
        <v>45198</v>
      </c>
      <c r="B31" s="59">
        <v>996</v>
      </c>
      <c r="C31" s="59">
        <v>1048</v>
      </c>
      <c r="D31" s="59">
        <v>2044</v>
      </c>
    </row>
    <row r="32" spans="1:4" x14ac:dyDescent="0.3">
      <c r="A32" s="28">
        <v>45199</v>
      </c>
      <c r="B32" s="59">
        <v>876</v>
      </c>
      <c r="C32" s="59">
        <v>882</v>
      </c>
      <c r="D32" s="59">
        <v>1758</v>
      </c>
    </row>
    <row r="33" spans="1:4" x14ac:dyDescent="0.3">
      <c r="A33" s="60" t="s">
        <v>60</v>
      </c>
      <c r="B33" s="55"/>
      <c r="C33" s="55"/>
      <c r="D33" s="61">
        <f>SUM(D3:D32)</f>
        <v>61052</v>
      </c>
    </row>
    <row r="34" spans="1:4" x14ac:dyDescent="0.3">
      <c r="A34" s="60" t="s">
        <v>61</v>
      </c>
      <c r="B34" s="55"/>
      <c r="C34" s="55"/>
      <c r="D34" s="61">
        <f>ROUND(AVERAGE(D3:D32),0)</f>
        <v>2035</v>
      </c>
    </row>
  </sheetData>
  <mergeCells count="3">
    <mergeCell ref="A1:D1"/>
    <mergeCell ref="A33:C33"/>
    <mergeCell ref="A34:C34"/>
  </mergeCell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72B857-52DD-4E5E-8CA2-C2BAD9F13A7E}">
  <dimension ref="A1:X35"/>
  <sheetViews>
    <sheetView workbookViewId="0">
      <selection activeCell="H11" sqref="H11"/>
    </sheetView>
  </sheetViews>
  <sheetFormatPr defaultRowHeight="15.75" x14ac:dyDescent="0.3"/>
  <cols>
    <col min="1" max="1" width="16.7109375" style="62" customWidth="1"/>
    <col min="2" max="4" width="21.85546875" style="56" customWidth="1"/>
    <col min="5" max="24" width="9.140625" style="56"/>
  </cols>
  <sheetData>
    <row r="1" spans="1:4" ht="18.75" x14ac:dyDescent="0.35">
      <c r="A1" s="54" t="str">
        <f ca="1">_xlfn.CONCAT(TEXT(OFFSET(A2,5,0), "MMMM YYYY"), " Daily Flow")</f>
        <v>August 2023 Daily Flow</v>
      </c>
      <c r="B1" s="55"/>
      <c r="C1" s="55"/>
      <c r="D1" s="55"/>
    </row>
    <row r="2" spans="1:4" x14ac:dyDescent="0.3">
      <c r="A2" s="57" t="s">
        <v>54</v>
      </c>
      <c r="B2" s="58" t="s">
        <v>56</v>
      </c>
      <c r="C2" s="58" t="s">
        <v>58</v>
      </c>
      <c r="D2" s="58" t="s">
        <v>59</v>
      </c>
    </row>
    <row r="3" spans="1:4" x14ac:dyDescent="0.3">
      <c r="A3" s="28">
        <v>45139</v>
      </c>
      <c r="B3" s="59">
        <v>1554</v>
      </c>
      <c r="C3" s="59">
        <v>1478</v>
      </c>
      <c r="D3" s="59">
        <v>3032</v>
      </c>
    </row>
    <row r="4" spans="1:4" x14ac:dyDescent="0.3">
      <c r="A4" s="28">
        <v>45140</v>
      </c>
      <c r="B4" s="59">
        <v>1136</v>
      </c>
      <c r="C4" s="59">
        <v>870</v>
      </c>
      <c r="D4" s="59">
        <v>2006</v>
      </c>
    </row>
    <row r="5" spans="1:4" x14ac:dyDescent="0.3">
      <c r="A5" s="28">
        <v>45141</v>
      </c>
      <c r="B5" s="59">
        <v>462</v>
      </c>
      <c r="C5" s="59">
        <v>998</v>
      </c>
      <c r="D5" s="59">
        <v>1460</v>
      </c>
    </row>
    <row r="6" spans="1:4" x14ac:dyDescent="0.3">
      <c r="A6" s="28">
        <v>45142</v>
      </c>
      <c r="B6" s="59">
        <v>938</v>
      </c>
      <c r="C6" s="59">
        <v>476</v>
      </c>
      <c r="D6" s="59">
        <v>1414</v>
      </c>
    </row>
    <row r="7" spans="1:4" x14ac:dyDescent="0.3">
      <c r="A7" s="28">
        <v>45143</v>
      </c>
      <c r="B7" s="59">
        <v>898</v>
      </c>
      <c r="C7" s="59">
        <v>1370</v>
      </c>
      <c r="D7" s="59">
        <v>2268</v>
      </c>
    </row>
    <row r="8" spans="1:4" x14ac:dyDescent="0.3">
      <c r="A8" s="28">
        <v>45144</v>
      </c>
      <c r="B8" s="59">
        <v>938</v>
      </c>
      <c r="C8" s="59">
        <v>854</v>
      </c>
      <c r="D8" s="59">
        <v>1792</v>
      </c>
    </row>
    <row r="9" spans="1:4" x14ac:dyDescent="0.3">
      <c r="A9" s="28">
        <v>45145</v>
      </c>
      <c r="B9" s="59">
        <v>998</v>
      </c>
      <c r="C9" s="59">
        <v>420</v>
      </c>
      <c r="D9" s="59">
        <v>1418</v>
      </c>
    </row>
    <row r="10" spans="1:4" x14ac:dyDescent="0.3">
      <c r="A10" s="28">
        <v>45146</v>
      </c>
      <c r="B10" s="59">
        <v>464</v>
      </c>
      <c r="C10" s="59">
        <v>946</v>
      </c>
      <c r="D10" s="59">
        <v>1410</v>
      </c>
    </row>
    <row r="11" spans="1:4" x14ac:dyDescent="0.3">
      <c r="A11" s="28">
        <v>45147</v>
      </c>
      <c r="B11" s="59">
        <v>1390</v>
      </c>
      <c r="C11" s="59">
        <v>920</v>
      </c>
      <c r="D11" s="59">
        <v>2310</v>
      </c>
    </row>
    <row r="12" spans="1:4" x14ac:dyDescent="0.3">
      <c r="A12" s="28">
        <v>45148</v>
      </c>
      <c r="B12" s="59">
        <v>928</v>
      </c>
      <c r="C12" s="59">
        <v>888</v>
      </c>
      <c r="D12" s="59">
        <v>1816</v>
      </c>
    </row>
    <row r="13" spans="1:4" x14ac:dyDescent="0.3">
      <c r="A13" s="28">
        <v>45149</v>
      </c>
      <c r="B13" s="59">
        <v>894</v>
      </c>
      <c r="C13" s="59">
        <v>862</v>
      </c>
      <c r="D13" s="59">
        <v>1756</v>
      </c>
    </row>
    <row r="14" spans="1:4" x14ac:dyDescent="0.3">
      <c r="A14" s="28">
        <v>45150</v>
      </c>
      <c r="B14" s="59">
        <v>866</v>
      </c>
      <c r="C14" s="59">
        <v>992</v>
      </c>
      <c r="D14" s="59">
        <v>1858</v>
      </c>
    </row>
    <row r="15" spans="1:4" x14ac:dyDescent="0.3">
      <c r="A15" s="28">
        <v>45151</v>
      </c>
      <c r="B15" s="59">
        <v>850</v>
      </c>
      <c r="C15" s="59">
        <v>976</v>
      </c>
      <c r="D15" s="59">
        <v>1826</v>
      </c>
    </row>
    <row r="16" spans="1:4" x14ac:dyDescent="0.3">
      <c r="A16" s="28">
        <v>45152</v>
      </c>
      <c r="B16" s="59">
        <v>494</v>
      </c>
      <c r="C16" s="59">
        <v>956</v>
      </c>
      <c r="D16" s="59">
        <v>1450</v>
      </c>
    </row>
    <row r="17" spans="1:4" x14ac:dyDescent="0.3">
      <c r="A17" s="28">
        <v>45153</v>
      </c>
      <c r="B17" s="59">
        <v>2012</v>
      </c>
      <c r="C17" s="59">
        <v>2042</v>
      </c>
      <c r="D17" s="59">
        <v>4054</v>
      </c>
    </row>
    <row r="18" spans="1:4" x14ac:dyDescent="0.3">
      <c r="A18" s="28">
        <v>45154</v>
      </c>
      <c r="B18" s="59">
        <v>1402</v>
      </c>
      <c r="C18" s="59">
        <v>932</v>
      </c>
      <c r="D18" s="59">
        <v>2334</v>
      </c>
    </row>
    <row r="19" spans="1:4" x14ac:dyDescent="0.3">
      <c r="A19" s="28">
        <v>45155</v>
      </c>
      <c r="B19" s="59">
        <v>510</v>
      </c>
      <c r="C19" s="59">
        <v>954</v>
      </c>
      <c r="D19" s="59">
        <v>1464</v>
      </c>
    </row>
    <row r="20" spans="1:4" x14ac:dyDescent="0.3">
      <c r="A20" s="28">
        <v>45156</v>
      </c>
      <c r="B20" s="59">
        <v>912</v>
      </c>
      <c r="C20" s="59">
        <v>932</v>
      </c>
      <c r="D20" s="59">
        <v>1844</v>
      </c>
    </row>
    <row r="21" spans="1:4" x14ac:dyDescent="0.3">
      <c r="A21" s="28">
        <v>45157</v>
      </c>
      <c r="B21" s="59">
        <v>1106</v>
      </c>
      <c r="C21" s="59">
        <v>888</v>
      </c>
      <c r="D21" s="59">
        <v>1994</v>
      </c>
    </row>
    <row r="22" spans="1:4" x14ac:dyDescent="0.3">
      <c r="A22" s="28">
        <v>45158</v>
      </c>
      <c r="B22" s="59">
        <v>1204</v>
      </c>
      <c r="C22" s="59">
        <v>886</v>
      </c>
      <c r="D22" s="59">
        <v>2090</v>
      </c>
    </row>
    <row r="23" spans="1:4" x14ac:dyDescent="0.3">
      <c r="A23" s="28">
        <v>45159</v>
      </c>
      <c r="B23" s="59">
        <v>958</v>
      </c>
      <c r="C23" s="59">
        <v>910</v>
      </c>
      <c r="D23" s="59">
        <v>1868</v>
      </c>
    </row>
    <row r="24" spans="1:4" x14ac:dyDescent="0.3">
      <c r="A24" s="28">
        <v>45160</v>
      </c>
      <c r="B24" s="59">
        <v>854</v>
      </c>
      <c r="C24" s="59">
        <v>920</v>
      </c>
      <c r="D24" s="59">
        <v>1774</v>
      </c>
    </row>
    <row r="25" spans="1:4" x14ac:dyDescent="0.3">
      <c r="A25" s="28">
        <v>45161</v>
      </c>
      <c r="B25" s="59">
        <v>1462</v>
      </c>
      <c r="C25" s="59">
        <v>2018</v>
      </c>
      <c r="D25" s="59">
        <v>3480</v>
      </c>
    </row>
    <row r="26" spans="1:4" x14ac:dyDescent="0.3">
      <c r="A26" s="28">
        <v>45162</v>
      </c>
      <c r="B26" s="59">
        <v>3000</v>
      </c>
      <c r="C26" s="59">
        <v>3042</v>
      </c>
      <c r="D26" s="59">
        <v>6042</v>
      </c>
    </row>
    <row r="27" spans="1:4" x14ac:dyDescent="0.3">
      <c r="A27" s="28">
        <v>45163</v>
      </c>
      <c r="B27" s="59">
        <v>1994</v>
      </c>
      <c r="C27" s="59">
        <v>1064</v>
      </c>
      <c r="D27" s="59">
        <v>3058</v>
      </c>
    </row>
    <row r="28" spans="1:4" x14ac:dyDescent="0.3">
      <c r="A28" s="28">
        <v>45164</v>
      </c>
      <c r="B28" s="59">
        <v>868</v>
      </c>
      <c r="C28" s="59">
        <v>1012</v>
      </c>
      <c r="D28" s="59">
        <v>1880</v>
      </c>
    </row>
    <row r="29" spans="1:4" x14ac:dyDescent="0.3">
      <c r="A29" s="28">
        <v>45165</v>
      </c>
      <c r="B29" s="59">
        <v>918</v>
      </c>
      <c r="C29" s="59">
        <v>942</v>
      </c>
      <c r="D29" s="59">
        <v>1860</v>
      </c>
    </row>
    <row r="30" spans="1:4" x14ac:dyDescent="0.3">
      <c r="A30" s="28">
        <v>45166</v>
      </c>
      <c r="B30" s="59">
        <v>462</v>
      </c>
      <c r="C30" s="59">
        <v>980</v>
      </c>
      <c r="D30" s="59">
        <v>1442</v>
      </c>
    </row>
    <row r="31" spans="1:4" x14ac:dyDescent="0.3">
      <c r="A31" s="28">
        <v>45167</v>
      </c>
      <c r="B31" s="59">
        <v>1202</v>
      </c>
      <c r="C31" s="59">
        <v>984</v>
      </c>
      <c r="D31" s="59">
        <v>2186</v>
      </c>
    </row>
    <row r="32" spans="1:4" x14ac:dyDescent="0.3">
      <c r="A32" s="28">
        <v>45168</v>
      </c>
      <c r="B32" s="59">
        <v>1568</v>
      </c>
      <c r="C32" s="59">
        <v>1312</v>
      </c>
      <c r="D32" s="59">
        <v>2880</v>
      </c>
    </row>
    <row r="33" spans="1:4" x14ac:dyDescent="0.3">
      <c r="A33" s="28">
        <v>45169</v>
      </c>
      <c r="B33" s="59">
        <v>476</v>
      </c>
      <c r="C33" s="59">
        <v>866</v>
      </c>
      <c r="D33" s="59">
        <v>1342</v>
      </c>
    </row>
    <row r="34" spans="1:4" x14ac:dyDescent="0.3">
      <c r="A34" s="60" t="s">
        <v>60</v>
      </c>
      <c r="B34" s="55"/>
      <c r="C34" s="55"/>
      <c r="D34" s="61">
        <f>SUM(D3:D33)</f>
        <v>67408</v>
      </c>
    </row>
    <row r="35" spans="1:4" x14ac:dyDescent="0.3">
      <c r="A35" s="60" t="s">
        <v>61</v>
      </c>
      <c r="B35" s="55"/>
      <c r="C35" s="55"/>
      <c r="D35" s="61">
        <f>ROUND(AVERAGE(D3:D33),0)</f>
        <v>2174</v>
      </c>
    </row>
  </sheetData>
  <mergeCells count="3">
    <mergeCell ref="A1:D1"/>
    <mergeCell ref="A34:C34"/>
    <mergeCell ref="A35:C35"/>
  </mergeCell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700B89-3217-44F7-B98F-820EB4E3B1A5}">
  <dimension ref="A1:X35"/>
  <sheetViews>
    <sheetView workbookViewId="0">
      <selection activeCell="F36" sqref="F36"/>
    </sheetView>
  </sheetViews>
  <sheetFormatPr defaultRowHeight="15.75" x14ac:dyDescent="0.3"/>
  <cols>
    <col min="1" max="1" width="16.7109375" style="62" customWidth="1"/>
    <col min="2" max="4" width="21.85546875" style="56" customWidth="1"/>
    <col min="5" max="24" width="9.140625" style="56"/>
  </cols>
  <sheetData>
    <row r="1" spans="1:4" ht="18.75" x14ac:dyDescent="0.35">
      <c r="A1" s="54" t="str">
        <f ca="1">_xlfn.CONCAT(TEXT(OFFSET(A2,2,0), "MMMM YYYY"), " Daily Flow")</f>
        <v>July 2023 Daily Flow</v>
      </c>
      <c r="B1" s="55"/>
      <c r="C1" s="55"/>
      <c r="D1" s="55"/>
    </row>
    <row r="2" spans="1:4" x14ac:dyDescent="0.3">
      <c r="A2" s="57" t="s">
        <v>54</v>
      </c>
      <c r="B2" s="58" t="s">
        <v>56</v>
      </c>
      <c r="C2" s="58" t="s">
        <v>58</v>
      </c>
      <c r="D2" s="58" t="s">
        <v>59</v>
      </c>
    </row>
    <row r="3" spans="1:4" x14ac:dyDescent="0.3">
      <c r="A3" s="28">
        <v>45108</v>
      </c>
      <c r="B3" s="59">
        <v>1456</v>
      </c>
      <c r="C3" s="59">
        <v>980</v>
      </c>
      <c r="D3" s="59">
        <v>2436</v>
      </c>
    </row>
    <row r="4" spans="1:4" x14ac:dyDescent="0.3">
      <c r="A4" s="28">
        <v>45109</v>
      </c>
      <c r="B4" s="59">
        <v>934</v>
      </c>
      <c r="C4" s="59">
        <v>1438</v>
      </c>
      <c r="D4" s="59">
        <v>2372</v>
      </c>
    </row>
    <row r="5" spans="1:4" x14ac:dyDescent="0.3">
      <c r="A5" s="28">
        <v>45110</v>
      </c>
      <c r="B5" s="59">
        <v>934</v>
      </c>
      <c r="C5" s="59">
        <v>488</v>
      </c>
      <c r="D5" s="59">
        <v>1422</v>
      </c>
    </row>
    <row r="6" spans="1:4" x14ac:dyDescent="0.3">
      <c r="A6" s="28">
        <v>45111</v>
      </c>
      <c r="B6" s="59">
        <v>1008</v>
      </c>
      <c r="C6" s="59">
        <v>880</v>
      </c>
      <c r="D6" s="59">
        <v>1888</v>
      </c>
    </row>
    <row r="7" spans="1:4" x14ac:dyDescent="0.3">
      <c r="A7" s="28">
        <v>45112</v>
      </c>
      <c r="B7" s="59">
        <v>986</v>
      </c>
      <c r="C7" s="59">
        <v>1026</v>
      </c>
      <c r="D7" s="59">
        <v>2012</v>
      </c>
    </row>
    <row r="8" spans="1:4" x14ac:dyDescent="0.3">
      <c r="A8" s="28">
        <v>45113</v>
      </c>
      <c r="B8" s="59">
        <v>954</v>
      </c>
      <c r="C8" s="59">
        <v>964</v>
      </c>
      <c r="D8" s="59">
        <v>1918</v>
      </c>
    </row>
    <row r="9" spans="1:4" x14ac:dyDescent="0.3">
      <c r="A9" s="28">
        <v>45114</v>
      </c>
      <c r="B9" s="59">
        <v>980</v>
      </c>
      <c r="C9" s="59">
        <v>932</v>
      </c>
      <c r="D9" s="59">
        <v>1912</v>
      </c>
    </row>
    <row r="10" spans="1:4" x14ac:dyDescent="0.3">
      <c r="A10" s="28">
        <v>45115</v>
      </c>
      <c r="B10" s="59">
        <v>998</v>
      </c>
      <c r="C10" s="59">
        <v>928</v>
      </c>
      <c r="D10" s="59">
        <v>1926</v>
      </c>
    </row>
    <row r="11" spans="1:4" x14ac:dyDescent="0.3">
      <c r="A11" s="28">
        <v>45116</v>
      </c>
      <c r="B11" s="59">
        <v>916</v>
      </c>
      <c r="C11" s="59">
        <v>1358</v>
      </c>
      <c r="D11" s="59">
        <v>2274</v>
      </c>
    </row>
    <row r="12" spans="1:4" x14ac:dyDescent="0.3">
      <c r="A12" s="28">
        <v>45117</v>
      </c>
      <c r="B12" s="59">
        <v>892</v>
      </c>
      <c r="C12" s="59">
        <v>478</v>
      </c>
      <c r="D12" s="59">
        <v>1370</v>
      </c>
    </row>
    <row r="13" spans="1:4" x14ac:dyDescent="0.3">
      <c r="A13" s="28">
        <v>45118</v>
      </c>
      <c r="B13" s="59">
        <v>978</v>
      </c>
      <c r="C13" s="59">
        <v>920</v>
      </c>
      <c r="D13" s="59">
        <v>1898</v>
      </c>
    </row>
    <row r="14" spans="1:4" x14ac:dyDescent="0.3">
      <c r="A14" s="28">
        <v>45119</v>
      </c>
      <c r="B14" s="59">
        <v>890</v>
      </c>
      <c r="C14" s="59">
        <v>858</v>
      </c>
      <c r="D14" s="59">
        <v>1748</v>
      </c>
    </row>
    <row r="15" spans="1:4" x14ac:dyDescent="0.3">
      <c r="A15" s="28">
        <v>45120</v>
      </c>
      <c r="B15" s="59">
        <v>930</v>
      </c>
      <c r="C15" s="59">
        <v>942</v>
      </c>
      <c r="D15" s="59">
        <v>1872</v>
      </c>
    </row>
    <row r="16" spans="1:4" x14ac:dyDescent="0.3">
      <c r="A16" s="28">
        <v>45121</v>
      </c>
      <c r="B16" s="59">
        <v>902</v>
      </c>
      <c r="C16" s="59">
        <v>1494</v>
      </c>
      <c r="D16" s="59">
        <v>2396</v>
      </c>
    </row>
    <row r="17" spans="1:4" x14ac:dyDescent="0.3">
      <c r="A17" s="28">
        <v>45122</v>
      </c>
      <c r="B17" s="59">
        <v>1428</v>
      </c>
      <c r="C17" s="59">
        <v>980</v>
      </c>
      <c r="D17" s="59">
        <v>2408</v>
      </c>
    </row>
    <row r="18" spans="1:4" x14ac:dyDescent="0.3">
      <c r="A18" s="28">
        <v>45123</v>
      </c>
      <c r="B18" s="59">
        <v>944</v>
      </c>
      <c r="C18" s="59">
        <v>1432</v>
      </c>
      <c r="D18" s="59">
        <v>2376</v>
      </c>
    </row>
    <row r="19" spans="1:4" x14ac:dyDescent="0.3">
      <c r="A19" s="28">
        <v>45124</v>
      </c>
      <c r="B19" s="59">
        <v>1866</v>
      </c>
      <c r="C19" s="59">
        <v>1944</v>
      </c>
      <c r="D19" s="59">
        <v>3810</v>
      </c>
    </row>
    <row r="20" spans="1:4" x14ac:dyDescent="0.3">
      <c r="A20" s="28">
        <v>45125</v>
      </c>
      <c r="B20" s="59">
        <v>2006</v>
      </c>
      <c r="C20" s="59">
        <v>2028</v>
      </c>
      <c r="D20" s="59">
        <v>4034</v>
      </c>
    </row>
    <row r="21" spans="1:4" x14ac:dyDescent="0.3">
      <c r="A21" s="28">
        <v>45126</v>
      </c>
      <c r="B21" s="59">
        <v>964</v>
      </c>
      <c r="C21" s="59">
        <v>840</v>
      </c>
      <c r="D21" s="59">
        <v>1804</v>
      </c>
    </row>
    <row r="22" spans="1:4" x14ac:dyDescent="0.3">
      <c r="A22" s="28">
        <v>45127</v>
      </c>
      <c r="B22" s="59">
        <v>1458</v>
      </c>
      <c r="C22" s="59">
        <v>886</v>
      </c>
      <c r="D22" s="59">
        <v>2344</v>
      </c>
    </row>
    <row r="23" spans="1:4" x14ac:dyDescent="0.3">
      <c r="A23" s="28">
        <v>45128</v>
      </c>
      <c r="B23" s="59">
        <v>430</v>
      </c>
      <c r="C23" s="59">
        <v>886</v>
      </c>
      <c r="D23" s="59">
        <v>1316</v>
      </c>
    </row>
    <row r="24" spans="1:4" x14ac:dyDescent="0.3">
      <c r="A24" s="28">
        <v>45129</v>
      </c>
      <c r="B24" s="59">
        <v>1316</v>
      </c>
      <c r="C24" s="59">
        <v>972</v>
      </c>
      <c r="D24" s="59">
        <v>2288</v>
      </c>
    </row>
    <row r="25" spans="1:4" x14ac:dyDescent="0.3">
      <c r="A25" s="28">
        <v>45130</v>
      </c>
      <c r="B25" s="59">
        <v>890</v>
      </c>
      <c r="C25" s="59">
        <v>908</v>
      </c>
      <c r="D25" s="59">
        <v>1798</v>
      </c>
    </row>
    <row r="26" spans="1:4" x14ac:dyDescent="0.3">
      <c r="A26" s="28">
        <v>45131</v>
      </c>
      <c r="B26" s="59">
        <v>1022</v>
      </c>
      <c r="C26" s="59">
        <v>996</v>
      </c>
      <c r="D26" s="59">
        <v>2018</v>
      </c>
    </row>
    <row r="27" spans="1:4" x14ac:dyDescent="0.3">
      <c r="A27" s="28">
        <v>45132</v>
      </c>
      <c r="B27" s="59">
        <v>452</v>
      </c>
      <c r="C27" s="59">
        <v>970</v>
      </c>
      <c r="D27" s="59">
        <v>1422</v>
      </c>
    </row>
    <row r="28" spans="1:4" x14ac:dyDescent="0.3">
      <c r="A28" s="28">
        <v>45133</v>
      </c>
      <c r="B28" s="59">
        <v>2014</v>
      </c>
      <c r="C28" s="59">
        <v>466</v>
      </c>
      <c r="D28" s="59">
        <v>2480</v>
      </c>
    </row>
    <row r="29" spans="1:4" x14ac:dyDescent="0.3">
      <c r="A29" s="28">
        <v>45134</v>
      </c>
      <c r="B29" s="59">
        <v>1386</v>
      </c>
      <c r="C29" s="59">
        <v>984</v>
      </c>
      <c r="D29" s="59">
        <v>2370</v>
      </c>
    </row>
    <row r="30" spans="1:4" x14ac:dyDescent="0.3">
      <c r="A30" s="28">
        <v>45135</v>
      </c>
      <c r="B30" s="59">
        <v>492</v>
      </c>
      <c r="C30" s="59">
        <v>996</v>
      </c>
      <c r="D30" s="59">
        <v>1488</v>
      </c>
    </row>
    <row r="31" spans="1:4" x14ac:dyDescent="0.3">
      <c r="A31" s="28">
        <v>45136</v>
      </c>
      <c r="B31" s="59">
        <v>1404</v>
      </c>
      <c r="C31" s="59">
        <v>904</v>
      </c>
      <c r="D31" s="59">
        <v>2308</v>
      </c>
    </row>
    <row r="32" spans="1:4" x14ac:dyDescent="0.3">
      <c r="A32" s="28">
        <v>45137</v>
      </c>
      <c r="B32" s="59">
        <v>940</v>
      </c>
      <c r="C32" s="59">
        <v>934</v>
      </c>
      <c r="D32" s="59">
        <v>1874</v>
      </c>
    </row>
    <row r="33" spans="1:4" x14ac:dyDescent="0.3">
      <c r="A33" s="28">
        <v>45138</v>
      </c>
      <c r="B33" s="59">
        <v>884</v>
      </c>
      <c r="C33" s="59">
        <v>870</v>
      </c>
      <c r="D33" s="59">
        <v>1754</v>
      </c>
    </row>
    <row r="34" spans="1:4" x14ac:dyDescent="0.3">
      <c r="A34" s="60" t="s">
        <v>60</v>
      </c>
      <c r="B34" s="55"/>
      <c r="C34" s="55"/>
      <c r="D34" s="61">
        <f>SUM(D3:D33)</f>
        <v>65336</v>
      </c>
    </row>
    <row r="35" spans="1:4" x14ac:dyDescent="0.3">
      <c r="A35" s="60" t="s">
        <v>61</v>
      </c>
      <c r="B35" s="55"/>
      <c r="C35" s="55"/>
      <c r="D35" s="61">
        <f>ROUND(AVERAGE(D3:D33),0)</f>
        <v>2108</v>
      </c>
    </row>
  </sheetData>
  <mergeCells count="3">
    <mergeCell ref="A1:D1"/>
    <mergeCell ref="A34:C34"/>
    <mergeCell ref="A35:C35"/>
  </mergeCell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C07107-B00D-48A1-934D-A05812F0A636}">
  <dimension ref="A1:X34"/>
  <sheetViews>
    <sheetView workbookViewId="0">
      <selection activeCell="I16" sqref="I16"/>
    </sheetView>
  </sheetViews>
  <sheetFormatPr defaultRowHeight="15.75" x14ac:dyDescent="0.3"/>
  <cols>
    <col min="1" max="1" width="16.7109375" style="62" customWidth="1"/>
    <col min="2" max="4" width="21.85546875" style="56" customWidth="1"/>
    <col min="5" max="24" width="9.140625" style="56"/>
  </cols>
  <sheetData>
    <row r="1" spans="1:4" ht="18.75" x14ac:dyDescent="0.35">
      <c r="A1" s="54" t="str">
        <f ca="1">_xlfn.CONCAT(TEXT(OFFSET(A2,2,0), "MMMM YYYY"), " Daily Flow")</f>
        <v>June 2023 Daily Flow</v>
      </c>
      <c r="B1" s="55"/>
      <c r="C1" s="55"/>
      <c r="D1" s="55"/>
    </row>
    <row r="2" spans="1:4" x14ac:dyDescent="0.3">
      <c r="A2" s="57" t="s">
        <v>54</v>
      </c>
      <c r="B2" s="58" t="s">
        <v>56</v>
      </c>
      <c r="C2" s="58" t="s">
        <v>58</v>
      </c>
      <c r="D2" s="58" t="s">
        <v>59</v>
      </c>
    </row>
    <row r="3" spans="1:4" x14ac:dyDescent="0.3">
      <c r="A3" s="28">
        <v>45078</v>
      </c>
      <c r="B3" s="59">
        <v>974</v>
      </c>
      <c r="C3" s="59">
        <v>968</v>
      </c>
      <c r="D3" s="59">
        <v>1942</v>
      </c>
    </row>
    <row r="4" spans="1:4" x14ac:dyDescent="0.3">
      <c r="A4" s="28">
        <v>45079</v>
      </c>
      <c r="B4" s="59">
        <v>946</v>
      </c>
      <c r="C4" s="59">
        <v>1436</v>
      </c>
      <c r="D4" s="59">
        <v>2382</v>
      </c>
    </row>
    <row r="5" spans="1:4" x14ac:dyDescent="0.3">
      <c r="A5" s="28">
        <v>45080</v>
      </c>
      <c r="B5" s="59">
        <v>1452</v>
      </c>
      <c r="C5" s="59">
        <v>998</v>
      </c>
      <c r="D5" s="59">
        <v>2450</v>
      </c>
    </row>
    <row r="6" spans="1:4" x14ac:dyDescent="0.3">
      <c r="A6" s="28">
        <v>45081</v>
      </c>
      <c r="B6" s="59">
        <v>968</v>
      </c>
      <c r="C6" s="59">
        <v>1400</v>
      </c>
      <c r="D6" s="59">
        <v>2368</v>
      </c>
    </row>
    <row r="7" spans="1:4" x14ac:dyDescent="0.3">
      <c r="A7" s="28">
        <v>45082</v>
      </c>
      <c r="B7" s="59">
        <v>948</v>
      </c>
      <c r="C7" s="59">
        <v>998</v>
      </c>
      <c r="D7" s="59">
        <v>1946</v>
      </c>
    </row>
    <row r="8" spans="1:4" x14ac:dyDescent="0.3">
      <c r="A8" s="28">
        <v>45083</v>
      </c>
      <c r="B8" s="59">
        <v>1510</v>
      </c>
      <c r="C8" s="59">
        <v>1066</v>
      </c>
      <c r="D8" s="59">
        <v>2576</v>
      </c>
    </row>
    <row r="9" spans="1:4" x14ac:dyDescent="0.3">
      <c r="A9" s="28">
        <v>45084</v>
      </c>
      <c r="B9" s="59">
        <v>948</v>
      </c>
      <c r="C9" s="59">
        <v>936</v>
      </c>
      <c r="D9" s="59">
        <v>1884</v>
      </c>
    </row>
    <row r="10" spans="1:4" x14ac:dyDescent="0.3">
      <c r="A10" s="28">
        <v>45085</v>
      </c>
      <c r="B10" s="59">
        <v>878</v>
      </c>
      <c r="C10" s="59">
        <v>1378</v>
      </c>
      <c r="D10" s="59">
        <v>2256</v>
      </c>
    </row>
    <row r="11" spans="1:4" x14ac:dyDescent="0.3">
      <c r="A11" s="28">
        <v>45086</v>
      </c>
      <c r="B11" s="59">
        <v>1406</v>
      </c>
      <c r="C11" s="59">
        <v>1002</v>
      </c>
      <c r="D11" s="59">
        <v>2408</v>
      </c>
    </row>
    <row r="12" spans="1:4" x14ac:dyDescent="0.3">
      <c r="A12" s="28">
        <v>45087</v>
      </c>
      <c r="B12" s="59">
        <v>1340</v>
      </c>
      <c r="C12" s="59">
        <v>1410</v>
      </c>
      <c r="D12" s="59">
        <v>2750</v>
      </c>
    </row>
    <row r="13" spans="1:4" x14ac:dyDescent="0.3">
      <c r="A13" s="28">
        <v>45088</v>
      </c>
      <c r="B13" s="59">
        <v>1356</v>
      </c>
      <c r="C13" s="59">
        <v>1376</v>
      </c>
      <c r="D13" s="59">
        <v>2732</v>
      </c>
    </row>
    <row r="14" spans="1:4" x14ac:dyDescent="0.3">
      <c r="A14" s="28">
        <v>45089</v>
      </c>
      <c r="B14" s="59">
        <v>1008</v>
      </c>
      <c r="C14" s="59">
        <v>834</v>
      </c>
      <c r="D14" s="59">
        <v>1842</v>
      </c>
    </row>
    <row r="15" spans="1:4" x14ac:dyDescent="0.3">
      <c r="A15" s="28">
        <v>45090</v>
      </c>
      <c r="B15" s="59">
        <v>926</v>
      </c>
      <c r="C15" s="59">
        <v>908</v>
      </c>
      <c r="D15" s="59">
        <v>1834</v>
      </c>
    </row>
    <row r="16" spans="1:4" x14ac:dyDescent="0.3">
      <c r="A16" s="28">
        <v>45091</v>
      </c>
      <c r="B16" s="59">
        <v>1082</v>
      </c>
      <c r="C16" s="59">
        <v>1468</v>
      </c>
      <c r="D16" s="59">
        <v>2550</v>
      </c>
    </row>
    <row r="17" spans="1:4" x14ac:dyDescent="0.3">
      <c r="A17" s="28">
        <v>45092</v>
      </c>
      <c r="B17" s="59">
        <v>1366</v>
      </c>
      <c r="C17" s="59">
        <v>934</v>
      </c>
      <c r="D17" s="59">
        <v>2300</v>
      </c>
    </row>
    <row r="18" spans="1:4" x14ac:dyDescent="0.3">
      <c r="A18" s="28">
        <v>45093</v>
      </c>
      <c r="B18" s="59">
        <v>512</v>
      </c>
      <c r="C18" s="59">
        <v>496</v>
      </c>
      <c r="D18" s="59">
        <v>1008</v>
      </c>
    </row>
    <row r="19" spans="1:4" x14ac:dyDescent="0.3">
      <c r="A19" s="28">
        <v>45094</v>
      </c>
      <c r="B19" s="59">
        <v>896</v>
      </c>
      <c r="C19" s="59">
        <v>966</v>
      </c>
      <c r="D19" s="59">
        <v>1862</v>
      </c>
    </row>
    <row r="20" spans="1:4" x14ac:dyDescent="0.3">
      <c r="A20" s="28">
        <v>45095</v>
      </c>
      <c r="B20" s="59">
        <v>1366</v>
      </c>
      <c r="C20" s="59">
        <v>1424</v>
      </c>
      <c r="D20" s="59">
        <v>2790</v>
      </c>
    </row>
    <row r="21" spans="1:4" x14ac:dyDescent="0.3">
      <c r="A21" s="28">
        <v>45096</v>
      </c>
      <c r="B21" s="59">
        <v>484</v>
      </c>
      <c r="C21" s="59">
        <v>478</v>
      </c>
      <c r="D21" s="59">
        <v>962</v>
      </c>
    </row>
    <row r="22" spans="1:4" x14ac:dyDescent="0.3">
      <c r="A22" s="28">
        <v>45097</v>
      </c>
      <c r="B22" s="59">
        <v>970</v>
      </c>
      <c r="C22" s="59">
        <v>1410</v>
      </c>
      <c r="D22" s="59">
        <v>2380</v>
      </c>
    </row>
    <row r="23" spans="1:4" x14ac:dyDescent="0.3">
      <c r="A23" s="28">
        <v>45098</v>
      </c>
      <c r="B23" s="59">
        <v>908</v>
      </c>
      <c r="C23" s="59">
        <v>470</v>
      </c>
      <c r="D23" s="59">
        <v>1378</v>
      </c>
    </row>
    <row r="24" spans="1:4" x14ac:dyDescent="0.3">
      <c r="A24" s="28">
        <v>45099</v>
      </c>
      <c r="B24" s="59">
        <v>910</v>
      </c>
      <c r="C24" s="59">
        <v>996</v>
      </c>
      <c r="D24" s="59">
        <v>1906</v>
      </c>
    </row>
    <row r="25" spans="1:4" x14ac:dyDescent="0.3">
      <c r="A25" s="28">
        <v>45100</v>
      </c>
      <c r="B25" s="59">
        <v>888</v>
      </c>
      <c r="C25" s="59">
        <v>930</v>
      </c>
      <c r="D25" s="59">
        <v>1818</v>
      </c>
    </row>
    <row r="26" spans="1:4" x14ac:dyDescent="0.3">
      <c r="A26" s="28">
        <v>45101</v>
      </c>
      <c r="B26" s="59">
        <v>444</v>
      </c>
      <c r="C26" s="59">
        <v>912</v>
      </c>
      <c r="D26" s="59">
        <v>1356</v>
      </c>
    </row>
    <row r="27" spans="1:4" x14ac:dyDescent="0.3">
      <c r="A27" s="28">
        <v>45102</v>
      </c>
      <c r="B27" s="59">
        <v>1446</v>
      </c>
      <c r="C27" s="59">
        <v>1398</v>
      </c>
      <c r="D27" s="59">
        <v>2844</v>
      </c>
    </row>
    <row r="28" spans="1:4" x14ac:dyDescent="0.3">
      <c r="A28" s="28">
        <v>45103</v>
      </c>
      <c r="B28" s="59">
        <v>986</v>
      </c>
      <c r="C28" s="59">
        <v>1014</v>
      </c>
      <c r="D28" s="59">
        <v>2000</v>
      </c>
    </row>
    <row r="29" spans="1:4" x14ac:dyDescent="0.3">
      <c r="A29" s="28">
        <v>45104</v>
      </c>
      <c r="B29" s="59">
        <v>946</v>
      </c>
      <c r="C29" s="59">
        <v>926</v>
      </c>
      <c r="D29" s="59">
        <v>1872</v>
      </c>
    </row>
    <row r="30" spans="1:4" x14ac:dyDescent="0.3">
      <c r="A30" s="28">
        <v>45105</v>
      </c>
      <c r="B30" s="59">
        <v>1376</v>
      </c>
      <c r="C30" s="59">
        <v>854</v>
      </c>
      <c r="D30" s="59">
        <v>2230</v>
      </c>
    </row>
    <row r="31" spans="1:4" x14ac:dyDescent="0.3">
      <c r="A31" s="28">
        <v>45106</v>
      </c>
      <c r="B31" s="59">
        <v>1342</v>
      </c>
      <c r="C31" s="59">
        <v>1872</v>
      </c>
      <c r="D31" s="59">
        <v>3214</v>
      </c>
    </row>
    <row r="32" spans="1:4" x14ac:dyDescent="0.3">
      <c r="A32" s="28">
        <v>45107</v>
      </c>
      <c r="B32" s="59">
        <v>1398</v>
      </c>
      <c r="C32" s="59">
        <v>1372</v>
      </c>
      <c r="D32" s="59">
        <v>2770</v>
      </c>
    </row>
    <row r="33" spans="1:4" x14ac:dyDescent="0.3">
      <c r="A33" s="60" t="s">
        <v>60</v>
      </c>
      <c r="B33" s="55"/>
      <c r="C33" s="55"/>
      <c r="D33" s="61">
        <f>SUM(D3:D32)</f>
        <v>64610</v>
      </c>
    </row>
    <row r="34" spans="1:4" x14ac:dyDescent="0.3">
      <c r="A34" s="60" t="s">
        <v>61</v>
      </c>
      <c r="B34" s="55"/>
      <c r="C34" s="55"/>
      <c r="D34" s="61">
        <f>ROUND(AVERAGE(D3:D32),0)</f>
        <v>2154</v>
      </c>
    </row>
  </sheetData>
  <mergeCells count="3">
    <mergeCell ref="A1:D1"/>
    <mergeCell ref="A33:C33"/>
    <mergeCell ref="A34:C34"/>
  </mergeCell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D84E23-F5DE-4185-BD75-2C7874536FD4}">
  <dimension ref="A1:X35"/>
  <sheetViews>
    <sheetView workbookViewId="0">
      <selection activeCell="J15" sqref="J15"/>
    </sheetView>
  </sheetViews>
  <sheetFormatPr defaultRowHeight="15.75" x14ac:dyDescent="0.3"/>
  <cols>
    <col min="1" max="1" width="16.7109375" style="62" customWidth="1"/>
    <col min="2" max="4" width="21.85546875" style="56" customWidth="1"/>
    <col min="5" max="24" width="9.140625" style="56"/>
  </cols>
  <sheetData>
    <row r="1" spans="1:4" ht="18.75" x14ac:dyDescent="0.35">
      <c r="A1" s="54" t="str">
        <f ca="1">_xlfn.CONCAT(TEXT(OFFSET(A2,2,0), "MMMM YYYY"), " Daily Flow")</f>
        <v>May 2023 Daily Flow</v>
      </c>
      <c r="B1" s="55"/>
      <c r="C1" s="55"/>
      <c r="D1" s="55"/>
    </row>
    <row r="2" spans="1:4" x14ac:dyDescent="0.3">
      <c r="A2" s="57" t="s">
        <v>54</v>
      </c>
      <c r="B2" s="58" t="s">
        <v>56</v>
      </c>
      <c r="C2" s="58" t="s">
        <v>58</v>
      </c>
      <c r="D2" s="58" t="s">
        <v>59</v>
      </c>
    </row>
    <row r="3" spans="1:4" x14ac:dyDescent="0.3">
      <c r="A3" s="28">
        <v>45047</v>
      </c>
      <c r="B3" s="59">
        <v>918</v>
      </c>
      <c r="C3" s="59">
        <v>1428</v>
      </c>
      <c r="D3" s="59">
        <v>2346</v>
      </c>
    </row>
    <row r="4" spans="1:4" x14ac:dyDescent="0.3">
      <c r="A4" s="28">
        <v>45048</v>
      </c>
      <c r="B4" s="59">
        <v>1422</v>
      </c>
      <c r="C4" s="59">
        <v>928</v>
      </c>
      <c r="D4" s="59">
        <v>2350</v>
      </c>
    </row>
    <row r="5" spans="1:4" x14ac:dyDescent="0.3">
      <c r="A5" s="28">
        <v>45049</v>
      </c>
      <c r="B5" s="59">
        <v>1968</v>
      </c>
      <c r="C5" s="59">
        <v>2370</v>
      </c>
      <c r="D5" s="59">
        <v>4338</v>
      </c>
    </row>
    <row r="6" spans="1:4" x14ac:dyDescent="0.3">
      <c r="A6" s="28">
        <v>45050</v>
      </c>
      <c r="B6" s="59">
        <v>1460</v>
      </c>
      <c r="C6" s="59">
        <v>902</v>
      </c>
      <c r="D6" s="59">
        <v>2362</v>
      </c>
    </row>
    <row r="7" spans="1:4" x14ac:dyDescent="0.3">
      <c r="A7" s="28">
        <v>45051</v>
      </c>
      <c r="B7" s="59">
        <v>938</v>
      </c>
      <c r="C7" s="59">
        <v>1462</v>
      </c>
      <c r="D7" s="59">
        <v>2400</v>
      </c>
    </row>
    <row r="8" spans="1:4" x14ac:dyDescent="0.3">
      <c r="A8" s="28">
        <v>45052</v>
      </c>
      <c r="B8" s="59">
        <v>1442</v>
      </c>
      <c r="C8" s="59">
        <v>1482</v>
      </c>
      <c r="D8" s="59">
        <v>2924</v>
      </c>
    </row>
    <row r="9" spans="1:4" x14ac:dyDescent="0.3">
      <c r="A9" s="28">
        <v>45053</v>
      </c>
      <c r="B9" s="59">
        <v>1354</v>
      </c>
      <c r="C9" s="59">
        <v>1428</v>
      </c>
      <c r="D9" s="59">
        <v>2782</v>
      </c>
    </row>
    <row r="10" spans="1:4" x14ac:dyDescent="0.3">
      <c r="A10" s="28">
        <v>45054</v>
      </c>
      <c r="B10" s="59">
        <v>1414</v>
      </c>
      <c r="C10" s="59">
        <v>1454</v>
      </c>
      <c r="D10" s="59">
        <v>2868</v>
      </c>
    </row>
    <row r="11" spans="1:4" x14ac:dyDescent="0.3">
      <c r="A11" s="28">
        <v>45055</v>
      </c>
      <c r="B11" s="59">
        <v>1460</v>
      </c>
      <c r="C11" s="59">
        <v>1490</v>
      </c>
      <c r="D11" s="59">
        <v>2950</v>
      </c>
    </row>
    <row r="12" spans="1:4" x14ac:dyDescent="0.3">
      <c r="A12" s="28">
        <v>45056</v>
      </c>
      <c r="B12" s="59">
        <v>1488</v>
      </c>
      <c r="C12" s="59">
        <v>1506</v>
      </c>
      <c r="D12" s="59">
        <v>2994</v>
      </c>
    </row>
    <row r="13" spans="1:4" x14ac:dyDescent="0.3">
      <c r="A13" s="28">
        <v>45057</v>
      </c>
      <c r="B13" s="59">
        <v>1362</v>
      </c>
      <c r="C13" s="59">
        <v>1350</v>
      </c>
      <c r="D13" s="59">
        <v>2712</v>
      </c>
    </row>
    <row r="14" spans="1:4" x14ac:dyDescent="0.3">
      <c r="A14" s="28">
        <v>45058</v>
      </c>
      <c r="B14" s="59">
        <v>952</v>
      </c>
      <c r="C14" s="59">
        <v>1012</v>
      </c>
      <c r="D14" s="59">
        <v>1964</v>
      </c>
    </row>
    <row r="15" spans="1:4" x14ac:dyDescent="0.3">
      <c r="A15" s="28">
        <v>45059</v>
      </c>
      <c r="B15" s="59">
        <v>1434</v>
      </c>
      <c r="C15" s="59">
        <v>948</v>
      </c>
      <c r="D15" s="59">
        <v>2382</v>
      </c>
    </row>
    <row r="16" spans="1:4" x14ac:dyDescent="0.3">
      <c r="A16" s="28">
        <v>45060</v>
      </c>
      <c r="B16" s="59">
        <v>1424</v>
      </c>
      <c r="C16" s="59">
        <v>1468</v>
      </c>
      <c r="D16" s="59">
        <v>2892</v>
      </c>
    </row>
    <row r="17" spans="1:4" x14ac:dyDescent="0.3">
      <c r="A17" s="28">
        <v>45061</v>
      </c>
      <c r="B17" s="59">
        <v>1502</v>
      </c>
      <c r="C17" s="59">
        <v>1442</v>
      </c>
      <c r="D17" s="59">
        <v>2944</v>
      </c>
    </row>
    <row r="18" spans="1:4" x14ac:dyDescent="0.3">
      <c r="A18" s="28">
        <v>45062</v>
      </c>
      <c r="B18" s="59">
        <v>956</v>
      </c>
      <c r="C18" s="59">
        <v>1482</v>
      </c>
      <c r="D18" s="59">
        <v>2438</v>
      </c>
    </row>
    <row r="19" spans="1:4" x14ac:dyDescent="0.3">
      <c r="A19" s="28">
        <v>45063</v>
      </c>
      <c r="B19" s="59">
        <v>1390</v>
      </c>
      <c r="C19" s="59">
        <v>1448</v>
      </c>
      <c r="D19" s="59">
        <v>2838</v>
      </c>
    </row>
    <row r="20" spans="1:4" x14ac:dyDescent="0.3">
      <c r="A20" s="28">
        <v>45064</v>
      </c>
      <c r="B20" s="59">
        <v>892</v>
      </c>
      <c r="C20" s="59">
        <v>992</v>
      </c>
      <c r="D20" s="59">
        <v>1884</v>
      </c>
    </row>
    <row r="21" spans="1:4" x14ac:dyDescent="0.3">
      <c r="A21" s="28">
        <v>45065</v>
      </c>
      <c r="B21" s="59">
        <v>1370</v>
      </c>
      <c r="C21" s="59">
        <v>858</v>
      </c>
      <c r="D21" s="59">
        <v>2228</v>
      </c>
    </row>
    <row r="22" spans="1:4" x14ac:dyDescent="0.3">
      <c r="A22" s="28">
        <v>45066</v>
      </c>
      <c r="B22" s="59">
        <v>1482</v>
      </c>
      <c r="C22" s="59">
        <v>1438</v>
      </c>
      <c r="D22" s="59">
        <v>2920</v>
      </c>
    </row>
    <row r="23" spans="1:4" x14ac:dyDescent="0.3">
      <c r="A23" s="28">
        <v>45067</v>
      </c>
      <c r="B23" s="59">
        <v>982</v>
      </c>
      <c r="C23" s="59">
        <v>1458</v>
      </c>
      <c r="D23" s="59">
        <v>2440</v>
      </c>
    </row>
    <row r="24" spans="1:4" x14ac:dyDescent="0.3">
      <c r="A24" s="28">
        <v>45068</v>
      </c>
      <c r="B24" s="59">
        <v>1442</v>
      </c>
      <c r="C24" s="59">
        <v>932</v>
      </c>
      <c r="D24" s="59">
        <v>2374</v>
      </c>
    </row>
    <row r="25" spans="1:4" x14ac:dyDescent="0.3">
      <c r="A25" s="28">
        <v>45069</v>
      </c>
      <c r="B25" s="59">
        <v>1372</v>
      </c>
      <c r="C25" s="59">
        <v>1446</v>
      </c>
      <c r="D25" s="59">
        <v>2818</v>
      </c>
    </row>
    <row r="26" spans="1:4" x14ac:dyDescent="0.3">
      <c r="A26" s="28">
        <v>45070</v>
      </c>
      <c r="B26" s="59">
        <v>1446</v>
      </c>
      <c r="C26" s="59">
        <v>1456</v>
      </c>
      <c r="D26" s="59">
        <v>2902</v>
      </c>
    </row>
    <row r="27" spans="1:4" x14ac:dyDescent="0.3">
      <c r="A27" s="28">
        <v>45071</v>
      </c>
      <c r="B27" s="59">
        <v>1472</v>
      </c>
      <c r="C27" s="59">
        <v>1426</v>
      </c>
      <c r="D27" s="59">
        <v>2898</v>
      </c>
    </row>
    <row r="28" spans="1:4" x14ac:dyDescent="0.3">
      <c r="A28" s="28">
        <v>45072</v>
      </c>
      <c r="B28" s="59">
        <v>992</v>
      </c>
      <c r="C28" s="59">
        <v>1442</v>
      </c>
      <c r="D28" s="59">
        <v>2434</v>
      </c>
    </row>
    <row r="29" spans="1:4" x14ac:dyDescent="0.3">
      <c r="A29" s="28">
        <v>45073</v>
      </c>
      <c r="B29" s="59">
        <v>1420</v>
      </c>
      <c r="C29" s="59">
        <v>1036</v>
      </c>
      <c r="D29" s="59">
        <v>2456</v>
      </c>
    </row>
    <row r="30" spans="1:4" x14ac:dyDescent="0.3">
      <c r="A30" s="28">
        <v>45074</v>
      </c>
      <c r="B30" s="59">
        <v>976</v>
      </c>
      <c r="C30" s="59">
        <v>1486</v>
      </c>
      <c r="D30" s="59">
        <v>2462</v>
      </c>
    </row>
    <row r="31" spans="1:4" x14ac:dyDescent="0.3">
      <c r="A31" s="28">
        <v>45075</v>
      </c>
      <c r="B31" s="59">
        <v>908</v>
      </c>
      <c r="C31" s="59">
        <v>992</v>
      </c>
      <c r="D31" s="59">
        <v>1900</v>
      </c>
    </row>
    <row r="32" spans="1:4" x14ac:dyDescent="0.3">
      <c r="A32" s="28">
        <v>45076</v>
      </c>
      <c r="B32" s="59">
        <v>980</v>
      </c>
      <c r="C32" s="59">
        <v>986</v>
      </c>
      <c r="D32" s="59">
        <v>1966</v>
      </c>
    </row>
    <row r="33" spans="1:4" x14ac:dyDescent="0.3">
      <c r="A33" s="28">
        <v>45077</v>
      </c>
      <c r="B33" s="59">
        <v>1844</v>
      </c>
      <c r="C33" s="59">
        <v>1426</v>
      </c>
      <c r="D33" s="59">
        <v>3270</v>
      </c>
    </row>
    <row r="34" spans="1:4" x14ac:dyDescent="0.3">
      <c r="A34" s="60" t="s">
        <v>60</v>
      </c>
      <c r="B34" s="55"/>
      <c r="C34" s="55"/>
      <c r="D34" s="61">
        <f>SUM(D3:D33)</f>
        <v>81436</v>
      </c>
    </row>
    <row r="35" spans="1:4" x14ac:dyDescent="0.3">
      <c r="A35" s="60" t="s">
        <v>61</v>
      </c>
      <c r="B35" s="55"/>
      <c r="C35" s="55"/>
      <c r="D35" s="61">
        <f>ROUND(AVERAGE(D3:D33),0)</f>
        <v>2627</v>
      </c>
    </row>
  </sheetData>
  <mergeCells count="3">
    <mergeCell ref="A1:D1"/>
    <mergeCell ref="A34:C34"/>
    <mergeCell ref="A35:C3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1BC7A7-6F56-4888-B004-1943D6FB79ED}">
  <dimension ref="A2:I33"/>
  <sheetViews>
    <sheetView workbookViewId="0">
      <selection activeCell="I32" sqref="I32"/>
    </sheetView>
  </sheetViews>
  <sheetFormatPr defaultRowHeight="12.75" x14ac:dyDescent="0.2"/>
  <cols>
    <col min="1" max="1" width="16.5703125" style="19" customWidth="1"/>
    <col min="2" max="7" width="7.5703125" style="19" customWidth="1"/>
    <col min="8" max="8" width="9.7109375" style="19" customWidth="1"/>
    <col min="9" max="9" width="13.85546875" style="19" customWidth="1"/>
    <col min="10" max="43" width="9.7109375" style="19" customWidth="1"/>
    <col min="44" max="252" width="9.140625" style="19"/>
    <col min="253" max="253" width="21" style="19" customWidth="1"/>
    <col min="254" max="256" width="7.7109375" style="19" customWidth="1"/>
    <col min="257" max="257" width="8.28515625" style="19" bestFit="1" customWidth="1"/>
    <col min="258" max="259" width="7.7109375" style="19" customWidth="1"/>
    <col min="260" max="260" width="9.5703125" style="19" bestFit="1" customWidth="1"/>
    <col min="261" max="261" width="7.7109375" style="19" customWidth="1"/>
    <col min="262" max="262" width="9.7109375" style="19" customWidth="1"/>
    <col min="263" max="263" width="29.28515625" style="19" customWidth="1"/>
    <col min="264" max="264" width="17.7109375" style="19" customWidth="1"/>
    <col min="265" max="265" width="13.85546875" style="19" customWidth="1"/>
    <col min="266" max="299" width="9.7109375" style="19" customWidth="1"/>
    <col min="300" max="508" width="9.140625" style="19"/>
    <col min="509" max="509" width="21" style="19" customWidth="1"/>
    <col min="510" max="512" width="7.7109375" style="19" customWidth="1"/>
    <col min="513" max="513" width="8.28515625" style="19" bestFit="1" customWidth="1"/>
    <col min="514" max="515" width="7.7109375" style="19" customWidth="1"/>
    <col min="516" max="516" width="9.5703125" style="19" bestFit="1" customWidth="1"/>
    <col min="517" max="517" width="7.7109375" style="19" customWidth="1"/>
    <col min="518" max="518" width="9.7109375" style="19" customWidth="1"/>
    <col min="519" max="519" width="29.28515625" style="19" customWidth="1"/>
    <col min="520" max="520" width="17.7109375" style="19" customWidth="1"/>
    <col min="521" max="521" width="13.85546875" style="19" customWidth="1"/>
    <col min="522" max="555" width="9.7109375" style="19" customWidth="1"/>
    <col min="556" max="764" width="9.140625" style="19"/>
    <col min="765" max="765" width="21" style="19" customWidth="1"/>
    <col min="766" max="768" width="7.7109375" style="19" customWidth="1"/>
    <col min="769" max="769" width="8.28515625" style="19" bestFit="1" customWidth="1"/>
    <col min="770" max="771" width="7.7109375" style="19" customWidth="1"/>
    <col min="772" max="772" width="9.5703125" style="19" bestFit="1" customWidth="1"/>
    <col min="773" max="773" width="7.7109375" style="19" customWidth="1"/>
    <col min="774" max="774" width="9.7109375" style="19" customWidth="1"/>
    <col min="775" max="775" width="29.28515625" style="19" customWidth="1"/>
    <col min="776" max="776" width="17.7109375" style="19" customWidth="1"/>
    <col min="777" max="777" width="13.85546875" style="19" customWidth="1"/>
    <col min="778" max="811" width="9.7109375" style="19" customWidth="1"/>
    <col min="812" max="1020" width="9.140625" style="19"/>
    <col min="1021" max="1021" width="21" style="19" customWidth="1"/>
    <col min="1022" max="1024" width="7.7109375" style="19" customWidth="1"/>
    <col min="1025" max="1025" width="8.28515625" style="19" bestFit="1" customWidth="1"/>
    <col min="1026" max="1027" width="7.7109375" style="19" customWidth="1"/>
    <col min="1028" max="1028" width="9.5703125" style="19" bestFit="1" customWidth="1"/>
    <col min="1029" max="1029" width="7.7109375" style="19" customWidth="1"/>
    <col min="1030" max="1030" width="9.7109375" style="19" customWidth="1"/>
    <col min="1031" max="1031" width="29.28515625" style="19" customWidth="1"/>
    <col min="1032" max="1032" width="17.7109375" style="19" customWidth="1"/>
    <col min="1033" max="1033" width="13.85546875" style="19" customWidth="1"/>
    <col min="1034" max="1067" width="9.7109375" style="19" customWidth="1"/>
    <col min="1068" max="1276" width="9.140625" style="19"/>
    <col min="1277" max="1277" width="21" style="19" customWidth="1"/>
    <col min="1278" max="1280" width="7.7109375" style="19" customWidth="1"/>
    <col min="1281" max="1281" width="8.28515625" style="19" bestFit="1" customWidth="1"/>
    <col min="1282" max="1283" width="7.7109375" style="19" customWidth="1"/>
    <col min="1284" max="1284" width="9.5703125" style="19" bestFit="1" customWidth="1"/>
    <col min="1285" max="1285" width="7.7109375" style="19" customWidth="1"/>
    <col min="1286" max="1286" width="9.7109375" style="19" customWidth="1"/>
    <col min="1287" max="1287" width="29.28515625" style="19" customWidth="1"/>
    <col min="1288" max="1288" width="17.7109375" style="19" customWidth="1"/>
    <col min="1289" max="1289" width="13.85546875" style="19" customWidth="1"/>
    <col min="1290" max="1323" width="9.7109375" style="19" customWidth="1"/>
    <col min="1324" max="1532" width="9.140625" style="19"/>
    <col min="1533" max="1533" width="21" style="19" customWidth="1"/>
    <col min="1534" max="1536" width="7.7109375" style="19" customWidth="1"/>
    <col min="1537" max="1537" width="8.28515625" style="19" bestFit="1" customWidth="1"/>
    <col min="1538" max="1539" width="7.7109375" style="19" customWidth="1"/>
    <col min="1540" max="1540" width="9.5703125" style="19" bestFit="1" customWidth="1"/>
    <col min="1541" max="1541" width="7.7109375" style="19" customWidth="1"/>
    <col min="1542" max="1542" width="9.7109375" style="19" customWidth="1"/>
    <col min="1543" max="1543" width="29.28515625" style="19" customWidth="1"/>
    <col min="1544" max="1544" width="17.7109375" style="19" customWidth="1"/>
    <col min="1545" max="1545" width="13.85546875" style="19" customWidth="1"/>
    <col min="1546" max="1579" width="9.7109375" style="19" customWidth="1"/>
    <col min="1580" max="1788" width="9.140625" style="19"/>
    <col min="1789" max="1789" width="21" style="19" customWidth="1"/>
    <col min="1790" max="1792" width="7.7109375" style="19" customWidth="1"/>
    <col min="1793" max="1793" width="8.28515625" style="19" bestFit="1" customWidth="1"/>
    <col min="1794" max="1795" width="7.7109375" style="19" customWidth="1"/>
    <col min="1796" max="1796" width="9.5703125" style="19" bestFit="1" customWidth="1"/>
    <col min="1797" max="1797" width="7.7109375" style="19" customWidth="1"/>
    <col min="1798" max="1798" width="9.7109375" style="19" customWidth="1"/>
    <col min="1799" max="1799" width="29.28515625" style="19" customWidth="1"/>
    <col min="1800" max="1800" width="17.7109375" style="19" customWidth="1"/>
    <col min="1801" max="1801" width="13.85546875" style="19" customWidth="1"/>
    <col min="1802" max="1835" width="9.7109375" style="19" customWidth="1"/>
    <col min="1836" max="2044" width="9.140625" style="19"/>
    <col min="2045" max="2045" width="21" style="19" customWidth="1"/>
    <col min="2046" max="2048" width="7.7109375" style="19" customWidth="1"/>
    <col min="2049" max="2049" width="8.28515625" style="19" bestFit="1" customWidth="1"/>
    <col min="2050" max="2051" width="7.7109375" style="19" customWidth="1"/>
    <col min="2052" max="2052" width="9.5703125" style="19" bestFit="1" customWidth="1"/>
    <col min="2053" max="2053" width="7.7109375" style="19" customWidth="1"/>
    <col min="2054" max="2054" width="9.7109375" style="19" customWidth="1"/>
    <col min="2055" max="2055" width="29.28515625" style="19" customWidth="1"/>
    <col min="2056" max="2056" width="17.7109375" style="19" customWidth="1"/>
    <col min="2057" max="2057" width="13.85546875" style="19" customWidth="1"/>
    <col min="2058" max="2091" width="9.7109375" style="19" customWidth="1"/>
    <col min="2092" max="2300" width="9.140625" style="19"/>
    <col min="2301" max="2301" width="21" style="19" customWidth="1"/>
    <col min="2302" max="2304" width="7.7109375" style="19" customWidth="1"/>
    <col min="2305" max="2305" width="8.28515625" style="19" bestFit="1" customWidth="1"/>
    <col min="2306" max="2307" width="7.7109375" style="19" customWidth="1"/>
    <col min="2308" max="2308" width="9.5703125" style="19" bestFit="1" customWidth="1"/>
    <col min="2309" max="2309" width="7.7109375" style="19" customWidth="1"/>
    <col min="2310" max="2310" width="9.7109375" style="19" customWidth="1"/>
    <col min="2311" max="2311" width="29.28515625" style="19" customWidth="1"/>
    <col min="2312" max="2312" width="17.7109375" style="19" customWidth="1"/>
    <col min="2313" max="2313" width="13.85546875" style="19" customWidth="1"/>
    <col min="2314" max="2347" width="9.7109375" style="19" customWidth="1"/>
    <col min="2348" max="2556" width="9.140625" style="19"/>
    <col min="2557" max="2557" width="21" style="19" customWidth="1"/>
    <col min="2558" max="2560" width="7.7109375" style="19" customWidth="1"/>
    <col min="2561" max="2561" width="8.28515625" style="19" bestFit="1" customWidth="1"/>
    <col min="2562" max="2563" width="7.7109375" style="19" customWidth="1"/>
    <col min="2564" max="2564" width="9.5703125" style="19" bestFit="1" customWidth="1"/>
    <col min="2565" max="2565" width="7.7109375" style="19" customWidth="1"/>
    <col min="2566" max="2566" width="9.7109375" style="19" customWidth="1"/>
    <col min="2567" max="2567" width="29.28515625" style="19" customWidth="1"/>
    <col min="2568" max="2568" width="17.7109375" style="19" customWidth="1"/>
    <col min="2569" max="2569" width="13.85546875" style="19" customWidth="1"/>
    <col min="2570" max="2603" width="9.7109375" style="19" customWidth="1"/>
    <col min="2604" max="2812" width="9.140625" style="19"/>
    <col min="2813" max="2813" width="21" style="19" customWidth="1"/>
    <col min="2814" max="2816" width="7.7109375" style="19" customWidth="1"/>
    <col min="2817" max="2817" width="8.28515625" style="19" bestFit="1" customWidth="1"/>
    <col min="2818" max="2819" width="7.7109375" style="19" customWidth="1"/>
    <col min="2820" max="2820" width="9.5703125" style="19" bestFit="1" customWidth="1"/>
    <col min="2821" max="2821" width="7.7109375" style="19" customWidth="1"/>
    <col min="2822" max="2822" width="9.7109375" style="19" customWidth="1"/>
    <col min="2823" max="2823" width="29.28515625" style="19" customWidth="1"/>
    <col min="2824" max="2824" width="17.7109375" style="19" customWidth="1"/>
    <col min="2825" max="2825" width="13.85546875" style="19" customWidth="1"/>
    <col min="2826" max="2859" width="9.7109375" style="19" customWidth="1"/>
    <col min="2860" max="3068" width="9.140625" style="19"/>
    <col min="3069" max="3069" width="21" style="19" customWidth="1"/>
    <col min="3070" max="3072" width="7.7109375" style="19" customWidth="1"/>
    <col min="3073" max="3073" width="8.28515625" style="19" bestFit="1" customWidth="1"/>
    <col min="3074" max="3075" width="7.7109375" style="19" customWidth="1"/>
    <col min="3076" max="3076" width="9.5703125" style="19" bestFit="1" customWidth="1"/>
    <col min="3077" max="3077" width="7.7109375" style="19" customWidth="1"/>
    <col min="3078" max="3078" width="9.7109375" style="19" customWidth="1"/>
    <col min="3079" max="3079" width="29.28515625" style="19" customWidth="1"/>
    <col min="3080" max="3080" width="17.7109375" style="19" customWidth="1"/>
    <col min="3081" max="3081" width="13.85546875" style="19" customWidth="1"/>
    <col min="3082" max="3115" width="9.7109375" style="19" customWidth="1"/>
    <col min="3116" max="3324" width="9.140625" style="19"/>
    <col min="3325" max="3325" width="21" style="19" customWidth="1"/>
    <col min="3326" max="3328" width="7.7109375" style="19" customWidth="1"/>
    <col min="3329" max="3329" width="8.28515625" style="19" bestFit="1" customWidth="1"/>
    <col min="3330" max="3331" width="7.7109375" style="19" customWidth="1"/>
    <col min="3332" max="3332" width="9.5703125" style="19" bestFit="1" customWidth="1"/>
    <col min="3333" max="3333" width="7.7109375" style="19" customWidth="1"/>
    <col min="3334" max="3334" width="9.7109375" style="19" customWidth="1"/>
    <col min="3335" max="3335" width="29.28515625" style="19" customWidth="1"/>
    <col min="3336" max="3336" width="17.7109375" style="19" customWidth="1"/>
    <col min="3337" max="3337" width="13.85546875" style="19" customWidth="1"/>
    <col min="3338" max="3371" width="9.7109375" style="19" customWidth="1"/>
    <col min="3372" max="3580" width="9.140625" style="19"/>
    <col min="3581" max="3581" width="21" style="19" customWidth="1"/>
    <col min="3582" max="3584" width="7.7109375" style="19" customWidth="1"/>
    <col min="3585" max="3585" width="8.28515625" style="19" bestFit="1" customWidth="1"/>
    <col min="3586" max="3587" width="7.7109375" style="19" customWidth="1"/>
    <col min="3588" max="3588" width="9.5703125" style="19" bestFit="1" customWidth="1"/>
    <col min="3589" max="3589" width="7.7109375" style="19" customWidth="1"/>
    <col min="3590" max="3590" width="9.7109375" style="19" customWidth="1"/>
    <col min="3591" max="3591" width="29.28515625" style="19" customWidth="1"/>
    <col min="3592" max="3592" width="17.7109375" style="19" customWidth="1"/>
    <col min="3593" max="3593" width="13.85546875" style="19" customWidth="1"/>
    <col min="3594" max="3627" width="9.7109375" style="19" customWidth="1"/>
    <col min="3628" max="3836" width="9.140625" style="19"/>
    <col min="3837" max="3837" width="21" style="19" customWidth="1"/>
    <col min="3838" max="3840" width="7.7109375" style="19" customWidth="1"/>
    <col min="3841" max="3841" width="8.28515625" style="19" bestFit="1" customWidth="1"/>
    <col min="3842" max="3843" width="7.7109375" style="19" customWidth="1"/>
    <col min="3844" max="3844" width="9.5703125" style="19" bestFit="1" customWidth="1"/>
    <col min="3845" max="3845" width="7.7109375" style="19" customWidth="1"/>
    <col min="3846" max="3846" width="9.7109375" style="19" customWidth="1"/>
    <col min="3847" max="3847" width="29.28515625" style="19" customWidth="1"/>
    <col min="3848" max="3848" width="17.7109375" style="19" customWidth="1"/>
    <col min="3849" max="3849" width="13.85546875" style="19" customWidth="1"/>
    <col min="3850" max="3883" width="9.7109375" style="19" customWidth="1"/>
    <col min="3884" max="4092" width="9.140625" style="19"/>
    <col min="4093" max="4093" width="21" style="19" customWidth="1"/>
    <col min="4094" max="4096" width="7.7109375" style="19" customWidth="1"/>
    <col min="4097" max="4097" width="8.28515625" style="19" bestFit="1" customWidth="1"/>
    <col min="4098" max="4099" width="7.7109375" style="19" customWidth="1"/>
    <col min="4100" max="4100" width="9.5703125" style="19" bestFit="1" customWidth="1"/>
    <col min="4101" max="4101" width="7.7109375" style="19" customWidth="1"/>
    <col min="4102" max="4102" width="9.7109375" style="19" customWidth="1"/>
    <col min="4103" max="4103" width="29.28515625" style="19" customWidth="1"/>
    <col min="4104" max="4104" width="17.7109375" style="19" customWidth="1"/>
    <col min="4105" max="4105" width="13.85546875" style="19" customWidth="1"/>
    <col min="4106" max="4139" width="9.7109375" style="19" customWidth="1"/>
    <col min="4140" max="4348" width="9.140625" style="19"/>
    <col min="4349" max="4349" width="21" style="19" customWidth="1"/>
    <col min="4350" max="4352" width="7.7109375" style="19" customWidth="1"/>
    <col min="4353" max="4353" width="8.28515625" style="19" bestFit="1" customWidth="1"/>
    <col min="4354" max="4355" width="7.7109375" style="19" customWidth="1"/>
    <col min="4356" max="4356" width="9.5703125" style="19" bestFit="1" customWidth="1"/>
    <col min="4357" max="4357" width="7.7109375" style="19" customWidth="1"/>
    <col min="4358" max="4358" width="9.7109375" style="19" customWidth="1"/>
    <col min="4359" max="4359" width="29.28515625" style="19" customWidth="1"/>
    <col min="4360" max="4360" width="17.7109375" style="19" customWidth="1"/>
    <col min="4361" max="4361" width="13.85546875" style="19" customWidth="1"/>
    <col min="4362" max="4395" width="9.7109375" style="19" customWidth="1"/>
    <col min="4396" max="4604" width="9.140625" style="19"/>
    <col min="4605" max="4605" width="21" style="19" customWidth="1"/>
    <col min="4606" max="4608" width="7.7109375" style="19" customWidth="1"/>
    <col min="4609" max="4609" width="8.28515625" style="19" bestFit="1" customWidth="1"/>
    <col min="4610" max="4611" width="7.7109375" style="19" customWidth="1"/>
    <col min="4612" max="4612" width="9.5703125" style="19" bestFit="1" customWidth="1"/>
    <col min="4613" max="4613" width="7.7109375" style="19" customWidth="1"/>
    <col min="4614" max="4614" width="9.7109375" style="19" customWidth="1"/>
    <col min="4615" max="4615" width="29.28515625" style="19" customWidth="1"/>
    <col min="4616" max="4616" width="17.7109375" style="19" customWidth="1"/>
    <col min="4617" max="4617" width="13.85546875" style="19" customWidth="1"/>
    <col min="4618" max="4651" width="9.7109375" style="19" customWidth="1"/>
    <col min="4652" max="4860" width="9.140625" style="19"/>
    <col min="4861" max="4861" width="21" style="19" customWidth="1"/>
    <col min="4862" max="4864" width="7.7109375" style="19" customWidth="1"/>
    <col min="4865" max="4865" width="8.28515625" style="19" bestFit="1" customWidth="1"/>
    <col min="4866" max="4867" width="7.7109375" style="19" customWidth="1"/>
    <col min="4868" max="4868" width="9.5703125" style="19" bestFit="1" customWidth="1"/>
    <col min="4869" max="4869" width="7.7109375" style="19" customWidth="1"/>
    <col min="4870" max="4870" width="9.7109375" style="19" customWidth="1"/>
    <col min="4871" max="4871" width="29.28515625" style="19" customWidth="1"/>
    <col min="4872" max="4872" width="17.7109375" style="19" customWidth="1"/>
    <col min="4873" max="4873" width="13.85546875" style="19" customWidth="1"/>
    <col min="4874" max="4907" width="9.7109375" style="19" customWidth="1"/>
    <col min="4908" max="5116" width="9.140625" style="19"/>
    <col min="5117" max="5117" width="21" style="19" customWidth="1"/>
    <col min="5118" max="5120" width="7.7109375" style="19" customWidth="1"/>
    <col min="5121" max="5121" width="8.28515625" style="19" bestFit="1" customWidth="1"/>
    <col min="5122" max="5123" width="7.7109375" style="19" customWidth="1"/>
    <col min="5124" max="5124" width="9.5703125" style="19" bestFit="1" customWidth="1"/>
    <col min="5125" max="5125" width="7.7109375" style="19" customWidth="1"/>
    <col min="5126" max="5126" width="9.7109375" style="19" customWidth="1"/>
    <col min="5127" max="5127" width="29.28515625" style="19" customWidth="1"/>
    <col min="5128" max="5128" width="17.7109375" style="19" customWidth="1"/>
    <col min="5129" max="5129" width="13.85546875" style="19" customWidth="1"/>
    <col min="5130" max="5163" width="9.7109375" style="19" customWidth="1"/>
    <col min="5164" max="5372" width="9.140625" style="19"/>
    <col min="5373" max="5373" width="21" style="19" customWidth="1"/>
    <col min="5374" max="5376" width="7.7109375" style="19" customWidth="1"/>
    <col min="5377" max="5377" width="8.28515625" style="19" bestFit="1" customWidth="1"/>
    <col min="5378" max="5379" width="7.7109375" style="19" customWidth="1"/>
    <col min="5380" max="5380" width="9.5703125" style="19" bestFit="1" customWidth="1"/>
    <col min="5381" max="5381" width="7.7109375" style="19" customWidth="1"/>
    <col min="5382" max="5382" width="9.7109375" style="19" customWidth="1"/>
    <col min="5383" max="5383" width="29.28515625" style="19" customWidth="1"/>
    <col min="5384" max="5384" width="17.7109375" style="19" customWidth="1"/>
    <col min="5385" max="5385" width="13.85546875" style="19" customWidth="1"/>
    <col min="5386" max="5419" width="9.7109375" style="19" customWidth="1"/>
    <col min="5420" max="5628" width="9.140625" style="19"/>
    <col min="5629" max="5629" width="21" style="19" customWidth="1"/>
    <col min="5630" max="5632" width="7.7109375" style="19" customWidth="1"/>
    <col min="5633" max="5633" width="8.28515625" style="19" bestFit="1" customWidth="1"/>
    <col min="5634" max="5635" width="7.7109375" style="19" customWidth="1"/>
    <col min="5636" max="5636" width="9.5703125" style="19" bestFit="1" customWidth="1"/>
    <col min="5637" max="5637" width="7.7109375" style="19" customWidth="1"/>
    <col min="5638" max="5638" width="9.7109375" style="19" customWidth="1"/>
    <col min="5639" max="5639" width="29.28515625" style="19" customWidth="1"/>
    <col min="5640" max="5640" width="17.7109375" style="19" customWidth="1"/>
    <col min="5641" max="5641" width="13.85546875" style="19" customWidth="1"/>
    <col min="5642" max="5675" width="9.7109375" style="19" customWidth="1"/>
    <col min="5676" max="5884" width="9.140625" style="19"/>
    <col min="5885" max="5885" width="21" style="19" customWidth="1"/>
    <col min="5886" max="5888" width="7.7109375" style="19" customWidth="1"/>
    <col min="5889" max="5889" width="8.28515625" style="19" bestFit="1" customWidth="1"/>
    <col min="5890" max="5891" width="7.7109375" style="19" customWidth="1"/>
    <col min="5892" max="5892" width="9.5703125" style="19" bestFit="1" customWidth="1"/>
    <col min="5893" max="5893" width="7.7109375" style="19" customWidth="1"/>
    <col min="5894" max="5894" width="9.7109375" style="19" customWidth="1"/>
    <col min="5895" max="5895" width="29.28515625" style="19" customWidth="1"/>
    <col min="5896" max="5896" width="17.7109375" style="19" customWidth="1"/>
    <col min="5897" max="5897" width="13.85546875" style="19" customWidth="1"/>
    <col min="5898" max="5931" width="9.7109375" style="19" customWidth="1"/>
    <col min="5932" max="6140" width="9.140625" style="19"/>
    <col min="6141" max="6141" width="21" style="19" customWidth="1"/>
    <col min="6142" max="6144" width="7.7109375" style="19" customWidth="1"/>
    <col min="6145" max="6145" width="8.28515625" style="19" bestFit="1" customWidth="1"/>
    <col min="6146" max="6147" width="7.7109375" style="19" customWidth="1"/>
    <col min="6148" max="6148" width="9.5703125" style="19" bestFit="1" customWidth="1"/>
    <col min="6149" max="6149" width="7.7109375" style="19" customWidth="1"/>
    <col min="6150" max="6150" width="9.7109375" style="19" customWidth="1"/>
    <col min="6151" max="6151" width="29.28515625" style="19" customWidth="1"/>
    <col min="6152" max="6152" width="17.7109375" style="19" customWidth="1"/>
    <col min="6153" max="6153" width="13.85546875" style="19" customWidth="1"/>
    <col min="6154" max="6187" width="9.7109375" style="19" customWidth="1"/>
    <col min="6188" max="6396" width="9.140625" style="19"/>
    <col min="6397" max="6397" width="21" style="19" customWidth="1"/>
    <col min="6398" max="6400" width="7.7109375" style="19" customWidth="1"/>
    <col min="6401" max="6401" width="8.28515625" style="19" bestFit="1" customWidth="1"/>
    <col min="6402" max="6403" width="7.7109375" style="19" customWidth="1"/>
    <col min="6404" max="6404" width="9.5703125" style="19" bestFit="1" customWidth="1"/>
    <col min="6405" max="6405" width="7.7109375" style="19" customWidth="1"/>
    <col min="6406" max="6406" width="9.7109375" style="19" customWidth="1"/>
    <col min="6407" max="6407" width="29.28515625" style="19" customWidth="1"/>
    <col min="6408" max="6408" width="17.7109375" style="19" customWidth="1"/>
    <col min="6409" max="6409" width="13.85546875" style="19" customWidth="1"/>
    <col min="6410" max="6443" width="9.7109375" style="19" customWidth="1"/>
    <col min="6444" max="6652" width="9.140625" style="19"/>
    <col min="6653" max="6653" width="21" style="19" customWidth="1"/>
    <col min="6654" max="6656" width="7.7109375" style="19" customWidth="1"/>
    <col min="6657" max="6657" width="8.28515625" style="19" bestFit="1" customWidth="1"/>
    <col min="6658" max="6659" width="7.7109375" style="19" customWidth="1"/>
    <col min="6660" max="6660" width="9.5703125" style="19" bestFit="1" customWidth="1"/>
    <col min="6661" max="6661" width="7.7109375" style="19" customWidth="1"/>
    <col min="6662" max="6662" width="9.7109375" style="19" customWidth="1"/>
    <col min="6663" max="6663" width="29.28515625" style="19" customWidth="1"/>
    <col min="6664" max="6664" width="17.7109375" style="19" customWidth="1"/>
    <col min="6665" max="6665" width="13.85546875" style="19" customWidth="1"/>
    <col min="6666" max="6699" width="9.7109375" style="19" customWidth="1"/>
    <col min="6700" max="6908" width="9.140625" style="19"/>
    <col min="6909" max="6909" width="21" style="19" customWidth="1"/>
    <col min="6910" max="6912" width="7.7109375" style="19" customWidth="1"/>
    <col min="6913" max="6913" width="8.28515625" style="19" bestFit="1" customWidth="1"/>
    <col min="6914" max="6915" width="7.7109375" style="19" customWidth="1"/>
    <col min="6916" max="6916" width="9.5703125" style="19" bestFit="1" customWidth="1"/>
    <col min="6917" max="6917" width="7.7109375" style="19" customWidth="1"/>
    <col min="6918" max="6918" width="9.7109375" style="19" customWidth="1"/>
    <col min="6919" max="6919" width="29.28515625" style="19" customWidth="1"/>
    <col min="6920" max="6920" width="17.7109375" style="19" customWidth="1"/>
    <col min="6921" max="6921" width="13.85546875" style="19" customWidth="1"/>
    <col min="6922" max="6955" width="9.7109375" style="19" customWidth="1"/>
    <col min="6956" max="7164" width="9.140625" style="19"/>
    <col min="7165" max="7165" width="21" style="19" customWidth="1"/>
    <col min="7166" max="7168" width="7.7109375" style="19" customWidth="1"/>
    <col min="7169" max="7169" width="8.28515625" style="19" bestFit="1" customWidth="1"/>
    <col min="7170" max="7171" width="7.7109375" style="19" customWidth="1"/>
    <col min="7172" max="7172" width="9.5703125" style="19" bestFit="1" customWidth="1"/>
    <col min="7173" max="7173" width="7.7109375" style="19" customWidth="1"/>
    <col min="7174" max="7174" width="9.7109375" style="19" customWidth="1"/>
    <col min="7175" max="7175" width="29.28515625" style="19" customWidth="1"/>
    <col min="7176" max="7176" width="17.7109375" style="19" customWidth="1"/>
    <col min="7177" max="7177" width="13.85546875" style="19" customWidth="1"/>
    <col min="7178" max="7211" width="9.7109375" style="19" customWidth="1"/>
    <col min="7212" max="7420" width="9.140625" style="19"/>
    <col min="7421" max="7421" width="21" style="19" customWidth="1"/>
    <col min="7422" max="7424" width="7.7109375" style="19" customWidth="1"/>
    <col min="7425" max="7425" width="8.28515625" style="19" bestFit="1" customWidth="1"/>
    <col min="7426" max="7427" width="7.7109375" style="19" customWidth="1"/>
    <col min="7428" max="7428" width="9.5703125" style="19" bestFit="1" customWidth="1"/>
    <col min="7429" max="7429" width="7.7109375" style="19" customWidth="1"/>
    <col min="7430" max="7430" width="9.7109375" style="19" customWidth="1"/>
    <col min="7431" max="7431" width="29.28515625" style="19" customWidth="1"/>
    <col min="7432" max="7432" width="17.7109375" style="19" customWidth="1"/>
    <col min="7433" max="7433" width="13.85546875" style="19" customWidth="1"/>
    <col min="7434" max="7467" width="9.7109375" style="19" customWidth="1"/>
    <col min="7468" max="7676" width="9.140625" style="19"/>
    <col min="7677" max="7677" width="21" style="19" customWidth="1"/>
    <col min="7678" max="7680" width="7.7109375" style="19" customWidth="1"/>
    <col min="7681" max="7681" width="8.28515625" style="19" bestFit="1" customWidth="1"/>
    <col min="7682" max="7683" width="7.7109375" style="19" customWidth="1"/>
    <col min="7684" max="7684" width="9.5703125" style="19" bestFit="1" customWidth="1"/>
    <col min="7685" max="7685" width="7.7109375" style="19" customWidth="1"/>
    <col min="7686" max="7686" width="9.7109375" style="19" customWidth="1"/>
    <col min="7687" max="7687" width="29.28515625" style="19" customWidth="1"/>
    <col min="7688" max="7688" width="17.7109375" style="19" customWidth="1"/>
    <col min="7689" max="7689" width="13.85546875" style="19" customWidth="1"/>
    <col min="7690" max="7723" width="9.7109375" style="19" customWidth="1"/>
    <col min="7724" max="7932" width="9.140625" style="19"/>
    <col min="7933" max="7933" width="21" style="19" customWidth="1"/>
    <col min="7934" max="7936" width="7.7109375" style="19" customWidth="1"/>
    <col min="7937" max="7937" width="8.28515625" style="19" bestFit="1" customWidth="1"/>
    <col min="7938" max="7939" width="7.7109375" style="19" customWidth="1"/>
    <col min="7940" max="7940" width="9.5703125" style="19" bestFit="1" customWidth="1"/>
    <col min="7941" max="7941" width="7.7109375" style="19" customWidth="1"/>
    <col min="7942" max="7942" width="9.7109375" style="19" customWidth="1"/>
    <col min="7943" max="7943" width="29.28515625" style="19" customWidth="1"/>
    <col min="7944" max="7944" width="17.7109375" style="19" customWidth="1"/>
    <col min="7945" max="7945" width="13.85546875" style="19" customWidth="1"/>
    <col min="7946" max="7979" width="9.7109375" style="19" customWidth="1"/>
    <col min="7980" max="8188" width="9.140625" style="19"/>
    <col min="8189" max="8189" width="21" style="19" customWidth="1"/>
    <col min="8190" max="8192" width="7.7109375" style="19" customWidth="1"/>
    <col min="8193" max="8193" width="8.28515625" style="19" bestFit="1" customWidth="1"/>
    <col min="8194" max="8195" width="7.7109375" style="19" customWidth="1"/>
    <col min="8196" max="8196" width="9.5703125" style="19" bestFit="1" customWidth="1"/>
    <col min="8197" max="8197" width="7.7109375" style="19" customWidth="1"/>
    <col min="8198" max="8198" width="9.7109375" style="19" customWidth="1"/>
    <col min="8199" max="8199" width="29.28515625" style="19" customWidth="1"/>
    <col min="8200" max="8200" width="17.7109375" style="19" customWidth="1"/>
    <col min="8201" max="8201" width="13.85546875" style="19" customWidth="1"/>
    <col min="8202" max="8235" width="9.7109375" style="19" customWidth="1"/>
    <col min="8236" max="8444" width="9.140625" style="19"/>
    <col min="8445" max="8445" width="21" style="19" customWidth="1"/>
    <col min="8446" max="8448" width="7.7109375" style="19" customWidth="1"/>
    <col min="8449" max="8449" width="8.28515625" style="19" bestFit="1" customWidth="1"/>
    <col min="8450" max="8451" width="7.7109375" style="19" customWidth="1"/>
    <col min="8452" max="8452" width="9.5703125" style="19" bestFit="1" customWidth="1"/>
    <col min="8453" max="8453" width="7.7109375" style="19" customWidth="1"/>
    <col min="8454" max="8454" width="9.7109375" style="19" customWidth="1"/>
    <col min="8455" max="8455" width="29.28515625" style="19" customWidth="1"/>
    <col min="8456" max="8456" width="17.7109375" style="19" customWidth="1"/>
    <col min="8457" max="8457" width="13.85546875" style="19" customWidth="1"/>
    <col min="8458" max="8491" width="9.7109375" style="19" customWidth="1"/>
    <col min="8492" max="8700" width="9.140625" style="19"/>
    <col min="8701" max="8701" width="21" style="19" customWidth="1"/>
    <col min="8702" max="8704" width="7.7109375" style="19" customWidth="1"/>
    <col min="8705" max="8705" width="8.28515625" style="19" bestFit="1" customWidth="1"/>
    <col min="8706" max="8707" width="7.7109375" style="19" customWidth="1"/>
    <col min="8708" max="8708" width="9.5703125" style="19" bestFit="1" customWidth="1"/>
    <col min="8709" max="8709" width="7.7109375" style="19" customWidth="1"/>
    <col min="8710" max="8710" width="9.7109375" style="19" customWidth="1"/>
    <col min="8711" max="8711" width="29.28515625" style="19" customWidth="1"/>
    <col min="8712" max="8712" width="17.7109375" style="19" customWidth="1"/>
    <col min="8713" max="8713" width="13.85546875" style="19" customWidth="1"/>
    <col min="8714" max="8747" width="9.7109375" style="19" customWidth="1"/>
    <col min="8748" max="8956" width="9.140625" style="19"/>
    <col min="8957" max="8957" width="21" style="19" customWidth="1"/>
    <col min="8958" max="8960" width="7.7109375" style="19" customWidth="1"/>
    <col min="8961" max="8961" width="8.28515625" style="19" bestFit="1" customWidth="1"/>
    <col min="8962" max="8963" width="7.7109375" style="19" customWidth="1"/>
    <col min="8964" max="8964" width="9.5703125" style="19" bestFit="1" customWidth="1"/>
    <col min="8965" max="8965" width="7.7109375" style="19" customWidth="1"/>
    <col min="8966" max="8966" width="9.7109375" style="19" customWidth="1"/>
    <col min="8967" max="8967" width="29.28515625" style="19" customWidth="1"/>
    <col min="8968" max="8968" width="17.7109375" style="19" customWidth="1"/>
    <col min="8969" max="8969" width="13.85546875" style="19" customWidth="1"/>
    <col min="8970" max="9003" width="9.7109375" style="19" customWidth="1"/>
    <col min="9004" max="9212" width="9.140625" style="19"/>
    <col min="9213" max="9213" width="21" style="19" customWidth="1"/>
    <col min="9214" max="9216" width="7.7109375" style="19" customWidth="1"/>
    <col min="9217" max="9217" width="8.28515625" style="19" bestFit="1" customWidth="1"/>
    <col min="9218" max="9219" width="7.7109375" style="19" customWidth="1"/>
    <col min="9220" max="9220" width="9.5703125" style="19" bestFit="1" customWidth="1"/>
    <col min="9221" max="9221" width="7.7109375" style="19" customWidth="1"/>
    <col min="9222" max="9222" width="9.7109375" style="19" customWidth="1"/>
    <col min="9223" max="9223" width="29.28515625" style="19" customWidth="1"/>
    <col min="9224" max="9224" width="17.7109375" style="19" customWidth="1"/>
    <col min="9225" max="9225" width="13.85546875" style="19" customWidth="1"/>
    <col min="9226" max="9259" width="9.7109375" style="19" customWidth="1"/>
    <col min="9260" max="9468" width="9.140625" style="19"/>
    <col min="9469" max="9469" width="21" style="19" customWidth="1"/>
    <col min="9470" max="9472" width="7.7109375" style="19" customWidth="1"/>
    <col min="9473" max="9473" width="8.28515625" style="19" bestFit="1" customWidth="1"/>
    <col min="9474" max="9475" width="7.7109375" style="19" customWidth="1"/>
    <col min="9476" max="9476" width="9.5703125" style="19" bestFit="1" customWidth="1"/>
    <col min="9477" max="9477" width="7.7109375" style="19" customWidth="1"/>
    <col min="9478" max="9478" width="9.7109375" style="19" customWidth="1"/>
    <col min="9479" max="9479" width="29.28515625" style="19" customWidth="1"/>
    <col min="9480" max="9480" width="17.7109375" style="19" customWidth="1"/>
    <col min="9481" max="9481" width="13.85546875" style="19" customWidth="1"/>
    <col min="9482" max="9515" width="9.7109375" style="19" customWidth="1"/>
    <col min="9516" max="9724" width="9.140625" style="19"/>
    <col min="9725" max="9725" width="21" style="19" customWidth="1"/>
    <col min="9726" max="9728" width="7.7109375" style="19" customWidth="1"/>
    <col min="9729" max="9729" width="8.28515625" style="19" bestFit="1" customWidth="1"/>
    <col min="9730" max="9731" width="7.7109375" style="19" customWidth="1"/>
    <col min="9732" max="9732" width="9.5703125" style="19" bestFit="1" customWidth="1"/>
    <col min="9733" max="9733" width="7.7109375" style="19" customWidth="1"/>
    <col min="9734" max="9734" width="9.7109375" style="19" customWidth="1"/>
    <col min="9735" max="9735" width="29.28515625" style="19" customWidth="1"/>
    <col min="9736" max="9736" width="17.7109375" style="19" customWidth="1"/>
    <col min="9737" max="9737" width="13.85546875" style="19" customWidth="1"/>
    <col min="9738" max="9771" width="9.7109375" style="19" customWidth="1"/>
    <col min="9772" max="9980" width="9.140625" style="19"/>
    <col min="9981" max="9981" width="21" style="19" customWidth="1"/>
    <col min="9982" max="9984" width="7.7109375" style="19" customWidth="1"/>
    <col min="9985" max="9985" width="8.28515625" style="19" bestFit="1" customWidth="1"/>
    <col min="9986" max="9987" width="7.7109375" style="19" customWidth="1"/>
    <col min="9988" max="9988" width="9.5703125" style="19" bestFit="1" customWidth="1"/>
    <col min="9989" max="9989" width="7.7109375" style="19" customWidth="1"/>
    <col min="9990" max="9990" width="9.7109375" style="19" customWidth="1"/>
    <col min="9991" max="9991" width="29.28515625" style="19" customWidth="1"/>
    <col min="9992" max="9992" width="17.7109375" style="19" customWidth="1"/>
    <col min="9993" max="9993" width="13.85546875" style="19" customWidth="1"/>
    <col min="9994" max="10027" width="9.7109375" style="19" customWidth="1"/>
    <col min="10028" max="10236" width="9.140625" style="19"/>
    <col min="10237" max="10237" width="21" style="19" customWidth="1"/>
    <col min="10238" max="10240" width="7.7109375" style="19" customWidth="1"/>
    <col min="10241" max="10241" width="8.28515625" style="19" bestFit="1" customWidth="1"/>
    <col min="10242" max="10243" width="7.7109375" style="19" customWidth="1"/>
    <col min="10244" max="10244" width="9.5703125" style="19" bestFit="1" customWidth="1"/>
    <col min="10245" max="10245" width="7.7109375" style="19" customWidth="1"/>
    <col min="10246" max="10246" width="9.7109375" style="19" customWidth="1"/>
    <col min="10247" max="10247" width="29.28515625" style="19" customWidth="1"/>
    <col min="10248" max="10248" width="17.7109375" style="19" customWidth="1"/>
    <col min="10249" max="10249" width="13.85546875" style="19" customWidth="1"/>
    <col min="10250" max="10283" width="9.7109375" style="19" customWidth="1"/>
    <col min="10284" max="10492" width="9.140625" style="19"/>
    <col min="10493" max="10493" width="21" style="19" customWidth="1"/>
    <col min="10494" max="10496" width="7.7109375" style="19" customWidth="1"/>
    <col min="10497" max="10497" width="8.28515625" style="19" bestFit="1" customWidth="1"/>
    <col min="10498" max="10499" width="7.7109375" style="19" customWidth="1"/>
    <col min="10500" max="10500" width="9.5703125" style="19" bestFit="1" customWidth="1"/>
    <col min="10501" max="10501" width="7.7109375" style="19" customWidth="1"/>
    <col min="10502" max="10502" width="9.7109375" style="19" customWidth="1"/>
    <col min="10503" max="10503" width="29.28515625" style="19" customWidth="1"/>
    <col min="10504" max="10504" width="17.7109375" style="19" customWidth="1"/>
    <col min="10505" max="10505" width="13.85546875" style="19" customWidth="1"/>
    <col min="10506" max="10539" width="9.7109375" style="19" customWidth="1"/>
    <col min="10540" max="10748" width="9.140625" style="19"/>
    <col min="10749" max="10749" width="21" style="19" customWidth="1"/>
    <col min="10750" max="10752" width="7.7109375" style="19" customWidth="1"/>
    <col min="10753" max="10753" width="8.28515625" style="19" bestFit="1" customWidth="1"/>
    <col min="10754" max="10755" width="7.7109375" style="19" customWidth="1"/>
    <col min="10756" max="10756" width="9.5703125" style="19" bestFit="1" customWidth="1"/>
    <col min="10757" max="10757" width="7.7109375" style="19" customWidth="1"/>
    <col min="10758" max="10758" width="9.7109375" style="19" customWidth="1"/>
    <col min="10759" max="10759" width="29.28515625" style="19" customWidth="1"/>
    <col min="10760" max="10760" width="17.7109375" style="19" customWidth="1"/>
    <col min="10761" max="10761" width="13.85546875" style="19" customWidth="1"/>
    <col min="10762" max="10795" width="9.7109375" style="19" customWidth="1"/>
    <col min="10796" max="11004" width="9.140625" style="19"/>
    <col min="11005" max="11005" width="21" style="19" customWidth="1"/>
    <col min="11006" max="11008" width="7.7109375" style="19" customWidth="1"/>
    <col min="11009" max="11009" width="8.28515625" style="19" bestFit="1" customWidth="1"/>
    <col min="11010" max="11011" width="7.7109375" style="19" customWidth="1"/>
    <col min="11012" max="11012" width="9.5703125" style="19" bestFit="1" customWidth="1"/>
    <col min="11013" max="11013" width="7.7109375" style="19" customWidth="1"/>
    <col min="11014" max="11014" width="9.7109375" style="19" customWidth="1"/>
    <col min="11015" max="11015" width="29.28515625" style="19" customWidth="1"/>
    <col min="11016" max="11016" width="17.7109375" style="19" customWidth="1"/>
    <col min="11017" max="11017" width="13.85546875" style="19" customWidth="1"/>
    <col min="11018" max="11051" width="9.7109375" style="19" customWidth="1"/>
    <col min="11052" max="11260" width="9.140625" style="19"/>
    <col min="11261" max="11261" width="21" style="19" customWidth="1"/>
    <col min="11262" max="11264" width="7.7109375" style="19" customWidth="1"/>
    <col min="11265" max="11265" width="8.28515625" style="19" bestFit="1" customWidth="1"/>
    <col min="11266" max="11267" width="7.7109375" style="19" customWidth="1"/>
    <col min="11268" max="11268" width="9.5703125" style="19" bestFit="1" customWidth="1"/>
    <col min="11269" max="11269" width="7.7109375" style="19" customWidth="1"/>
    <col min="11270" max="11270" width="9.7109375" style="19" customWidth="1"/>
    <col min="11271" max="11271" width="29.28515625" style="19" customWidth="1"/>
    <col min="11272" max="11272" width="17.7109375" style="19" customWidth="1"/>
    <col min="11273" max="11273" width="13.85546875" style="19" customWidth="1"/>
    <col min="11274" max="11307" width="9.7109375" style="19" customWidth="1"/>
    <col min="11308" max="11516" width="9.140625" style="19"/>
    <col min="11517" max="11517" width="21" style="19" customWidth="1"/>
    <col min="11518" max="11520" width="7.7109375" style="19" customWidth="1"/>
    <col min="11521" max="11521" width="8.28515625" style="19" bestFit="1" customWidth="1"/>
    <col min="11522" max="11523" width="7.7109375" style="19" customWidth="1"/>
    <col min="11524" max="11524" width="9.5703125" style="19" bestFit="1" customWidth="1"/>
    <col min="11525" max="11525" width="7.7109375" style="19" customWidth="1"/>
    <col min="11526" max="11526" width="9.7109375" style="19" customWidth="1"/>
    <col min="11527" max="11527" width="29.28515625" style="19" customWidth="1"/>
    <col min="11528" max="11528" width="17.7109375" style="19" customWidth="1"/>
    <col min="11529" max="11529" width="13.85546875" style="19" customWidth="1"/>
    <col min="11530" max="11563" width="9.7109375" style="19" customWidth="1"/>
    <col min="11564" max="11772" width="9.140625" style="19"/>
    <col min="11773" max="11773" width="21" style="19" customWidth="1"/>
    <col min="11774" max="11776" width="7.7109375" style="19" customWidth="1"/>
    <col min="11777" max="11777" width="8.28515625" style="19" bestFit="1" customWidth="1"/>
    <col min="11778" max="11779" width="7.7109375" style="19" customWidth="1"/>
    <col min="11780" max="11780" width="9.5703125" style="19" bestFit="1" customWidth="1"/>
    <col min="11781" max="11781" width="7.7109375" style="19" customWidth="1"/>
    <col min="11782" max="11782" width="9.7109375" style="19" customWidth="1"/>
    <col min="11783" max="11783" width="29.28515625" style="19" customWidth="1"/>
    <col min="11784" max="11784" width="17.7109375" style="19" customWidth="1"/>
    <col min="11785" max="11785" width="13.85546875" style="19" customWidth="1"/>
    <col min="11786" max="11819" width="9.7109375" style="19" customWidth="1"/>
    <col min="11820" max="12028" width="9.140625" style="19"/>
    <col min="12029" max="12029" width="21" style="19" customWidth="1"/>
    <col min="12030" max="12032" width="7.7109375" style="19" customWidth="1"/>
    <col min="12033" max="12033" width="8.28515625" style="19" bestFit="1" customWidth="1"/>
    <col min="12034" max="12035" width="7.7109375" style="19" customWidth="1"/>
    <col min="12036" max="12036" width="9.5703125" style="19" bestFit="1" customWidth="1"/>
    <col min="12037" max="12037" width="7.7109375" style="19" customWidth="1"/>
    <col min="12038" max="12038" width="9.7109375" style="19" customWidth="1"/>
    <col min="12039" max="12039" width="29.28515625" style="19" customWidth="1"/>
    <col min="12040" max="12040" width="17.7109375" style="19" customWidth="1"/>
    <col min="12041" max="12041" width="13.85546875" style="19" customWidth="1"/>
    <col min="12042" max="12075" width="9.7109375" style="19" customWidth="1"/>
    <col min="12076" max="12284" width="9.140625" style="19"/>
    <col min="12285" max="12285" width="21" style="19" customWidth="1"/>
    <col min="12286" max="12288" width="7.7109375" style="19" customWidth="1"/>
    <col min="12289" max="12289" width="8.28515625" style="19" bestFit="1" customWidth="1"/>
    <col min="12290" max="12291" width="7.7109375" style="19" customWidth="1"/>
    <col min="12292" max="12292" width="9.5703125" style="19" bestFit="1" customWidth="1"/>
    <col min="12293" max="12293" width="7.7109375" style="19" customWidth="1"/>
    <col min="12294" max="12294" width="9.7109375" style="19" customWidth="1"/>
    <col min="12295" max="12295" width="29.28515625" style="19" customWidth="1"/>
    <col min="12296" max="12296" width="17.7109375" style="19" customWidth="1"/>
    <col min="12297" max="12297" width="13.85546875" style="19" customWidth="1"/>
    <col min="12298" max="12331" width="9.7109375" style="19" customWidth="1"/>
    <col min="12332" max="12540" width="9.140625" style="19"/>
    <col min="12541" max="12541" width="21" style="19" customWidth="1"/>
    <col min="12542" max="12544" width="7.7109375" style="19" customWidth="1"/>
    <col min="12545" max="12545" width="8.28515625" style="19" bestFit="1" customWidth="1"/>
    <col min="12546" max="12547" width="7.7109375" style="19" customWidth="1"/>
    <col min="12548" max="12548" width="9.5703125" style="19" bestFit="1" customWidth="1"/>
    <col min="12549" max="12549" width="7.7109375" style="19" customWidth="1"/>
    <col min="12550" max="12550" width="9.7109375" style="19" customWidth="1"/>
    <col min="12551" max="12551" width="29.28515625" style="19" customWidth="1"/>
    <col min="12552" max="12552" width="17.7109375" style="19" customWidth="1"/>
    <col min="12553" max="12553" width="13.85546875" style="19" customWidth="1"/>
    <col min="12554" max="12587" width="9.7109375" style="19" customWidth="1"/>
    <col min="12588" max="12796" width="9.140625" style="19"/>
    <col min="12797" max="12797" width="21" style="19" customWidth="1"/>
    <col min="12798" max="12800" width="7.7109375" style="19" customWidth="1"/>
    <col min="12801" max="12801" width="8.28515625" style="19" bestFit="1" customWidth="1"/>
    <col min="12802" max="12803" width="7.7109375" style="19" customWidth="1"/>
    <col min="12804" max="12804" width="9.5703125" style="19" bestFit="1" customWidth="1"/>
    <col min="12805" max="12805" width="7.7109375" style="19" customWidth="1"/>
    <col min="12806" max="12806" width="9.7109375" style="19" customWidth="1"/>
    <col min="12807" max="12807" width="29.28515625" style="19" customWidth="1"/>
    <col min="12808" max="12808" width="17.7109375" style="19" customWidth="1"/>
    <col min="12809" max="12809" width="13.85546875" style="19" customWidth="1"/>
    <col min="12810" max="12843" width="9.7109375" style="19" customWidth="1"/>
    <col min="12844" max="13052" width="9.140625" style="19"/>
    <col min="13053" max="13053" width="21" style="19" customWidth="1"/>
    <col min="13054" max="13056" width="7.7109375" style="19" customWidth="1"/>
    <col min="13057" max="13057" width="8.28515625" style="19" bestFit="1" customWidth="1"/>
    <col min="13058" max="13059" width="7.7109375" style="19" customWidth="1"/>
    <col min="13060" max="13060" width="9.5703125" style="19" bestFit="1" customWidth="1"/>
    <col min="13061" max="13061" width="7.7109375" style="19" customWidth="1"/>
    <col min="13062" max="13062" width="9.7109375" style="19" customWidth="1"/>
    <col min="13063" max="13063" width="29.28515625" style="19" customWidth="1"/>
    <col min="13064" max="13064" width="17.7109375" style="19" customWidth="1"/>
    <col min="13065" max="13065" width="13.85546875" style="19" customWidth="1"/>
    <col min="13066" max="13099" width="9.7109375" style="19" customWidth="1"/>
    <col min="13100" max="13308" width="9.140625" style="19"/>
    <col min="13309" max="13309" width="21" style="19" customWidth="1"/>
    <col min="13310" max="13312" width="7.7109375" style="19" customWidth="1"/>
    <col min="13313" max="13313" width="8.28515625" style="19" bestFit="1" customWidth="1"/>
    <col min="13314" max="13315" width="7.7109375" style="19" customWidth="1"/>
    <col min="13316" max="13316" width="9.5703125" style="19" bestFit="1" customWidth="1"/>
    <col min="13317" max="13317" width="7.7109375" style="19" customWidth="1"/>
    <col min="13318" max="13318" width="9.7109375" style="19" customWidth="1"/>
    <col min="13319" max="13319" width="29.28515625" style="19" customWidth="1"/>
    <col min="13320" max="13320" width="17.7109375" style="19" customWidth="1"/>
    <col min="13321" max="13321" width="13.85546875" style="19" customWidth="1"/>
    <col min="13322" max="13355" width="9.7109375" style="19" customWidth="1"/>
    <col min="13356" max="13564" width="9.140625" style="19"/>
    <col min="13565" max="13565" width="21" style="19" customWidth="1"/>
    <col min="13566" max="13568" width="7.7109375" style="19" customWidth="1"/>
    <col min="13569" max="13569" width="8.28515625" style="19" bestFit="1" customWidth="1"/>
    <col min="13570" max="13571" width="7.7109375" style="19" customWidth="1"/>
    <col min="13572" max="13572" width="9.5703125" style="19" bestFit="1" customWidth="1"/>
    <col min="13573" max="13573" width="7.7109375" style="19" customWidth="1"/>
    <col min="13574" max="13574" width="9.7109375" style="19" customWidth="1"/>
    <col min="13575" max="13575" width="29.28515625" style="19" customWidth="1"/>
    <col min="13576" max="13576" width="17.7109375" style="19" customWidth="1"/>
    <col min="13577" max="13577" width="13.85546875" style="19" customWidth="1"/>
    <col min="13578" max="13611" width="9.7109375" style="19" customWidth="1"/>
    <col min="13612" max="13820" width="9.140625" style="19"/>
    <col min="13821" max="13821" width="21" style="19" customWidth="1"/>
    <col min="13822" max="13824" width="7.7109375" style="19" customWidth="1"/>
    <col min="13825" max="13825" width="8.28515625" style="19" bestFit="1" customWidth="1"/>
    <col min="13826" max="13827" width="7.7109375" style="19" customWidth="1"/>
    <col min="13828" max="13828" width="9.5703125" style="19" bestFit="1" customWidth="1"/>
    <col min="13829" max="13829" width="7.7109375" style="19" customWidth="1"/>
    <col min="13830" max="13830" width="9.7109375" style="19" customWidth="1"/>
    <col min="13831" max="13831" width="29.28515625" style="19" customWidth="1"/>
    <col min="13832" max="13832" width="17.7109375" style="19" customWidth="1"/>
    <col min="13833" max="13833" width="13.85546875" style="19" customWidth="1"/>
    <col min="13834" max="13867" width="9.7109375" style="19" customWidth="1"/>
    <col min="13868" max="14076" width="9.140625" style="19"/>
    <col min="14077" max="14077" width="21" style="19" customWidth="1"/>
    <col min="14078" max="14080" width="7.7109375" style="19" customWidth="1"/>
    <col min="14081" max="14081" width="8.28515625" style="19" bestFit="1" customWidth="1"/>
    <col min="14082" max="14083" width="7.7109375" style="19" customWidth="1"/>
    <col min="14084" max="14084" width="9.5703125" style="19" bestFit="1" customWidth="1"/>
    <col min="14085" max="14085" width="7.7109375" style="19" customWidth="1"/>
    <col min="14086" max="14086" width="9.7109375" style="19" customWidth="1"/>
    <col min="14087" max="14087" width="29.28515625" style="19" customWidth="1"/>
    <col min="14088" max="14088" width="17.7109375" style="19" customWidth="1"/>
    <col min="14089" max="14089" width="13.85546875" style="19" customWidth="1"/>
    <col min="14090" max="14123" width="9.7109375" style="19" customWidth="1"/>
    <col min="14124" max="14332" width="9.140625" style="19"/>
    <col min="14333" max="14333" width="21" style="19" customWidth="1"/>
    <col min="14334" max="14336" width="7.7109375" style="19" customWidth="1"/>
    <col min="14337" max="14337" width="8.28515625" style="19" bestFit="1" customWidth="1"/>
    <col min="14338" max="14339" width="7.7109375" style="19" customWidth="1"/>
    <col min="14340" max="14340" width="9.5703125" style="19" bestFit="1" customWidth="1"/>
    <col min="14341" max="14341" width="7.7109375" style="19" customWidth="1"/>
    <col min="14342" max="14342" width="9.7109375" style="19" customWidth="1"/>
    <col min="14343" max="14343" width="29.28515625" style="19" customWidth="1"/>
    <col min="14344" max="14344" width="17.7109375" style="19" customWidth="1"/>
    <col min="14345" max="14345" width="13.85546875" style="19" customWidth="1"/>
    <col min="14346" max="14379" width="9.7109375" style="19" customWidth="1"/>
    <col min="14380" max="14588" width="9.140625" style="19"/>
    <col min="14589" max="14589" width="21" style="19" customWidth="1"/>
    <col min="14590" max="14592" width="7.7109375" style="19" customWidth="1"/>
    <col min="14593" max="14593" width="8.28515625" style="19" bestFit="1" customWidth="1"/>
    <col min="14594" max="14595" width="7.7109375" style="19" customWidth="1"/>
    <col min="14596" max="14596" width="9.5703125" style="19" bestFit="1" customWidth="1"/>
    <col min="14597" max="14597" width="7.7109375" style="19" customWidth="1"/>
    <col min="14598" max="14598" width="9.7109375" style="19" customWidth="1"/>
    <col min="14599" max="14599" width="29.28515625" style="19" customWidth="1"/>
    <col min="14600" max="14600" width="17.7109375" style="19" customWidth="1"/>
    <col min="14601" max="14601" width="13.85546875" style="19" customWidth="1"/>
    <col min="14602" max="14635" width="9.7109375" style="19" customWidth="1"/>
    <col min="14636" max="14844" width="9.140625" style="19"/>
    <col min="14845" max="14845" width="21" style="19" customWidth="1"/>
    <col min="14846" max="14848" width="7.7109375" style="19" customWidth="1"/>
    <col min="14849" max="14849" width="8.28515625" style="19" bestFit="1" customWidth="1"/>
    <col min="14850" max="14851" width="7.7109375" style="19" customWidth="1"/>
    <col min="14852" max="14852" width="9.5703125" style="19" bestFit="1" customWidth="1"/>
    <col min="14853" max="14853" width="7.7109375" style="19" customWidth="1"/>
    <col min="14854" max="14854" width="9.7109375" style="19" customWidth="1"/>
    <col min="14855" max="14855" width="29.28515625" style="19" customWidth="1"/>
    <col min="14856" max="14856" width="17.7109375" style="19" customWidth="1"/>
    <col min="14857" max="14857" width="13.85546875" style="19" customWidth="1"/>
    <col min="14858" max="14891" width="9.7109375" style="19" customWidth="1"/>
    <col min="14892" max="15100" width="9.140625" style="19"/>
    <col min="15101" max="15101" width="21" style="19" customWidth="1"/>
    <col min="15102" max="15104" width="7.7109375" style="19" customWidth="1"/>
    <col min="15105" max="15105" width="8.28515625" style="19" bestFit="1" customWidth="1"/>
    <col min="15106" max="15107" width="7.7109375" style="19" customWidth="1"/>
    <col min="15108" max="15108" width="9.5703125" style="19" bestFit="1" customWidth="1"/>
    <col min="15109" max="15109" width="7.7109375" style="19" customWidth="1"/>
    <col min="15110" max="15110" width="9.7109375" style="19" customWidth="1"/>
    <col min="15111" max="15111" width="29.28515625" style="19" customWidth="1"/>
    <col min="15112" max="15112" width="17.7109375" style="19" customWidth="1"/>
    <col min="15113" max="15113" width="13.85546875" style="19" customWidth="1"/>
    <col min="15114" max="15147" width="9.7109375" style="19" customWidth="1"/>
    <col min="15148" max="15356" width="9.140625" style="19"/>
    <col min="15357" max="15357" width="21" style="19" customWidth="1"/>
    <col min="15358" max="15360" width="7.7109375" style="19" customWidth="1"/>
    <col min="15361" max="15361" width="8.28515625" style="19" bestFit="1" customWidth="1"/>
    <col min="15362" max="15363" width="7.7109375" style="19" customWidth="1"/>
    <col min="15364" max="15364" width="9.5703125" style="19" bestFit="1" customWidth="1"/>
    <col min="15365" max="15365" width="7.7109375" style="19" customWidth="1"/>
    <col min="15366" max="15366" width="9.7109375" style="19" customWidth="1"/>
    <col min="15367" max="15367" width="29.28515625" style="19" customWidth="1"/>
    <col min="15368" max="15368" width="17.7109375" style="19" customWidth="1"/>
    <col min="15369" max="15369" width="13.85546875" style="19" customWidth="1"/>
    <col min="15370" max="15403" width="9.7109375" style="19" customWidth="1"/>
    <col min="15404" max="15612" width="9.140625" style="19"/>
    <col min="15613" max="15613" width="21" style="19" customWidth="1"/>
    <col min="15614" max="15616" width="7.7109375" style="19" customWidth="1"/>
    <col min="15617" max="15617" width="8.28515625" style="19" bestFit="1" customWidth="1"/>
    <col min="15618" max="15619" width="7.7109375" style="19" customWidth="1"/>
    <col min="15620" max="15620" width="9.5703125" style="19" bestFit="1" customWidth="1"/>
    <col min="15621" max="15621" width="7.7109375" style="19" customWidth="1"/>
    <col min="15622" max="15622" width="9.7109375" style="19" customWidth="1"/>
    <col min="15623" max="15623" width="29.28515625" style="19" customWidth="1"/>
    <col min="15624" max="15624" width="17.7109375" style="19" customWidth="1"/>
    <col min="15625" max="15625" width="13.85546875" style="19" customWidth="1"/>
    <col min="15626" max="15659" width="9.7109375" style="19" customWidth="1"/>
    <col min="15660" max="15868" width="9.140625" style="19"/>
    <col min="15869" max="15869" width="21" style="19" customWidth="1"/>
    <col min="15870" max="15872" width="7.7109375" style="19" customWidth="1"/>
    <col min="15873" max="15873" width="8.28515625" style="19" bestFit="1" customWidth="1"/>
    <col min="15874" max="15875" width="7.7109375" style="19" customWidth="1"/>
    <col min="15876" max="15876" width="9.5703125" style="19" bestFit="1" customWidth="1"/>
    <col min="15877" max="15877" width="7.7109375" style="19" customWidth="1"/>
    <col min="15878" max="15878" width="9.7109375" style="19" customWidth="1"/>
    <col min="15879" max="15879" width="29.28515625" style="19" customWidth="1"/>
    <col min="15880" max="15880" width="17.7109375" style="19" customWidth="1"/>
    <col min="15881" max="15881" width="13.85546875" style="19" customWidth="1"/>
    <col min="15882" max="15915" width="9.7109375" style="19" customWidth="1"/>
    <col min="15916" max="16124" width="9.140625" style="19"/>
    <col min="16125" max="16125" width="21" style="19" customWidth="1"/>
    <col min="16126" max="16128" width="7.7109375" style="19" customWidth="1"/>
    <col min="16129" max="16129" width="8.28515625" style="19" bestFit="1" customWidth="1"/>
    <col min="16130" max="16131" width="7.7109375" style="19" customWidth="1"/>
    <col min="16132" max="16132" width="9.5703125" style="19" bestFit="1" customWidth="1"/>
    <col min="16133" max="16133" width="7.7109375" style="19" customWidth="1"/>
    <col min="16134" max="16134" width="9.7109375" style="19" customWidth="1"/>
    <col min="16135" max="16135" width="29.28515625" style="19" customWidth="1"/>
    <col min="16136" max="16136" width="17.7109375" style="19" customWidth="1"/>
    <col min="16137" max="16137" width="13.85546875" style="19" customWidth="1"/>
    <col min="16138" max="16171" width="9.7109375" style="19" customWidth="1"/>
    <col min="16172" max="16384" width="9.140625" style="19"/>
  </cols>
  <sheetData>
    <row r="2" spans="1:7" ht="18.75" x14ac:dyDescent="0.2">
      <c r="A2" s="17" t="s">
        <v>33</v>
      </c>
      <c r="B2" s="18" t="s">
        <v>45</v>
      </c>
      <c r="C2" s="18"/>
      <c r="D2" s="18"/>
      <c r="E2" s="18"/>
      <c r="F2" s="18"/>
      <c r="G2" s="18"/>
    </row>
    <row r="3" spans="1:7" ht="15" x14ac:dyDescent="0.2">
      <c r="A3" s="17"/>
      <c r="B3" s="20" t="s">
        <v>3</v>
      </c>
      <c r="C3" s="21" t="s">
        <v>35</v>
      </c>
      <c r="D3" s="20" t="s">
        <v>36</v>
      </c>
      <c r="E3" s="22" t="s">
        <v>46</v>
      </c>
      <c r="F3" s="22" t="s">
        <v>38</v>
      </c>
      <c r="G3" s="21" t="s">
        <v>39</v>
      </c>
    </row>
    <row r="4" spans="1:7" ht="15" x14ac:dyDescent="0.2">
      <c r="A4" s="23" t="s">
        <v>1</v>
      </c>
      <c r="B4" s="24" t="s">
        <v>40</v>
      </c>
      <c r="C4" s="25" t="s">
        <v>41</v>
      </c>
      <c r="D4" s="24" t="s">
        <v>2</v>
      </c>
      <c r="E4" s="26" t="s">
        <v>2</v>
      </c>
      <c r="F4" s="26" t="s">
        <v>2</v>
      </c>
      <c r="G4" s="25" t="s">
        <v>2</v>
      </c>
    </row>
    <row r="5" spans="1:7" ht="15" x14ac:dyDescent="0.2">
      <c r="A5" s="41" t="s">
        <v>47</v>
      </c>
      <c r="B5" s="42"/>
      <c r="C5" s="42"/>
      <c r="D5" s="42"/>
      <c r="E5" s="36">
        <v>25</v>
      </c>
      <c r="F5" s="36">
        <v>30</v>
      </c>
      <c r="G5" s="35">
        <v>0.6</v>
      </c>
    </row>
    <row r="6" spans="1:7" ht="15" x14ac:dyDescent="0.2">
      <c r="A6" s="23" t="s">
        <v>42</v>
      </c>
      <c r="B6" s="27"/>
      <c r="C6" s="27"/>
      <c r="D6" s="27"/>
      <c r="E6" s="27"/>
      <c r="F6" s="27"/>
      <c r="G6" s="27"/>
    </row>
    <row r="7" spans="1:7" ht="15" x14ac:dyDescent="0.3">
      <c r="A7" s="28">
        <v>45495.385416666664</v>
      </c>
      <c r="B7" s="29">
        <v>6.48</v>
      </c>
      <c r="C7" s="30">
        <v>26.5</v>
      </c>
      <c r="D7" s="29">
        <v>2.5299999999999998</v>
      </c>
      <c r="E7" s="43">
        <v>4</v>
      </c>
      <c r="F7" s="43">
        <v>3</v>
      </c>
      <c r="G7" s="30">
        <v>0.86</v>
      </c>
    </row>
    <row r="8" spans="1:7" ht="15" x14ac:dyDescent="0.3">
      <c r="A8" s="28">
        <v>45523.388888888891</v>
      </c>
      <c r="B8" s="29">
        <v>7.51</v>
      </c>
      <c r="C8" s="30">
        <v>26.6</v>
      </c>
      <c r="D8" s="29">
        <v>3.12</v>
      </c>
      <c r="E8" s="43">
        <v>4</v>
      </c>
      <c r="F8" s="43">
        <v>2</v>
      </c>
      <c r="G8" s="30">
        <v>1.75</v>
      </c>
    </row>
    <row r="9" spans="1:7" ht="15" x14ac:dyDescent="0.3">
      <c r="A9" s="28">
        <v>45552.430555555555</v>
      </c>
      <c r="B9" s="29">
        <v>7.31</v>
      </c>
      <c r="C9" s="30">
        <v>25.5</v>
      </c>
      <c r="D9" s="29">
        <v>2.34</v>
      </c>
      <c r="E9" s="43">
        <v>4</v>
      </c>
      <c r="F9" s="43">
        <v>2</v>
      </c>
      <c r="G9" s="30">
        <v>2.2200000000000002</v>
      </c>
    </row>
    <row r="10" spans="1:7" ht="15" x14ac:dyDescent="0.3">
      <c r="A10" s="28">
        <v>45576.354166666664</v>
      </c>
      <c r="B10" s="29">
        <v>6.89</v>
      </c>
      <c r="C10" s="30">
        <v>21</v>
      </c>
      <c r="D10" s="29">
        <v>3.28</v>
      </c>
      <c r="E10" s="43">
        <v>10</v>
      </c>
      <c r="F10" s="43">
        <v>3</v>
      </c>
      <c r="G10" s="30">
        <v>0.71</v>
      </c>
    </row>
    <row r="11" spans="1:7" ht="15" x14ac:dyDescent="0.3">
      <c r="A11" s="28">
        <v>45603.354166666664</v>
      </c>
      <c r="B11" s="29">
        <v>6.43</v>
      </c>
      <c r="C11" s="30">
        <v>19.5</v>
      </c>
      <c r="D11" s="29">
        <v>5.31</v>
      </c>
      <c r="E11" s="43">
        <v>4</v>
      </c>
      <c r="F11" s="43">
        <v>3</v>
      </c>
      <c r="G11" s="30">
        <v>0.37</v>
      </c>
    </row>
    <row r="12" spans="1:7" ht="15" x14ac:dyDescent="0.3">
      <c r="A12" s="28">
        <v>45638.381944444445</v>
      </c>
      <c r="B12" s="29">
        <v>6.65</v>
      </c>
      <c r="C12" s="30">
        <v>15.3</v>
      </c>
      <c r="D12" s="29">
        <v>7.11</v>
      </c>
      <c r="E12" s="43">
        <v>4</v>
      </c>
      <c r="F12" s="43">
        <v>3</v>
      </c>
      <c r="G12" s="30">
        <v>0.18</v>
      </c>
    </row>
    <row r="13" spans="1:7" ht="15" x14ac:dyDescent="0.3">
      <c r="A13" s="28">
        <v>45666.402777777781</v>
      </c>
      <c r="B13" s="29">
        <v>6.19</v>
      </c>
      <c r="C13" s="30">
        <v>11.8</v>
      </c>
      <c r="D13" s="29">
        <v>4.6399999999999997</v>
      </c>
      <c r="E13" s="43">
        <v>4</v>
      </c>
      <c r="F13" s="43">
        <v>3</v>
      </c>
      <c r="G13" s="30">
        <v>0.26</v>
      </c>
    </row>
    <row r="14" spans="1:7" ht="15" x14ac:dyDescent="0.3">
      <c r="A14" s="28">
        <v>45694.454861111109</v>
      </c>
      <c r="B14" s="29">
        <v>6.63</v>
      </c>
      <c r="C14" s="30">
        <v>13.4</v>
      </c>
      <c r="D14" s="29">
        <v>6.92</v>
      </c>
      <c r="E14" s="43">
        <v>4</v>
      </c>
      <c r="F14" s="43">
        <v>6</v>
      </c>
      <c r="G14" s="30">
        <v>0.31</v>
      </c>
    </row>
    <row r="15" spans="1:7" ht="15" x14ac:dyDescent="0.3">
      <c r="A15" s="28">
        <v>45730.40625</v>
      </c>
      <c r="B15" s="29">
        <v>6.63</v>
      </c>
      <c r="C15" s="30">
        <v>13.4</v>
      </c>
      <c r="D15" s="29">
        <v>6.92</v>
      </c>
      <c r="E15" s="43">
        <v>4</v>
      </c>
      <c r="F15" s="43">
        <v>5</v>
      </c>
      <c r="G15" s="30">
        <v>0.28000000000000003</v>
      </c>
    </row>
    <row r="16" spans="1:7" ht="15" x14ac:dyDescent="0.3">
      <c r="A16" s="28">
        <v>45750.361111111109</v>
      </c>
      <c r="B16" s="29">
        <v>7.37</v>
      </c>
      <c r="C16" s="30">
        <v>14.3</v>
      </c>
      <c r="D16" s="29">
        <v>5.5</v>
      </c>
      <c r="E16" s="43">
        <v>4</v>
      </c>
      <c r="F16" s="43">
        <v>9</v>
      </c>
      <c r="G16" s="30">
        <v>0.28999999999999998</v>
      </c>
    </row>
    <row r="17" spans="1:9" ht="15" x14ac:dyDescent="0.3">
      <c r="A17" s="28">
        <v>45785.34375</v>
      </c>
      <c r="B17" s="29">
        <v>7.84</v>
      </c>
      <c r="C17" s="30">
        <v>18</v>
      </c>
      <c r="D17" s="29">
        <v>3.3</v>
      </c>
      <c r="E17" s="43">
        <v>4</v>
      </c>
      <c r="F17" s="43">
        <v>5</v>
      </c>
      <c r="G17" s="30">
        <v>0.38</v>
      </c>
    </row>
    <row r="18" spans="1:9" ht="15" x14ac:dyDescent="0.3">
      <c r="A18" s="28">
        <v>45813.347222222219</v>
      </c>
      <c r="B18" s="29">
        <v>7.84</v>
      </c>
      <c r="C18" s="30">
        <v>21.5</v>
      </c>
      <c r="D18" s="29">
        <v>2.7</v>
      </c>
      <c r="E18" s="43">
        <v>5</v>
      </c>
      <c r="F18" s="43">
        <v>19</v>
      </c>
      <c r="G18" s="30">
        <v>0.6</v>
      </c>
    </row>
    <row r="19" spans="1:9" ht="15" x14ac:dyDescent="0.3">
      <c r="A19" s="28">
        <v>45842.340277777781</v>
      </c>
      <c r="B19" s="29"/>
      <c r="C19" s="30"/>
      <c r="D19" s="29"/>
      <c r="E19" s="43">
        <v>4</v>
      </c>
      <c r="F19" s="43">
        <v>7</v>
      </c>
      <c r="G19" s="30">
        <v>0.49</v>
      </c>
    </row>
    <row r="20" spans="1:9" ht="15" x14ac:dyDescent="0.2">
      <c r="A20" s="33" t="s">
        <v>43</v>
      </c>
      <c r="B20" s="34">
        <f ca="1">IFERROR(AVERAGE(OFFSET(B5,2,0):OFFSET(B20,-1,0)),"-")</f>
        <v>6.9808333333333339</v>
      </c>
      <c r="C20" s="35">
        <f ca="1">IFERROR(AVERAGE(OFFSET(C5,2,0):OFFSET(C20,-1,0)),"-")</f>
        <v>18.900000000000002</v>
      </c>
      <c r="D20" s="34">
        <f ca="1">IFERROR(AVERAGE(OFFSET(D5,2,0):OFFSET(D20,-1,0)),"-")</f>
        <v>4.4725000000000001</v>
      </c>
      <c r="E20" s="36">
        <f ca="1">IFERROR(AVERAGE(OFFSET(E5,2,0):OFFSET(E20,-1,0)),"-")</f>
        <v>4.5384615384615383</v>
      </c>
      <c r="F20" s="36">
        <f ca="1">IFERROR(AVERAGE(OFFSET(F5,2,0):OFFSET(F20,-1,0)),"-")</f>
        <v>5.384615384615385</v>
      </c>
      <c r="G20" s="35">
        <f ca="1">IFERROR(AVERAGE(OFFSET(G5,2,0):OFFSET(G20,-1,0)),"-")</f>
        <v>0.66923076923076918</v>
      </c>
    </row>
    <row r="21" spans="1:9" ht="15" x14ac:dyDescent="0.2">
      <c r="A21" s="33" t="s">
        <v>44</v>
      </c>
      <c r="B21" s="34">
        <f ca="1">IFERROR(MEDIAN(OFFSET(B5,2,0):OFFSET(B21,-2,0)),"-")</f>
        <v>6.77</v>
      </c>
      <c r="C21" s="35">
        <f ca="1">IFERROR(MEDIAN(OFFSET(C5,2,0):OFFSET(C21,-2,0)),"-")</f>
        <v>18.75</v>
      </c>
      <c r="D21" s="34">
        <f ca="1">IFERROR(MEDIAN(OFFSET(D5,2,0):OFFSET(D21,-2,0)),"-")</f>
        <v>3.9699999999999998</v>
      </c>
      <c r="E21" s="36">
        <f ca="1">IFERROR(MEDIAN(OFFSET(E5,2,0):OFFSET(E21,-2,0)),"-")</f>
        <v>4</v>
      </c>
      <c r="F21" s="36">
        <f ca="1">IFERROR(MEDIAN(OFFSET(F5,2,0):OFFSET(F21,-2,0)),"-")</f>
        <v>3</v>
      </c>
      <c r="G21" s="35">
        <f ca="1">IFERROR(MEDIAN(OFFSET(G5,2,0):OFFSET(G21,-2,0)),"-")</f>
        <v>0.38</v>
      </c>
    </row>
    <row r="24" spans="1:9" ht="15.75" x14ac:dyDescent="0.3">
      <c r="A24"/>
      <c r="H24" s="44"/>
      <c r="I24" s="45" t="s">
        <v>48</v>
      </c>
    </row>
    <row r="25" spans="1:9" ht="15" x14ac:dyDescent="0.3">
      <c r="A25" s="37" t="s">
        <v>43</v>
      </c>
      <c r="B25" s="38" t="str">
        <f ca="1">IFERROR(AVERAGE(OFFSET(B25,(-5-$I25),0):OFFSET(B25,-6,0)),"-")</f>
        <v>-</v>
      </c>
      <c r="C25" s="39" t="str">
        <f ca="1">IFERROR(AVERAGE(OFFSET(C25,(-5-$I25),0):OFFSET(C25,-6,0)),"-")</f>
        <v>-</v>
      </c>
      <c r="D25" s="38" t="str">
        <f ca="1">IFERROR(AVERAGE(OFFSET(D25,(-5-$I25),0):OFFSET(D25,-6,0)),"-")</f>
        <v>-</v>
      </c>
      <c r="E25" s="40">
        <f ca="1">IFERROR(AVERAGE(OFFSET(E25,(-5-$I25),0):OFFSET(E25,-6,0)),"-")</f>
        <v>4</v>
      </c>
      <c r="F25" s="40">
        <f ca="1">IFERROR(AVERAGE(OFFSET(F25,(-5-$I25),0):OFFSET(F25,-6,0)),"-")</f>
        <v>7</v>
      </c>
      <c r="G25" s="39">
        <f ca="1">IFERROR(AVERAGE(OFFSET(G25,(-5-$I25),0):OFFSET(G25,-6,0)),"-")</f>
        <v>0.49</v>
      </c>
      <c r="I25" s="46">
        <v>1</v>
      </c>
    </row>
    <row r="27" spans="1:9" ht="15" x14ac:dyDescent="0.2">
      <c r="A27" s="41" t="s">
        <v>47</v>
      </c>
      <c r="B27" s="42"/>
      <c r="C27" s="47"/>
      <c r="D27" s="42"/>
      <c r="E27" s="36">
        <v>25</v>
      </c>
      <c r="F27" s="36">
        <v>30</v>
      </c>
      <c r="G27" s="35">
        <v>0.6</v>
      </c>
    </row>
    <row r="28" spans="1:9" x14ac:dyDescent="0.2">
      <c r="A28" s="19" t="s">
        <v>49</v>
      </c>
    </row>
    <row r="29" spans="1:9" ht="15" x14ac:dyDescent="0.3">
      <c r="A29" s="48" t="s">
        <v>50</v>
      </c>
      <c r="B29" s="48" t="b">
        <f ca="1">AND(COUNTIF(C29:H29,FALSE)=0)</f>
        <v>1</v>
      </c>
      <c r="C29" s="49"/>
      <c r="D29" s="50"/>
      <c r="E29" s="51" t="b">
        <f t="shared" ref="E29:F29" ca="1" si="0">IFERROR(ROUND(OFFSET(E29,-10,0),1)&lt;=ROUND(OFFSET(E3,2,0),1),ROUND(OFFSET(E29,-11,0),1)&lt;=ROUND(OFFSET(E3,2,0),1))</f>
        <v>1</v>
      </c>
      <c r="F29" s="51" t="b">
        <f t="shared" ca="1" si="0"/>
        <v>1</v>
      </c>
      <c r="G29" s="51" t="b">
        <f ca="1">IFERROR(ROUND(OFFSET(G29,-10,0),1)&lt;=ROUND(OFFSET(G3,2,0),1),ROUND(OFFSET(G29,-11,0),1)&lt;=ROUND(OFFSET(G3,2,0),1))</f>
        <v>1</v>
      </c>
      <c r="I29" s="52"/>
    </row>
    <row r="31" spans="1:9" ht="15" x14ac:dyDescent="0.25">
      <c r="A31" t="s">
        <v>51</v>
      </c>
      <c r="B31" s="53" t="b">
        <f ca="1">E29</f>
        <v>1</v>
      </c>
    </row>
    <row r="32" spans="1:9" ht="15" x14ac:dyDescent="0.25">
      <c r="A32" t="s">
        <v>52</v>
      </c>
      <c r="B32" s="53" t="b">
        <f ca="1">F29</f>
        <v>1</v>
      </c>
    </row>
    <row r="33" spans="1:2" x14ac:dyDescent="0.2">
      <c r="A33" s="19" t="s">
        <v>53</v>
      </c>
      <c r="B33" s="53" t="b">
        <f ca="1">G29</f>
        <v>1</v>
      </c>
    </row>
  </sheetData>
  <mergeCells count="3">
    <mergeCell ref="A2:A3"/>
    <mergeCell ref="B2:G2"/>
    <mergeCell ref="B6:G6"/>
  </mergeCells>
  <pageMargins left="0.7" right="0.7" top="0.75" bottom="0.75" header="0.3" footer="0.3"/>
  <pageSetup orientation="portrait" horizontalDpi="300" verticalDpi="300"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4BF440-BAB9-4B93-94FF-A2D6D6E5F218}">
  <dimension ref="A1:X34"/>
  <sheetViews>
    <sheetView workbookViewId="0">
      <selection activeCell="H11" sqref="H11"/>
    </sheetView>
  </sheetViews>
  <sheetFormatPr defaultRowHeight="15.75" x14ac:dyDescent="0.3"/>
  <cols>
    <col min="1" max="1" width="16.7109375" style="62" customWidth="1"/>
    <col min="2" max="4" width="21.85546875" style="56" customWidth="1"/>
    <col min="5" max="24" width="9.140625" style="56"/>
  </cols>
  <sheetData>
    <row r="1" spans="1:4" ht="18.75" x14ac:dyDescent="0.35">
      <c r="A1" s="54" t="str">
        <f ca="1">_xlfn.CONCAT(TEXT(OFFSET(A2,2,0), "MMMM YYYY"), " Daily Flow")</f>
        <v>April 2023 Daily Flow</v>
      </c>
      <c r="B1" s="55"/>
      <c r="C1" s="55"/>
      <c r="D1" s="55"/>
    </row>
    <row r="2" spans="1:4" x14ac:dyDescent="0.3">
      <c r="A2" s="57" t="s">
        <v>54</v>
      </c>
      <c r="B2" s="58" t="s">
        <v>56</v>
      </c>
      <c r="C2" s="58" t="s">
        <v>58</v>
      </c>
      <c r="D2" s="58" t="s">
        <v>59</v>
      </c>
    </row>
    <row r="3" spans="1:4" x14ac:dyDescent="0.3">
      <c r="A3" s="28">
        <v>45017</v>
      </c>
      <c r="B3" s="59">
        <v>1450</v>
      </c>
      <c r="C3" s="59">
        <v>1246</v>
      </c>
      <c r="D3" s="59">
        <v>2696</v>
      </c>
    </row>
    <row r="4" spans="1:4" x14ac:dyDescent="0.3">
      <c r="A4" s="28">
        <v>45018</v>
      </c>
      <c r="B4" s="59">
        <v>1454</v>
      </c>
      <c r="C4" s="59">
        <v>1428</v>
      </c>
      <c r="D4" s="59">
        <v>2882</v>
      </c>
    </row>
    <row r="5" spans="1:4" x14ac:dyDescent="0.3">
      <c r="A5" s="28">
        <v>45019</v>
      </c>
      <c r="B5" s="59">
        <v>466</v>
      </c>
      <c r="C5" s="59">
        <v>986</v>
      </c>
      <c r="D5" s="59">
        <v>1452</v>
      </c>
    </row>
    <row r="6" spans="1:4" x14ac:dyDescent="0.3">
      <c r="A6" s="28">
        <v>45020</v>
      </c>
      <c r="B6" s="59">
        <v>1452</v>
      </c>
      <c r="C6" s="59">
        <v>988</v>
      </c>
      <c r="D6" s="59">
        <v>2440</v>
      </c>
    </row>
    <row r="7" spans="1:4" x14ac:dyDescent="0.3">
      <c r="A7" s="28">
        <v>45021</v>
      </c>
      <c r="B7" s="59">
        <v>1430</v>
      </c>
      <c r="C7" s="59">
        <v>1436</v>
      </c>
      <c r="D7" s="59">
        <v>2866</v>
      </c>
    </row>
    <row r="8" spans="1:4" x14ac:dyDescent="0.3">
      <c r="A8" s="28">
        <v>45022</v>
      </c>
      <c r="B8" s="59">
        <v>974</v>
      </c>
      <c r="C8" s="59">
        <v>1434</v>
      </c>
      <c r="D8" s="59">
        <v>2408</v>
      </c>
    </row>
    <row r="9" spans="1:4" x14ac:dyDescent="0.3">
      <c r="A9" s="28">
        <v>45023</v>
      </c>
      <c r="B9" s="59">
        <v>968</v>
      </c>
      <c r="C9" s="59">
        <v>518</v>
      </c>
      <c r="D9" s="59">
        <v>1486</v>
      </c>
    </row>
    <row r="10" spans="1:4" x14ac:dyDescent="0.3">
      <c r="A10" s="28">
        <v>45024</v>
      </c>
      <c r="B10" s="59">
        <v>1364</v>
      </c>
      <c r="C10" s="59">
        <v>912</v>
      </c>
      <c r="D10" s="59">
        <v>2276</v>
      </c>
    </row>
    <row r="11" spans="1:4" x14ac:dyDescent="0.3">
      <c r="A11" s="28">
        <v>45025</v>
      </c>
      <c r="B11" s="59">
        <v>1412</v>
      </c>
      <c r="C11" s="59">
        <v>1430</v>
      </c>
      <c r="D11" s="59">
        <v>2842</v>
      </c>
    </row>
    <row r="12" spans="1:4" x14ac:dyDescent="0.3">
      <c r="A12" s="28">
        <v>45026</v>
      </c>
      <c r="B12" s="59">
        <v>502</v>
      </c>
      <c r="C12" s="59">
        <v>874</v>
      </c>
      <c r="D12" s="59">
        <v>1376</v>
      </c>
    </row>
    <row r="13" spans="1:4" x14ac:dyDescent="0.3">
      <c r="A13" s="28">
        <v>45027</v>
      </c>
      <c r="B13" s="59">
        <v>1574</v>
      </c>
      <c r="C13" s="59">
        <v>1056</v>
      </c>
      <c r="D13" s="59">
        <v>2630</v>
      </c>
    </row>
    <row r="14" spans="1:4" x14ac:dyDescent="0.3">
      <c r="A14" s="28">
        <v>45028</v>
      </c>
      <c r="B14" s="59">
        <v>954</v>
      </c>
      <c r="C14" s="59">
        <v>1456</v>
      </c>
      <c r="D14" s="59">
        <v>2410</v>
      </c>
    </row>
    <row r="15" spans="1:4" x14ac:dyDescent="0.3">
      <c r="A15" s="28">
        <v>45029</v>
      </c>
      <c r="B15" s="59">
        <v>964</v>
      </c>
      <c r="C15" s="59">
        <v>924</v>
      </c>
      <c r="D15" s="59">
        <v>1888</v>
      </c>
    </row>
    <row r="16" spans="1:4" x14ac:dyDescent="0.3">
      <c r="A16" s="28">
        <v>45030</v>
      </c>
      <c r="B16" s="59">
        <v>932</v>
      </c>
      <c r="C16" s="59">
        <v>950</v>
      </c>
      <c r="D16" s="59">
        <v>1882</v>
      </c>
    </row>
    <row r="17" spans="1:4" x14ac:dyDescent="0.3">
      <c r="A17" s="28">
        <v>45031</v>
      </c>
      <c r="B17" s="59">
        <v>1360</v>
      </c>
      <c r="C17" s="59">
        <v>1374</v>
      </c>
      <c r="D17" s="59">
        <v>2734</v>
      </c>
    </row>
    <row r="18" spans="1:4" x14ac:dyDescent="0.3">
      <c r="A18" s="28">
        <v>45032</v>
      </c>
      <c r="B18" s="59">
        <v>1380</v>
      </c>
      <c r="C18" s="59">
        <v>1440</v>
      </c>
      <c r="D18" s="59">
        <v>2820</v>
      </c>
    </row>
    <row r="19" spans="1:4" x14ac:dyDescent="0.3">
      <c r="A19" s="28">
        <v>45033</v>
      </c>
      <c r="B19" s="59">
        <v>974</v>
      </c>
      <c r="C19" s="59">
        <v>938</v>
      </c>
      <c r="D19" s="59">
        <v>1912</v>
      </c>
    </row>
    <row r="20" spans="1:4" x14ac:dyDescent="0.3">
      <c r="A20" s="28">
        <v>45034</v>
      </c>
      <c r="B20" s="59">
        <v>1506</v>
      </c>
      <c r="C20" s="59">
        <v>1354</v>
      </c>
      <c r="D20" s="59">
        <v>2860</v>
      </c>
    </row>
    <row r="21" spans="1:4" x14ac:dyDescent="0.3">
      <c r="A21" s="28">
        <v>45035</v>
      </c>
      <c r="B21" s="59">
        <v>932</v>
      </c>
      <c r="C21" s="59">
        <v>928</v>
      </c>
      <c r="D21" s="59">
        <v>1860</v>
      </c>
    </row>
    <row r="22" spans="1:4" x14ac:dyDescent="0.3">
      <c r="A22" s="28">
        <v>45036</v>
      </c>
      <c r="B22" s="59">
        <v>936</v>
      </c>
      <c r="C22" s="59">
        <v>980</v>
      </c>
      <c r="D22" s="59">
        <v>1916</v>
      </c>
    </row>
    <row r="23" spans="1:4" x14ac:dyDescent="0.3">
      <c r="A23" s="28">
        <v>45037</v>
      </c>
      <c r="B23" s="59">
        <v>1416</v>
      </c>
      <c r="C23" s="59">
        <v>960</v>
      </c>
      <c r="D23" s="59">
        <v>2376</v>
      </c>
    </row>
    <row r="24" spans="1:4" x14ac:dyDescent="0.3">
      <c r="A24" s="28">
        <v>45038</v>
      </c>
      <c r="B24" s="59">
        <v>1406</v>
      </c>
      <c r="C24" s="59">
        <v>1906</v>
      </c>
      <c r="D24" s="59">
        <v>3312</v>
      </c>
    </row>
    <row r="25" spans="1:4" x14ac:dyDescent="0.3">
      <c r="A25" s="28">
        <v>45039</v>
      </c>
      <c r="B25" s="59">
        <v>1436</v>
      </c>
      <c r="C25" s="59">
        <v>1460</v>
      </c>
      <c r="D25" s="59">
        <v>2896</v>
      </c>
    </row>
    <row r="26" spans="1:4" x14ac:dyDescent="0.3">
      <c r="A26" s="28">
        <v>45040</v>
      </c>
      <c r="B26" s="59">
        <v>1370</v>
      </c>
      <c r="C26" s="59">
        <v>930</v>
      </c>
      <c r="D26" s="59">
        <v>2300</v>
      </c>
    </row>
    <row r="27" spans="1:4" x14ac:dyDescent="0.3">
      <c r="A27" s="28">
        <v>45041</v>
      </c>
      <c r="B27" s="59">
        <v>992</v>
      </c>
      <c r="C27" s="59">
        <v>1026</v>
      </c>
      <c r="D27" s="59">
        <v>2018</v>
      </c>
    </row>
    <row r="28" spans="1:4" x14ac:dyDescent="0.3">
      <c r="A28" s="28">
        <v>45042</v>
      </c>
      <c r="B28" s="59">
        <v>1972</v>
      </c>
      <c r="C28" s="59">
        <v>2486</v>
      </c>
      <c r="D28" s="59">
        <v>4458</v>
      </c>
    </row>
    <row r="29" spans="1:4" x14ac:dyDescent="0.3">
      <c r="A29" s="28">
        <v>45043</v>
      </c>
      <c r="B29" s="59">
        <v>950</v>
      </c>
      <c r="C29" s="59">
        <v>954</v>
      </c>
      <c r="D29" s="59">
        <v>1904</v>
      </c>
    </row>
    <row r="30" spans="1:4" x14ac:dyDescent="0.3">
      <c r="A30" s="28">
        <v>45044</v>
      </c>
      <c r="B30" s="59">
        <v>1436</v>
      </c>
      <c r="C30" s="59">
        <v>976</v>
      </c>
      <c r="D30" s="59">
        <v>2412</v>
      </c>
    </row>
    <row r="31" spans="1:4" x14ac:dyDescent="0.3">
      <c r="A31" s="28">
        <v>45045</v>
      </c>
      <c r="B31" s="59">
        <v>936</v>
      </c>
      <c r="C31" s="59">
        <v>1494</v>
      </c>
      <c r="D31" s="59">
        <v>2430</v>
      </c>
    </row>
    <row r="32" spans="1:4" x14ac:dyDescent="0.3">
      <c r="A32" s="28">
        <v>45046</v>
      </c>
      <c r="B32" s="59">
        <v>1774</v>
      </c>
      <c r="C32" s="59">
        <v>1462</v>
      </c>
      <c r="D32" s="59">
        <v>3236</v>
      </c>
    </row>
    <row r="33" spans="1:4" x14ac:dyDescent="0.3">
      <c r="A33" s="60" t="s">
        <v>60</v>
      </c>
      <c r="B33" s="55"/>
      <c r="C33" s="55"/>
      <c r="D33" s="61">
        <f>SUM(D3:D32)</f>
        <v>72978</v>
      </c>
    </row>
    <row r="34" spans="1:4" x14ac:dyDescent="0.3">
      <c r="A34" s="60" t="s">
        <v>61</v>
      </c>
      <c r="B34" s="55"/>
      <c r="C34" s="55"/>
      <c r="D34" s="61">
        <f>ROUND(AVERAGE(D3:D32),0)</f>
        <v>2433</v>
      </c>
    </row>
  </sheetData>
  <mergeCells count="3">
    <mergeCell ref="A1:D1"/>
    <mergeCell ref="A33:C33"/>
    <mergeCell ref="A34:C34"/>
  </mergeCell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472667-4520-40F0-B453-C1C43F967F80}">
  <dimension ref="A1:X35"/>
  <sheetViews>
    <sheetView workbookViewId="0">
      <selection activeCell="J25" sqref="J25"/>
    </sheetView>
  </sheetViews>
  <sheetFormatPr defaultRowHeight="15.75" x14ac:dyDescent="0.3"/>
  <cols>
    <col min="1" max="1" width="16.7109375" style="62" customWidth="1"/>
    <col min="2" max="4" width="21.85546875" style="56" customWidth="1"/>
    <col min="5" max="24" width="9.140625" style="56"/>
  </cols>
  <sheetData>
    <row r="1" spans="1:4" ht="18.75" x14ac:dyDescent="0.35">
      <c r="A1" s="54" t="str">
        <f ca="1">_xlfn.CONCAT(TEXT(OFFSET(A2,2,0), "MMMM YYYY"), " Daily Flow")</f>
        <v>March 2023 Daily Flow</v>
      </c>
      <c r="B1" s="55"/>
      <c r="C1" s="55"/>
      <c r="D1" s="55"/>
    </row>
    <row r="2" spans="1:4" x14ac:dyDescent="0.3">
      <c r="A2" s="57" t="s">
        <v>54</v>
      </c>
      <c r="B2" s="58" t="s">
        <v>56</v>
      </c>
      <c r="C2" s="58" t="s">
        <v>58</v>
      </c>
      <c r="D2" s="58" t="s">
        <v>59</v>
      </c>
    </row>
    <row r="3" spans="1:4" x14ac:dyDescent="0.3">
      <c r="A3" s="28">
        <v>44986</v>
      </c>
      <c r="B3" s="59">
        <v>1006</v>
      </c>
      <c r="C3" s="59">
        <v>942</v>
      </c>
      <c r="D3" s="59">
        <v>1948</v>
      </c>
    </row>
    <row r="4" spans="1:4" x14ac:dyDescent="0.3">
      <c r="A4" s="28">
        <v>44987</v>
      </c>
      <c r="B4" s="59">
        <v>1424</v>
      </c>
      <c r="C4" s="59">
        <v>958</v>
      </c>
      <c r="D4" s="59">
        <v>2382</v>
      </c>
    </row>
    <row r="5" spans="1:4" x14ac:dyDescent="0.3">
      <c r="A5" s="28">
        <v>44988</v>
      </c>
      <c r="B5" s="59">
        <v>1128</v>
      </c>
      <c r="C5" s="59">
        <v>1074</v>
      </c>
      <c r="D5" s="59">
        <v>2202</v>
      </c>
    </row>
    <row r="6" spans="1:4" x14ac:dyDescent="0.3">
      <c r="A6" s="28">
        <v>44989</v>
      </c>
      <c r="B6" s="59">
        <v>1558</v>
      </c>
      <c r="C6" s="59">
        <v>2210</v>
      </c>
      <c r="D6" s="59">
        <v>3768</v>
      </c>
    </row>
    <row r="7" spans="1:4" x14ac:dyDescent="0.3">
      <c r="A7" s="28">
        <v>44990</v>
      </c>
      <c r="B7" s="59">
        <v>1542</v>
      </c>
      <c r="C7" s="59">
        <v>1476</v>
      </c>
      <c r="D7" s="59">
        <v>3018</v>
      </c>
    </row>
    <row r="8" spans="1:4" x14ac:dyDescent="0.3">
      <c r="A8" s="28">
        <v>44991</v>
      </c>
      <c r="B8" s="59">
        <v>1380</v>
      </c>
      <c r="C8" s="59">
        <v>968</v>
      </c>
      <c r="D8" s="59">
        <v>2348</v>
      </c>
    </row>
    <row r="9" spans="1:4" x14ac:dyDescent="0.3">
      <c r="A9" s="28">
        <v>44992</v>
      </c>
      <c r="B9" s="59">
        <v>910</v>
      </c>
      <c r="C9" s="59">
        <v>954</v>
      </c>
      <c r="D9" s="59">
        <v>1864</v>
      </c>
    </row>
    <row r="10" spans="1:4" x14ac:dyDescent="0.3">
      <c r="A10" s="28">
        <v>44993</v>
      </c>
      <c r="B10" s="59">
        <v>2832</v>
      </c>
      <c r="C10" s="59">
        <v>2754</v>
      </c>
      <c r="D10" s="59">
        <v>5586</v>
      </c>
    </row>
    <row r="11" spans="1:4" x14ac:dyDescent="0.3">
      <c r="A11" s="28">
        <v>44994</v>
      </c>
      <c r="B11" s="59">
        <v>1166</v>
      </c>
      <c r="C11" s="59">
        <v>710</v>
      </c>
      <c r="D11" s="59">
        <v>1876</v>
      </c>
    </row>
    <row r="12" spans="1:4" x14ac:dyDescent="0.3">
      <c r="A12" s="28">
        <v>44995</v>
      </c>
      <c r="B12" s="59">
        <v>1052</v>
      </c>
      <c r="C12" s="59">
        <v>1064</v>
      </c>
      <c r="D12" s="59">
        <v>2116</v>
      </c>
    </row>
    <row r="13" spans="1:4" x14ac:dyDescent="0.3">
      <c r="A13" s="28">
        <v>44996</v>
      </c>
      <c r="B13" s="59">
        <v>934</v>
      </c>
      <c r="C13" s="59">
        <v>1434</v>
      </c>
      <c r="D13" s="59">
        <v>2368</v>
      </c>
    </row>
    <row r="14" spans="1:4" x14ac:dyDescent="0.3">
      <c r="A14" s="28">
        <v>44997</v>
      </c>
      <c r="B14" s="59">
        <v>1482</v>
      </c>
      <c r="C14" s="59">
        <v>1528</v>
      </c>
      <c r="D14" s="59">
        <v>3010</v>
      </c>
    </row>
    <row r="15" spans="1:4" x14ac:dyDescent="0.3">
      <c r="A15" s="28">
        <v>44998</v>
      </c>
      <c r="B15" s="59">
        <v>906</v>
      </c>
      <c r="C15" s="59">
        <v>484</v>
      </c>
      <c r="D15" s="59">
        <v>1390</v>
      </c>
    </row>
    <row r="16" spans="1:4" x14ac:dyDescent="0.3">
      <c r="A16" s="28">
        <v>44999</v>
      </c>
      <c r="B16" s="59">
        <v>488</v>
      </c>
      <c r="C16" s="59">
        <v>458</v>
      </c>
      <c r="D16" s="59">
        <v>946</v>
      </c>
    </row>
    <row r="17" spans="1:4" x14ac:dyDescent="0.3">
      <c r="A17" s="28">
        <v>45000</v>
      </c>
      <c r="B17" s="59">
        <v>0</v>
      </c>
      <c r="C17" s="59">
        <v>0</v>
      </c>
      <c r="D17" s="59">
        <v>0</v>
      </c>
    </row>
    <row r="18" spans="1:4" x14ac:dyDescent="0.3">
      <c r="A18" s="28">
        <v>45001</v>
      </c>
      <c r="B18" s="59">
        <v>500</v>
      </c>
      <c r="C18" s="59">
        <v>424</v>
      </c>
      <c r="D18" s="59">
        <v>924</v>
      </c>
    </row>
    <row r="19" spans="1:4" x14ac:dyDescent="0.3">
      <c r="A19" s="28">
        <v>45002</v>
      </c>
      <c r="B19" s="59">
        <v>964</v>
      </c>
      <c r="C19" s="59">
        <v>996</v>
      </c>
      <c r="D19" s="59">
        <v>1960</v>
      </c>
    </row>
    <row r="20" spans="1:4" x14ac:dyDescent="0.3">
      <c r="A20" s="28">
        <v>45003</v>
      </c>
      <c r="B20" s="59">
        <v>1260</v>
      </c>
      <c r="C20" s="59">
        <v>1432</v>
      </c>
      <c r="D20" s="59">
        <v>2692</v>
      </c>
    </row>
    <row r="21" spans="1:4" x14ac:dyDescent="0.3">
      <c r="A21" s="28">
        <v>45004</v>
      </c>
      <c r="B21" s="59">
        <v>1202</v>
      </c>
      <c r="C21" s="59">
        <v>1408</v>
      </c>
      <c r="D21" s="59">
        <v>2610</v>
      </c>
    </row>
    <row r="22" spans="1:4" x14ac:dyDescent="0.3">
      <c r="A22" s="28">
        <v>45005</v>
      </c>
      <c r="B22" s="59">
        <v>938</v>
      </c>
      <c r="C22" s="59">
        <v>932</v>
      </c>
      <c r="D22" s="59">
        <v>1870</v>
      </c>
    </row>
    <row r="23" spans="1:4" x14ac:dyDescent="0.3">
      <c r="A23" s="28">
        <v>45006</v>
      </c>
      <c r="B23" s="59">
        <v>1454</v>
      </c>
      <c r="C23" s="59">
        <v>948</v>
      </c>
      <c r="D23" s="59">
        <v>2402</v>
      </c>
    </row>
    <row r="24" spans="1:4" x14ac:dyDescent="0.3">
      <c r="A24" s="28">
        <v>45007</v>
      </c>
      <c r="B24" s="59">
        <v>882</v>
      </c>
      <c r="C24" s="59">
        <v>1416</v>
      </c>
      <c r="D24" s="59">
        <v>2298</v>
      </c>
    </row>
    <row r="25" spans="1:4" x14ac:dyDescent="0.3">
      <c r="A25" s="28">
        <v>45008</v>
      </c>
      <c r="B25" s="59">
        <v>928</v>
      </c>
      <c r="C25" s="59">
        <v>964</v>
      </c>
      <c r="D25" s="59">
        <v>1892</v>
      </c>
    </row>
    <row r="26" spans="1:4" x14ac:dyDescent="0.3">
      <c r="A26" s="28">
        <v>45009</v>
      </c>
      <c r="B26" s="59">
        <v>1440</v>
      </c>
      <c r="C26" s="59">
        <v>962</v>
      </c>
      <c r="D26" s="59">
        <v>2402</v>
      </c>
    </row>
    <row r="27" spans="1:4" x14ac:dyDescent="0.3">
      <c r="A27" s="28">
        <v>45010</v>
      </c>
      <c r="B27" s="59">
        <v>1014</v>
      </c>
      <c r="C27" s="59">
        <v>962</v>
      </c>
      <c r="D27" s="59">
        <v>1976</v>
      </c>
    </row>
    <row r="28" spans="1:4" x14ac:dyDescent="0.3">
      <c r="A28" s="28">
        <v>45011</v>
      </c>
      <c r="B28" s="59">
        <v>1418</v>
      </c>
      <c r="C28" s="59">
        <v>1510</v>
      </c>
      <c r="D28" s="59">
        <v>2928</v>
      </c>
    </row>
    <row r="29" spans="1:4" x14ac:dyDescent="0.3">
      <c r="A29" s="28">
        <v>45012</v>
      </c>
      <c r="B29" s="59">
        <v>1020</v>
      </c>
      <c r="C29" s="59">
        <v>888</v>
      </c>
      <c r="D29" s="59">
        <v>1908</v>
      </c>
    </row>
    <row r="30" spans="1:4" x14ac:dyDescent="0.3">
      <c r="A30" s="28">
        <v>45013</v>
      </c>
      <c r="B30" s="59">
        <v>950</v>
      </c>
      <c r="C30" s="59">
        <v>932</v>
      </c>
      <c r="D30" s="59">
        <v>1882</v>
      </c>
    </row>
    <row r="31" spans="1:4" x14ac:dyDescent="0.3">
      <c r="A31" s="28">
        <v>45014</v>
      </c>
      <c r="B31" s="59">
        <v>1376</v>
      </c>
      <c r="C31" s="59">
        <v>1368</v>
      </c>
      <c r="D31" s="59">
        <v>2744</v>
      </c>
    </row>
    <row r="32" spans="1:4" x14ac:dyDescent="0.3">
      <c r="A32" s="28">
        <v>45015</v>
      </c>
      <c r="B32" s="59">
        <v>944</v>
      </c>
      <c r="C32" s="59">
        <v>914</v>
      </c>
      <c r="D32" s="59">
        <v>1858</v>
      </c>
    </row>
    <row r="33" spans="1:4" x14ac:dyDescent="0.3">
      <c r="A33" s="28">
        <v>45016</v>
      </c>
      <c r="B33" s="59">
        <v>928</v>
      </c>
      <c r="C33" s="59">
        <v>1212</v>
      </c>
      <c r="D33" s="59">
        <v>2140</v>
      </c>
    </row>
    <row r="34" spans="1:4" x14ac:dyDescent="0.3">
      <c r="A34" s="60" t="s">
        <v>60</v>
      </c>
      <c r="B34" s="55"/>
      <c r="C34" s="55"/>
      <c r="D34" s="61">
        <f>SUM(D3:D33)</f>
        <v>69308</v>
      </c>
    </row>
    <row r="35" spans="1:4" x14ac:dyDescent="0.3">
      <c r="A35" s="60" t="s">
        <v>61</v>
      </c>
      <c r="B35" s="55"/>
      <c r="C35" s="55"/>
      <c r="D35" s="61">
        <f>ROUND(AVERAGE(D3:D33),0)</f>
        <v>2236</v>
      </c>
    </row>
  </sheetData>
  <mergeCells count="3">
    <mergeCell ref="A1:D1"/>
    <mergeCell ref="A34:C34"/>
    <mergeCell ref="A35:C35"/>
  </mergeCell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DA224C-CAB1-4F5E-82A4-79071345A115}">
  <dimension ref="A1:X109"/>
  <sheetViews>
    <sheetView topLeftCell="A69" workbookViewId="0">
      <selection activeCell="F34" sqref="F34"/>
    </sheetView>
  </sheetViews>
  <sheetFormatPr defaultRowHeight="15.75" x14ac:dyDescent="0.3"/>
  <cols>
    <col min="1" max="1" width="16.7109375" style="62" customWidth="1"/>
    <col min="2" max="4" width="21.85546875" style="56" customWidth="1"/>
    <col min="5" max="24" width="9.140625" style="56"/>
  </cols>
  <sheetData>
    <row r="1" spans="1:4" ht="18.75" x14ac:dyDescent="0.35">
      <c r="A1" s="54" t="str">
        <f ca="1">_xlfn.CONCAT(TEXT(OFFSET(A2,2,0), "MMMM YYYY"), " Daily Flow")</f>
        <v>December 2022 Daily Flow</v>
      </c>
      <c r="B1" s="55"/>
      <c r="C1" s="55"/>
      <c r="D1" s="55"/>
    </row>
    <row r="2" spans="1:4" x14ac:dyDescent="0.3">
      <c r="A2" s="57" t="s">
        <v>54</v>
      </c>
      <c r="B2" s="58" t="s">
        <v>63</v>
      </c>
      <c r="C2" s="58" t="s">
        <v>64</v>
      </c>
      <c r="D2" s="58" t="s">
        <v>59</v>
      </c>
    </row>
    <row r="3" spans="1:4" x14ac:dyDescent="0.3">
      <c r="A3" s="28">
        <v>44896</v>
      </c>
      <c r="B3" s="59">
        <v>6176</v>
      </c>
      <c r="C3" s="59">
        <v>6220</v>
      </c>
      <c r="D3" s="59">
        <v>12396</v>
      </c>
    </row>
    <row r="4" spans="1:4" x14ac:dyDescent="0.3">
      <c r="A4" s="28">
        <v>44897</v>
      </c>
      <c r="B4" s="59">
        <v>5562</v>
      </c>
      <c r="C4" s="59">
        <v>5475</v>
      </c>
      <c r="D4" s="59">
        <v>11037</v>
      </c>
    </row>
    <row r="5" spans="1:4" x14ac:dyDescent="0.3">
      <c r="A5" s="28">
        <v>44898</v>
      </c>
      <c r="B5" s="59">
        <v>6071</v>
      </c>
      <c r="C5" s="59">
        <v>6558</v>
      </c>
      <c r="D5" s="59">
        <v>12629</v>
      </c>
    </row>
    <row r="6" spans="1:4" x14ac:dyDescent="0.3">
      <c r="A6" s="28">
        <v>44899</v>
      </c>
      <c r="B6" s="59">
        <v>5856</v>
      </c>
      <c r="C6" s="59">
        <v>6435</v>
      </c>
      <c r="D6" s="59">
        <v>12291</v>
      </c>
    </row>
    <row r="7" spans="1:4" x14ac:dyDescent="0.3">
      <c r="A7" s="28">
        <v>44900</v>
      </c>
      <c r="B7" s="59">
        <v>6699</v>
      </c>
      <c r="C7" s="59">
        <v>6252</v>
      </c>
      <c r="D7" s="59">
        <v>12951</v>
      </c>
    </row>
    <row r="8" spans="1:4" x14ac:dyDescent="0.3">
      <c r="A8" s="28">
        <v>44901</v>
      </c>
      <c r="B8" s="59">
        <v>6082</v>
      </c>
      <c r="C8" s="59">
        <v>6223</v>
      </c>
      <c r="D8" s="59">
        <v>12305</v>
      </c>
    </row>
    <row r="9" spans="1:4" x14ac:dyDescent="0.3">
      <c r="A9" s="28">
        <v>44902</v>
      </c>
      <c r="B9" s="59">
        <v>6946</v>
      </c>
      <c r="C9" s="59">
        <v>6507</v>
      </c>
      <c r="D9" s="59">
        <v>13453</v>
      </c>
    </row>
    <row r="10" spans="1:4" x14ac:dyDescent="0.3">
      <c r="A10" s="28">
        <v>44903</v>
      </c>
      <c r="B10" s="59">
        <v>6511</v>
      </c>
      <c r="C10" s="59">
        <v>6470</v>
      </c>
      <c r="D10" s="59">
        <v>12981</v>
      </c>
    </row>
    <row r="11" spans="1:4" x14ac:dyDescent="0.3">
      <c r="A11" s="28">
        <v>44904</v>
      </c>
      <c r="B11" s="59">
        <v>5806</v>
      </c>
      <c r="C11" s="59">
        <v>5988</v>
      </c>
      <c r="D11" s="59">
        <v>11794</v>
      </c>
    </row>
    <row r="12" spans="1:4" x14ac:dyDescent="0.3">
      <c r="A12" s="28">
        <v>44905</v>
      </c>
      <c r="B12" s="59">
        <v>6139</v>
      </c>
      <c r="C12" s="59">
        <v>6728</v>
      </c>
      <c r="D12" s="59">
        <v>12867</v>
      </c>
    </row>
    <row r="13" spans="1:4" x14ac:dyDescent="0.3">
      <c r="A13" s="28">
        <v>44906</v>
      </c>
      <c r="B13" s="59">
        <v>6874</v>
      </c>
      <c r="C13" s="59">
        <v>6383</v>
      </c>
      <c r="D13" s="59">
        <v>13257</v>
      </c>
    </row>
    <row r="14" spans="1:4" x14ac:dyDescent="0.3">
      <c r="A14" s="28">
        <v>44907</v>
      </c>
      <c r="B14" s="59">
        <v>5911</v>
      </c>
      <c r="C14" s="59">
        <v>5883</v>
      </c>
      <c r="D14" s="59">
        <v>11794</v>
      </c>
    </row>
    <row r="15" spans="1:4" x14ac:dyDescent="0.3">
      <c r="A15" s="28">
        <v>44908</v>
      </c>
      <c r="B15" s="59">
        <v>6148</v>
      </c>
      <c r="C15" s="59">
        <v>6082</v>
      </c>
      <c r="D15" s="59">
        <v>12230</v>
      </c>
    </row>
    <row r="16" spans="1:4" x14ac:dyDescent="0.3">
      <c r="A16" s="28">
        <v>44909</v>
      </c>
      <c r="B16" s="59">
        <v>6642</v>
      </c>
      <c r="C16" s="59">
        <v>6553</v>
      </c>
      <c r="D16" s="59">
        <v>13195</v>
      </c>
    </row>
    <row r="17" spans="1:4" x14ac:dyDescent="0.3">
      <c r="A17" s="28">
        <v>44910</v>
      </c>
      <c r="B17" s="59">
        <v>6145</v>
      </c>
      <c r="C17" s="59">
        <v>6193</v>
      </c>
      <c r="D17" s="59">
        <v>12338</v>
      </c>
    </row>
    <row r="18" spans="1:4" x14ac:dyDescent="0.3">
      <c r="A18" s="28">
        <v>44911</v>
      </c>
      <c r="B18" s="59">
        <v>5671</v>
      </c>
      <c r="C18" s="59">
        <v>4996</v>
      </c>
      <c r="D18" s="59">
        <v>10667</v>
      </c>
    </row>
    <row r="19" spans="1:4" x14ac:dyDescent="0.3">
      <c r="A19" s="28">
        <v>44912</v>
      </c>
      <c r="B19" s="59">
        <v>5867</v>
      </c>
      <c r="C19" s="59">
        <v>6142</v>
      </c>
      <c r="D19" s="59">
        <v>12009</v>
      </c>
    </row>
    <row r="20" spans="1:4" x14ac:dyDescent="0.3">
      <c r="A20" s="28">
        <v>44913</v>
      </c>
      <c r="B20" s="59">
        <v>5731</v>
      </c>
      <c r="C20" s="59">
        <v>6080</v>
      </c>
      <c r="D20" s="59">
        <v>11811</v>
      </c>
    </row>
    <row r="21" spans="1:4" x14ac:dyDescent="0.3">
      <c r="A21" s="28">
        <v>44914</v>
      </c>
      <c r="B21" s="59">
        <v>5684</v>
      </c>
      <c r="C21" s="59">
        <v>5840</v>
      </c>
      <c r="D21" s="59">
        <v>11524</v>
      </c>
    </row>
    <row r="22" spans="1:4" x14ac:dyDescent="0.3">
      <c r="A22" s="28">
        <v>44915</v>
      </c>
      <c r="B22" s="59">
        <v>5704</v>
      </c>
      <c r="C22" s="59">
        <v>5661</v>
      </c>
      <c r="D22" s="59">
        <v>11365</v>
      </c>
    </row>
    <row r="23" spans="1:4" x14ac:dyDescent="0.3">
      <c r="A23" s="28">
        <v>44916</v>
      </c>
      <c r="B23" s="59">
        <v>5542</v>
      </c>
      <c r="C23" s="59">
        <v>5710</v>
      </c>
      <c r="D23" s="59">
        <v>11252</v>
      </c>
    </row>
    <row r="24" spans="1:4" x14ac:dyDescent="0.3">
      <c r="A24" s="28">
        <v>44917</v>
      </c>
      <c r="B24" s="59">
        <v>5561</v>
      </c>
      <c r="C24" s="59">
        <v>5388</v>
      </c>
      <c r="D24" s="59">
        <v>10949</v>
      </c>
    </row>
    <row r="25" spans="1:4" x14ac:dyDescent="0.3">
      <c r="A25" s="28">
        <v>44918</v>
      </c>
      <c r="B25" s="59">
        <v>5916</v>
      </c>
      <c r="C25" s="59">
        <v>5761</v>
      </c>
      <c r="D25" s="59">
        <v>11677</v>
      </c>
    </row>
    <row r="26" spans="1:4" x14ac:dyDescent="0.3">
      <c r="A26" s="28">
        <v>44919</v>
      </c>
      <c r="B26" s="59">
        <v>6085</v>
      </c>
      <c r="C26" s="59">
        <v>6144</v>
      </c>
      <c r="D26" s="59">
        <v>12229</v>
      </c>
    </row>
    <row r="27" spans="1:4" x14ac:dyDescent="0.3">
      <c r="A27" s="28">
        <v>44920</v>
      </c>
      <c r="B27" s="59">
        <v>6434</v>
      </c>
      <c r="C27" s="59">
        <v>7038</v>
      </c>
      <c r="D27" s="59">
        <v>13472</v>
      </c>
    </row>
    <row r="28" spans="1:4" x14ac:dyDescent="0.3">
      <c r="A28" s="28">
        <v>44921</v>
      </c>
      <c r="B28" s="59">
        <v>6406</v>
      </c>
      <c r="C28" s="59">
        <v>6807</v>
      </c>
      <c r="D28" s="59">
        <v>13213</v>
      </c>
    </row>
    <row r="29" spans="1:4" x14ac:dyDescent="0.3">
      <c r="A29" s="28">
        <v>44922</v>
      </c>
      <c r="B29" s="59">
        <v>5800</v>
      </c>
      <c r="C29" s="59">
        <v>5895</v>
      </c>
      <c r="D29" s="59">
        <v>11695</v>
      </c>
    </row>
    <row r="30" spans="1:4" x14ac:dyDescent="0.3">
      <c r="A30" s="28">
        <v>44923</v>
      </c>
      <c r="B30" s="59">
        <v>6475</v>
      </c>
      <c r="C30" s="59">
        <v>5928</v>
      </c>
      <c r="D30" s="59">
        <v>12403</v>
      </c>
    </row>
    <row r="31" spans="1:4" x14ac:dyDescent="0.3">
      <c r="A31" s="28">
        <v>44924</v>
      </c>
      <c r="B31" s="59">
        <v>5667</v>
      </c>
      <c r="C31" s="59">
        <v>6129</v>
      </c>
      <c r="D31" s="59">
        <v>11796</v>
      </c>
    </row>
    <row r="32" spans="1:4" x14ac:dyDescent="0.3">
      <c r="A32" s="28">
        <v>44925</v>
      </c>
      <c r="B32" s="59">
        <v>5530</v>
      </c>
      <c r="C32" s="59">
        <v>6058</v>
      </c>
      <c r="D32" s="59">
        <v>11588</v>
      </c>
    </row>
    <row r="33" spans="1:4" x14ac:dyDescent="0.3">
      <c r="A33" s="28">
        <v>44926</v>
      </c>
      <c r="B33" s="59">
        <v>6583</v>
      </c>
      <c r="C33" s="59">
        <v>6601</v>
      </c>
      <c r="D33" s="59">
        <v>13184</v>
      </c>
    </row>
    <row r="34" spans="1:4" x14ac:dyDescent="0.3">
      <c r="A34" s="28">
        <v>44927</v>
      </c>
      <c r="B34" s="59">
        <v>6322</v>
      </c>
      <c r="C34" s="59">
        <v>6105</v>
      </c>
      <c r="D34" s="59">
        <v>12427</v>
      </c>
    </row>
    <row r="35" spans="1:4" x14ac:dyDescent="0.3">
      <c r="A35" s="28">
        <v>44928</v>
      </c>
      <c r="B35" s="59">
        <v>5731</v>
      </c>
      <c r="C35" s="59">
        <v>5071</v>
      </c>
      <c r="D35" s="59">
        <v>10802</v>
      </c>
    </row>
    <row r="36" spans="1:4" x14ac:dyDescent="0.3">
      <c r="A36" s="28">
        <v>44929</v>
      </c>
      <c r="B36" s="59">
        <v>6506</v>
      </c>
      <c r="C36" s="59">
        <v>6367</v>
      </c>
      <c r="D36" s="59">
        <v>12873</v>
      </c>
    </row>
    <row r="37" spans="1:4" x14ac:dyDescent="0.3">
      <c r="A37" s="28">
        <v>44930</v>
      </c>
      <c r="B37" s="59">
        <v>6010</v>
      </c>
      <c r="C37" s="59">
        <v>5714</v>
      </c>
      <c r="D37" s="59">
        <v>11724</v>
      </c>
    </row>
    <row r="38" spans="1:4" x14ac:dyDescent="0.3">
      <c r="A38" s="28">
        <v>44931</v>
      </c>
      <c r="B38" s="59">
        <v>5312</v>
      </c>
      <c r="C38" s="59">
        <v>5607</v>
      </c>
      <c r="D38" s="59">
        <v>10919</v>
      </c>
    </row>
    <row r="39" spans="1:4" x14ac:dyDescent="0.3">
      <c r="A39" s="28">
        <v>44932</v>
      </c>
      <c r="B39" s="59">
        <v>5775</v>
      </c>
      <c r="C39" s="59">
        <v>5646</v>
      </c>
      <c r="D39" s="59">
        <v>11421</v>
      </c>
    </row>
    <row r="40" spans="1:4" x14ac:dyDescent="0.3">
      <c r="A40" s="28">
        <v>44933</v>
      </c>
      <c r="B40" s="59">
        <v>6234</v>
      </c>
      <c r="C40" s="59">
        <v>5861</v>
      </c>
      <c r="D40" s="59">
        <v>12095</v>
      </c>
    </row>
    <row r="41" spans="1:4" x14ac:dyDescent="0.3">
      <c r="A41" s="28">
        <v>44934</v>
      </c>
      <c r="B41" s="59">
        <v>6748</v>
      </c>
      <c r="C41" s="59">
        <v>6270</v>
      </c>
      <c r="D41" s="59">
        <v>13018</v>
      </c>
    </row>
    <row r="42" spans="1:4" x14ac:dyDescent="0.3">
      <c r="A42" s="28">
        <v>44935</v>
      </c>
      <c r="B42" s="59">
        <v>5864</v>
      </c>
      <c r="C42" s="59">
        <v>5319</v>
      </c>
      <c r="D42" s="59">
        <v>11183</v>
      </c>
    </row>
    <row r="43" spans="1:4" x14ac:dyDescent="0.3">
      <c r="A43" s="28">
        <v>44936</v>
      </c>
      <c r="B43" s="59">
        <v>4977</v>
      </c>
      <c r="C43" s="59">
        <v>5389</v>
      </c>
      <c r="D43" s="59">
        <v>10366</v>
      </c>
    </row>
    <row r="44" spans="1:4" x14ac:dyDescent="0.3">
      <c r="A44" s="28">
        <v>44937</v>
      </c>
      <c r="B44" s="59">
        <v>5723</v>
      </c>
      <c r="C44" s="59">
        <v>5758</v>
      </c>
      <c r="D44" s="59">
        <v>11481</v>
      </c>
    </row>
    <row r="45" spans="1:4" x14ac:dyDescent="0.3">
      <c r="A45" s="28">
        <v>44938</v>
      </c>
      <c r="B45" s="59">
        <v>5505</v>
      </c>
      <c r="C45" s="59">
        <v>5632</v>
      </c>
      <c r="D45" s="59">
        <v>11137</v>
      </c>
    </row>
    <row r="46" spans="1:4" x14ac:dyDescent="0.3">
      <c r="A46" s="28">
        <v>44939</v>
      </c>
      <c r="B46" s="59">
        <v>5728</v>
      </c>
      <c r="C46" s="59">
        <v>5353</v>
      </c>
      <c r="D46" s="59">
        <v>11081</v>
      </c>
    </row>
    <row r="47" spans="1:4" x14ac:dyDescent="0.3">
      <c r="A47" s="28">
        <v>44940</v>
      </c>
      <c r="B47" s="59">
        <v>5922</v>
      </c>
      <c r="C47" s="59">
        <v>5529</v>
      </c>
      <c r="D47" s="59">
        <v>11451</v>
      </c>
    </row>
    <row r="48" spans="1:4" x14ac:dyDescent="0.3">
      <c r="A48" s="28">
        <v>44941</v>
      </c>
      <c r="B48" s="59">
        <v>6060</v>
      </c>
      <c r="C48" s="59">
        <v>5750</v>
      </c>
      <c r="D48" s="59">
        <v>11810</v>
      </c>
    </row>
    <row r="49" spans="1:4" x14ac:dyDescent="0.3">
      <c r="A49" s="28">
        <v>44942</v>
      </c>
      <c r="B49" s="59">
        <v>5225</v>
      </c>
      <c r="C49" s="59">
        <v>5608</v>
      </c>
      <c r="D49" s="59">
        <v>10833</v>
      </c>
    </row>
    <row r="50" spans="1:4" x14ac:dyDescent="0.3">
      <c r="A50" s="28">
        <v>44943</v>
      </c>
      <c r="B50" s="59">
        <v>5524</v>
      </c>
      <c r="C50" s="59">
        <v>5278</v>
      </c>
      <c r="D50" s="59">
        <v>10802</v>
      </c>
    </row>
    <row r="51" spans="1:4" x14ac:dyDescent="0.3">
      <c r="A51" s="28">
        <v>44944</v>
      </c>
      <c r="B51" s="59">
        <v>5900</v>
      </c>
      <c r="C51" s="59">
        <v>5753</v>
      </c>
      <c r="D51" s="59">
        <v>11653</v>
      </c>
    </row>
    <row r="52" spans="1:4" x14ac:dyDescent="0.3">
      <c r="A52" s="28">
        <v>44945</v>
      </c>
      <c r="B52" s="59">
        <v>5662</v>
      </c>
      <c r="C52" s="59">
        <v>5526</v>
      </c>
      <c r="D52" s="59">
        <v>11188</v>
      </c>
    </row>
    <row r="53" spans="1:4" x14ac:dyDescent="0.3">
      <c r="A53" s="28">
        <v>44946</v>
      </c>
      <c r="B53" s="59">
        <v>6201</v>
      </c>
      <c r="C53" s="59">
        <v>5941</v>
      </c>
      <c r="D53" s="59">
        <v>12142</v>
      </c>
    </row>
    <row r="54" spans="1:4" x14ac:dyDescent="0.3">
      <c r="A54" s="28">
        <v>44947</v>
      </c>
      <c r="B54" s="59">
        <v>6050</v>
      </c>
      <c r="C54" s="59">
        <v>6407</v>
      </c>
      <c r="D54" s="59">
        <v>12457</v>
      </c>
    </row>
    <row r="55" spans="1:4" x14ac:dyDescent="0.3">
      <c r="A55" s="28">
        <v>44948</v>
      </c>
      <c r="B55" s="59">
        <v>6572</v>
      </c>
      <c r="C55" s="59">
        <v>6847</v>
      </c>
      <c r="D55" s="59">
        <v>13419</v>
      </c>
    </row>
    <row r="56" spans="1:4" x14ac:dyDescent="0.3">
      <c r="A56" s="28">
        <v>44949</v>
      </c>
      <c r="B56" s="59">
        <v>6489</v>
      </c>
      <c r="C56" s="59">
        <v>6630</v>
      </c>
      <c r="D56" s="59">
        <v>13119</v>
      </c>
    </row>
    <row r="57" spans="1:4" x14ac:dyDescent="0.3">
      <c r="A57" s="28">
        <v>44950</v>
      </c>
      <c r="B57" s="59">
        <v>7006</v>
      </c>
      <c r="C57" s="59">
        <v>6860</v>
      </c>
      <c r="D57" s="59">
        <v>13866</v>
      </c>
    </row>
    <row r="58" spans="1:4" x14ac:dyDescent="0.3">
      <c r="A58" s="28">
        <v>44951</v>
      </c>
      <c r="B58" s="59">
        <v>6012</v>
      </c>
      <c r="C58" s="59">
        <v>6464</v>
      </c>
      <c r="D58" s="59">
        <v>12476</v>
      </c>
    </row>
    <row r="59" spans="1:4" x14ac:dyDescent="0.3">
      <c r="A59" s="28">
        <v>44952</v>
      </c>
      <c r="B59" s="59">
        <v>7004</v>
      </c>
      <c r="C59" s="59">
        <v>7091</v>
      </c>
      <c r="D59" s="59">
        <v>14095</v>
      </c>
    </row>
    <row r="60" spans="1:4" x14ac:dyDescent="0.3">
      <c r="A60" s="28">
        <v>44953</v>
      </c>
      <c r="B60" s="59">
        <v>7002</v>
      </c>
      <c r="C60" s="59">
        <v>6893</v>
      </c>
      <c r="D60" s="59">
        <v>13895</v>
      </c>
    </row>
    <row r="61" spans="1:4" x14ac:dyDescent="0.3">
      <c r="A61" s="28">
        <v>44954</v>
      </c>
      <c r="B61" s="59">
        <v>6993</v>
      </c>
      <c r="C61" s="59">
        <v>7086</v>
      </c>
      <c r="D61" s="59">
        <v>14079</v>
      </c>
    </row>
    <row r="62" spans="1:4" x14ac:dyDescent="0.3">
      <c r="A62" s="28">
        <v>44955</v>
      </c>
      <c r="B62" s="59">
        <v>8102</v>
      </c>
      <c r="C62" s="59">
        <v>7854</v>
      </c>
      <c r="D62" s="59">
        <v>15956</v>
      </c>
    </row>
    <row r="63" spans="1:4" x14ac:dyDescent="0.3">
      <c r="A63" s="28">
        <v>44956</v>
      </c>
      <c r="B63" s="59">
        <v>6205</v>
      </c>
      <c r="C63" s="59">
        <v>6370</v>
      </c>
      <c r="D63" s="59">
        <v>12575</v>
      </c>
    </row>
    <row r="64" spans="1:4" x14ac:dyDescent="0.3">
      <c r="A64" s="28">
        <v>44957</v>
      </c>
      <c r="B64" s="59">
        <v>6980</v>
      </c>
      <c r="C64" s="59">
        <v>6806</v>
      </c>
      <c r="D64" s="59">
        <v>13786</v>
      </c>
    </row>
    <row r="65" spans="1:4" x14ac:dyDescent="0.3">
      <c r="A65" s="28">
        <v>44958</v>
      </c>
      <c r="B65" s="59">
        <v>7275</v>
      </c>
      <c r="C65" s="59">
        <v>7404</v>
      </c>
      <c r="D65" s="59">
        <v>14679</v>
      </c>
    </row>
    <row r="66" spans="1:4" x14ac:dyDescent="0.3">
      <c r="A66" s="28">
        <v>44959</v>
      </c>
      <c r="B66" s="59">
        <v>7356</v>
      </c>
      <c r="C66" s="59">
        <v>7105</v>
      </c>
      <c r="D66" s="59">
        <v>14461</v>
      </c>
    </row>
    <row r="67" spans="1:4" x14ac:dyDescent="0.3">
      <c r="A67" s="28">
        <v>44960</v>
      </c>
      <c r="B67" s="59">
        <v>6519</v>
      </c>
      <c r="C67" s="59">
        <v>6202</v>
      </c>
      <c r="D67" s="59">
        <v>12721</v>
      </c>
    </row>
    <row r="68" spans="1:4" x14ac:dyDescent="0.3">
      <c r="A68" s="28">
        <v>44961</v>
      </c>
      <c r="B68" s="59">
        <v>7581</v>
      </c>
      <c r="C68" s="59">
        <v>7918</v>
      </c>
      <c r="D68" s="59">
        <v>15499</v>
      </c>
    </row>
    <row r="69" spans="1:4" x14ac:dyDescent="0.3">
      <c r="A69" s="28">
        <v>44962</v>
      </c>
      <c r="B69" s="59">
        <v>8463</v>
      </c>
      <c r="C69" s="59">
        <v>8650</v>
      </c>
      <c r="D69" s="59">
        <v>17113</v>
      </c>
    </row>
    <row r="70" spans="1:4" x14ac:dyDescent="0.3">
      <c r="A70" s="28">
        <v>44963</v>
      </c>
      <c r="B70" s="59">
        <v>6606</v>
      </c>
      <c r="C70" s="59">
        <v>6539</v>
      </c>
      <c r="D70" s="59">
        <v>13145</v>
      </c>
    </row>
    <row r="71" spans="1:4" x14ac:dyDescent="0.3">
      <c r="A71" s="28">
        <v>44964</v>
      </c>
      <c r="B71" s="59">
        <v>6955</v>
      </c>
      <c r="C71" s="59">
        <v>6801</v>
      </c>
      <c r="D71" s="59">
        <v>13756</v>
      </c>
    </row>
    <row r="72" spans="1:4" x14ac:dyDescent="0.3">
      <c r="A72" s="28">
        <v>44965</v>
      </c>
      <c r="B72" s="59">
        <v>7283</v>
      </c>
      <c r="C72" s="59">
        <v>7269</v>
      </c>
      <c r="D72" s="59">
        <v>14552</v>
      </c>
    </row>
    <row r="73" spans="1:4" x14ac:dyDescent="0.3">
      <c r="A73" s="28">
        <v>44966</v>
      </c>
      <c r="B73" s="59">
        <v>8595</v>
      </c>
      <c r="C73" s="59">
        <v>8399</v>
      </c>
      <c r="D73" s="59">
        <v>16994</v>
      </c>
    </row>
    <row r="74" spans="1:4" x14ac:dyDescent="0.3">
      <c r="A74" s="28">
        <v>44967</v>
      </c>
      <c r="B74" s="59">
        <v>6997</v>
      </c>
      <c r="C74" s="59">
        <v>6538</v>
      </c>
      <c r="D74" s="59">
        <v>13535</v>
      </c>
    </row>
    <row r="75" spans="1:4" x14ac:dyDescent="0.3">
      <c r="A75" s="28">
        <v>44968</v>
      </c>
      <c r="B75" s="59">
        <v>7333</v>
      </c>
      <c r="C75" s="59">
        <v>7228</v>
      </c>
      <c r="D75" s="59">
        <v>14561</v>
      </c>
    </row>
    <row r="76" spans="1:4" x14ac:dyDescent="0.3">
      <c r="A76" s="28">
        <v>44969</v>
      </c>
      <c r="B76" s="59">
        <v>8891</v>
      </c>
      <c r="C76" s="59">
        <v>8836</v>
      </c>
      <c r="D76" s="59">
        <v>17727</v>
      </c>
    </row>
    <row r="77" spans="1:4" x14ac:dyDescent="0.3">
      <c r="A77" s="28">
        <v>44970</v>
      </c>
      <c r="B77" s="59">
        <v>7071</v>
      </c>
      <c r="C77" s="59">
        <v>7616</v>
      </c>
      <c r="D77" s="59">
        <v>14687</v>
      </c>
    </row>
    <row r="78" spans="1:4" x14ac:dyDescent="0.3">
      <c r="A78" s="28">
        <v>44971</v>
      </c>
      <c r="B78" s="59">
        <v>8004</v>
      </c>
      <c r="C78" s="59">
        <v>7816</v>
      </c>
      <c r="D78" s="59">
        <v>15820</v>
      </c>
    </row>
    <row r="79" spans="1:4" x14ac:dyDescent="0.3">
      <c r="A79" s="28">
        <v>44972</v>
      </c>
      <c r="B79" s="59">
        <v>7617</v>
      </c>
      <c r="C79" s="59">
        <v>8053</v>
      </c>
      <c r="D79" s="59">
        <v>15670</v>
      </c>
    </row>
    <row r="80" spans="1:4" x14ac:dyDescent="0.3">
      <c r="A80" s="28">
        <v>44973</v>
      </c>
      <c r="B80" s="59">
        <v>7797</v>
      </c>
      <c r="C80" s="59">
        <v>7668</v>
      </c>
      <c r="D80" s="59">
        <v>15465</v>
      </c>
    </row>
    <row r="81" spans="1:4" x14ac:dyDescent="0.3">
      <c r="A81" s="28">
        <v>44974</v>
      </c>
      <c r="B81" s="59">
        <v>8101</v>
      </c>
      <c r="C81" s="59">
        <v>8080</v>
      </c>
      <c r="D81" s="59">
        <v>16181</v>
      </c>
    </row>
    <row r="82" spans="1:4" x14ac:dyDescent="0.3">
      <c r="A82" s="28">
        <v>44975</v>
      </c>
      <c r="B82" s="59">
        <v>8758</v>
      </c>
      <c r="C82" s="59">
        <v>9299</v>
      </c>
      <c r="D82" s="59">
        <v>18057</v>
      </c>
    </row>
    <row r="83" spans="1:4" x14ac:dyDescent="0.3">
      <c r="A83" s="28">
        <v>44976</v>
      </c>
      <c r="B83" s="59">
        <v>10338</v>
      </c>
      <c r="C83" s="59">
        <v>10344</v>
      </c>
      <c r="D83" s="59">
        <v>20682</v>
      </c>
    </row>
    <row r="84" spans="1:4" x14ac:dyDescent="0.3">
      <c r="A84" s="28">
        <v>44977</v>
      </c>
      <c r="B84" s="59">
        <v>9330</v>
      </c>
      <c r="C84" s="59">
        <v>9312</v>
      </c>
      <c r="D84" s="59">
        <v>18642</v>
      </c>
    </row>
    <row r="85" spans="1:4" x14ac:dyDescent="0.3">
      <c r="A85" s="28">
        <v>44978</v>
      </c>
      <c r="B85" s="59">
        <v>8062</v>
      </c>
      <c r="C85" s="59">
        <v>7948</v>
      </c>
      <c r="D85" s="59">
        <v>16010</v>
      </c>
    </row>
    <row r="86" spans="1:4" x14ac:dyDescent="0.3">
      <c r="A86" s="28">
        <v>44979</v>
      </c>
      <c r="B86" s="59">
        <v>9140</v>
      </c>
      <c r="C86" s="59">
        <v>9667</v>
      </c>
      <c r="D86" s="59">
        <v>18807</v>
      </c>
    </row>
    <row r="87" spans="1:4" x14ac:dyDescent="0.3">
      <c r="A87" s="28">
        <v>44980</v>
      </c>
      <c r="B87" s="59">
        <v>9705</v>
      </c>
      <c r="C87" s="59">
        <v>9023</v>
      </c>
      <c r="D87" s="59">
        <v>18728</v>
      </c>
    </row>
    <row r="88" spans="1:4" x14ac:dyDescent="0.3">
      <c r="A88" s="28">
        <v>44981</v>
      </c>
      <c r="B88" s="59">
        <v>7289</v>
      </c>
      <c r="C88" s="59">
        <v>6696</v>
      </c>
      <c r="D88" s="59">
        <v>13985</v>
      </c>
    </row>
    <row r="89" spans="1:4" x14ac:dyDescent="0.3">
      <c r="A89" s="28">
        <v>44982</v>
      </c>
      <c r="B89" s="59">
        <v>9497</v>
      </c>
      <c r="C89" s="59">
        <v>9566</v>
      </c>
      <c r="D89" s="59">
        <v>19063</v>
      </c>
    </row>
    <row r="90" spans="1:4" x14ac:dyDescent="0.3">
      <c r="A90" s="28">
        <v>44983</v>
      </c>
      <c r="B90" s="59">
        <v>9735</v>
      </c>
      <c r="C90" s="59">
        <v>8974</v>
      </c>
      <c r="D90" s="59">
        <v>18709</v>
      </c>
    </row>
    <row r="91" spans="1:4" x14ac:dyDescent="0.3">
      <c r="A91" s="28">
        <v>44984</v>
      </c>
      <c r="B91" s="59">
        <v>8889</v>
      </c>
      <c r="C91" s="59">
        <v>8754</v>
      </c>
      <c r="D91" s="59">
        <v>17643</v>
      </c>
    </row>
    <row r="92" spans="1:4" x14ac:dyDescent="0.3">
      <c r="A92" s="28">
        <v>44985</v>
      </c>
      <c r="B92" s="59">
        <v>8943</v>
      </c>
      <c r="C92" s="59">
        <v>9369</v>
      </c>
      <c r="D92" s="59">
        <v>18312</v>
      </c>
    </row>
    <row r="93" spans="1:4" x14ac:dyDescent="0.3">
      <c r="A93" s="28">
        <v>44986</v>
      </c>
      <c r="B93" s="59">
        <v>8616</v>
      </c>
      <c r="C93" s="59">
        <v>8272</v>
      </c>
      <c r="D93" s="59">
        <v>16888</v>
      </c>
    </row>
    <row r="94" spans="1:4" x14ac:dyDescent="0.3">
      <c r="A94" s="28">
        <v>44987</v>
      </c>
      <c r="B94" s="59">
        <v>8800</v>
      </c>
      <c r="C94" s="59">
        <v>9268</v>
      </c>
      <c r="D94" s="59">
        <v>18068</v>
      </c>
    </row>
    <row r="95" spans="1:4" x14ac:dyDescent="0.3">
      <c r="A95" s="28">
        <v>44988</v>
      </c>
      <c r="B95" s="59">
        <v>8766</v>
      </c>
      <c r="C95" s="59">
        <v>8420</v>
      </c>
      <c r="D95" s="59">
        <v>17186</v>
      </c>
    </row>
    <row r="96" spans="1:4" x14ac:dyDescent="0.3">
      <c r="A96" s="28">
        <v>44989</v>
      </c>
      <c r="B96" s="59">
        <v>10666</v>
      </c>
      <c r="C96" s="59">
        <v>10546</v>
      </c>
      <c r="D96" s="59">
        <v>21212</v>
      </c>
    </row>
    <row r="97" spans="1:4" x14ac:dyDescent="0.3">
      <c r="A97" s="28">
        <v>44990</v>
      </c>
      <c r="B97" s="59">
        <v>9837</v>
      </c>
      <c r="C97" s="59">
        <v>9820</v>
      </c>
      <c r="D97" s="59">
        <v>19657</v>
      </c>
    </row>
    <row r="98" spans="1:4" x14ac:dyDescent="0.3">
      <c r="A98" s="28">
        <v>44991</v>
      </c>
      <c r="B98" s="59">
        <v>8540</v>
      </c>
      <c r="C98" s="59">
        <v>8930</v>
      </c>
      <c r="D98" s="59">
        <v>17470</v>
      </c>
    </row>
    <row r="99" spans="1:4" x14ac:dyDescent="0.3">
      <c r="A99" s="28">
        <v>44992</v>
      </c>
      <c r="B99" s="59">
        <v>8693</v>
      </c>
      <c r="C99" s="59">
        <v>8080</v>
      </c>
      <c r="D99" s="59">
        <v>16773</v>
      </c>
    </row>
    <row r="100" spans="1:4" x14ac:dyDescent="0.3">
      <c r="A100" s="28">
        <v>44993</v>
      </c>
      <c r="B100" s="59">
        <v>9278</v>
      </c>
      <c r="C100" s="59">
        <v>9520</v>
      </c>
      <c r="D100" s="59">
        <v>18798</v>
      </c>
    </row>
    <row r="101" spans="1:4" x14ac:dyDescent="0.3">
      <c r="A101" s="28">
        <v>44994</v>
      </c>
      <c r="B101" s="59">
        <v>8330</v>
      </c>
      <c r="C101" s="59">
        <v>8402</v>
      </c>
      <c r="D101" s="59">
        <v>16732</v>
      </c>
    </row>
    <row r="102" spans="1:4" x14ac:dyDescent="0.3">
      <c r="A102" s="28">
        <v>44995</v>
      </c>
      <c r="B102" s="59">
        <v>7398</v>
      </c>
      <c r="C102" s="59">
        <v>7454</v>
      </c>
      <c r="D102" s="59">
        <v>14852</v>
      </c>
    </row>
    <row r="103" spans="1:4" x14ac:dyDescent="0.3">
      <c r="A103" s="28">
        <v>44996</v>
      </c>
      <c r="B103" s="59">
        <v>8391</v>
      </c>
      <c r="C103" s="59">
        <v>8216</v>
      </c>
      <c r="D103" s="59">
        <v>16607</v>
      </c>
    </row>
    <row r="104" spans="1:4" x14ac:dyDescent="0.3">
      <c r="A104" s="28">
        <v>44997</v>
      </c>
      <c r="B104" s="59">
        <v>10528</v>
      </c>
      <c r="C104" s="59">
        <v>10291</v>
      </c>
      <c r="D104" s="59">
        <v>20819</v>
      </c>
    </row>
    <row r="105" spans="1:4" x14ac:dyDescent="0.3">
      <c r="A105" s="28">
        <v>44998</v>
      </c>
      <c r="B105" s="59">
        <v>6685</v>
      </c>
      <c r="C105" s="59">
        <v>6519</v>
      </c>
      <c r="D105" s="59">
        <v>13204</v>
      </c>
    </row>
    <row r="106" spans="1:4" x14ac:dyDescent="0.3">
      <c r="A106" s="28">
        <v>44999</v>
      </c>
      <c r="B106" s="59">
        <v>6032</v>
      </c>
      <c r="C106" s="59">
        <v>5927</v>
      </c>
      <c r="D106" s="59">
        <v>11959</v>
      </c>
    </row>
    <row r="107" spans="1:4" x14ac:dyDescent="0.3">
      <c r="A107" s="28">
        <v>45000</v>
      </c>
      <c r="B107" s="59">
        <v>4524</v>
      </c>
      <c r="C107" s="59">
        <v>4194</v>
      </c>
      <c r="D107" s="59">
        <v>8718</v>
      </c>
    </row>
    <row r="108" spans="1:4" x14ac:dyDescent="0.3">
      <c r="A108" s="60" t="s">
        <v>60</v>
      </c>
      <c r="B108" s="55"/>
      <c r="C108" s="55"/>
      <c r="D108" s="61">
        <f>SUM(D3:D107)</f>
        <v>1462628</v>
      </c>
    </row>
    <row r="109" spans="1:4" x14ac:dyDescent="0.3">
      <c r="A109" s="60" t="s">
        <v>61</v>
      </c>
      <c r="B109" s="55"/>
      <c r="C109" s="55"/>
      <c r="D109" s="61">
        <f>ROUND(AVERAGE(D3:D107),0)</f>
        <v>13930</v>
      </c>
    </row>
  </sheetData>
  <mergeCells count="3">
    <mergeCell ref="A1:D1"/>
    <mergeCell ref="A108:C108"/>
    <mergeCell ref="A109:C109"/>
  </mergeCell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8870AF-69DC-4025-B8F6-49B17C897FDE}">
  <dimension ref="A1:X32"/>
  <sheetViews>
    <sheetView workbookViewId="0">
      <selection activeCell="H21" sqref="H21"/>
    </sheetView>
  </sheetViews>
  <sheetFormatPr defaultRowHeight="15.75" x14ac:dyDescent="0.3"/>
  <cols>
    <col min="1" max="1" width="16.7109375" style="62" customWidth="1"/>
    <col min="2" max="4" width="21.85546875" style="56" customWidth="1"/>
    <col min="5" max="24" width="9.140625" style="56"/>
  </cols>
  <sheetData>
    <row r="1" spans="1:4" ht="18.75" x14ac:dyDescent="0.35">
      <c r="A1" s="54" t="str">
        <f ca="1">_xlfn.CONCAT(TEXT(OFFSET(A2,2,0), "MMMM YYYY"), " Daily Flow")</f>
        <v>February 2023 Daily Flow</v>
      </c>
      <c r="B1" s="55"/>
      <c r="C1" s="55"/>
      <c r="D1" s="55"/>
    </row>
    <row r="2" spans="1:4" x14ac:dyDescent="0.3">
      <c r="A2" s="57" t="s">
        <v>54</v>
      </c>
      <c r="B2" s="58" t="s">
        <v>56</v>
      </c>
      <c r="C2" s="58" t="s">
        <v>58</v>
      </c>
      <c r="D2" s="58" t="s">
        <v>59</v>
      </c>
    </row>
    <row r="3" spans="1:4" x14ac:dyDescent="0.3">
      <c r="A3" s="28">
        <v>44958</v>
      </c>
      <c r="B3" s="59">
        <v>510</v>
      </c>
      <c r="C3" s="59">
        <v>1052</v>
      </c>
      <c r="D3" s="59">
        <v>1562</v>
      </c>
    </row>
    <row r="4" spans="1:4" x14ac:dyDescent="0.3">
      <c r="A4" s="28">
        <v>44959</v>
      </c>
      <c r="B4" s="59">
        <v>956</v>
      </c>
      <c r="C4" s="59">
        <v>976</v>
      </c>
      <c r="D4" s="59">
        <v>1932</v>
      </c>
    </row>
    <row r="5" spans="1:4" x14ac:dyDescent="0.3">
      <c r="A5" s="28">
        <v>44960</v>
      </c>
      <c r="B5" s="59">
        <v>526</v>
      </c>
      <c r="C5" s="59">
        <v>524</v>
      </c>
      <c r="D5" s="59">
        <v>1050</v>
      </c>
    </row>
    <row r="6" spans="1:4" x14ac:dyDescent="0.3">
      <c r="A6" s="28">
        <v>44961</v>
      </c>
      <c r="B6" s="59">
        <v>960</v>
      </c>
      <c r="C6" s="59">
        <v>812</v>
      </c>
      <c r="D6" s="59">
        <v>1772</v>
      </c>
    </row>
    <row r="7" spans="1:4" x14ac:dyDescent="0.3">
      <c r="A7" s="28">
        <v>44962</v>
      </c>
      <c r="B7" s="59">
        <v>976</v>
      </c>
      <c r="C7" s="59">
        <v>1150</v>
      </c>
      <c r="D7" s="59">
        <v>2126</v>
      </c>
    </row>
    <row r="8" spans="1:4" x14ac:dyDescent="0.3">
      <c r="A8" s="28">
        <v>44963</v>
      </c>
      <c r="B8" s="59">
        <v>982</v>
      </c>
      <c r="C8" s="59">
        <v>446</v>
      </c>
      <c r="D8" s="59">
        <v>1428</v>
      </c>
    </row>
    <row r="9" spans="1:4" x14ac:dyDescent="0.3">
      <c r="A9" s="28">
        <v>44964</v>
      </c>
      <c r="B9" s="59">
        <v>538</v>
      </c>
      <c r="C9" s="59">
        <v>972</v>
      </c>
      <c r="D9" s="59">
        <v>1510</v>
      </c>
    </row>
    <row r="10" spans="1:4" x14ac:dyDescent="0.3">
      <c r="A10" s="28">
        <v>44965</v>
      </c>
      <c r="B10" s="59">
        <v>960</v>
      </c>
      <c r="C10" s="59">
        <v>530</v>
      </c>
      <c r="D10" s="59">
        <v>1490</v>
      </c>
    </row>
    <row r="11" spans="1:4" x14ac:dyDescent="0.3">
      <c r="A11" s="28">
        <v>44966</v>
      </c>
      <c r="B11" s="59">
        <v>964</v>
      </c>
      <c r="C11" s="59">
        <v>1016</v>
      </c>
      <c r="D11" s="59">
        <v>1980</v>
      </c>
    </row>
    <row r="12" spans="1:4" x14ac:dyDescent="0.3">
      <c r="A12" s="28">
        <v>44967</v>
      </c>
      <c r="B12" s="59">
        <v>488</v>
      </c>
      <c r="C12" s="59">
        <v>1024</v>
      </c>
      <c r="D12" s="59">
        <v>1512</v>
      </c>
    </row>
    <row r="13" spans="1:4" x14ac:dyDescent="0.3">
      <c r="A13" s="28">
        <v>44968</v>
      </c>
      <c r="B13" s="59">
        <v>1012</v>
      </c>
      <c r="C13" s="59">
        <v>460</v>
      </c>
      <c r="D13" s="59">
        <v>1472</v>
      </c>
    </row>
    <row r="14" spans="1:4" x14ac:dyDescent="0.3">
      <c r="A14" s="28">
        <v>44969</v>
      </c>
      <c r="B14" s="59">
        <v>988</v>
      </c>
      <c r="C14" s="59">
        <v>990</v>
      </c>
      <c r="D14" s="59">
        <v>1978</v>
      </c>
    </row>
    <row r="15" spans="1:4" x14ac:dyDescent="0.3">
      <c r="A15" s="28">
        <v>44970</v>
      </c>
      <c r="B15" s="59">
        <v>920</v>
      </c>
      <c r="C15" s="59">
        <v>938</v>
      </c>
      <c r="D15" s="59">
        <v>1858</v>
      </c>
    </row>
    <row r="16" spans="1:4" x14ac:dyDescent="0.3">
      <c r="A16" s="28">
        <v>44971</v>
      </c>
      <c r="B16" s="59">
        <v>536</v>
      </c>
      <c r="C16" s="59">
        <v>1018</v>
      </c>
      <c r="D16" s="59">
        <v>1554</v>
      </c>
    </row>
    <row r="17" spans="1:4" x14ac:dyDescent="0.3">
      <c r="A17" s="28">
        <v>44972</v>
      </c>
      <c r="B17" s="59">
        <v>958</v>
      </c>
      <c r="C17" s="59">
        <v>994</v>
      </c>
      <c r="D17" s="59">
        <v>1952</v>
      </c>
    </row>
    <row r="18" spans="1:4" x14ac:dyDescent="0.3">
      <c r="A18" s="28">
        <v>44973</v>
      </c>
      <c r="B18" s="59">
        <v>1020</v>
      </c>
      <c r="C18" s="59">
        <v>1018</v>
      </c>
      <c r="D18" s="59">
        <v>2038</v>
      </c>
    </row>
    <row r="19" spans="1:4" x14ac:dyDescent="0.3">
      <c r="A19" s="28">
        <v>44974</v>
      </c>
      <c r="B19" s="59">
        <v>928</v>
      </c>
      <c r="C19" s="59">
        <v>482</v>
      </c>
      <c r="D19" s="59">
        <v>1410</v>
      </c>
    </row>
    <row r="20" spans="1:4" x14ac:dyDescent="0.3">
      <c r="A20" s="28">
        <v>44975</v>
      </c>
      <c r="B20" s="59">
        <v>970</v>
      </c>
      <c r="C20" s="59">
        <v>1452</v>
      </c>
      <c r="D20" s="59">
        <v>2422</v>
      </c>
    </row>
    <row r="21" spans="1:4" x14ac:dyDescent="0.3">
      <c r="A21" s="28">
        <v>44976</v>
      </c>
      <c r="B21" s="59">
        <v>1528</v>
      </c>
      <c r="C21" s="59">
        <v>1484</v>
      </c>
      <c r="D21" s="59">
        <v>3012</v>
      </c>
    </row>
    <row r="22" spans="1:4" x14ac:dyDescent="0.3">
      <c r="A22" s="28">
        <v>44977</v>
      </c>
      <c r="B22" s="59">
        <v>1442</v>
      </c>
      <c r="C22" s="59">
        <v>1008</v>
      </c>
      <c r="D22" s="59">
        <v>2450</v>
      </c>
    </row>
    <row r="23" spans="1:4" x14ac:dyDescent="0.3">
      <c r="A23" s="28">
        <v>44978</v>
      </c>
      <c r="B23" s="59">
        <v>970</v>
      </c>
      <c r="C23" s="59">
        <v>1008</v>
      </c>
      <c r="D23" s="59">
        <v>1978</v>
      </c>
    </row>
    <row r="24" spans="1:4" x14ac:dyDescent="0.3">
      <c r="A24" s="28">
        <v>44979</v>
      </c>
      <c r="B24" s="59">
        <v>1052</v>
      </c>
      <c r="C24" s="59">
        <v>1490</v>
      </c>
      <c r="D24" s="59">
        <v>2542</v>
      </c>
    </row>
    <row r="25" spans="1:4" x14ac:dyDescent="0.3">
      <c r="A25" s="28">
        <v>44980</v>
      </c>
      <c r="B25" s="59">
        <v>2066</v>
      </c>
      <c r="C25" s="59">
        <v>996</v>
      </c>
      <c r="D25" s="59">
        <v>3062</v>
      </c>
    </row>
    <row r="26" spans="1:4" x14ac:dyDescent="0.3">
      <c r="A26" s="28">
        <v>44981</v>
      </c>
      <c r="B26" s="59">
        <v>1054</v>
      </c>
      <c r="C26" s="59">
        <v>444</v>
      </c>
      <c r="D26" s="59">
        <v>1498</v>
      </c>
    </row>
    <row r="27" spans="1:4" x14ac:dyDescent="0.3">
      <c r="A27" s="28">
        <v>44982</v>
      </c>
      <c r="B27" s="59">
        <v>1044</v>
      </c>
      <c r="C27" s="59">
        <v>1578</v>
      </c>
      <c r="D27" s="59">
        <v>2622</v>
      </c>
    </row>
    <row r="28" spans="1:4" x14ac:dyDescent="0.3">
      <c r="A28" s="28">
        <v>44983</v>
      </c>
      <c r="B28" s="59">
        <v>1480</v>
      </c>
      <c r="C28" s="59">
        <v>1448</v>
      </c>
      <c r="D28" s="59">
        <v>2928</v>
      </c>
    </row>
    <row r="29" spans="1:4" x14ac:dyDescent="0.3">
      <c r="A29" s="28">
        <v>44984</v>
      </c>
      <c r="B29" s="59">
        <v>1528</v>
      </c>
      <c r="C29" s="59">
        <v>994</v>
      </c>
      <c r="D29" s="59">
        <v>2522</v>
      </c>
    </row>
    <row r="30" spans="1:4" x14ac:dyDescent="0.3">
      <c r="A30" s="28">
        <v>44985</v>
      </c>
      <c r="B30" s="59">
        <v>1044</v>
      </c>
      <c r="C30" s="59">
        <v>1544</v>
      </c>
      <c r="D30" s="59">
        <v>2588</v>
      </c>
    </row>
    <row r="31" spans="1:4" x14ac:dyDescent="0.3">
      <c r="A31" s="60" t="s">
        <v>60</v>
      </c>
      <c r="B31" s="55"/>
      <c r="C31" s="55"/>
      <c r="D31" s="61">
        <f>SUM(D3:D30)</f>
        <v>56248</v>
      </c>
    </row>
    <row r="32" spans="1:4" x14ac:dyDescent="0.3">
      <c r="A32" s="60" t="s">
        <v>61</v>
      </c>
      <c r="B32" s="55"/>
      <c r="C32" s="55"/>
      <c r="D32" s="61">
        <f>ROUND(AVERAGE(D3:D30),0)</f>
        <v>2009</v>
      </c>
    </row>
  </sheetData>
  <mergeCells count="3">
    <mergeCell ref="A1:D1"/>
    <mergeCell ref="A31:C31"/>
    <mergeCell ref="A32:C32"/>
  </mergeCells>
  <pageMargins left="0.7" right="0.7" top="0.75" bottom="0.75" header="0.3" footer="0.3"/>
  <pageSetup orientation="portrait"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CDF01C-BC3D-49C7-B781-F697C9B4399E}">
  <dimension ref="A1:X35"/>
  <sheetViews>
    <sheetView workbookViewId="0">
      <selection activeCell="F32" sqref="F32"/>
    </sheetView>
  </sheetViews>
  <sheetFormatPr defaultRowHeight="15.75" x14ac:dyDescent="0.3"/>
  <cols>
    <col min="1" max="1" width="16.7109375" style="62" customWidth="1"/>
    <col min="2" max="4" width="21.85546875" style="56" customWidth="1"/>
    <col min="5" max="24" width="9.140625" style="56"/>
  </cols>
  <sheetData>
    <row r="1" spans="1:4" ht="18.75" x14ac:dyDescent="0.35">
      <c r="A1" s="54" t="str">
        <f ca="1">_xlfn.CONCAT(TEXT(OFFSET(A2,2,0), "MMMM YYYY"), " Daily Flow")</f>
        <v>January 2023 Daily Flow</v>
      </c>
      <c r="B1" s="55"/>
      <c r="C1" s="55"/>
      <c r="D1" s="55"/>
    </row>
    <row r="2" spans="1:4" x14ac:dyDescent="0.3">
      <c r="A2" s="57" t="s">
        <v>54</v>
      </c>
      <c r="B2" s="58" t="s">
        <v>56</v>
      </c>
      <c r="C2" s="58" t="s">
        <v>58</v>
      </c>
      <c r="D2" s="58" t="s">
        <v>59</v>
      </c>
    </row>
    <row r="3" spans="1:4" x14ac:dyDescent="0.3">
      <c r="A3" s="28">
        <v>44927</v>
      </c>
      <c r="B3" s="59">
        <v>476</v>
      </c>
      <c r="C3" s="59">
        <v>498</v>
      </c>
      <c r="D3" s="59">
        <v>974</v>
      </c>
    </row>
    <row r="4" spans="1:4" x14ac:dyDescent="0.3">
      <c r="A4" s="28">
        <v>44928</v>
      </c>
      <c r="B4" s="59">
        <v>498</v>
      </c>
      <c r="C4" s="59">
        <v>468</v>
      </c>
      <c r="D4" s="59">
        <v>966</v>
      </c>
    </row>
    <row r="5" spans="1:4" x14ac:dyDescent="0.3">
      <c r="A5" s="28">
        <v>44929</v>
      </c>
      <c r="B5" s="59">
        <v>514</v>
      </c>
      <c r="C5" s="59">
        <v>502</v>
      </c>
      <c r="D5" s="59">
        <v>1016</v>
      </c>
    </row>
    <row r="6" spans="1:4" x14ac:dyDescent="0.3">
      <c r="A6" s="28">
        <v>44930</v>
      </c>
      <c r="B6" s="59">
        <v>490</v>
      </c>
      <c r="C6" s="59">
        <v>480</v>
      </c>
      <c r="D6" s="59">
        <v>970</v>
      </c>
    </row>
    <row r="7" spans="1:4" x14ac:dyDescent="0.3">
      <c r="A7" s="28">
        <v>44931</v>
      </c>
      <c r="B7" s="59">
        <v>484</v>
      </c>
      <c r="C7" s="59">
        <v>504</v>
      </c>
      <c r="D7" s="59">
        <v>988</v>
      </c>
    </row>
    <row r="8" spans="1:4" x14ac:dyDescent="0.3">
      <c r="A8" s="28">
        <v>44932</v>
      </c>
      <c r="B8" s="59">
        <v>428</v>
      </c>
      <c r="C8" s="59">
        <v>444</v>
      </c>
      <c r="D8" s="59">
        <v>872</v>
      </c>
    </row>
    <row r="9" spans="1:4" x14ac:dyDescent="0.3">
      <c r="A9" s="28">
        <v>44933</v>
      </c>
      <c r="B9" s="59">
        <v>458</v>
      </c>
      <c r="C9" s="59">
        <v>546</v>
      </c>
      <c r="D9" s="59">
        <v>1004</v>
      </c>
    </row>
    <row r="10" spans="1:4" x14ac:dyDescent="0.3">
      <c r="A10" s="28">
        <v>44934</v>
      </c>
      <c r="B10" s="59">
        <v>528</v>
      </c>
      <c r="C10" s="59">
        <v>468</v>
      </c>
      <c r="D10" s="59">
        <v>996</v>
      </c>
    </row>
    <row r="11" spans="1:4" x14ac:dyDescent="0.3">
      <c r="A11" s="28">
        <v>44935</v>
      </c>
      <c r="B11" s="59">
        <v>490</v>
      </c>
      <c r="C11" s="59">
        <v>484</v>
      </c>
      <c r="D11" s="59">
        <v>974</v>
      </c>
    </row>
    <row r="12" spans="1:4" x14ac:dyDescent="0.3">
      <c r="A12" s="28">
        <v>44936</v>
      </c>
      <c r="B12" s="59">
        <v>550</v>
      </c>
      <c r="C12" s="59">
        <v>552</v>
      </c>
      <c r="D12" s="59">
        <v>1102</v>
      </c>
    </row>
    <row r="13" spans="1:4" x14ac:dyDescent="0.3">
      <c r="A13" s="28">
        <v>44937</v>
      </c>
      <c r="B13" s="59">
        <v>550</v>
      </c>
      <c r="C13" s="59">
        <v>546</v>
      </c>
      <c r="D13" s="59">
        <v>1096</v>
      </c>
    </row>
    <row r="14" spans="1:4" x14ac:dyDescent="0.3">
      <c r="A14" s="28">
        <v>44938</v>
      </c>
      <c r="B14" s="59">
        <v>460</v>
      </c>
      <c r="C14" s="59">
        <v>0</v>
      </c>
      <c r="D14" s="59">
        <v>460</v>
      </c>
    </row>
    <row r="15" spans="1:4" x14ac:dyDescent="0.3">
      <c r="A15" s="28">
        <v>44939</v>
      </c>
      <c r="B15" s="59">
        <v>460</v>
      </c>
      <c r="C15" s="59">
        <v>908</v>
      </c>
      <c r="D15" s="59">
        <v>1368</v>
      </c>
    </row>
    <row r="16" spans="1:4" x14ac:dyDescent="0.3">
      <c r="A16" s="28">
        <v>44940</v>
      </c>
      <c r="B16" s="59">
        <v>484</v>
      </c>
      <c r="C16" s="59">
        <v>504</v>
      </c>
      <c r="D16" s="59">
        <v>988</v>
      </c>
    </row>
    <row r="17" spans="1:4" x14ac:dyDescent="0.3">
      <c r="A17" s="28">
        <v>44941</v>
      </c>
      <c r="B17" s="59">
        <v>426</v>
      </c>
      <c r="C17" s="59">
        <v>472</v>
      </c>
      <c r="D17" s="59">
        <v>898</v>
      </c>
    </row>
    <row r="18" spans="1:4" x14ac:dyDescent="0.3">
      <c r="A18" s="28">
        <v>44942</v>
      </c>
      <c r="B18" s="59">
        <v>484</v>
      </c>
      <c r="C18" s="59">
        <v>434</v>
      </c>
      <c r="D18" s="59">
        <v>918</v>
      </c>
    </row>
    <row r="19" spans="1:4" x14ac:dyDescent="0.3">
      <c r="A19" s="28">
        <v>44943</v>
      </c>
      <c r="B19" s="59">
        <v>472</v>
      </c>
      <c r="C19" s="59">
        <v>470</v>
      </c>
      <c r="D19" s="59">
        <v>942</v>
      </c>
    </row>
    <row r="20" spans="1:4" x14ac:dyDescent="0.3">
      <c r="A20" s="28">
        <v>44944</v>
      </c>
      <c r="B20" s="59">
        <v>534</v>
      </c>
      <c r="C20" s="59">
        <v>478</v>
      </c>
      <c r="D20" s="59">
        <v>1012</v>
      </c>
    </row>
    <row r="21" spans="1:4" x14ac:dyDescent="0.3">
      <c r="A21" s="28">
        <v>44945</v>
      </c>
      <c r="B21" s="59">
        <v>486</v>
      </c>
      <c r="C21" s="59">
        <v>544</v>
      </c>
      <c r="D21" s="59">
        <v>1030</v>
      </c>
    </row>
    <row r="22" spans="1:4" x14ac:dyDescent="0.3">
      <c r="A22" s="28">
        <v>44946</v>
      </c>
      <c r="B22" s="59">
        <v>480</v>
      </c>
      <c r="C22" s="59">
        <v>506</v>
      </c>
      <c r="D22" s="59">
        <v>986</v>
      </c>
    </row>
    <row r="23" spans="1:4" x14ac:dyDescent="0.3">
      <c r="A23" s="28">
        <v>44947</v>
      </c>
      <c r="B23" s="59">
        <v>1026</v>
      </c>
      <c r="C23" s="59">
        <v>556</v>
      </c>
      <c r="D23" s="59">
        <v>1582</v>
      </c>
    </row>
    <row r="24" spans="1:4" x14ac:dyDescent="0.3">
      <c r="A24" s="28">
        <v>44948</v>
      </c>
      <c r="B24" s="59">
        <v>490</v>
      </c>
      <c r="C24" s="59">
        <v>988</v>
      </c>
      <c r="D24" s="59">
        <v>1478</v>
      </c>
    </row>
    <row r="25" spans="1:4" x14ac:dyDescent="0.3">
      <c r="A25" s="28">
        <v>44949</v>
      </c>
      <c r="B25" s="59">
        <v>498</v>
      </c>
      <c r="C25" s="59">
        <v>546</v>
      </c>
      <c r="D25" s="59">
        <v>1044</v>
      </c>
    </row>
    <row r="26" spans="1:4" x14ac:dyDescent="0.3">
      <c r="A26" s="28">
        <v>44950</v>
      </c>
      <c r="B26" s="59">
        <v>946</v>
      </c>
      <c r="C26" s="59">
        <v>498</v>
      </c>
      <c r="D26" s="59">
        <v>1444</v>
      </c>
    </row>
    <row r="27" spans="1:4" x14ac:dyDescent="0.3">
      <c r="A27" s="28">
        <v>44951</v>
      </c>
      <c r="B27" s="59">
        <v>530</v>
      </c>
      <c r="C27" s="59">
        <v>926</v>
      </c>
      <c r="D27" s="59">
        <v>1456</v>
      </c>
    </row>
    <row r="28" spans="1:4" x14ac:dyDescent="0.3">
      <c r="A28" s="28">
        <v>44952</v>
      </c>
      <c r="B28" s="59">
        <v>920</v>
      </c>
      <c r="C28" s="59">
        <v>540</v>
      </c>
      <c r="D28" s="59">
        <v>1460</v>
      </c>
    </row>
    <row r="29" spans="1:4" x14ac:dyDescent="0.3">
      <c r="A29" s="28">
        <v>44953</v>
      </c>
      <c r="B29" s="59">
        <v>498</v>
      </c>
      <c r="C29" s="59">
        <v>1064</v>
      </c>
      <c r="D29" s="59">
        <v>1562</v>
      </c>
    </row>
    <row r="30" spans="1:4" x14ac:dyDescent="0.3">
      <c r="A30" s="28">
        <v>44954</v>
      </c>
      <c r="B30" s="59">
        <v>930</v>
      </c>
      <c r="C30" s="59">
        <v>1002</v>
      </c>
      <c r="D30" s="59">
        <v>1932</v>
      </c>
    </row>
    <row r="31" spans="1:4" x14ac:dyDescent="0.3">
      <c r="A31" s="28">
        <v>44955</v>
      </c>
      <c r="B31" s="59">
        <v>976</v>
      </c>
      <c r="C31" s="59">
        <v>994</v>
      </c>
      <c r="D31" s="59">
        <v>1970</v>
      </c>
    </row>
    <row r="32" spans="1:4" x14ac:dyDescent="0.3">
      <c r="A32" s="28">
        <v>44956</v>
      </c>
      <c r="B32" s="59">
        <v>476</v>
      </c>
      <c r="C32" s="59">
        <v>556</v>
      </c>
      <c r="D32" s="59">
        <v>1032</v>
      </c>
    </row>
    <row r="33" spans="1:4" x14ac:dyDescent="0.3">
      <c r="A33" s="28">
        <v>44957</v>
      </c>
      <c r="B33" s="59">
        <v>962</v>
      </c>
      <c r="C33" s="59">
        <v>500</v>
      </c>
      <c r="D33" s="59">
        <v>1462</v>
      </c>
    </row>
    <row r="34" spans="1:4" x14ac:dyDescent="0.3">
      <c r="A34" s="60" t="s">
        <v>60</v>
      </c>
      <c r="B34" s="55"/>
      <c r="C34" s="55"/>
      <c r="D34" s="61">
        <f>SUM(D3:D33)</f>
        <v>35982</v>
      </c>
    </row>
    <row r="35" spans="1:4" x14ac:dyDescent="0.3">
      <c r="A35" s="60" t="s">
        <v>61</v>
      </c>
      <c r="B35" s="55"/>
      <c r="C35" s="55"/>
      <c r="D35" s="61">
        <f>ROUND(AVERAGE(D3:D33),0)</f>
        <v>1161</v>
      </c>
    </row>
  </sheetData>
  <mergeCells count="3">
    <mergeCell ref="A1:D1"/>
    <mergeCell ref="A34:C34"/>
    <mergeCell ref="A35:C35"/>
  </mergeCells>
  <pageMargins left="0.7" right="0.7" top="0.75" bottom="0.75" header="0.3" footer="0.3"/>
  <pageSetup orientation="portrait"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D8C29D-8298-4826-BDCB-3FE721245E3D}">
  <dimension ref="A1:X35"/>
  <sheetViews>
    <sheetView workbookViewId="0">
      <selection activeCell="M31" sqref="M31"/>
    </sheetView>
  </sheetViews>
  <sheetFormatPr defaultRowHeight="15.75" x14ac:dyDescent="0.3"/>
  <cols>
    <col min="1" max="1" width="16.7109375" style="62" customWidth="1"/>
    <col min="2" max="4" width="21.85546875" style="56" customWidth="1"/>
    <col min="5" max="24" width="9.140625" style="56"/>
  </cols>
  <sheetData>
    <row r="1" spans="1:4" ht="18.75" x14ac:dyDescent="0.35">
      <c r="A1" s="54" t="str">
        <f ca="1">_xlfn.CONCAT(TEXT(OFFSET(A2,2,0), "MMMM YYYY"), " Daily Flow")</f>
        <v>December 2022 Daily Flow</v>
      </c>
      <c r="B1" s="55"/>
      <c r="C1" s="55"/>
      <c r="D1" s="55"/>
    </row>
    <row r="2" spans="1:4" x14ac:dyDescent="0.3">
      <c r="A2" s="57" t="s">
        <v>54</v>
      </c>
      <c r="B2" s="58" t="s">
        <v>56</v>
      </c>
      <c r="C2" s="58" t="s">
        <v>58</v>
      </c>
      <c r="D2" s="58" t="s">
        <v>59</v>
      </c>
    </row>
    <row r="3" spans="1:4" x14ac:dyDescent="0.3">
      <c r="A3" s="28">
        <v>44896</v>
      </c>
      <c r="B3" s="59">
        <v>460</v>
      </c>
      <c r="C3" s="59">
        <v>534</v>
      </c>
      <c r="D3" s="59">
        <v>994</v>
      </c>
    </row>
    <row r="4" spans="1:4" x14ac:dyDescent="0.3">
      <c r="A4" s="28">
        <v>44897</v>
      </c>
      <c r="B4" s="59">
        <v>474</v>
      </c>
      <c r="C4" s="59">
        <v>530</v>
      </c>
      <c r="D4" s="59">
        <v>1004</v>
      </c>
    </row>
    <row r="5" spans="1:4" x14ac:dyDescent="0.3">
      <c r="A5" s="28">
        <v>44898</v>
      </c>
      <c r="B5" s="59">
        <v>880</v>
      </c>
      <c r="C5" s="59">
        <v>436</v>
      </c>
      <c r="D5" s="59">
        <v>1316</v>
      </c>
    </row>
    <row r="6" spans="1:4" x14ac:dyDescent="0.3">
      <c r="A6" s="28">
        <v>44899</v>
      </c>
      <c r="B6" s="59">
        <v>466</v>
      </c>
      <c r="C6" s="59">
        <v>476</v>
      </c>
      <c r="D6" s="59">
        <v>942</v>
      </c>
    </row>
    <row r="7" spans="1:4" x14ac:dyDescent="0.3">
      <c r="A7" s="28">
        <v>44900</v>
      </c>
      <c r="B7" s="59">
        <v>996</v>
      </c>
      <c r="C7" s="59">
        <v>510</v>
      </c>
      <c r="D7" s="59">
        <v>1506</v>
      </c>
    </row>
    <row r="8" spans="1:4" x14ac:dyDescent="0.3">
      <c r="A8" s="28">
        <v>44901</v>
      </c>
      <c r="B8" s="59">
        <v>452</v>
      </c>
      <c r="C8" s="59">
        <v>536</v>
      </c>
      <c r="D8" s="59">
        <v>988</v>
      </c>
    </row>
    <row r="9" spans="1:4" x14ac:dyDescent="0.3">
      <c r="A9" s="28">
        <v>44902</v>
      </c>
      <c r="B9" s="59">
        <v>430</v>
      </c>
      <c r="C9" s="59">
        <v>1038</v>
      </c>
      <c r="D9" s="59">
        <v>1468</v>
      </c>
    </row>
    <row r="10" spans="1:4" x14ac:dyDescent="0.3">
      <c r="A10" s="28">
        <v>44903</v>
      </c>
      <c r="B10" s="59">
        <v>954</v>
      </c>
      <c r="C10" s="59">
        <v>452</v>
      </c>
      <c r="D10" s="59">
        <v>1406</v>
      </c>
    </row>
    <row r="11" spans="1:4" x14ac:dyDescent="0.3">
      <c r="A11" s="28">
        <v>44904</v>
      </c>
      <c r="B11" s="59">
        <v>436</v>
      </c>
      <c r="C11" s="59">
        <v>532</v>
      </c>
      <c r="D11" s="59">
        <v>968</v>
      </c>
    </row>
    <row r="12" spans="1:4" x14ac:dyDescent="0.3">
      <c r="A12" s="28">
        <v>44905</v>
      </c>
      <c r="B12" s="59">
        <v>482</v>
      </c>
      <c r="C12" s="59">
        <v>976</v>
      </c>
      <c r="D12" s="59">
        <v>1458</v>
      </c>
    </row>
    <row r="13" spans="1:4" x14ac:dyDescent="0.3">
      <c r="A13" s="28">
        <v>44906</v>
      </c>
      <c r="B13" s="59">
        <v>894</v>
      </c>
      <c r="C13" s="59">
        <v>494</v>
      </c>
      <c r="D13" s="59">
        <v>1388</v>
      </c>
    </row>
    <row r="14" spans="1:4" x14ac:dyDescent="0.3">
      <c r="A14" s="28">
        <v>44907</v>
      </c>
      <c r="B14" s="59">
        <v>444</v>
      </c>
      <c r="C14" s="59">
        <v>490</v>
      </c>
      <c r="D14" s="59">
        <v>934</v>
      </c>
    </row>
    <row r="15" spans="1:4" x14ac:dyDescent="0.3">
      <c r="A15" s="28">
        <v>44908</v>
      </c>
      <c r="B15" s="59">
        <v>430</v>
      </c>
      <c r="C15" s="59">
        <v>998</v>
      </c>
      <c r="D15" s="59">
        <v>1428</v>
      </c>
    </row>
    <row r="16" spans="1:4" x14ac:dyDescent="0.3">
      <c r="A16" s="28">
        <v>44909</v>
      </c>
      <c r="B16" s="59">
        <v>928</v>
      </c>
      <c r="C16" s="59">
        <v>434</v>
      </c>
      <c r="D16" s="59">
        <v>1362</v>
      </c>
    </row>
    <row r="17" spans="1:4" x14ac:dyDescent="0.3">
      <c r="A17" s="28">
        <v>44910</v>
      </c>
      <c r="B17" s="59">
        <v>440</v>
      </c>
      <c r="C17" s="59">
        <v>976</v>
      </c>
      <c r="D17" s="59">
        <v>1416</v>
      </c>
    </row>
    <row r="18" spans="1:4" x14ac:dyDescent="0.3">
      <c r="A18" s="28">
        <v>44911</v>
      </c>
      <c r="B18" s="59">
        <v>430</v>
      </c>
      <c r="C18" s="59">
        <v>0</v>
      </c>
      <c r="D18" s="59">
        <v>430</v>
      </c>
    </row>
    <row r="19" spans="1:4" x14ac:dyDescent="0.3">
      <c r="A19" s="28">
        <v>44912</v>
      </c>
      <c r="B19" s="59">
        <v>464</v>
      </c>
      <c r="C19" s="59">
        <v>964</v>
      </c>
      <c r="D19" s="59">
        <v>1428</v>
      </c>
    </row>
    <row r="20" spans="1:4" x14ac:dyDescent="0.3">
      <c r="A20" s="28">
        <v>44913</v>
      </c>
      <c r="B20" s="59">
        <v>450</v>
      </c>
      <c r="C20" s="59">
        <v>434</v>
      </c>
      <c r="D20" s="59">
        <v>884</v>
      </c>
    </row>
    <row r="21" spans="1:4" x14ac:dyDescent="0.3">
      <c r="A21" s="28">
        <v>44914</v>
      </c>
      <c r="B21" s="59">
        <v>500</v>
      </c>
      <c r="C21" s="59">
        <v>442</v>
      </c>
      <c r="D21" s="59">
        <v>942</v>
      </c>
    </row>
    <row r="22" spans="1:4" x14ac:dyDescent="0.3">
      <c r="A22" s="28">
        <v>44915</v>
      </c>
      <c r="B22" s="59">
        <v>470</v>
      </c>
      <c r="C22" s="59">
        <v>490</v>
      </c>
      <c r="D22" s="59">
        <v>960</v>
      </c>
    </row>
    <row r="23" spans="1:4" x14ac:dyDescent="0.3">
      <c r="A23" s="28">
        <v>44916</v>
      </c>
      <c r="B23" s="59">
        <v>484</v>
      </c>
      <c r="C23" s="59">
        <v>532</v>
      </c>
      <c r="D23" s="59">
        <v>1016</v>
      </c>
    </row>
    <row r="24" spans="1:4" x14ac:dyDescent="0.3">
      <c r="A24" s="28">
        <v>44917</v>
      </c>
      <c r="B24" s="59">
        <v>482</v>
      </c>
      <c r="C24" s="59">
        <v>490</v>
      </c>
      <c r="D24" s="59">
        <v>972</v>
      </c>
    </row>
    <row r="25" spans="1:4" x14ac:dyDescent="0.3">
      <c r="A25" s="28">
        <v>44918</v>
      </c>
      <c r="B25" s="59">
        <v>460</v>
      </c>
      <c r="C25" s="59">
        <v>482</v>
      </c>
      <c r="D25" s="59">
        <v>942</v>
      </c>
    </row>
    <row r="26" spans="1:4" x14ac:dyDescent="0.3">
      <c r="A26" s="28">
        <v>44919</v>
      </c>
      <c r="B26" s="59">
        <v>480</v>
      </c>
      <c r="C26" s="59">
        <v>422</v>
      </c>
      <c r="D26" s="59">
        <v>902</v>
      </c>
    </row>
    <row r="27" spans="1:4" x14ac:dyDescent="0.3">
      <c r="A27" s="28">
        <v>44920</v>
      </c>
      <c r="B27" s="59">
        <v>984</v>
      </c>
      <c r="C27" s="59">
        <v>940</v>
      </c>
      <c r="D27" s="59">
        <v>1924</v>
      </c>
    </row>
    <row r="28" spans="1:4" x14ac:dyDescent="0.3">
      <c r="A28" s="28">
        <v>44921</v>
      </c>
      <c r="B28" s="59">
        <v>518</v>
      </c>
      <c r="C28" s="59">
        <v>500</v>
      </c>
      <c r="D28" s="59">
        <v>1018</v>
      </c>
    </row>
    <row r="29" spans="1:4" x14ac:dyDescent="0.3">
      <c r="A29" s="28">
        <v>44922</v>
      </c>
      <c r="B29" s="59">
        <v>494</v>
      </c>
      <c r="C29" s="59">
        <v>534</v>
      </c>
      <c r="D29" s="59">
        <v>1028</v>
      </c>
    </row>
    <row r="30" spans="1:4" x14ac:dyDescent="0.3">
      <c r="A30" s="28">
        <v>44923</v>
      </c>
      <c r="B30" s="59">
        <v>498</v>
      </c>
      <c r="C30" s="59">
        <v>478</v>
      </c>
      <c r="D30" s="59">
        <v>976</v>
      </c>
    </row>
    <row r="31" spans="1:4" x14ac:dyDescent="0.3">
      <c r="A31" s="28">
        <v>44924</v>
      </c>
      <c r="B31" s="59">
        <v>502</v>
      </c>
      <c r="C31" s="59">
        <v>462</v>
      </c>
      <c r="D31" s="59">
        <v>964</v>
      </c>
    </row>
    <row r="32" spans="1:4" x14ac:dyDescent="0.3">
      <c r="A32" s="28">
        <v>44925</v>
      </c>
      <c r="B32" s="59">
        <v>956</v>
      </c>
      <c r="C32" s="59">
        <v>478</v>
      </c>
      <c r="D32" s="59">
        <v>1434</v>
      </c>
    </row>
    <row r="33" spans="1:4" x14ac:dyDescent="0.3">
      <c r="A33" s="28">
        <v>44926</v>
      </c>
      <c r="B33" s="59">
        <v>486</v>
      </c>
      <c r="C33" s="59">
        <v>932</v>
      </c>
      <c r="D33" s="59">
        <v>1418</v>
      </c>
    </row>
    <row r="34" spans="1:4" x14ac:dyDescent="0.3">
      <c r="A34" s="60" t="s">
        <v>60</v>
      </c>
      <c r="B34" s="55"/>
      <c r="C34" s="55"/>
      <c r="D34" s="61">
        <f>SUM(D3:D33)</f>
        <v>35816</v>
      </c>
    </row>
    <row r="35" spans="1:4" x14ac:dyDescent="0.3">
      <c r="A35" s="60" t="s">
        <v>61</v>
      </c>
      <c r="B35" s="55"/>
      <c r="C35" s="55"/>
      <c r="D35" s="61">
        <f>ROUND(AVERAGE(D3:D33),0)</f>
        <v>1155</v>
      </c>
    </row>
  </sheetData>
  <mergeCells count="3">
    <mergeCell ref="A1:D1"/>
    <mergeCell ref="A34:C34"/>
    <mergeCell ref="A35:C35"/>
  </mergeCells>
  <pageMargins left="0.7" right="0.7" top="0.75" bottom="0.75" header="0.3" footer="0.3"/>
  <pageSetup orientation="portrait"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1DBD24-BFE8-4DB5-B3A5-3E73D3BD9E9E}">
  <dimension ref="A1:Z11"/>
  <sheetViews>
    <sheetView workbookViewId="0">
      <selection activeCell="C2" sqref="C2:E2"/>
    </sheetView>
  </sheetViews>
  <sheetFormatPr defaultRowHeight="15.75" x14ac:dyDescent="0.3"/>
  <cols>
    <col min="1" max="1" width="16.7109375" style="62" customWidth="1"/>
    <col min="2" max="2" width="21.85546875" style="56" hidden="1" customWidth="1"/>
    <col min="3" max="3" width="21.85546875" style="56" customWidth="1"/>
    <col min="4" max="4" width="21.85546875" style="56" hidden="1" customWidth="1"/>
    <col min="5" max="6" width="21.85546875" style="56" customWidth="1"/>
    <col min="7" max="26" width="9.140625" style="56"/>
  </cols>
  <sheetData>
    <row r="1" spans="1:6" ht="18.75" x14ac:dyDescent="0.35">
      <c r="A1" s="54" t="str">
        <f ca="1">_xlfn.CONCAT(TEXT(OFFSET(A2,5,0), "MMMM YYYY"), " Daily Flow")</f>
        <v>December 2022 Daily Flow</v>
      </c>
      <c r="B1" s="55"/>
      <c r="C1" s="55"/>
      <c r="D1" s="55"/>
      <c r="E1" s="55"/>
      <c r="F1" s="55"/>
    </row>
    <row r="2" spans="1:6" x14ac:dyDescent="0.3">
      <c r="A2" s="57" t="s">
        <v>54</v>
      </c>
      <c r="B2" s="58" t="s">
        <v>55</v>
      </c>
      <c r="C2" s="58" t="s">
        <v>56</v>
      </c>
      <c r="D2" s="58" t="s">
        <v>57</v>
      </c>
      <c r="E2" s="58" t="s">
        <v>58</v>
      </c>
      <c r="F2" s="58" t="s">
        <v>59</v>
      </c>
    </row>
    <row r="3" spans="1:6" x14ac:dyDescent="0.3">
      <c r="A3" s="28">
        <v>44896</v>
      </c>
      <c r="B3" s="59">
        <v>554174</v>
      </c>
      <c r="C3" s="59">
        <v>460</v>
      </c>
      <c r="D3" s="59">
        <v>555150</v>
      </c>
      <c r="E3" s="59">
        <v>534</v>
      </c>
      <c r="F3" s="59">
        <v>994</v>
      </c>
    </row>
    <row r="4" spans="1:6" x14ac:dyDescent="0.3">
      <c r="A4" s="28">
        <v>44897</v>
      </c>
      <c r="B4" s="59">
        <v>554648</v>
      </c>
      <c r="C4" s="59">
        <v>474</v>
      </c>
      <c r="D4" s="59">
        <v>555680</v>
      </c>
      <c r="E4" s="59">
        <v>530</v>
      </c>
      <c r="F4" s="59">
        <v>1004</v>
      </c>
    </row>
    <row r="5" spans="1:6" x14ac:dyDescent="0.3">
      <c r="A5" s="28">
        <v>44898</v>
      </c>
      <c r="B5" s="59">
        <v>555528</v>
      </c>
      <c r="C5" s="59">
        <v>880</v>
      </c>
      <c r="D5" s="59">
        <v>556116</v>
      </c>
      <c r="E5" s="59">
        <v>436</v>
      </c>
      <c r="F5" s="59">
        <v>1316</v>
      </c>
    </row>
    <row r="6" spans="1:6" x14ac:dyDescent="0.3">
      <c r="A6" s="28">
        <v>44899</v>
      </c>
      <c r="B6" s="59">
        <v>555994</v>
      </c>
      <c r="C6" s="59">
        <v>466</v>
      </c>
      <c r="D6" s="59">
        <v>556592</v>
      </c>
      <c r="E6" s="59">
        <v>476</v>
      </c>
      <c r="F6" s="59">
        <v>942</v>
      </c>
    </row>
    <row r="7" spans="1:6" x14ac:dyDescent="0.3">
      <c r="A7" s="28">
        <v>44900</v>
      </c>
      <c r="B7" s="59">
        <v>556990</v>
      </c>
      <c r="C7" s="59">
        <v>996</v>
      </c>
      <c r="D7" s="59">
        <v>557102</v>
      </c>
      <c r="E7" s="59">
        <v>510</v>
      </c>
      <c r="F7" s="59">
        <v>1506</v>
      </c>
    </row>
    <row r="8" spans="1:6" x14ac:dyDescent="0.3">
      <c r="A8" s="28">
        <v>44901</v>
      </c>
      <c r="B8" s="59">
        <v>557442</v>
      </c>
      <c r="C8" s="59">
        <v>452</v>
      </c>
      <c r="D8" s="59">
        <v>557638</v>
      </c>
      <c r="E8" s="59">
        <v>536</v>
      </c>
      <c r="F8" s="59">
        <v>988</v>
      </c>
    </row>
    <row r="9" spans="1:6" x14ac:dyDescent="0.3">
      <c r="A9" s="28">
        <v>44902</v>
      </c>
      <c r="B9" s="59">
        <v>557872</v>
      </c>
      <c r="C9" s="59">
        <v>430</v>
      </c>
      <c r="D9" s="59">
        <v>558676</v>
      </c>
      <c r="E9" s="59">
        <v>1038</v>
      </c>
      <c r="F9" s="59">
        <v>1468</v>
      </c>
    </row>
    <row r="10" spans="1:6" x14ac:dyDescent="0.3">
      <c r="A10" s="60" t="s">
        <v>60</v>
      </c>
      <c r="B10" s="55"/>
      <c r="C10" s="55"/>
      <c r="D10" s="55"/>
      <c r="E10" s="55"/>
      <c r="F10" s="61">
        <f>SUM(F3:F9)</f>
        <v>8218</v>
      </c>
    </row>
    <row r="11" spans="1:6" x14ac:dyDescent="0.3">
      <c r="A11" s="60" t="s">
        <v>61</v>
      </c>
      <c r="B11" s="55"/>
      <c r="C11" s="55"/>
      <c r="D11" s="55"/>
      <c r="E11" s="55"/>
      <c r="F11" s="61">
        <f>ROUND(AVERAGE(F3:F9),0)</f>
        <v>1174</v>
      </c>
    </row>
  </sheetData>
  <mergeCells count="3">
    <mergeCell ref="A1:F1"/>
    <mergeCell ref="A10:E10"/>
    <mergeCell ref="A11:E11"/>
  </mergeCell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BEC4F3-E34A-4C99-92A5-D5E2DF4ACD47}">
  <dimension ref="A1:Z34"/>
  <sheetViews>
    <sheetView workbookViewId="0">
      <selection activeCell="N17" sqref="N17"/>
    </sheetView>
  </sheetViews>
  <sheetFormatPr defaultRowHeight="15.75" x14ac:dyDescent="0.3"/>
  <cols>
    <col min="1" max="1" width="16.7109375" style="62" customWidth="1"/>
    <col min="2" max="2" width="21.85546875" style="56" hidden="1" customWidth="1"/>
    <col min="3" max="3" width="21.85546875" style="56" customWidth="1"/>
    <col min="4" max="4" width="21.85546875" style="56" hidden="1" customWidth="1"/>
    <col min="5" max="6" width="21.85546875" style="56" customWidth="1"/>
    <col min="7" max="26" width="9.140625" style="56"/>
  </cols>
  <sheetData>
    <row r="1" spans="1:6" ht="18.75" x14ac:dyDescent="0.35">
      <c r="A1" s="54" t="str">
        <f ca="1">_xlfn.CONCAT(TEXT(OFFSET(A2,5,0), "MMMM YYYY"), " Daily Flow")</f>
        <v>November 2022 Daily Flow</v>
      </c>
      <c r="B1" s="55"/>
      <c r="C1" s="55"/>
      <c r="D1" s="55"/>
      <c r="E1" s="55"/>
      <c r="F1" s="55"/>
    </row>
    <row r="2" spans="1:6" x14ac:dyDescent="0.3">
      <c r="A2" s="57" t="s">
        <v>54</v>
      </c>
      <c r="B2" s="58" t="s">
        <v>55</v>
      </c>
      <c r="C2" s="58" t="s">
        <v>56</v>
      </c>
      <c r="D2" s="58" t="s">
        <v>57</v>
      </c>
      <c r="E2" s="58" t="s">
        <v>58</v>
      </c>
      <c r="F2" s="58" t="s">
        <v>59</v>
      </c>
    </row>
    <row r="3" spans="1:6" x14ac:dyDescent="0.3">
      <c r="A3" s="28">
        <v>44866</v>
      </c>
      <c r="B3" s="59">
        <v>537272</v>
      </c>
      <c r="C3" s="59">
        <v>472</v>
      </c>
      <c r="D3" s="59">
        <v>537824</v>
      </c>
      <c r="E3" s="59">
        <v>482</v>
      </c>
      <c r="F3" s="59">
        <v>954</v>
      </c>
    </row>
    <row r="4" spans="1:6" x14ac:dyDescent="0.3">
      <c r="A4" s="28">
        <v>44867</v>
      </c>
      <c r="B4" s="59">
        <v>537732</v>
      </c>
      <c r="C4" s="59">
        <v>460</v>
      </c>
      <c r="D4" s="59">
        <v>538284</v>
      </c>
      <c r="E4" s="59">
        <v>460</v>
      </c>
      <c r="F4" s="59">
        <v>920</v>
      </c>
    </row>
    <row r="5" spans="1:6" x14ac:dyDescent="0.3">
      <c r="A5" s="28">
        <v>44868</v>
      </c>
      <c r="B5" s="59">
        <v>538674</v>
      </c>
      <c r="C5" s="59">
        <v>942</v>
      </c>
      <c r="D5" s="59">
        <v>538716</v>
      </c>
      <c r="E5" s="59">
        <v>432</v>
      </c>
      <c r="F5" s="59">
        <v>1374</v>
      </c>
    </row>
    <row r="6" spans="1:6" x14ac:dyDescent="0.3">
      <c r="A6" s="28">
        <v>44869</v>
      </c>
      <c r="B6" s="59">
        <v>539108</v>
      </c>
      <c r="C6" s="59">
        <v>434</v>
      </c>
      <c r="D6" s="59">
        <v>539174</v>
      </c>
      <c r="E6" s="59">
        <v>458</v>
      </c>
      <c r="F6" s="59">
        <v>892</v>
      </c>
    </row>
    <row r="7" spans="1:6" x14ac:dyDescent="0.3">
      <c r="A7" s="28">
        <v>44870</v>
      </c>
      <c r="B7" s="59">
        <v>539566</v>
      </c>
      <c r="C7" s="59">
        <v>458</v>
      </c>
      <c r="D7" s="59">
        <v>539634</v>
      </c>
      <c r="E7" s="59">
        <v>460</v>
      </c>
      <c r="F7" s="59">
        <v>918</v>
      </c>
    </row>
    <row r="8" spans="1:6" x14ac:dyDescent="0.3">
      <c r="A8" s="28">
        <v>44871</v>
      </c>
      <c r="B8" s="59">
        <v>540010</v>
      </c>
      <c r="C8" s="59">
        <v>444</v>
      </c>
      <c r="D8" s="59">
        <v>540112</v>
      </c>
      <c r="E8" s="59">
        <v>478</v>
      </c>
      <c r="F8" s="59">
        <v>922</v>
      </c>
    </row>
    <row r="9" spans="1:6" x14ac:dyDescent="0.3">
      <c r="A9" s="28">
        <v>44872</v>
      </c>
      <c r="B9" s="59">
        <v>540488</v>
      </c>
      <c r="C9" s="59">
        <v>478</v>
      </c>
      <c r="D9" s="59">
        <v>540572</v>
      </c>
      <c r="E9" s="59">
        <v>460</v>
      </c>
      <c r="F9" s="59">
        <v>938</v>
      </c>
    </row>
    <row r="10" spans="1:6" x14ac:dyDescent="0.3">
      <c r="A10" s="28">
        <v>44873</v>
      </c>
      <c r="B10" s="59">
        <v>541010</v>
      </c>
      <c r="C10" s="59">
        <v>522</v>
      </c>
      <c r="D10" s="59">
        <v>541120</v>
      </c>
      <c r="E10" s="59">
        <v>548</v>
      </c>
      <c r="F10" s="59">
        <v>1070</v>
      </c>
    </row>
    <row r="11" spans="1:6" x14ac:dyDescent="0.3">
      <c r="A11" s="28">
        <v>44874</v>
      </c>
      <c r="B11" s="59">
        <v>541540</v>
      </c>
      <c r="C11" s="59">
        <v>530</v>
      </c>
      <c r="D11" s="59">
        <v>541668</v>
      </c>
      <c r="E11" s="59">
        <v>548</v>
      </c>
      <c r="F11" s="59">
        <v>1078</v>
      </c>
    </row>
    <row r="12" spans="1:6" x14ac:dyDescent="0.3">
      <c r="A12" s="28">
        <v>44875</v>
      </c>
      <c r="B12" s="59">
        <v>542270</v>
      </c>
      <c r="C12" s="59">
        <v>730</v>
      </c>
      <c r="D12" s="59">
        <v>542642</v>
      </c>
      <c r="E12" s="59">
        <v>974</v>
      </c>
      <c r="F12" s="59">
        <v>1704</v>
      </c>
    </row>
    <row r="13" spans="1:6" x14ac:dyDescent="0.3">
      <c r="A13" s="28">
        <v>44876</v>
      </c>
      <c r="B13" s="59">
        <v>542930</v>
      </c>
      <c r="C13" s="59">
        <v>660</v>
      </c>
      <c r="D13" s="59">
        <v>543086</v>
      </c>
      <c r="E13" s="59">
        <v>444</v>
      </c>
      <c r="F13" s="59">
        <v>1104</v>
      </c>
    </row>
    <row r="14" spans="1:6" x14ac:dyDescent="0.3">
      <c r="A14" s="28">
        <v>44877</v>
      </c>
      <c r="B14" s="59">
        <v>543400</v>
      </c>
      <c r="C14" s="59">
        <v>470</v>
      </c>
      <c r="D14" s="59">
        <v>543532</v>
      </c>
      <c r="E14" s="59">
        <v>446</v>
      </c>
      <c r="F14" s="59">
        <v>916</v>
      </c>
    </row>
    <row r="15" spans="1:6" x14ac:dyDescent="0.3">
      <c r="A15" s="28">
        <v>44878</v>
      </c>
      <c r="B15" s="59">
        <v>543884</v>
      </c>
      <c r="C15" s="59">
        <v>484</v>
      </c>
      <c r="D15" s="59">
        <v>544474</v>
      </c>
      <c r="E15" s="59">
        <v>942</v>
      </c>
      <c r="F15" s="59">
        <v>1426</v>
      </c>
    </row>
    <row r="16" spans="1:6" x14ac:dyDescent="0.3">
      <c r="A16" s="28">
        <v>44879</v>
      </c>
      <c r="B16" s="59">
        <v>544350</v>
      </c>
      <c r="C16" s="59">
        <v>466</v>
      </c>
      <c r="D16" s="59">
        <v>544920</v>
      </c>
      <c r="E16" s="59">
        <v>446</v>
      </c>
      <c r="F16" s="59">
        <v>912</v>
      </c>
    </row>
    <row r="17" spans="1:6" x14ac:dyDescent="0.3">
      <c r="A17" s="28">
        <v>44880</v>
      </c>
      <c r="B17" s="59">
        <v>544848</v>
      </c>
      <c r="C17" s="59">
        <v>498</v>
      </c>
      <c r="D17" s="59">
        <v>545360</v>
      </c>
      <c r="E17" s="59">
        <v>440</v>
      </c>
      <c r="F17" s="59">
        <v>938</v>
      </c>
    </row>
    <row r="18" spans="1:6" x14ac:dyDescent="0.3">
      <c r="A18" s="28">
        <v>44881</v>
      </c>
      <c r="B18" s="59">
        <v>545306</v>
      </c>
      <c r="C18" s="59">
        <v>458</v>
      </c>
      <c r="D18" s="59">
        <v>545836</v>
      </c>
      <c r="E18" s="59">
        <v>476</v>
      </c>
      <c r="F18" s="59">
        <v>934</v>
      </c>
    </row>
    <row r="19" spans="1:6" x14ac:dyDescent="0.3">
      <c r="A19" s="28">
        <v>44882</v>
      </c>
      <c r="B19" s="59">
        <v>546260</v>
      </c>
      <c r="C19" s="59">
        <v>954</v>
      </c>
      <c r="D19" s="59">
        <v>546296</v>
      </c>
      <c r="E19" s="59">
        <v>460</v>
      </c>
      <c r="F19" s="59">
        <v>1414</v>
      </c>
    </row>
    <row r="20" spans="1:6" x14ac:dyDescent="0.3">
      <c r="A20" s="28">
        <v>44883</v>
      </c>
      <c r="B20" s="59">
        <v>546260</v>
      </c>
      <c r="C20" s="59">
        <v>0</v>
      </c>
      <c r="D20" s="59">
        <v>546768</v>
      </c>
      <c r="E20" s="59">
        <v>472</v>
      </c>
      <c r="F20" s="59">
        <v>472</v>
      </c>
    </row>
    <row r="21" spans="1:6" x14ac:dyDescent="0.3">
      <c r="A21" s="28">
        <v>44884</v>
      </c>
      <c r="B21" s="59">
        <v>547224</v>
      </c>
      <c r="C21" s="59">
        <v>964</v>
      </c>
      <c r="D21" s="59">
        <v>547242</v>
      </c>
      <c r="E21" s="59">
        <v>474</v>
      </c>
      <c r="F21" s="59">
        <v>1438</v>
      </c>
    </row>
    <row r="22" spans="1:6" x14ac:dyDescent="0.3">
      <c r="A22" s="28">
        <v>44885</v>
      </c>
      <c r="B22" s="59">
        <v>548140</v>
      </c>
      <c r="C22" s="59">
        <v>916</v>
      </c>
      <c r="D22" s="59">
        <v>548170</v>
      </c>
      <c r="E22" s="59">
        <v>928</v>
      </c>
      <c r="F22" s="59">
        <v>1844</v>
      </c>
    </row>
    <row r="23" spans="1:6" x14ac:dyDescent="0.3">
      <c r="A23" s="28">
        <v>44886</v>
      </c>
      <c r="B23" s="59">
        <v>548660</v>
      </c>
      <c r="C23" s="59">
        <v>520</v>
      </c>
      <c r="D23" s="59">
        <v>549150</v>
      </c>
      <c r="E23" s="59">
        <v>980</v>
      </c>
      <c r="F23" s="59">
        <v>1500</v>
      </c>
    </row>
    <row r="24" spans="1:6" x14ac:dyDescent="0.3">
      <c r="A24" s="28">
        <v>44887</v>
      </c>
      <c r="B24" s="59">
        <v>549094</v>
      </c>
      <c r="C24" s="59">
        <v>434</v>
      </c>
      <c r="D24" s="59">
        <v>549678</v>
      </c>
      <c r="E24" s="59">
        <v>528</v>
      </c>
      <c r="F24" s="59">
        <v>962</v>
      </c>
    </row>
    <row r="25" spans="1:6" x14ac:dyDescent="0.3">
      <c r="A25" s="28">
        <v>44888</v>
      </c>
      <c r="B25" s="59">
        <v>549566</v>
      </c>
      <c r="C25" s="59">
        <v>472</v>
      </c>
      <c r="D25" s="59">
        <v>550196</v>
      </c>
      <c r="E25" s="59">
        <v>518</v>
      </c>
      <c r="F25" s="59">
        <v>990</v>
      </c>
    </row>
    <row r="26" spans="1:6" x14ac:dyDescent="0.3">
      <c r="A26" s="28">
        <v>44889</v>
      </c>
      <c r="B26" s="59">
        <v>550500</v>
      </c>
      <c r="C26" s="59">
        <v>934</v>
      </c>
      <c r="D26" s="59">
        <v>550670</v>
      </c>
      <c r="E26" s="59">
        <v>474</v>
      </c>
      <c r="F26" s="59">
        <v>1408</v>
      </c>
    </row>
    <row r="27" spans="1:6" x14ac:dyDescent="0.3">
      <c r="A27" s="28">
        <v>44890</v>
      </c>
      <c r="B27" s="59">
        <v>550500</v>
      </c>
      <c r="C27" s="59">
        <v>0</v>
      </c>
      <c r="D27" s="59">
        <v>551198</v>
      </c>
      <c r="E27" s="59">
        <v>528</v>
      </c>
      <c r="F27" s="59">
        <v>528</v>
      </c>
    </row>
    <row r="28" spans="1:6" x14ac:dyDescent="0.3">
      <c r="A28" s="28">
        <v>44891</v>
      </c>
      <c r="B28" s="59">
        <v>551444</v>
      </c>
      <c r="C28" s="59">
        <v>944</v>
      </c>
      <c r="D28" s="59">
        <v>551620</v>
      </c>
      <c r="E28" s="59">
        <v>422</v>
      </c>
      <c r="F28" s="59">
        <v>1366</v>
      </c>
    </row>
    <row r="29" spans="1:6" x14ac:dyDescent="0.3">
      <c r="A29" s="28">
        <v>44892</v>
      </c>
      <c r="B29" s="59">
        <v>551912</v>
      </c>
      <c r="C29" s="59">
        <v>468</v>
      </c>
      <c r="D29" s="59">
        <v>552620</v>
      </c>
      <c r="E29" s="59">
        <v>1000</v>
      </c>
      <c r="F29" s="59">
        <v>1468</v>
      </c>
    </row>
    <row r="30" spans="1:6" x14ac:dyDescent="0.3">
      <c r="A30" s="28">
        <v>44893</v>
      </c>
      <c r="B30" s="59">
        <v>552362</v>
      </c>
      <c r="C30" s="59">
        <v>450</v>
      </c>
      <c r="D30" s="59">
        <v>553148</v>
      </c>
      <c r="E30" s="59">
        <v>528</v>
      </c>
      <c r="F30" s="59">
        <v>978</v>
      </c>
    </row>
    <row r="31" spans="1:6" x14ac:dyDescent="0.3">
      <c r="A31" s="28">
        <v>44894</v>
      </c>
      <c r="B31" s="59">
        <v>553258</v>
      </c>
      <c r="C31" s="59">
        <v>896</v>
      </c>
      <c r="D31" s="59">
        <v>553604</v>
      </c>
      <c r="E31" s="59">
        <v>456</v>
      </c>
      <c r="F31" s="59">
        <v>1352</v>
      </c>
    </row>
    <row r="32" spans="1:6" x14ac:dyDescent="0.3">
      <c r="A32" s="28">
        <v>44895</v>
      </c>
      <c r="B32" s="59">
        <v>553714</v>
      </c>
      <c r="C32" s="59">
        <v>456</v>
      </c>
      <c r="D32" s="59">
        <v>554616</v>
      </c>
      <c r="E32" s="59">
        <v>1012</v>
      </c>
      <c r="F32" s="59">
        <v>1468</v>
      </c>
    </row>
    <row r="33" spans="1:6" x14ac:dyDescent="0.3">
      <c r="A33" s="60" t="s">
        <v>60</v>
      </c>
      <c r="B33" s="55"/>
      <c r="C33" s="55"/>
      <c r="D33" s="55"/>
      <c r="E33" s="55"/>
      <c r="F33" s="61">
        <f>SUM(F3:F32)</f>
        <v>34188</v>
      </c>
    </row>
    <row r="34" spans="1:6" x14ac:dyDescent="0.3">
      <c r="A34" s="60" t="s">
        <v>61</v>
      </c>
      <c r="B34" s="55"/>
      <c r="C34" s="55"/>
      <c r="D34" s="55"/>
      <c r="E34" s="55"/>
      <c r="F34" s="61">
        <f>ROUND(AVERAGE(F3:F32),0)</f>
        <v>1140</v>
      </c>
    </row>
  </sheetData>
  <mergeCells count="3">
    <mergeCell ref="A1:F1"/>
    <mergeCell ref="A33:E33"/>
    <mergeCell ref="A34:E34"/>
  </mergeCell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3CA79C-902E-45BE-9C35-024CC46D0A99}">
  <dimension ref="A1:Z35"/>
  <sheetViews>
    <sheetView topLeftCell="A20" workbookViewId="0">
      <selection sqref="A1:F35"/>
    </sheetView>
  </sheetViews>
  <sheetFormatPr defaultRowHeight="15.75" x14ac:dyDescent="0.3"/>
  <cols>
    <col min="1" max="1" width="16.7109375" style="62" customWidth="1"/>
    <col min="2" max="2" width="21.85546875" style="56" hidden="1" customWidth="1"/>
    <col min="3" max="3" width="21.85546875" style="56" customWidth="1"/>
    <col min="4" max="4" width="21.85546875" style="56" hidden="1" customWidth="1"/>
    <col min="5" max="6" width="21.85546875" style="56" customWidth="1"/>
    <col min="7" max="26" width="9.140625" style="56"/>
  </cols>
  <sheetData>
    <row r="1" spans="1:6" ht="18.75" x14ac:dyDescent="0.35">
      <c r="A1" s="54" t="str">
        <f ca="1">_xlfn.CONCAT(TEXT(OFFSET(A2,5,0), "MMMM YYYY"), " Daily Flow")</f>
        <v>October 2022 Daily Flow</v>
      </c>
      <c r="B1" s="55"/>
      <c r="C1" s="55"/>
      <c r="D1" s="55"/>
      <c r="E1" s="55"/>
      <c r="F1" s="55"/>
    </row>
    <row r="2" spans="1:6" x14ac:dyDescent="0.3">
      <c r="A2" s="57" t="s">
        <v>54</v>
      </c>
      <c r="B2" s="58" t="s">
        <v>55</v>
      </c>
      <c r="C2" s="58" t="s">
        <v>56</v>
      </c>
      <c r="D2" s="58" t="s">
        <v>57</v>
      </c>
      <c r="E2" s="58" t="s">
        <v>58</v>
      </c>
      <c r="F2" s="58" t="s">
        <v>59</v>
      </c>
    </row>
    <row r="3" spans="1:6" x14ac:dyDescent="0.3">
      <c r="A3" s="28">
        <v>44835</v>
      </c>
      <c r="B3" s="59">
        <v>514910</v>
      </c>
      <c r="C3" s="59">
        <v>944</v>
      </c>
      <c r="D3" s="59">
        <v>514330</v>
      </c>
      <c r="E3" s="59">
        <v>932</v>
      </c>
      <c r="F3" s="59">
        <v>1876</v>
      </c>
    </row>
    <row r="4" spans="1:6" x14ac:dyDescent="0.3">
      <c r="A4" s="28">
        <v>44836</v>
      </c>
      <c r="B4" s="59">
        <v>515858</v>
      </c>
      <c r="C4" s="59">
        <v>948</v>
      </c>
      <c r="D4" s="59">
        <v>514804</v>
      </c>
      <c r="E4" s="59">
        <v>474</v>
      </c>
      <c r="F4" s="59">
        <v>1422</v>
      </c>
    </row>
    <row r="5" spans="1:6" x14ac:dyDescent="0.3">
      <c r="A5" s="28">
        <v>44837</v>
      </c>
      <c r="B5" s="59">
        <v>516284</v>
      </c>
      <c r="C5" s="59">
        <v>426</v>
      </c>
      <c r="D5" s="59">
        <v>515908</v>
      </c>
      <c r="E5" s="59">
        <v>1104</v>
      </c>
      <c r="F5" s="59">
        <v>1530</v>
      </c>
    </row>
    <row r="6" spans="1:6" x14ac:dyDescent="0.3">
      <c r="A6" s="28">
        <v>44838</v>
      </c>
      <c r="B6" s="59">
        <v>517286</v>
      </c>
      <c r="C6" s="59">
        <v>1002</v>
      </c>
      <c r="D6" s="59">
        <v>516392</v>
      </c>
      <c r="E6" s="59">
        <v>484</v>
      </c>
      <c r="F6" s="59">
        <v>1486</v>
      </c>
    </row>
    <row r="7" spans="1:6" x14ac:dyDescent="0.3">
      <c r="A7" s="28">
        <v>44839</v>
      </c>
      <c r="B7" s="59">
        <v>517702</v>
      </c>
      <c r="C7" s="59">
        <v>416</v>
      </c>
      <c r="D7" s="59">
        <v>517382</v>
      </c>
      <c r="E7" s="59">
        <v>990</v>
      </c>
      <c r="F7" s="59">
        <v>1406</v>
      </c>
    </row>
    <row r="8" spans="1:6" x14ac:dyDescent="0.3">
      <c r="A8" s="28">
        <v>44840</v>
      </c>
      <c r="B8" s="59">
        <v>518614</v>
      </c>
      <c r="C8" s="59">
        <v>912</v>
      </c>
      <c r="D8" s="59">
        <v>518312</v>
      </c>
      <c r="E8" s="59">
        <v>930</v>
      </c>
      <c r="F8" s="59">
        <v>1842</v>
      </c>
    </row>
    <row r="9" spans="1:6" x14ac:dyDescent="0.3">
      <c r="A9" s="28">
        <v>44841</v>
      </c>
      <c r="B9" s="59">
        <v>519482</v>
      </c>
      <c r="C9" s="59">
        <v>868</v>
      </c>
      <c r="D9" s="59">
        <v>518786</v>
      </c>
      <c r="E9" s="59">
        <v>474</v>
      </c>
      <c r="F9" s="59">
        <v>1342</v>
      </c>
    </row>
    <row r="10" spans="1:6" x14ac:dyDescent="0.3">
      <c r="A10" s="28">
        <v>44842</v>
      </c>
      <c r="B10" s="59">
        <v>519926</v>
      </c>
      <c r="C10" s="59">
        <v>444</v>
      </c>
      <c r="D10" s="59">
        <v>519772</v>
      </c>
      <c r="E10" s="59">
        <v>986</v>
      </c>
      <c r="F10" s="59">
        <v>1430</v>
      </c>
    </row>
    <row r="11" spans="1:6" x14ac:dyDescent="0.3">
      <c r="A11" s="28">
        <v>44843</v>
      </c>
      <c r="B11" s="59">
        <v>520874</v>
      </c>
      <c r="C11" s="59">
        <v>948</v>
      </c>
      <c r="D11" s="59">
        <v>520740</v>
      </c>
      <c r="E11" s="59">
        <v>968</v>
      </c>
      <c r="F11" s="59">
        <v>1916</v>
      </c>
    </row>
    <row r="12" spans="1:6" x14ac:dyDescent="0.3">
      <c r="A12" s="28">
        <v>44844</v>
      </c>
      <c r="B12" s="59">
        <v>521826</v>
      </c>
      <c r="C12" s="59">
        <v>952</v>
      </c>
      <c r="D12" s="59">
        <v>521212</v>
      </c>
      <c r="E12" s="59">
        <v>472</v>
      </c>
      <c r="F12" s="59">
        <v>1424</v>
      </c>
    </row>
    <row r="13" spans="1:6" x14ac:dyDescent="0.3">
      <c r="A13" s="28">
        <v>44845</v>
      </c>
      <c r="B13" s="59">
        <v>522324</v>
      </c>
      <c r="C13" s="59">
        <v>498</v>
      </c>
      <c r="D13" s="59">
        <v>521742</v>
      </c>
      <c r="E13" s="59">
        <v>530</v>
      </c>
      <c r="F13" s="59">
        <v>1028</v>
      </c>
    </row>
    <row r="14" spans="1:6" x14ac:dyDescent="0.3">
      <c r="A14" s="28">
        <v>44846</v>
      </c>
      <c r="B14" s="59">
        <v>523268</v>
      </c>
      <c r="C14" s="59">
        <v>944</v>
      </c>
      <c r="D14" s="59">
        <v>522754</v>
      </c>
      <c r="E14" s="59">
        <v>1012</v>
      </c>
      <c r="F14" s="59">
        <v>1956</v>
      </c>
    </row>
    <row r="15" spans="1:6" x14ac:dyDescent="0.3">
      <c r="A15" s="28">
        <v>44847</v>
      </c>
      <c r="B15" s="59">
        <v>523734</v>
      </c>
      <c r="C15" s="59">
        <v>466</v>
      </c>
      <c r="D15" s="59">
        <v>523708</v>
      </c>
      <c r="E15" s="59">
        <v>954</v>
      </c>
      <c r="F15" s="59">
        <v>1420</v>
      </c>
    </row>
    <row r="16" spans="1:6" x14ac:dyDescent="0.3">
      <c r="A16" s="28">
        <v>44848</v>
      </c>
      <c r="B16" s="59">
        <v>524622</v>
      </c>
      <c r="C16" s="59">
        <v>888</v>
      </c>
      <c r="D16" s="59">
        <v>524232</v>
      </c>
      <c r="E16" s="59">
        <v>524</v>
      </c>
      <c r="F16" s="59">
        <v>1412</v>
      </c>
    </row>
    <row r="17" spans="1:6" x14ac:dyDescent="0.3">
      <c r="A17" s="28">
        <v>44849</v>
      </c>
      <c r="B17" s="59">
        <v>525564</v>
      </c>
      <c r="C17" s="59">
        <v>942</v>
      </c>
      <c r="D17" s="59">
        <v>525206</v>
      </c>
      <c r="E17" s="59">
        <v>974</v>
      </c>
      <c r="F17" s="59">
        <v>1916</v>
      </c>
    </row>
    <row r="18" spans="1:6" x14ac:dyDescent="0.3">
      <c r="A18" s="28">
        <v>44850</v>
      </c>
      <c r="B18" s="59">
        <v>526970</v>
      </c>
      <c r="C18" s="59">
        <v>1406</v>
      </c>
      <c r="D18" s="59">
        <v>526614</v>
      </c>
      <c r="E18" s="59">
        <v>1408</v>
      </c>
      <c r="F18" s="59">
        <v>2814</v>
      </c>
    </row>
    <row r="19" spans="1:6" x14ac:dyDescent="0.3">
      <c r="A19" s="28">
        <v>44851</v>
      </c>
      <c r="B19" s="59">
        <v>529398</v>
      </c>
      <c r="C19" s="59">
        <v>2428</v>
      </c>
      <c r="D19" s="59">
        <v>529478</v>
      </c>
      <c r="E19" s="59">
        <v>2864</v>
      </c>
      <c r="F19" s="59">
        <v>5292</v>
      </c>
    </row>
    <row r="20" spans="1:6" x14ac:dyDescent="0.3">
      <c r="A20" s="28">
        <v>44852</v>
      </c>
      <c r="B20" s="59">
        <v>530362</v>
      </c>
      <c r="C20" s="59">
        <v>964</v>
      </c>
      <c r="D20" s="59">
        <v>530006</v>
      </c>
      <c r="E20" s="59">
        <v>528</v>
      </c>
      <c r="F20" s="59">
        <v>1492</v>
      </c>
    </row>
    <row r="21" spans="1:6" x14ac:dyDescent="0.3">
      <c r="A21" s="28">
        <v>44853</v>
      </c>
      <c r="B21" s="59">
        <v>530820</v>
      </c>
      <c r="C21" s="59">
        <v>458</v>
      </c>
      <c r="D21" s="59">
        <v>530466</v>
      </c>
      <c r="E21" s="59">
        <v>460</v>
      </c>
      <c r="F21" s="59">
        <v>918</v>
      </c>
    </row>
    <row r="22" spans="1:6" x14ac:dyDescent="0.3">
      <c r="A22" s="28">
        <v>44854</v>
      </c>
      <c r="B22" s="59">
        <v>531238</v>
      </c>
      <c r="C22" s="59">
        <v>418</v>
      </c>
      <c r="D22" s="59">
        <v>531454</v>
      </c>
      <c r="E22" s="59">
        <v>988</v>
      </c>
      <c r="F22" s="59">
        <v>1406</v>
      </c>
    </row>
    <row r="23" spans="1:6" x14ac:dyDescent="0.3">
      <c r="A23" s="28">
        <v>44855</v>
      </c>
      <c r="B23" s="59">
        <v>531658</v>
      </c>
      <c r="C23" s="59">
        <v>420</v>
      </c>
      <c r="D23" s="59">
        <v>531924</v>
      </c>
      <c r="E23" s="59">
        <v>470</v>
      </c>
      <c r="F23" s="59">
        <v>890</v>
      </c>
    </row>
    <row r="24" spans="1:6" x14ac:dyDescent="0.3">
      <c r="A24" s="28">
        <v>44856</v>
      </c>
      <c r="B24" s="59">
        <v>532100</v>
      </c>
      <c r="C24" s="59">
        <v>442</v>
      </c>
      <c r="D24" s="59">
        <v>532404</v>
      </c>
      <c r="E24" s="59">
        <v>480</v>
      </c>
      <c r="F24" s="59">
        <v>922</v>
      </c>
    </row>
    <row r="25" spans="1:6" x14ac:dyDescent="0.3">
      <c r="A25" s="28">
        <v>44857</v>
      </c>
      <c r="B25" s="59">
        <v>532544</v>
      </c>
      <c r="C25" s="59">
        <v>444</v>
      </c>
      <c r="D25" s="59">
        <v>532900</v>
      </c>
      <c r="E25" s="59">
        <v>496</v>
      </c>
      <c r="F25" s="59">
        <v>940</v>
      </c>
    </row>
    <row r="26" spans="1:6" x14ac:dyDescent="0.3">
      <c r="A26" s="28">
        <v>44858</v>
      </c>
      <c r="B26" s="59">
        <v>533538</v>
      </c>
      <c r="C26" s="59">
        <v>994</v>
      </c>
      <c r="D26" s="59">
        <v>533436</v>
      </c>
      <c r="E26" s="59">
        <v>536</v>
      </c>
      <c r="F26" s="59">
        <v>1530</v>
      </c>
    </row>
    <row r="27" spans="1:6" x14ac:dyDescent="0.3">
      <c r="A27" s="28">
        <v>44859</v>
      </c>
      <c r="B27" s="59">
        <v>534044</v>
      </c>
      <c r="C27" s="59">
        <v>506</v>
      </c>
      <c r="D27" s="59">
        <v>533898</v>
      </c>
      <c r="E27" s="59">
        <v>462</v>
      </c>
      <c r="F27" s="59">
        <v>968</v>
      </c>
    </row>
    <row r="28" spans="1:6" x14ac:dyDescent="0.3">
      <c r="A28" s="28">
        <v>44860</v>
      </c>
      <c r="B28" s="59">
        <v>534470</v>
      </c>
      <c r="C28" s="59">
        <v>426</v>
      </c>
      <c r="D28" s="59">
        <v>534358</v>
      </c>
      <c r="E28" s="59">
        <v>460</v>
      </c>
      <c r="F28" s="59">
        <v>886</v>
      </c>
    </row>
    <row r="29" spans="1:6" x14ac:dyDescent="0.3">
      <c r="A29" s="28">
        <v>44861</v>
      </c>
      <c r="B29" s="59">
        <v>534946</v>
      </c>
      <c r="C29" s="59">
        <v>476</v>
      </c>
      <c r="D29" s="59">
        <v>535328</v>
      </c>
      <c r="E29" s="59">
        <v>970</v>
      </c>
      <c r="F29" s="59">
        <v>1446</v>
      </c>
    </row>
    <row r="30" spans="1:6" x14ac:dyDescent="0.3">
      <c r="A30" s="28">
        <v>44862</v>
      </c>
      <c r="B30" s="59">
        <v>535408</v>
      </c>
      <c r="C30" s="59">
        <v>462</v>
      </c>
      <c r="D30" s="59">
        <v>535328</v>
      </c>
      <c r="E30" s="59">
        <v>0</v>
      </c>
      <c r="F30" s="59">
        <v>462</v>
      </c>
    </row>
    <row r="31" spans="1:6" x14ac:dyDescent="0.3">
      <c r="A31" s="28">
        <v>44863</v>
      </c>
      <c r="B31" s="59">
        <v>535884</v>
      </c>
      <c r="C31" s="59">
        <v>476</v>
      </c>
      <c r="D31" s="59">
        <v>536296</v>
      </c>
      <c r="E31" s="59">
        <v>968</v>
      </c>
      <c r="F31" s="59">
        <v>1444</v>
      </c>
    </row>
    <row r="32" spans="1:6" x14ac:dyDescent="0.3">
      <c r="A32" s="28">
        <v>44864</v>
      </c>
      <c r="B32" s="59">
        <v>536348</v>
      </c>
      <c r="C32" s="59">
        <v>464</v>
      </c>
      <c r="D32" s="59">
        <v>536820</v>
      </c>
      <c r="E32" s="59">
        <v>524</v>
      </c>
      <c r="F32" s="59">
        <v>988</v>
      </c>
    </row>
    <row r="33" spans="1:6" x14ac:dyDescent="0.3">
      <c r="A33" s="28">
        <v>44865</v>
      </c>
      <c r="B33" s="59">
        <v>536800</v>
      </c>
      <c r="C33" s="59">
        <v>452</v>
      </c>
      <c r="D33" s="59">
        <v>537342</v>
      </c>
      <c r="E33" s="59">
        <v>522</v>
      </c>
      <c r="F33" s="59">
        <v>974</v>
      </c>
    </row>
    <row r="34" spans="1:6" x14ac:dyDescent="0.3">
      <c r="A34" s="60" t="s">
        <v>60</v>
      </c>
      <c r="B34" s="55"/>
      <c r="C34" s="55"/>
      <c r="D34" s="55"/>
      <c r="E34" s="55"/>
      <c r="F34" s="61">
        <f>SUM(F3:F33)</f>
        <v>46778</v>
      </c>
    </row>
    <row r="35" spans="1:6" x14ac:dyDescent="0.3">
      <c r="A35" s="60" t="s">
        <v>61</v>
      </c>
      <c r="B35" s="55"/>
      <c r="C35" s="55"/>
      <c r="D35" s="55"/>
      <c r="E35" s="55"/>
      <c r="F35" s="61">
        <f>ROUND(AVERAGE(F3:F33),0)</f>
        <v>1509</v>
      </c>
    </row>
  </sheetData>
  <mergeCells count="3">
    <mergeCell ref="A1:F1"/>
    <mergeCell ref="A34:E34"/>
    <mergeCell ref="A35:E35"/>
  </mergeCell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CAC939-160A-40C4-AFB8-D740CF54EC2D}">
  <dimension ref="A1:Z34"/>
  <sheetViews>
    <sheetView workbookViewId="0">
      <selection activeCell="C25" sqref="C25"/>
    </sheetView>
  </sheetViews>
  <sheetFormatPr defaultRowHeight="15.75" x14ac:dyDescent="0.3"/>
  <cols>
    <col min="1" max="1" width="16.7109375" style="62" customWidth="1"/>
    <col min="2" max="2" width="21.85546875" style="56" hidden="1" customWidth="1"/>
    <col min="3" max="3" width="21.85546875" style="56" customWidth="1"/>
    <col min="4" max="4" width="21.85546875" style="56" hidden="1" customWidth="1"/>
    <col min="5" max="6" width="21.85546875" style="56" customWidth="1"/>
    <col min="7" max="26" width="9.140625" style="56"/>
  </cols>
  <sheetData>
    <row r="1" spans="1:6" ht="18.75" x14ac:dyDescent="0.35">
      <c r="A1" s="54" t="str">
        <f ca="1">_xlfn.CONCAT(TEXT(OFFSET(A2,5,0), "MMMM YYYY"), " Daily Flow")</f>
        <v>September 2022 Daily Flow</v>
      </c>
      <c r="B1" s="55"/>
      <c r="C1" s="55"/>
      <c r="D1" s="55"/>
      <c r="E1" s="55"/>
      <c r="F1" s="55"/>
    </row>
    <row r="2" spans="1:6" x14ac:dyDescent="0.3">
      <c r="A2" s="57" t="s">
        <v>54</v>
      </c>
      <c r="B2" s="58" t="s">
        <v>55</v>
      </c>
      <c r="C2" s="58" t="s">
        <v>56</v>
      </c>
      <c r="D2" s="58" t="s">
        <v>57</v>
      </c>
      <c r="E2" s="58" t="s">
        <v>58</v>
      </c>
      <c r="F2" s="58" t="s">
        <v>59</v>
      </c>
    </row>
    <row r="3" spans="1:6" x14ac:dyDescent="0.3">
      <c r="A3" s="28">
        <v>44805</v>
      </c>
      <c r="B3" s="59">
        <v>493310</v>
      </c>
      <c r="C3" s="59">
        <v>880</v>
      </c>
      <c r="D3" s="59">
        <v>492310</v>
      </c>
      <c r="E3" s="59">
        <v>908</v>
      </c>
      <c r="F3" s="59">
        <v>1788</v>
      </c>
    </row>
    <row r="4" spans="1:6" x14ac:dyDescent="0.3">
      <c r="A4" s="28">
        <v>44806</v>
      </c>
      <c r="B4" s="59">
        <v>493868</v>
      </c>
      <c r="C4" s="59">
        <v>558</v>
      </c>
      <c r="D4" s="59">
        <v>492868</v>
      </c>
      <c r="E4" s="59">
        <v>558</v>
      </c>
      <c r="F4" s="59">
        <v>1116</v>
      </c>
    </row>
    <row r="5" spans="1:6" x14ac:dyDescent="0.3">
      <c r="A5" s="28">
        <v>44807</v>
      </c>
      <c r="B5" s="59">
        <v>494388</v>
      </c>
      <c r="C5" s="59">
        <v>520</v>
      </c>
      <c r="D5" s="59">
        <v>493398</v>
      </c>
      <c r="E5" s="59">
        <v>530</v>
      </c>
      <c r="F5" s="59">
        <v>1050</v>
      </c>
    </row>
    <row r="6" spans="1:6" x14ac:dyDescent="0.3">
      <c r="A6" s="28">
        <v>44808</v>
      </c>
      <c r="B6" s="59">
        <v>495308</v>
      </c>
      <c r="C6" s="59">
        <v>920</v>
      </c>
      <c r="D6" s="59">
        <v>493884</v>
      </c>
      <c r="E6" s="59">
        <v>486</v>
      </c>
      <c r="F6" s="59">
        <v>1406</v>
      </c>
    </row>
    <row r="7" spans="1:6" x14ac:dyDescent="0.3">
      <c r="A7" s="28">
        <v>44809</v>
      </c>
      <c r="B7" s="59">
        <v>495772</v>
      </c>
      <c r="C7" s="59">
        <v>464</v>
      </c>
      <c r="D7" s="59">
        <v>494780</v>
      </c>
      <c r="E7" s="59">
        <v>896</v>
      </c>
      <c r="F7" s="59">
        <v>1360</v>
      </c>
    </row>
    <row r="8" spans="1:6" x14ac:dyDescent="0.3">
      <c r="A8" s="28">
        <v>44810</v>
      </c>
      <c r="B8" s="59">
        <v>496270</v>
      </c>
      <c r="C8" s="59">
        <v>498</v>
      </c>
      <c r="D8" s="59">
        <v>495330</v>
      </c>
      <c r="E8" s="59">
        <v>550</v>
      </c>
      <c r="F8" s="59">
        <v>1048</v>
      </c>
    </row>
    <row r="9" spans="1:6" x14ac:dyDescent="0.3">
      <c r="A9" s="28">
        <v>44811</v>
      </c>
      <c r="B9" s="59">
        <v>497354</v>
      </c>
      <c r="C9" s="59">
        <v>1084</v>
      </c>
      <c r="D9" s="59">
        <v>495880</v>
      </c>
      <c r="E9" s="59">
        <v>550</v>
      </c>
      <c r="F9" s="59">
        <v>1634</v>
      </c>
    </row>
    <row r="10" spans="1:6" x14ac:dyDescent="0.3">
      <c r="A10" s="28">
        <v>44812</v>
      </c>
      <c r="B10" s="59">
        <v>498260</v>
      </c>
      <c r="C10" s="59">
        <v>906</v>
      </c>
      <c r="D10" s="59">
        <v>496868</v>
      </c>
      <c r="E10" s="59">
        <v>988</v>
      </c>
      <c r="F10" s="59">
        <v>1894</v>
      </c>
    </row>
    <row r="11" spans="1:6" x14ac:dyDescent="0.3">
      <c r="A11" s="28">
        <v>44813</v>
      </c>
      <c r="B11" s="59">
        <v>498712</v>
      </c>
      <c r="C11" s="59">
        <v>452</v>
      </c>
      <c r="D11" s="59">
        <v>497332</v>
      </c>
      <c r="E11" s="59">
        <v>464</v>
      </c>
      <c r="F11" s="59">
        <v>916</v>
      </c>
    </row>
    <row r="12" spans="1:6" x14ac:dyDescent="0.3">
      <c r="A12" s="28">
        <v>44814</v>
      </c>
      <c r="B12" s="59">
        <v>499166</v>
      </c>
      <c r="C12" s="59">
        <v>454</v>
      </c>
      <c r="D12" s="59">
        <v>498276</v>
      </c>
      <c r="E12" s="59">
        <v>944</v>
      </c>
      <c r="F12" s="59">
        <v>1398</v>
      </c>
    </row>
    <row r="13" spans="1:6" x14ac:dyDescent="0.3">
      <c r="A13" s="28">
        <v>44815</v>
      </c>
      <c r="B13" s="59">
        <v>500076</v>
      </c>
      <c r="C13" s="59">
        <v>910</v>
      </c>
      <c r="D13" s="59">
        <v>498700</v>
      </c>
      <c r="E13" s="59">
        <v>424</v>
      </c>
      <c r="F13" s="59">
        <v>1334</v>
      </c>
    </row>
    <row r="14" spans="1:6" x14ac:dyDescent="0.3">
      <c r="A14" s="28">
        <v>44816</v>
      </c>
      <c r="B14" s="59">
        <v>500630</v>
      </c>
      <c r="C14" s="59">
        <v>554</v>
      </c>
      <c r="D14" s="59">
        <v>499802</v>
      </c>
      <c r="E14" s="59">
        <v>1102</v>
      </c>
      <c r="F14" s="59">
        <v>1656</v>
      </c>
    </row>
    <row r="15" spans="1:6" x14ac:dyDescent="0.3">
      <c r="A15" s="28">
        <v>44817</v>
      </c>
      <c r="B15" s="59">
        <v>501642</v>
      </c>
      <c r="C15" s="59">
        <v>1012</v>
      </c>
      <c r="D15" s="59">
        <v>500266</v>
      </c>
      <c r="E15" s="59">
        <v>464</v>
      </c>
      <c r="F15" s="59">
        <v>1476</v>
      </c>
    </row>
    <row r="16" spans="1:6" x14ac:dyDescent="0.3">
      <c r="A16" s="28">
        <v>44818</v>
      </c>
      <c r="B16" s="59">
        <v>502074</v>
      </c>
      <c r="C16" s="59">
        <v>432</v>
      </c>
      <c r="D16" s="59">
        <v>501246</v>
      </c>
      <c r="E16" s="59">
        <v>980</v>
      </c>
      <c r="F16" s="59">
        <v>1412</v>
      </c>
    </row>
    <row r="17" spans="1:6" x14ac:dyDescent="0.3">
      <c r="A17" s="28">
        <v>44819</v>
      </c>
      <c r="B17" s="59">
        <v>503010</v>
      </c>
      <c r="C17" s="59">
        <v>936</v>
      </c>
      <c r="D17" s="59">
        <v>501724</v>
      </c>
      <c r="E17" s="59">
        <v>478</v>
      </c>
      <c r="F17" s="59">
        <v>1414</v>
      </c>
    </row>
    <row r="18" spans="1:6" x14ac:dyDescent="0.3">
      <c r="A18" s="28">
        <v>44820</v>
      </c>
      <c r="B18" s="59">
        <v>503462</v>
      </c>
      <c r="C18" s="59">
        <v>452</v>
      </c>
      <c r="D18" s="59">
        <v>502180</v>
      </c>
      <c r="E18" s="59">
        <v>456</v>
      </c>
      <c r="F18" s="59">
        <v>908</v>
      </c>
    </row>
    <row r="19" spans="1:6" x14ac:dyDescent="0.3">
      <c r="A19" s="28">
        <v>44821</v>
      </c>
      <c r="B19" s="59">
        <v>504354</v>
      </c>
      <c r="C19" s="59">
        <v>892</v>
      </c>
      <c r="D19" s="59">
        <v>503120</v>
      </c>
      <c r="E19" s="59">
        <v>940</v>
      </c>
      <c r="F19" s="59">
        <v>1832</v>
      </c>
    </row>
    <row r="20" spans="1:6" x14ac:dyDescent="0.3">
      <c r="A20" s="28">
        <v>44822</v>
      </c>
      <c r="B20" s="59">
        <v>505310</v>
      </c>
      <c r="C20" s="59">
        <v>956</v>
      </c>
      <c r="D20" s="59">
        <v>504080</v>
      </c>
      <c r="E20" s="59">
        <v>960</v>
      </c>
      <c r="F20" s="59">
        <v>1916</v>
      </c>
    </row>
    <row r="21" spans="1:6" x14ac:dyDescent="0.3">
      <c r="A21" s="28">
        <v>44823</v>
      </c>
      <c r="B21" s="59">
        <v>505726</v>
      </c>
      <c r="C21" s="59">
        <v>416</v>
      </c>
      <c r="D21" s="59">
        <v>505048</v>
      </c>
      <c r="E21" s="59">
        <v>968</v>
      </c>
      <c r="F21" s="59">
        <v>1384</v>
      </c>
    </row>
    <row r="22" spans="1:6" x14ac:dyDescent="0.3">
      <c r="A22" s="28">
        <v>44824</v>
      </c>
      <c r="B22" s="59">
        <v>506598</v>
      </c>
      <c r="C22" s="59">
        <v>872</v>
      </c>
      <c r="D22" s="59">
        <v>505516</v>
      </c>
      <c r="E22" s="59">
        <v>468</v>
      </c>
      <c r="F22" s="59">
        <v>1340</v>
      </c>
    </row>
    <row r="23" spans="1:6" x14ac:dyDescent="0.3">
      <c r="A23" s="28">
        <v>44825</v>
      </c>
      <c r="B23" s="59">
        <v>507064</v>
      </c>
      <c r="C23" s="59">
        <v>466</v>
      </c>
      <c r="D23" s="59">
        <v>506522</v>
      </c>
      <c r="E23" s="59">
        <v>1006</v>
      </c>
      <c r="F23" s="59">
        <v>1472</v>
      </c>
    </row>
    <row r="24" spans="1:6" x14ac:dyDescent="0.3">
      <c r="A24" s="28">
        <v>44826</v>
      </c>
      <c r="B24" s="59">
        <v>508014</v>
      </c>
      <c r="C24" s="59">
        <v>950</v>
      </c>
      <c r="D24" s="59">
        <v>506972</v>
      </c>
      <c r="E24" s="59">
        <v>450</v>
      </c>
      <c r="F24" s="59">
        <v>1400</v>
      </c>
    </row>
    <row r="25" spans="1:6" x14ac:dyDescent="0.3">
      <c r="A25" s="28">
        <v>44827</v>
      </c>
      <c r="B25" s="59">
        <v>508430</v>
      </c>
      <c r="C25" s="59">
        <v>416</v>
      </c>
      <c r="D25" s="59">
        <v>507486</v>
      </c>
      <c r="E25" s="59">
        <v>514</v>
      </c>
      <c r="F25" s="59">
        <v>930</v>
      </c>
    </row>
    <row r="26" spans="1:6" x14ac:dyDescent="0.3">
      <c r="A26" s="28">
        <v>44828</v>
      </c>
      <c r="B26" s="59">
        <v>509412</v>
      </c>
      <c r="C26" s="59">
        <v>982</v>
      </c>
      <c r="D26" s="59">
        <v>508478</v>
      </c>
      <c r="E26" s="59">
        <v>992</v>
      </c>
      <c r="F26" s="59">
        <v>1974</v>
      </c>
    </row>
    <row r="27" spans="1:6" x14ac:dyDescent="0.3">
      <c r="A27" s="28">
        <v>44829</v>
      </c>
      <c r="B27" s="59">
        <v>509928</v>
      </c>
      <c r="C27" s="59">
        <v>516</v>
      </c>
      <c r="D27" s="59">
        <v>509404</v>
      </c>
      <c r="E27" s="59">
        <v>926</v>
      </c>
      <c r="F27" s="59">
        <v>1442</v>
      </c>
    </row>
    <row r="28" spans="1:6" x14ac:dyDescent="0.3">
      <c r="A28" s="28">
        <v>44830</v>
      </c>
      <c r="B28" s="59">
        <v>510894</v>
      </c>
      <c r="C28" s="59">
        <v>966</v>
      </c>
      <c r="D28" s="59">
        <v>510352</v>
      </c>
      <c r="E28" s="59">
        <v>948</v>
      </c>
      <c r="F28" s="59">
        <v>1914</v>
      </c>
    </row>
    <row r="29" spans="1:6" x14ac:dyDescent="0.3">
      <c r="A29" s="28">
        <v>44831</v>
      </c>
      <c r="B29" s="59">
        <v>511572</v>
      </c>
      <c r="C29" s="59">
        <v>678</v>
      </c>
      <c r="D29" s="59">
        <v>510904</v>
      </c>
      <c r="E29" s="59">
        <v>552</v>
      </c>
      <c r="F29" s="59">
        <v>1230</v>
      </c>
    </row>
    <row r="30" spans="1:6" x14ac:dyDescent="0.3">
      <c r="A30" s="28">
        <v>44832</v>
      </c>
      <c r="B30" s="59">
        <v>512600</v>
      </c>
      <c r="C30" s="59">
        <v>1028</v>
      </c>
      <c r="D30" s="59">
        <v>511972</v>
      </c>
      <c r="E30" s="59">
        <v>1068</v>
      </c>
      <c r="F30" s="59">
        <v>2096</v>
      </c>
    </row>
    <row r="31" spans="1:6" x14ac:dyDescent="0.3">
      <c r="A31" s="28">
        <v>44833</v>
      </c>
      <c r="B31" s="59">
        <v>513538</v>
      </c>
      <c r="C31" s="59">
        <v>938</v>
      </c>
      <c r="D31" s="59">
        <v>512438</v>
      </c>
      <c r="E31" s="59">
        <v>466</v>
      </c>
      <c r="F31" s="59">
        <v>1404</v>
      </c>
    </row>
    <row r="32" spans="1:6" x14ac:dyDescent="0.3">
      <c r="A32" s="28">
        <v>44834</v>
      </c>
      <c r="B32" s="59">
        <v>513966</v>
      </c>
      <c r="C32" s="59">
        <v>428</v>
      </c>
      <c r="D32" s="59">
        <v>513398</v>
      </c>
      <c r="E32" s="59">
        <v>960</v>
      </c>
      <c r="F32" s="59">
        <v>1388</v>
      </c>
    </row>
    <row r="33" spans="1:6" x14ac:dyDescent="0.3">
      <c r="A33" s="60" t="s">
        <v>60</v>
      </c>
      <c r="B33" s="55"/>
      <c r="C33" s="55"/>
      <c r="D33" s="55"/>
      <c r="E33" s="55"/>
      <c r="F33" s="61">
        <f>SUM(F3:F32)</f>
        <v>43532</v>
      </c>
    </row>
    <row r="34" spans="1:6" x14ac:dyDescent="0.3">
      <c r="A34" s="60" t="s">
        <v>61</v>
      </c>
      <c r="B34" s="55"/>
      <c r="C34" s="55"/>
      <c r="D34" s="55"/>
      <c r="E34" s="55"/>
      <c r="F34" s="61">
        <f>ROUND(AVERAGE(F3:F32),0)</f>
        <v>1451</v>
      </c>
    </row>
  </sheetData>
  <mergeCells count="3">
    <mergeCell ref="A1:F1"/>
    <mergeCell ref="A33:E33"/>
    <mergeCell ref="A34:E3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078EDD-B535-4D26-AD2E-79640C0982F9}">
  <dimension ref="A1:Z35"/>
  <sheetViews>
    <sheetView workbookViewId="0">
      <selection activeCell="J28" sqref="J28"/>
    </sheetView>
  </sheetViews>
  <sheetFormatPr defaultRowHeight="15.75" x14ac:dyDescent="0.3"/>
  <cols>
    <col min="1" max="1" width="16.7109375" style="62" customWidth="1"/>
    <col min="2" max="2" width="21.85546875" style="56" hidden="1" customWidth="1"/>
    <col min="3" max="3" width="21.85546875" style="56" customWidth="1"/>
    <col min="4" max="4" width="21.85546875" style="56" hidden="1" customWidth="1"/>
    <col min="5" max="6" width="21.85546875" style="56" customWidth="1"/>
    <col min="7" max="26" width="9.140625" style="56"/>
  </cols>
  <sheetData>
    <row r="1" spans="1:6" ht="18.75" x14ac:dyDescent="0.35">
      <c r="A1" s="54" t="str">
        <f ca="1">_xlfn.CONCAT(TEXT(OFFSET(A2,2,0), "MMMM YYYY"), " Daily Flow")</f>
        <v>June 2025 Daily Flow</v>
      </c>
      <c r="B1" s="55"/>
      <c r="C1" s="55"/>
      <c r="D1" s="55"/>
      <c r="E1" s="55"/>
      <c r="F1" s="55"/>
    </row>
    <row r="2" spans="1:6" x14ac:dyDescent="0.3">
      <c r="A2" s="57" t="s">
        <v>54</v>
      </c>
      <c r="B2" s="58" t="s">
        <v>55</v>
      </c>
      <c r="C2" s="58" t="s">
        <v>56</v>
      </c>
      <c r="D2" s="58" t="s">
        <v>57</v>
      </c>
      <c r="E2" s="58" t="s">
        <v>58</v>
      </c>
      <c r="F2" s="58" t="s">
        <v>59</v>
      </c>
    </row>
    <row r="3" spans="1:6" x14ac:dyDescent="0.3">
      <c r="A3" s="28">
        <v>45809</v>
      </c>
      <c r="B3" s="59">
        <v>5284618</v>
      </c>
      <c r="C3" s="59">
        <v>5240</v>
      </c>
      <c r="D3" s="59">
        <v>5412404</v>
      </c>
      <c r="E3" s="59">
        <v>4718</v>
      </c>
      <c r="F3" s="59">
        <v>9958</v>
      </c>
    </row>
    <row r="4" spans="1:6" x14ac:dyDescent="0.3">
      <c r="A4" s="28">
        <v>45810</v>
      </c>
      <c r="B4" s="59">
        <v>5289062</v>
      </c>
      <c r="C4" s="59">
        <v>4444</v>
      </c>
      <c r="D4" s="59">
        <v>5417253</v>
      </c>
      <c r="E4" s="59">
        <v>4849</v>
      </c>
      <c r="F4" s="59">
        <v>9293</v>
      </c>
    </row>
    <row r="5" spans="1:6" x14ac:dyDescent="0.3">
      <c r="A5" s="28">
        <v>45811</v>
      </c>
      <c r="B5" s="59">
        <v>5293676</v>
      </c>
      <c r="C5" s="59">
        <v>4614</v>
      </c>
      <c r="D5" s="59">
        <v>5422039</v>
      </c>
      <c r="E5" s="59">
        <v>4786</v>
      </c>
      <c r="F5" s="59">
        <v>9400</v>
      </c>
    </row>
    <row r="6" spans="1:6" x14ac:dyDescent="0.3">
      <c r="A6" s="28">
        <v>45812</v>
      </c>
      <c r="B6" s="59">
        <v>5298005</v>
      </c>
      <c r="C6" s="59">
        <v>4329</v>
      </c>
      <c r="D6" s="59">
        <v>5428399</v>
      </c>
      <c r="E6" s="59">
        <v>6360</v>
      </c>
      <c r="F6" s="59">
        <v>10689</v>
      </c>
    </row>
    <row r="7" spans="1:6" x14ac:dyDescent="0.3">
      <c r="A7" s="28">
        <v>45813</v>
      </c>
      <c r="B7" s="59">
        <v>5304436</v>
      </c>
      <c r="C7" s="59">
        <v>6431</v>
      </c>
      <c r="D7" s="59">
        <v>5431653</v>
      </c>
      <c r="E7" s="59">
        <v>3254</v>
      </c>
      <c r="F7" s="59">
        <v>9685</v>
      </c>
    </row>
    <row r="8" spans="1:6" x14ac:dyDescent="0.3">
      <c r="A8" s="28">
        <v>45814</v>
      </c>
      <c r="B8" s="59">
        <v>5308985</v>
      </c>
      <c r="C8" s="59">
        <v>4549</v>
      </c>
      <c r="D8" s="59">
        <v>5436686</v>
      </c>
      <c r="E8" s="59">
        <v>5033</v>
      </c>
      <c r="F8" s="59">
        <v>9582</v>
      </c>
    </row>
    <row r="9" spans="1:6" x14ac:dyDescent="0.3">
      <c r="A9" s="28">
        <v>45815</v>
      </c>
      <c r="B9" s="59">
        <v>5315047</v>
      </c>
      <c r="C9" s="59">
        <v>6062</v>
      </c>
      <c r="D9" s="59">
        <v>5441395</v>
      </c>
      <c r="E9" s="59">
        <v>4709</v>
      </c>
      <c r="F9" s="59">
        <v>10771</v>
      </c>
    </row>
    <row r="10" spans="1:6" x14ac:dyDescent="0.3">
      <c r="A10" s="28">
        <v>45816</v>
      </c>
      <c r="B10" s="59">
        <v>5319445</v>
      </c>
      <c r="C10" s="59">
        <v>4398</v>
      </c>
      <c r="D10" s="59">
        <v>5448046</v>
      </c>
      <c r="E10" s="59">
        <v>6651</v>
      </c>
      <c r="F10" s="59">
        <v>11049</v>
      </c>
    </row>
    <row r="11" spans="1:6" x14ac:dyDescent="0.3">
      <c r="A11" s="28">
        <v>45817</v>
      </c>
      <c r="B11" s="59">
        <v>5324072</v>
      </c>
      <c r="C11" s="59">
        <v>4627</v>
      </c>
      <c r="D11" s="59">
        <v>5452981</v>
      </c>
      <c r="E11" s="59">
        <v>4935</v>
      </c>
      <c r="F11" s="59">
        <v>9562</v>
      </c>
    </row>
    <row r="12" spans="1:6" x14ac:dyDescent="0.3">
      <c r="A12" s="28">
        <v>45818</v>
      </c>
      <c r="B12" s="59">
        <v>5328385</v>
      </c>
      <c r="C12" s="59">
        <v>4313</v>
      </c>
      <c r="D12" s="59">
        <v>5457271</v>
      </c>
      <c r="E12" s="59">
        <v>4290</v>
      </c>
      <c r="F12" s="59">
        <v>8603</v>
      </c>
    </row>
    <row r="13" spans="1:6" x14ac:dyDescent="0.3">
      <c r="A13" s="28">
        <v>45819</v>
      </c>
      <c r="B13" s="59">
        <v>5332887</v>
      </c>
      <c r="C13" s="59">
        <v>4502</v>
      </c>
      <c r="D13" s="59">
        <v>5462528</v>
      </c>
      <c r="E13" s="59">
        <v>5257</v>
      </c>
      <c r="F13" s="59">
        <v>9759</v>
      </c>
    </row>
    <row r="14" spans="1:6" x14ac:dyDescent="0.3">
      <c r="A14" s="28">
        <v>45820</v>
      </c>
      <c r="B14" s="59">
        <v>5337940</v>
      </c>
      <c r="C14" s="59">
        <v>5053</v>
      </c>
      <c r="D14" s="59">
        <v>5464172</v>
      </c>
      <c r="E14" s="59">
        <v>1644</v>
      </c>
      <c r="F14" s="59">
        <v>6697</v>
      </c>
    </row>
    <row r="15" spans="1:6" x14ac:dyDescent="0.3">
      <c r="A15" s="28">
        <v>45821</v>
      </c>
      <c r="B15" s="59">
        <v>5337940</v>
      </c>
      <c r="C15" s="59">
        <v>0</v>
      </c>
      <c r="D15" s="59">
        <v>5464172</v>
      </c>
      <c r="E15" s="59">
        <v>0</v>
      </c>
      <c r="F15" s="59">
        <v>0</v>
      </c>
    </row>
    <row r="16" spans="1:6" x14ac:dyDescent="0.3">
      <c r="A16" s="28">
        <v>45822</v>
      </c>
      <c r="B16" s="59">
        <v>5337940</v>
      </c>
      <c r="C16" s="59">
        <v>0</v>
      </c>
      <c r="D16" s="59">
        <v>5464172</v>
      </c>
      <c r="E16" s="59">
        <v>0</v>
      </c>
      <c r="F16" s="59">
        <v>0</v>
      </c>
    </row>
    <row r="17" spans="1:6" x14ac:dyDescent="0.3">
      <c r="A17" s="28">
        <v>45823</v>
      </c>
      <c r="B17" s="59">
        <v>5337940</v>
      </c>
      <c r="C17" s="59">
        <v>0</v>
      </c>
      <c r="D17" s="59">
        <v>5464172</v>
      </c>
      <c r="E17" s="59">
        <v>0</v>
      </c>
      <c r="F17" s="59">
        <v>0</v>
      </c>
    </row>
    <row r="18" spans="1:6" x14ac:dyDescent="0.3">
      <c r="A18" s="28">
        <v>45824</v>
      </c>
      <c r="B18" s="59">
        <v>5337940</v>
      </c>
      <c r="C18" s="59">
        <v>0</v>
      </c>
      <c r="D18" s="59">
        <v>5464611</v>
      </c>
      <c r="E18" s="59">
        <v>439</v>
      </c>
      <c r="F18" s="59">
        <v>439</v>
      </c>
    </row>
    <row r="19" spans="1:6" x14ac:dyDescent="0.3">
      <c r="A19" s="28">
        <v>45825</v>
      </c>
      <c r="B19" s="59">
        <v>5342360</v>
      </c>
      <c r="C19" s="59">
        <v>4420</v>
      </c>
      <c r="D19" s="59">
        <v>5470655</v>
      </c>
      <c r="E19" s="59">
        <v>6044</v>
      </c>
      <c r="F19" s="59">
        <v>10464</v>
      </c>
    </row>
    <row r="20" spans="1:6" x14ac:dyDescent="0.3">
      <c r="A20" s="28">
        <v>45826</v>
      </c>
      <c r="B20" s="59">
        <v>5348293</v>
      </c>
      <c r="C20" s="59">
        <v>5933</v>
      </c>
      <c r="D20" s="59">
        <v>5477278</v>
      </c>
      <c r="E20" s="59">
        <v>6623</v>
      </c>
      <c r="F20" s="59">
        <v>12556</v>
      </c>
    </row>
    <row r="21" spans="1:6" x14ac:dyDescent="0.3">
      <c r="A21" s="28">
        <v>45827</v>
      </c>
      <c r="B21" s="59">
        <v>5354246</v>
      </c>
      <c r="C21" s="59">
        <v>5953</v>
      </c>
      <c r="D21" s="59">
        <v>5483813</v>
      </c>
      <c r="E21" s="59">
        <v>6535</v>
      </c>
      <c r="F21" s="59">
        <v>12488</v>
      </c>
    </row>
    <row r="22" spans="1:6" x14ac:dyDescent="0.3">
      <c r="A22" s="28">
        <v>45828</v>
      </c>
      <c r="B22" s="59">
        <v>5360596</v>
      </c>
      <c r="C22" s="59">
        <v>6350</v>
      </c>
      <c r="D22" s="59">
        <v>5490329</v>
      </c>
      <c r="E22" s="59">
        <v>6516</v>
      </c>
      <c r="F22" s="59">
        <v>12866</v>
      </c>
    </row>
    <row r="23" spans="1:6" x14ac:dyDescent="0.3">
      <c r="A23" s="28">
        <v>45829</v>
      </c>
      <c r="B23" s="59">
        <v>5365084</v>
      </c>
      <c r="C23" s="59">
        <v>4488</v>
      </c>
      <c r="D23" s="59">
        <v>5495128</v>
      </c>
      <c r="E23" s="59">
        <v>4799</v>
      </c>
      <c r="F23" s="59">
        <v>9287</v>
      </c>
    </row>
    <row r="24" spans="1:6" x14ac:dyDescent="0.3">
      <c r="A24" s="28">
        <v>45830</v>
      </c>
      <c r="B24" s="59">
        <v>5371173</v>
      </c>
      <c r="C24" s="59">
        <v>6089</v>
      </c>
      <c r="D24" s="59">
        <v>5500033</v>
      </c>
      <c r="E24" s="59">
        <v>4905</v>
      </c>
      <c r="F24" s="59">
        <v>10994</v>
      </c>
    </row>
    <row r="25" spans="1:6" x14ac:dyDescent="0.3">
      <c r="A25" s="28">
        <v>45831</v>
      </c>
      <c r="B25" s="59">
        <v>5374391</v>
      </c>
      <c r="C25" s="59">
        <v>3218</v>
      </c>
      <c r="D25" s="59">
        <v>5503358</v>
      </c>
      <c r="E25" s="59">
        <v>3325</v>
      </c>
      <c r="F25" s="59">
        <v>6543</v>
      </c>
    </row>
    <row r="26" spans="1:6" x14ac:dyDescent="0.3">
      <c r="A26" s="28">
        <v>45832</v>
      </c>
      <c r="B26" s="59">
        <v>5382162</v>
      </c>
      <c r="C26" s="59">
        <v>7771</v>
      </c>
      <c r="D26" s="59">
        <v>5509663</v>
      </c>
      <c r="E26" s="59">
        <v>6305</v>
      </c>
      <c r="F26" s="59">
        <v>14076</v>
      </c>
    </row>
    <row r="27" spans="1:6" x14ac:dyDescent="0.3">
      <c r="A27" s="28">
        <v>45833</v>
      </c>
      <c r="B27" s="59">
        <v>5386849</v>
      </c>
      <c r="C27" s="59">
        <v>4687</v>
      </c>
      <c r="D27" s="59">
        <v>5516041</v>
      </c>
      <c r="E27" s="59">
        <v>6378</v>
      </c>
      <c r="F27" s="59">
        <v>11065</v>
      </c>
    </row>
    <row r="28" spans="1:6" x14ac:dyDescent="0.3">
      <c r="A28" s="28">
        <v>45834</v>
      </c>
      <c r="B28" s="59">
        <v>5393302</v>
      </c>
      <c r="C28" s="59">
        <v>6453</v>
      </c>
      <c r="D28" s="59">
        <v>5522560</v>
      </c>
      <c r="E28" s="59">
        <v>6519</v>
      </c>
      <c r="F28" s="59">
        <v>12972</v>
      </c>
    </row>
    <row r="29" spans="1:6" x14ac:dyDescent="0.3">
      <c r="A29" s="28">
        <v>45835</v>
      </c>
      <c r="B29" s="59">
        <v>5396494</v>
      </c>
      <c r="C29" s="59">
        <v>3192</v>
      </c>
      <c r="D29" s="59">
        <v>5525870</v>
      </c>
      <c r="E29" s="59">
        <v>3310</v>
      </c>
      <c r="F29" s="59">
        <v>6502</v>
      </c>
    </row>
    <row r="30" spans="1:6" x14ac:dyDescent="0.3">
      <c r="A30" s="28">
        <v>45836</v>
      </c>
      <c r="B30" s="59">
        <v>5402727</v>
      </c>
      <c r="C30" s="59">
        <v>6233</v>
      </c>
      <c r="D30" s="59">
        <v>5532352</v>
      </c>
      <c r="E30" s="59">
        <v>6482</v>
      </c>
      <c r="F30" s="59">
        <v>12715</v>
      </c>
    </row>
    <row r="31" spans="1:6" x14ac:dyDescent="0.3">
      <c r="A31" s="28">
        <v>45837</v>
      </c>
      <c r="B31" s="59">
        <v>5409063</v>
      </c>
      <c r="C31" s="59">
        <v>6336</v>
      </c>
      <c r="D31" s="59">
        <v>5538962</v>
      </c>
      <c r="E31" s="59">
        <v>6610</v>
      </c>
      <c r="F31" s="59">
        <v>12946</v>
      </c>
    </row>
    <row r="32" spans="1:6" x14ac:dyDescent="0.3">
      <c r="A32" s="28">
        <v>45838</v>
      </c>
      <c r="B32" s="59">
        <v>5415282</v>
      </c>
      <c r="C32" s="59">
        <v>6219</v>
      </c>
      <c r="D32" s="59">
        <v>5543989</v>
      </c>
      <c r="E32" s="59">
        <v>5027</v>
      </c>
      <c r="F32" s="59">
        <v>11246</v>
      </c>
    </row>
    <row r="33" spans="1:6" x14ac:dyDescent="0.3">
      <c r="A33" s="60" t="s">
        <v>60</v>
      </c>
      <c r="B33" s="55"/>
      <c r="C33" s="55"/>
      <c r="D33" s="55"/>
      <c r="E33" s="55"/>
      <c r="F33" s="61">
        <f>SUM(F3:F32)</f>
        <v>272207</v>
      </c>
    </row>
    <row r="34" spans="1:6" x14ac:dyDescent="0.3">
      <c r="A34" s="60" t="s">
        <v>61</v>
      </c>
      <c r="B34" s="55"/>
      <c r="C34" s="55"/>
      <c r="D34" s="55"/>
      <c r="E34" s="55"/>
      <c r="F34" s="61">
        <f>ROUND(AVERAGE(F3:F32),0)</f>
        <v>9074</v>
      </c>
    </row>
    <row r="35" spans="1:6" x14ac:dyDescent="0.3">
      <c r="A35" s="60" t="s">
        <v>62</v>
      </c>
      <c r="B35" s="55"/>
      <c r="C35" s="55"/>
      <c r="D35" s="55"/>
      <c r="E35" s="55"/>
      <c r="F35" s="61">
        <f>IFERROR(ROUND(AVERAGEIF(F3:F32,"&gt;0"),0),0)</f>
        <v>10082</v>
      </c>
    </row>
  </sheetData>
  <mergeCells count="4">
    <mergeCell ref="A1:F1"/>
    <mergeCell ref="A33:E33"/>
    <mergeCell ref="A34:E34"/>
    <mergeCell ref="A35:E35"/>
  </mergeCells>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08BEE9-1848-42C4-AAFE-C0E8FA5BC0DD}">
  <dimension ref="A1:Z35"/>
  <sheetViews>
    <sheetView workbookViewId="0">
      <selection activeCell="C2" sqref="C2:E2"/>
    </sheetView>
  </sheetViews>
  <sheetFormatPr defaultRowHeight="15.75" x14ac:dyDescent="0.3"/>
  <cols>
    <col min="1" max="1" width="16.7109375" style="62" customWidth="1"/>
    <col min="2" max="2" width="21.85546875" style="56" hidden="1" customWidth="1"/>
    <col min="3" max="3" width="21.85546875" style="56" customWidth="1"/>
    <col min="4" max="4" width="21.85546875" style="56" hidden="1" customWidth="1"/>
    <col min="5" max="6" width="21.85546875" style="56" customWidth="1"/>
    <col min="7" max="26" width="9.140625" style="56"/>
  </cols>
  <sheetData>
    <row r="1" spans="1:6" ht="18.75" x14ac:dyDescent="0.35">
      <c r="A1" s="54" t="str">
        <f ca="1">_xlfn.CONCAT(TEXT(OFFSET(A2,5,0), "MMMM YYYY"), " Daily Flow")</f>
        <v>August 2022 Daily Flow</v>
      </c>
      <c r="B1" s="55"/>
      <c r="C1" s="55"/>
      <c r="D1" s="55"/>
      <c r="E1" s="55"/>
      <c r="F1" s="55"/>
    </row>
    <row r="2" spans="1:6" x14ac:dyDescent="0.3">
      <c r="A2" s="57" t="s">
        <v>54</v>
      </c>
      <c r="B2" s="58" t="s">
        <v>55</v>
      </c>
      <c r="C2" s="58" t="s">
        <v>56</v>
      </c>
      <c r="D2" s="58" t="s">
        <v>57</v>
      </c>
      <c r="E2" s="58" t="s">
        <v>58</v>
      </c>
      <c r="F2" s="58" t="s">
        <v>59</v>
      </c>
    </row>
    <row r="3" spans="1:6" x14ac:dyDescent="0.3">
      <c r="A3" s="28">
        <v>44774</v>
      </c>
      <c r="B3" s="59">
        <v>470330</v>
      </c>
      <c r="C3" s="59">
        <v>1044</v>
      </c>
      <c r="D3" s="59">
        <v>470162</v>
      </c>
      <c r="E3" s="59">
        <v>494</v>
      </c>
      <c r="F3" s="59">
        <v>1538</v>
      </c>
    </row>
    <row r="4" spans="1:6" x14ac:dyDescent="0.3">
      <c r="A4" s="28">
        <v>44775</v>
      </c>
      <c r="B4" s="59">
        <v>471302</v>
      </c>
      <c r="C4" s="59">
        <v>972</v>
      </c>
      <c r="D4" s="59">
        <v>471254</v>
      </c>
      <c r="E4" s="59">
        <v>1092</v>
      </c>
      <c r="F4" s="59">
        <v>2064</v>
      </c>
    </row>
    <row r="5" spans="1:6" x14ac:dyDescent="0.3">
      <c r="A5" s="28">
        <v>44776</v>
      </c>
      <c r="B5" s="59">
        <v>472342</v>
      </c>
      <c r="C5" s="59">
        <v>1040</v>
      </c>
      <c r="D5" s="59">
        <v>472260</v>
      </c>
      <c r="E5" s="59">
        <v>1006</v>
      </c>
      <c r="F5" s="59">
        <v>2046</v>
      </c>
    </row>
    <row r="6" spans="1:6" x14ac:dyDescent="0.3">
      <c r="A6" s="28">
        <v>44777</v>
      </c>
      <c r="B6" s="59">
        <v>472768</v>
      </c>
      <c r="C6" s="59">
        <v>426</v>
      </c>
      <c r="D6" s="59">
        <v>473388</v>
      </c>
      <c r="E6" s="59">
        <v>1128</v>
      </c>
      <c r="F6" s="59">
        <v>1554</v>
      </c>
    </row>
    <row r="7" spans="1:6" x14ac:dyDescent="0.3">
      <c r="A7" s="28">
        <v>44778</v>
      </c>
      <c r="B7" s="59">
        <v>473832</v>
      </c>
      <c r="C7" s="59">
        <v>1064</v>
      </c>
      <c r="D7" s="59">
        <v>474402</v>
      </c>
      <c r="E7" s="59">
        <v>1014</v>
      </c>
      <c r="F7" s="59">
        <v>2078</v>
      </c>
    </row>
    <row r="8" spans="1:6" x14ac:dyDescent="0.3">
      <c r="A8" s="28">
        <v>44779</v>
      </c>
      <c r="B8" s="59">
        <v>474802</v>
      </c>
      <c r="C8" s="59">
        <v>970</v>
      </c>
      <c r="D8" s="59">
        <v>474968</v>
      </c>
      <c r="E8" s="59">
        <v>566</v>
      </c>
      <c r="F8" s="59">
        <v>1536</v>
      </c>
    </row>
    <row r="9" spans="1:6" x14ac:dyDescent="0.3">
      <c r="A9" s="28">
        <v>44780</v>
      </c>
      <c r="B9" s="59">
        <v>475848</v>
      </c>
      <c r="C9" s="59">
        <v>1046</v>
      </c>
      <c r="D9" s="59">
        <v>475932</v>
      </c>
      <c r="E9" s="59">
        <v>964</v>
      </c>
      <c r="F9" s="59">
        <v>2010</v>
      </c>
    </row>
    <row r="10" spans="1:6" x14ac:dyDescent="0.3">
      <c r="A10" s="28">
        <v>44781</v>
      </c>
      <c r="B10" s="59">
        <v>476412</v>
      </c>
      <c r="C10" s="59">
        <v>564</v>
      </c>
      <c r="D10" s="59">
        <v>476964</v>
      </c>
      <c r="E10" s="59">
        <v>1032</v>
      </c>
      <c r="F10" s="59">
        <v>1596</v>
      </c>
    </row>
    <row r="11" spans="1:6" x14ac:dyDescent="0.3">
      <c r="A11" s="28">
        <v>44782</v>
      </c>
      <c r="B11" s="59">
        <v>477410</v>
      </c>
      <c r="C11" s="59">
        <v>998</v>
      </c>
      <c r="D11" s="59">
        <v>477540</v>
      </c>
      <c r="E11" s="59">
        <v>576</v>
      </c>
      <c r="F11" s="59">
        <v>1574</v>
      </c>
    </row>
    <row r="12" spans="1:6" x14ac:dyDescent="0.3">
      <c r="A12" s="28">
        <v>44783</v>
      </c>
      <c r="B12" s="59">
        <v>477966</v>
      </c>
      <c r="C12" s="59">
        <v>556</v>
      </c>
      <c r="D12" s="59">
        <v>478050</v>
      </c>
      <c r="E12" s="59">
        <v>510</v>
      </c>
      <c r="F12" s="59">
        <v>1066</v>
      </c>
    </row>
    <row r="13" spans="1:6" x14ac:dyDescent="0.3">
      <c r="A13" s="28">
        <v>44784</v>
      </c>
      <c r="B13" s="59">
        <v>479068</v>
      </c>
      <c r="C13" s="59">
        <v>1102</v>
      </c>
      <c r="D13" s="59">
        <v>479086</v>
      </c>
      <c r="E13" s="59">
        <v>1036</v>
      </c>
      <c r="F13" s="59">
        <v>2138</v>
      </c>
    </row>
    <row r="14" spans="1:6" x14ac:dyDescent="0.3">
      <c r="A14" s="28">
        <v>44785</v>
      </c>
      <c r="B14" s="59">
        <v>479518</v>
      </c>
      <c r="C14" s="59">
        <v>450</v>
      </c>
      <c r="D14" s="59">
        <v>479618</v>
      </c>
      <c r="E14" s="59">
        <v>532</v>
      </c>
      <c r="F14" s="59">
        <v>982</v>
      </c>
    </row>
    <row r="15" spans="1:6" x14ac:dyDescent="0.3">
      <c r="A15" s="28">
        <v>44786</v>
      </c>
      <c r="B15" s="59">
        <v>479518</v>
      </c>
      <c r="C15" s="59">
        <v>0</v>
      </c>
      <c r="D15" s="59">
        <v>479618</v>
      </c>
      <c r="E15" s="59">
        <v>0</v>
      </c>
      <c r="F15" s="59">
        <v>0</v>
      </c>
    </row>
    <row r="16" spans="1:6" x14ac:dyDescent="0.3">
      <c r="A16" s="28">
        <v>44787</v>
      </c>
      <c r="B16" s="59">
        <v>479518</v>
      </c>
      <c r="C16" s="59">
        <v>0</v>
      </c>
      <c r="D16" s="59">
        <v>480178</v>
      </c>
      <c r="E16" s="59">
        <v>560</v>
      </c>
      <c r="F16" s="59">
        <v>560</v>
      </c>
    </row>
    <row r="17" spans="1:6" x14ac:dyDescent="0.3">
      <c r="A17" s="28">
        <v>44788</v>
      </c>
      <c r="B17" s="59">
        <v>479518</v>
      </c>
      <c r="C17" s="59">
        <v>0</v>
      </c>
      <c r="D17" s="59">
        <v>480178</v>
      </c>
      <c r="E17" s="59">
        <v>0</v>
      </c>
      <c r="F17" s="59">
        <v>0</v>
      </c>
    </row>
    <row r="18" spans="1:6" x14ac:dyDescent="0.3">
      <c r="A18" s="28">
        <v>44789</v>
      </c>
      <c r="B18" s="59">
        <v>480084</v>
      </c>
      <c r="C18" s="59">
        <v>566</v>
      </c>
      <c r="D18" s="59">
        <v>480178</v>
      </c>
      <c r="E18" s="59">
        <v>0</v>
      </c>
      <c r="F18" s="59">
        <v>566</v>
      </c>
    </row>
    <row r="19" spans="1:6" x14ac:dyDescent="0.3">
      <c r="A19" s="28">
        <v>44790</v>
      </c>
      <c r="B19" s="59">
        <v>480632</v>
      </c>
      <c r="C19" s="59">
        <v>548</v>
      </c>
      <c r="D19" s="59">
        <v>481232</v>
      </c>
      <c r="E19" s="59">
        <v>1054</v>
      </c>
      <c r="F19" s="59">
        <v>1602</v>
      </c>
    </row>
    <row r="20" spans="1:6" x14ac:dyDescent="0.3">
      <c r="A20" s="28">
        <v>44791</v>
      </c>
      <c r="B20" s="59">
        <v>481610</v>
      </c>
      <c r="C20" s="59">
        <v>978</v>
      </c>
      <c r="D20" s="59">
        <v>481786</v>
      </c>
      <c r="E20" s="59">
        <v>554</v>
      </c>
      <c r="F20" s="59">
        <v>1532</v>
      </c>
    </row>
    <row r="21" spans="1:6" x14ac:dyDescent="0.3">
      <c r="A21" s="28">
        <v>44792</v>
      </c>
      <c r="B21" s="59">
        <v>482560</v>
      </c>
      <c r="C21" s="59">
        <v>950</v>
      </c>
      <c r="D21" s="59">
        <v>482234</v>
      </c>
      <c r="E21" s="59">
        <v>448</v>
      </c>
      <c r="F21" s="59">
        <v>1398</v>
      </c>
    </row>
    <row r="22" spans="1:6" x14ac:dyDescent="0.3">
      <c r="A22" s="28">
        <v>44793</v>
      </c>
      <c r="B22" s="59">
        <v>483448</v>
      </c>
      <c r="C22" s="59">
        <v>888</v>
      </c>
      <c r="D22" s="59">
        <v>483090</v>
      </c>
      <c r="E22" s="59">
        <v>856</v>
      </c>
      <c r="F22" s="59">
        <v>1744</v>
      </c>
    </row>
    <row r="23" spans="1:6" x14ac:dyDescent="0.3">
      <c r="A23" s="28">
        <v>44794</v>
      </c>
      <c r="B23" s="59">
        <v>484348</v>
      </c>
      <c r="C23" s="59">
        <v>900</v>
      </c>
      <c r="D23" s="59">
        <v>484146</v>
      </c>
      <c r="E23" s="59">
        <v>1056</v>
      </c>
      <c r="F23" s="59">
        <v>1956</v>
      </c>
    </row>
    <row r="24" spans="1:6" x14ac:dyDescent="0.3">
      <c r="A24" s="28">
        <v>44795</v>
      </c>
      <c r="B24" s="59">
        <v>485250</v>
      </c>
      <c r="C24" s="59">
        <v>902</v>
      </c>
      <c r="D24" s="59">
        <v>484660</v>
      </c>
      <c r="E24" s="59">
        <v>514</v>
      </c>
      <c r="F24" s="59">
        <v>1416</v>
      </c>
    </row>
    <row r="25" spans="1:6" x14ac:dyDescent="0.3">
      <c r="A25" s="28">
        <v>44796</v>
      </c>
      <c r="B25" s="59">
        <v>485680</v>
      </c>
      <c r="C25" s="59">
        <v>430</v>
      </c>
      <c r="D25" s="59">
        <v>485176</v>
      </c>
      <c r="E25" s="59">
        <v>516</v>
      </c>
      <c r="F25" s="59">
        <v>946</v>
      </c>
    </row>
    <row r="26" spans="1:6" x14ac:dyDescent="0.3">
      <c r="A26" s="28">
        <v>44797</v>
      </c>
      <c r="B26" s="59">
        <v>486712</v>
      </c>
      <c r="C26" s="59">
        <v>1032</v>
      </c>
      <c r="D26" s="59">
        <v>486314</v>
      </c>
      <c r="E26" s="59">
        <v>1138</v>
      </c>
      <c r="F26" s="59">
        <v>2170</v>
      </c>
    </row>
    <row r="27" spans="1:6" x14ac:dyDescent="0.3">
      <c r="A27" s="28">
        <v>44798</v>
      </c>
      <c r="B27" s="59">
        <v>487618</v>
      </c>
      <c r="C27" s="59">
        <v>906</v>
      </c>
      <c r="D27" s="59">
        <v>487228</v>
      </c>
      <c r="E27" s="59">
        <v>914</v>
      </c>
      <c r="F27" s="59">
        <v>1820</v>
      </c>
    </row>
    <row r="28" spans="1:6" x14ac:dyDescent="0.3">
      <c r="A28" s="28">
        <v>44799</v>
      </c>
      <c r="B28" s="59">
        <v>488064</v>
      </c>
      <c r="C28" s="59">
        <v>446</v>
      </c>
      <c r="D28" s="59">
        <v>488130</v>
      </c>
      <c r="E28" s="59">
        <v>902</v>
      </c>
      <c r="F28" s="59">
        <v>1348</v>
      </c>
    </row>
    <row r="29" spans="1:6" x14ac:dyDescent="0.3">
      <c r="A29" s="28">
        <v>44800</v>
      </c>
      <c r="B29" s="59">
        <v>488968</v>
      </c>
      <c r="C29" s="59">
        <v>904</v>
      </c>
      <c r="D29" s="59">
        <v>489006</v>
      </c>
      <c r="E29" s="59">
        <v>876</v>
      </c>
      <c r="F29" s="59">
        <v>1780</v>
      </c>
    </row>
    <row r="30" spans="1:6" x14ac:dyDescent="0.3">
      <c r="A30" s="28">
        <v>44801</v>
      </c>
      <c r="B30" s="59">
        <v>489896</v>
      </c>
      <c r="C30" s="59">
        <v>928</v>
      </c>
      <c r="D30" s="59">
        <v>489464</v>
      </c>
      <c r="E30" s="59">
        <v>458</v>
      </c>
      <c r="F30" s="59">
        <v>1386</v>
      </c>
    </row>
    <row r="31" spans="1:6" x14ac:dyDescent="0.3">
      <c r="A31" s="28">
        <v>44802</v>
      </c>
      <c r="B31" s="59">
        <v>490870</v>
      </c>
      <c r="C31" s="59">
        <v>974</v>
      </c>
      <c r="D31" s="59">
        <v>489918</v>
      </c>
      <c r="E31" s="59">
        <v>454</v>
      </c>
      <c r="F31" s="59">
        <v>1428</v>
      </c>
    </row>
    <row r="32" spans="1:6" x14ac:dyDescent="0.3">
      <c r="A32" s="28">
        <v>44803</v>
      </c>
      <c r="B32" s="59">
        <v>491978</v>
      </c>
      <c r="C32" s="59">
        <v>1108</v>
      </c>
      <c r="D32" s="59">
        <v>490478</v>
      </c>
      <c r="E32" s="59">
        <v>560</v>
      </c>
      <c r="F32" s="59">
        <v>1668</v>
      </c>
    </row>
    <row r="33" spans="1:6" x14ac:dyDescent="0.3">
      <c r="A33" s="28">
        <v>44804</v>
      </c>
      <c r="B33" s="59">
        <v>492430</v>
      </c>
      <c r="C33" s="59">
        <v>452</v>
      </c>
      <c r="D33" s="59">
        <v>491402</v>
      </c>
      <c r="E33" s="59">
        <v>924</v>
      </c>
      <c r="F33" s="59">
        <v>1376</v>
      </c>
    </row>
    <row r="34" spans="1:6" x14ac:dyDescent="0.3">
      <c r="A34" s="60" t="s">
        <v>60</v>
      </c>
      <c r="B34" s="55"/>
      <c r="C34" s="55"/>
      <c r="D34" s="55"/>
      <c r="E34" s="55"/>
      <c r="F34" s="61">
        <f>SUM(F3:F33)</f>
        <v>44878</v>
      </c>
    </row>
    <row r="35" spans="1:6" x14ac:dyDescent="0.3">
      <c r="A35" s="60" t="s">
        <v>61</v>
      </c>
      <c r="B35" s="55"/>
      <c r="C35" s="55"/>
      <c r="D35" s="55"/>
      <c r="E35" s="55"/>
      <c r="F35" s="61">
        <f>ROUND(AVERAGE(F3:F33),0)</f>
        <v>1448</v>
      </c>
    </row>
  </sheetData>
  <mergeCells count="3">
    <mergeCell ref="A1:F1"/>
    <mergeCell ref="A34:E34"/>
    <mergeCell ref="A35:E35"/>
  </mergeCells>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7CC0C6-C0BE-4002-BE97-7352B9BB596D}">
  <dimension ref="A1:Z35"/>
  <sheetViews>
    <sheetView workbookViewId="0">
      <selection activeCell="C22" sqref="C22"/>
    </sheetView>
  </sheetViews>
  <sheetFormatPr defaultRowHeight="15.75" x14ac:dyDescent="0.3"/>
  <cols>
    <col min="1" max="1" width="16.7109375" style="62" customWidth="1"/>
    <col min="2" max="2" width="21.85546875" style="56" hidden="1" customWidth="1"/>
    <col min="3" max="3" width="21.85546875" style="56" customWidth="1"/>
    <col min="4" max="4" width="21.85546875" style="56" hidden="1" customWidth="1"/>
    <col min="5" max="6" width="21.85546875" style="56" customWidth="1"/>
    <col min="7" max="26" width="9.140625" style="56"/>
  </cols>
  <sheetData>
    <row r="1" spans="1:6" ht="18.75" x14ac:dyDescent="0.35">
      <c r="A1" s="54" t="str">
        <f ca="1">_xlfn.CONCAT(TEXT(OFFSET(A2,5,0), "MMMM YYYY"), " Daily Flow")</f>
        <v>July 2022 Daily Flow</v>
      </c>
      <c r="B1" s="55"/>
      <c r="C1" s="55"/>
      <c r="D1" s="55"/>
      <c r="E1" s="55"/>
      <c r="F1" s="55"/>
    </row>
    <row r="2" spans="1:6" x14ac:dyDescent="0.3">
      <c r="A2" s="57" t="s">
        <v>54</v>
      </c>
      <c r="B2" s="58" t="s">
        <v>55</v>
      </c>
      <c r="C2" s="58" t="s">
        <v>65</v>
      </c>
      <c r="D2" s="58" t="s">
        <v>57</v>
      </c>
      <c r="E2" s="58" t="s">
        <v>66</v>
      </c>
      <c r="F2" s="58" t="s">
        <v>59</v>
      </c>
    </row>
    <row r="3" spans="1:6" x14ac:dyDescent="0.3">
      <c r="A3" s="28">
        <v>44743</v>
      </c>
      <c r="B3" s="59">
        <v>440888</v>
      </c>
      <c r="C3" s="59">
        <v>1012</v>
      </c>
      <c r="D3" s="59">
        <v>441544</v>
      </c>
      <c r="E3" s="59">
        <v>1056</v>
      </c>
      <c r="F3" s="59">
        <v>2068</v>
      </c>
    </row>
    <row r="4" spans="1:6" x14ac:dyDescent="0.3">
      <c r="A4" s="28">
        <v>44744</v>
      </c>
      <c r="B4" s="59">
        <v>441858</v>
      </c>
      <c r="C4" s="59">
        <v>970</v>
      </c>
      <c r="D4" s="59">
        <v>441976</v>
      </c>
      <c r="E4" s="59">
        <v>432</v>
      </c>
      <c r="F4" s="59">
        <v>1402</v>
      </c>
    </row>
    <row r="5" spans="1:6" x14ac:dyDescent="0.3">
      <c r="A5" s="28">
        <v>44745</v>
      </c>
      <c r="B5" s="59">
        <v>442946</v>
      </c>
      <c r="C5" s="59">
        <v>1088</v>
      </c>
      <c r="D5" s="59">
        <v>443126</v>
      </c>
      <c r="E5" s="59">
        <v>1150</v>
      </c>
      <c r="F5" s="59">
        <v>2238</v>
      </c>
    </row>
    <row r="6" spans="1:6" x14ac:dyDescent="0.3">
      <c r="A6" s="28">
        <v>44746</v>
      </c>
      <c r="B6" s="59">
        <v>443784</v>
      </c>
      <c r="C6" s="59">
        <v>838</v>
      </c>
      <c r="D6" s="59">
        <v>444060</v>
      </c>
      <c r="E6" s="59">
        <v>934</v>
      </c>
      <c r="F6" s="59">
        <v>1772</v>
      </c>
    </row>
    <row r="7" spans="1:6" x14ac:dyDescent="0.3">
      <c r="A7" s="28">
        <v>44747</v>
      </c>
      <c r="B7" s="59">
        <v>446240</v>
      </c>
      <c r="C7" s="59">
        <v>2456</v>
      </c>
      <c r="D7" s="59">
        <v>446526</v>
      </c>
      <c r="E7" s="59">
        <v>2466</v>
      </c>
      <c r="F7" s="59">
        <v>4922</v>
      </c>
    </row>
    <row r="8" spans="1:6" x14ac:dyDescent="0.3">
      <c r="A8" s="28">
        <v>44748</v>
      </c>
      <c r="B8" s="59">
        <v>447206</v>
      </c>
      <c r="C8" s="59">
        <v>966</v>
      </c>
      <c r="D8" s="59">
        <v>448068</v>
      </c>
      <c r="E8" s="59">
        <v>1542</v>
      </c>
      <c r="F8" s="59">
        <v>2508</v>
      </c>
    </row>
    <row r="9" spans="1:6" x14ac:dyDescent="0.3">
      <c r="A9" s="28">
        <v>44749</v>
      </c>
      <c r="B9" s="59">
        <v>448216</v>
      </c>
      <c r="C9" s="59">
        <v>1010</v>
      </c>
      <c r="D9" s="59">
        <v>448566</v>
      </c>
      <c r="E9" s="59">
        <v>498</v>
      </c>
      <c r="F9" s="59">
        <v>1508</v>
      </c>
    </row>
    <row r="10" spans="1:6" x14ac:dyDescent="0.3">
      <c r="A10" s="28">
        <v>44750</v>
      </c>
      <c r="B10" s="59">
        <v>449312</v>
      </c>
      <c r="C10" s="59">
        <v>1096</v>
      </c>
      <c r="D10" s="59">
        <v>449632</v>
      </c>
      <c r="E10" s="59">
        <v>1066</v>
      </c>
      <c r="F10" s="59">
        <v>2162</v>
      </c>
    </row>
    <row r="11" spans="1:6" x14ac:dyDescent="0.3">
      <c r="A11" s="28">
        <v>44751</v>
      </c>
      <c r="B11" s="59">
        <v>449874</v>
      </c>
      <c r="C11" s="59">
        <v>562</v>
      </c>
      <c r="D11" s="59">
        <v>450110</v>
      </c>
      <c r="E11" s="59">
        <v>478</v>
      </c>
      <c r="F11" s="59">
        <v>1040</v>
      </c>
    </row>
    <row r="12" spans="1:6" x14ac:dyDescent="0.3">
      <c r="A12" s="28">
        <v>44752</v>
      </c>
      <c r="B12" s="59">
        <v>450840</v>
      </c>
      <c r="C12" s="59">
        <v>966</v>
      </c>
      <c r="D12" s="59">
        <v>451594</v>
      </c>
      <c r="E12" s="59">
        <v>1484</v>
      </c>
      <c r="F12" s="59">
        <v>2450</v>
      </c>
    </row>
    <row r="13" spans="1:6" x14ac:dyDescent="0.3">
      <c r="A13" s="28">
        <v>44753</v>
      </c>
      <c r="B13" s="59">
        <v>451866</v>
      </c>
      <c r="C13" s="59">
        <v>1026</v>
      </c>
      <c r="D13" s="59">
        <v>452180</v>
      </c>
      <c r="E13" s="59">
        <v>586</v>
      </c>
      <c r="F13" s="59">
        <v>1612</v>
      </c>
    </row>
    <row r="14" spans="1:6" x14ac:dyDescent="0.3">
      <c r="A14" s="28">
        <v>44754</v>
      </c>
      <c r="B14" s="59">
        <v>452338</v>
      </c>
      <c r="C14" s="59">
        <v>472</v>
      </c>
      <c r="D14" s="59">
        <v>453306</v>
      </c>
      <c r="E14" s="59">
        <v>1126</v>
      </c>
      <c r="F14" s="59">
        <v>1598</v>
      </c>
    </row>
    <row r="15" spans="1:6" x14ac:dyDescent="0.3">
      <c r="A15" s="28">
        <v>44755</v>
      </c>
      <c r="B15" s="59">
        <v>453866</v>
      </c>
      <c r="C15" s="59">
        <v>1528</v>
      </c>
      <c r="D15" s="59">
        <v>454292</v>
      </c>
      <c r="E15" s="59">
        <v>986</v>
      </c>
      <c r="F15" s="59">
        <v>2514</v>
      </c>
    </row>
    <row r="16" spans="1:6" x14ac:dyDescent="0.3">
      <c r="A16" s="28">
        <v>44756</v>
      </c>
      <c r="B16" s="59">
        <v>454422</v>
      </c>
      <c r="C16" s="59">
        <v>556</v>
      </c>
      <c r="D16" s="59">
        <v>455328</v>
      </c>
      <c r="E16" s="59">
        <v>1036</v>
      </c>
      <c r="F16" s="59">
        <v>1592</v>
      </c>
    </row>
    <row r="17" spans="1:6" x14ac:dyDescent="0.3">
      <c r="A17" s="28">
        <v>44757</v>
      </c>
      <c r="B17" s="59">
        <v>455380</v>
      </c>
      <c r="C17" s="59">
        <v>958</v>
      </c>
      <c r="D17" s="59">
        <v>455758</v>
      </c>
      <c r="E17" s="59">
        <v>430</v>
      </c>
      <c r="F17" s="59">
        <v>1388</v>
      </c>
    </row>
    <row r="18" spans="1:6" x14ac:dyDescent="0.3">
      <c r="A18" s="28">
        <v>44758</v>
      </c>
      <c r="B18" s="59">
        <v>455850</v>
      </c>
      <c r="C18" s="59">
        <v>470</v>
      </c>
      <c r="D18" s="59">
        <v>456760</v>
      </c>
      <c r="E18" s="59">
        <v>1002</v>
      </c>
      <c r="F18" s="59">
        <v>1472</v>
      </c>
    </row>
    <row r="19" spans="1:6" x14ac:dyDescent="0.3">
      <c r="A19" s="28">
        <v>44759</v>
      </c>
      <c r="B19" s="59">
        <v>457392</v>
      </c>
      <c r="C19" s="59">
        <v>1542</v>
      </c>
      <c r="D19" s="59">
        <v>457734</v>
      </c>
      <c r="E19" s="59">
        <v>974</v>
      </c>
      <c r="F19" s="59">
        <v>2516</v>
      </c>
    </row>
    <row r="20" spans="1:6" x14ac:dyDescent="0.3">
      <c r="A20" s="28">
        <v>44760</v>
      </c>
      <c r="B20" s="59">
        <v>458498</v>
      </c>
      <c r="C20" s="59">
        <v>1106</v>
      </c>
      <c r="D20" s="59">
        <v>458738</v>
      </c>
      <c r="E20" s="59">
        <v>1004</v>
      </c>
      <c r="F20" s="59">
        <v>2110</v>
      </c>
    </row>
    <row r="21" spans="1:6" x14ac:dyDescent="0.3">
      <c r="A21" s="28">
        <v>44761</v>
      </c>
      <c r="B21" s="59">
        <v>458922</v>
      </c>
      <c r="C21" s="59">
        <v>424</v>
      </c>
      <c r="D21" s="59">
        <v>459722</v>
      </c>
      <c r="E21" s="59">
        <v>984</v>
      </c>
      <c r="F21" s="59">
        <v>1408</v>
      </c>
    </row>
    <row r="22" spans="1:6" x14ac:dyDescent="0.3">
      <c r="A22" s="28">
        <v>44762</v>
      </c>
      <c r="B22" s="59">
        <v>459906</v>
      </c>
      <c r="C22" s="59">
        <v>984</v>
      </c>
      <c r="D22" s="59">
        <v>460206</v>
      </c>
      <c r="E22" s="59">
        <v>484</v>
      </c>
      <c r="F22" s="59">
        <v>1468</v>
      </c>
    </row>
    <row r="23" spans="1:6" x14ac:dyDescent="0.3">
      <c r="A23" s="28">
        <v>44763</v>
      </c>
      <c r="B23" s="59">
        <v>460878</v>
      </c>
      <c r="C23" s="59">
        <v>972</v>
      </c>
      <c r="D23" s="59">
        <v>461256</v>
      </c>
      <c r="E23" s="59">
        <v>1050</v>
      </c>
      <c r="F23" s="59">
        <v>2022</v>
      </c>
    </row>
    <row r="24" spans="1:6" x14ac:dyDescent="0.3">
      <c r="A24" s="28">
        <v>44764</v>
      </c>
      <c r="B24" s="59">
        <v>461442</v>
      </c>
      <c r="C24" s="59">
        <v>564</v>
      </c>
      <c r="D24" s="59">
        <v>461256</v>
      </c>
      <c r="E24" s="59">
        <v>0</v>
      </c>
      <c r="F24" s="59">
        <v>564</v>
      </c>
    </row>
    <row r="25" spans="1:6" x14ac:dyDescent="0.3">
      <c r="A25" s="28">
        <v>44765</v>
      </c>
      <c r="B25" s="59">
        <v>462338</v>
      </c>
      <c r="C25" s="59">
        <v>896</v>
      </c>
      <c r="D25" s="59">
        <v>462752</v>
      </c>
      <c r="E25" s="59">
        <v>1496</v>
      </c>
      <c r="F25" s="59">
        <v>2392</v>
      </c>
    </row>
    <row r="26" spans="1:6" x14ac:dyDescent="0.3">
      <c r="A26" s="28">
        <v>44766</v>
      </c>
      <c r="B26" s="59">
        <v>463726</v>
      </c>
      <c r="C26" s="59">
        <v>1388</v>
      </c>
      <c r="D26" s="59">
        <v>463624</v>
      </c>
      <c r="E26" s="59">
        <v>872</v>
      </c>
      <c r="F26" s="59">
        <v>2260</v>
      </c>
    </row>
    <row r="27" spans="1:6" x14ac:dyDescent="0.3">
      <c r="A27" s="28">
        <v>44767</v>
      </c>
      <c r="B27" s="59">
        <v>464286</v>
      </c>
      <c r="C27" s="59">
        <v>560</v>
      </c>
      <c r="D27" s="59">
        <v>464114</v>
      </c>
      <c r="E27" s="59">
        <v>490</v>
      </c>
      <c r="F27" s="59">
        <v>1050</v>
      </c>
    </row>
    <row r="28" spans="1:6" x14ac:dyDescent="0.3">
      <c r="A28" s="28">
        <v>44768</v>
      </c>
      <c r="B28" s="59">
        <v>465412</v>
      </c>
      <c r="C28" s="59">
        <v>1126</v>
      </c>
      <c r="D28" s="59">
        <v>465194</v>
      </c>
      <c r="E28" s="59">
        <v>1080</v>
      </c>
      <c r="F28" s="59">
        <v>2206</v>
      </c>
    </row>
    <row r="29" spans="1:6" x14ac:dyDescent="0.3">
      <c r="A29" s="28">
        <v>44769</v>
      </c>
      <c r="B29" s="59">
        <v>466424</v>
      </c>
      <c r="C29" s="59">
        <v>1012</v>
      </c>
      <c r="D29" s="59">
        <v>466196</v>
      </c>
      <c r="E29" s="59">
        <v>1002</v>
      </c>
      <c r="F29" s="59">
        <v>2014</v>
      </c>
    </row>
    <row r="30" spans="1:6" x14ac:dyDescent="0.3">
      <c r="A30" s="28">
        <v>44770</v>
      </c>
      <c r="B30" s="59">
        <v>466990</v>
      </c>
      <c r="C30" s="59">
        <v>566</v>
      </c>
      <c r="D30" s="59">
        <v>467194</v>
      </c>
      <c r="E30" s="59">
        <v>998</v>
      </c>
      <c r="F30" s="59">
        <v>1564</v>
      </c>
    </row>
    <row r="31" spans="1:6" x14ac:dyDescent="0.3">
      <c r="A31" s="28">
        <v>44771</v>
      </c>
      <c r="B31" s="59">
        <v>467876</v>
      </c>
      <c r="C31" s="59">
        <v>886</v>
      </c>
      <c r="D31" s="59">
        <v>467684</v>
      </c>
      <c r="E31" s="59">
        <v>490</v>
      </c>
      <c r="F31" s="59">
        <v>1376</v>
      </c>
    </row>
    <row r="32" spans="1:6" x14ac:dyDescent="0.3">
      <c r="A32" s="28">
        <v>44772</v>
      </c>
      <c r="B32" s="59">
        <v>468742</v>
      </c>
      <c r="C32" s="59">
        <v>866</v>
      </c>
      <c r="D32" s="59">
        <v>468544</v>
      </c>
      <c r="E32" s="59">
        <v>860</v>
      </c>
      <c r="F32" s="59">
        <v>1726</v>
      </c>
    </row>
    <row r="33" spans="1:6" x14ac:dyDescent="0.3">
      <c r="A33" s="28">
        <v>44773</v>
      </c>
      <c r="B33" s="59">
        <v>469286</v>
      </c>
      <c r="C33" s="59">
        <v>544</v>
      </c>
      <c r="D33" s="59">
        <v>469668</v>
      </c>
      <c r="E33" s="59">
        <v>1124</v>
      </c>
      <c r="F33" s="59">
        <v>1668</v>
      </c>
    </row>
    <row r="34" spans="1:6" x14ac:dyDescent="0.3">
      <c r="A34" s="60" t="s">
        <v>60</v>
      </c>
      <c r="B34" s="55"/>
      <c r="C34" s="55"/>
      <c r="D34" s="55"/>
      <c r="E34" s="55"/>
      <c r="F34" s="61">
        <f>SUM(F3:F33)</f>
        <v>58590</v>
      </c>
    </row>
    <row r="35" spans="1:6" x14ac:dyDescent="0.3">
      <c r="A35" s="60" t="s">
        <v>61</v>
      </c>
      <c r="B35" s="55"/>
      <c r="C35" s="55"/>
      <c r="D35" s="55"/>
      <c r="E35" s="55"/>
      <c r="F35" s="61">
        <f>ROUND(AVERAGE(F3:F33),0)</f>
        <v>1890</v>
      </c>
    </row>
  </sheetData>
  <mergeCells count="3">
    <mergeCell ref="A1:F1"/>
    <mergeCell ref="A34:E34"/>
    <mergeCell ref="A35:E35"/>
  </mergeCell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BE5EB4-49DA-453E-8FEC-B0E232E5FA99}">
  <dimension ref="A1:Z34"/>
  <sheetViews>
    <sheetView workbookViewId="0">
      <selection activeCell="C23" sqref="C23"/>
    </sheetView>
  </sheetViews>
  <sheetFormatPr defaultRowHeight="15.75" x14ac:dyDescent="0.3"/>
  <cols>
    <col min="1" max="1" width="16.7109375" style="62" customWidth="1"/>
    <col min="2" max="2" width="21.85546875" style="56" hidden="1" customWidth="1"/>
    <col min="3" max="3" width="21.85546875" style="56" customWidth="1"/>
    <col min="4" max="4" width="21.85546875" style="56" hidden="1" customWidth="1"/>
    <col min="5" max="6" width="21.85546875" style="56" customWidth="1"/>
    <col min="7" max="26" width="9.140625" style="56"/>
  </cols>
  <sheetData>
    <row r="1" spans="1:6" ht="18.75" x14ac:dyDescent="0.35">
      <c r="A1" s="54" t="str">
        <f ca="1">_xlfn.CONCAT(TEXT(OFFSET(A2,5,0), "MMMM YYYY"), " Daily Flow")</f>
        <v>June 2022 Daily Flow</v>
      </c>
      <c r="B1" s="55"/>
      <c r="C1" s="55"/>
      <c r="D1" s="55"/>
      <c r="E1" s="55"/>
      <c r="F1" s="55"/>
    </row>
    <row r="2" spans="1:6" x14ac:dyDescent="0.3">
      <c r="A2" s="57" t="s">
        <v>54</v>
      </c>
      <c r="B2" s="58" t="s">
        <v>55</v>
      </c>
      <c r="C2" s="58" t="s">
        <v>56</v>
      </c>
      <c r="D2" s="58" t="s">
        <v>57</v>
      </c>
      <c r="E2" s="58" t="s">
        <v>58</v>
      </c>
      <c r="F2" s="58" t="s">
        <v>59</v>
      </c>
    </row>
    <row r="3" spans="1:6" x14ac:dyDescent="0.3">
      <c r="A3" s="28">
        <v>44713</v>
      </c>
      <c r="B3" s="59">
        <v>411388</v>
      </c>
      <c r="C3" s="59">
        <v>900</v>
      </c>
      <c r="D3" s="59">
        <v>410538</v>
      </c>
      <c r="E3" s="59">
        <v>892</v>
      </c>
      <c r="F3" s="59">
        <v>1792</v>
      </c>
    </row>
    <row r="4" spans="1:6" x14ac:dyDescent="0.3">
      <c r="A4" s="28">
        <v>44714</v>
      </c>
      <c r="B4" s="59">
        <v>412376</v>
      </c>
      <c r="C4" s="59">
        <v>988</v>
      </c>
      <c r="D4" s="59">
        <v>411540</v>
      </c>
      <c r="E4" s="59">
        <v>1002</v>
      </c>
      <c r="F4" s="59">
        <v>1990</v>
      </c>
    </row>
    <row r="5" spans="1:6" x14ac:dyDescent="0.3">
      <c r="A5" s="28">
        <v>44715</v>
      </c>
      <c r="B5" s="59">
        <v>412842</v>
      </c>
      <c r="C5" s="59">
        <v>466</v>
      </c>
      <c r="D5" s="59">
        <v>412672</v>
      </c>
      <c r="E5" s="59">
        <v>1132</v>
      </c>
      <c r="F5" s="59">
        <v>1598</v>
      </c>
    </row>
    <row r="6" spans="1:6" x14ac:dyDescent="0.3">
      <c r="A6" s="28">
        <v>44716</v>
      </c>
      <c r="B6" s="59">
        <v>415496</v>
      </c>
      <c r="C6" s="59">
        <v>2654</v>
      </c>
      <c r="D6" s="59">
        <v>414950</v>
      </c>
      <c r="E6" s="59">
        <v>2278</v>
      </c>
      <c r="F6" s="59">
        <v>4932</v>
      </c>
    </row>
    <row r="7" spans="1:6" x14ac:dyDescent="0.3">
      <c r="A7" s="28">
        <v>44717</v>
      </c>
      <c r="B7" s="59">
        <v>416492</v>
      </c>
      <c r="C7" s="59">
        <v>996</v>
      </c>
      <c r="D7" s="59">
        <v>416182</v>
      </c>
      <c r="E7" s="59">
        <v>1232</v>
      </c>
      <c r="F7" s="59">
        <v>2228</v>
      </c>
    </row>
    <row r="8" spans="1:6" x14ac:dyDescent="0.3">
      <c r="A8" s="28">
        <v>44718</v>
      </c>
      <c r="B8" s="59">
        <v>417510</v>
      </c>
      <c r="C8" s="59">
        <v>1018</v>
      </c>
      <c r="D8" s="59">
        <v>417026</v>
      </c>
      <c r="E8" s="59">
        <v>844</v>
      </c>
      <c r="F8" s="59">
        <v>1862</v>
      </c>
    </row>
    <row r="9" spans="1:6" x14ac:dyDescent="0.3">
      <c r="A9" s="28">
        <v>44719</v>
      </c>
      <c r="B9" s="59">
        <v>418394</v>
      </c>
      <c r="C9" s="59">
        <v>884</v>
      </c>
      <c r="D9" s="59">
        <v>418054</v>
      </c>
      <c r="E9" s="59">
        <v>1028</v>
      </c>
      <c r="F9" s="59">
        <v>1912</v>
      </c>
    </row>
    <row r="10" spans="1:6" x14ac:dyDescent="0.3">
      <c r="A10" s="28">
        <v>44720</v>
      </c>
      <c r="B10" s="59">
        <v>418840</v>
      </c>
      <c r="C10" s="59">
        <v>446</v>
      </c>
      <c r="D10" s="59">
        <v>418626</v>
      </c>
      <c r="E10" s="59">
        <v>572</v>
      </c>
      <c r="F10" s="59">
        <v>1018</v>
      </c>
    </row>
    <row r="11" spans="1:6" x14ac:dyDescent="0.3">
      <c r="A11" s="28">
        <v>44721</v>
      </c>
      <c r="B11" s="59">
        <v>419840</v>
      </c>
      <c r="C11" s="59">
        <v>1000</v>
      </c>
      <c r="D11" s="59">
        <v>420176</v>
      </c>
      <c r="E11" s="59">
        <v>1550</v>
      </c>
      <c r="F11" s="59">
        <v>2550</v>
      </c>
    </row>
    <row r="12" spans="1:6" x14ac:dyDescent="0.3">
      <c r="A12" s="28">
        <v>44722</v>
      </c>
      <c r="B12" s="59">
        <v>420410</v>
      </c>
      <c r="C12" s="59">
        <v>570</v>
      </c>
      <c r="D12" s="59">
        <v>420730</v>
      </c>
      <c r="E12" s="59">
        <v>554</v>
      </c>
      <c r="F12" s="59">
        <v>1124</v>
      </c>
    </row>
    <row r="13" spans="1:6" x14ac:dyDescent="0.3">
      <c r="A13" s="28">
        <v>44723</v>
      </c>
      <c r="B13" s="59">
        <v>422000</v>
      </c>
      <c r="C13" s="59">
        <v>1590</v>
      </c>
      <c r="D13" s="59">
        <v>421786</v>
      </c>
      <c r="E13" s="59">
        <v>1056</v>
      </c>
      <c r="F13" s="59">
        <v>2646</v>
      </c>
    </row>
    <row r="14" spans="1:6" x14ac:dyDescent="0.3">
      <c r="A14" s="28">
        <v>44724</v>
      </c>
      <c r="B14" s="59">
        <v>422858</v>
      </c>
      <c r="C14" s="59">
        <v>858</v>
      </c>
      <c r="D14" s="59">
        <v>422670</v>
      </c>
      <c r="E14" s="59">
        <v>884</v>
      </c>
      <c r="F14" s="59">
        <v>1742</v>
      </c>
    </row>
    <row r="15" spans="1:6" x14ac:dyDescent="0.3">
      <c r="A15" s="28">
        <v>44725</v>
      </c>
      <c r="B15" s="59">
        <v>423866</v>
      </c>
      <c r="C15" s="59">
        <v>1008</v>
      </c>
      <c r="D15" s="59">
        <v>424124</v>
      </c>
      <c r="E15" s="59">
        <v>1454</v>
      </c>
      <c r="F15" s="59">
        <v>2462</v>
      </c>
    </row>
    <row r="16" spans="1:6" x14ac:dyDescent="0.3">
      <c r="A16" s="28">
        <v>44726</v>
      </c>
      <c r="B16" s="59">
        <v>424980</v>
      </c>
      <c r="C16" s="59">
        <v>1114</v>
      </c>
      <c r="D16" s="59">
        <v>425194</v>
      </c>
      <c r="E16" s="59">
        <v>1070</v>
      </c>
      <c r="F16" s="59">
        <v>2184</v>
      </c>
    </row>
    <row r="17" spans="1:6" x14ac:dyDescent="0.3">
      <c r="A17" s="28">
        <v>44727</v>
      </c>
      <c r="B17" s="59">
        <v>426346</v>
      </c>
      <c r="C17" s="59">
        <v>1366</v>
      </c>
      <c r="D17" s="59">
        <v>426118</v>
      </c>
      <c r="E17" s="59">
        <v>924</v>
      </c>
      <c r="F17" s="59">
        <v>2290</v>
      </c>
    </row>
    <row r="18" spans="1:6" x14ac:dyDescent="0.3">
      <c r="A18" s="28">
        <v>44728</v>
      </c>
      <c r="B18" s="59">
        <v>427358</v>
      </c>
      <c r="C18" s="59">
        <v>1012</v>
      </c>
      <c r="D18" s="59">
        <v>427170</v>
      </c>
      <c r="E18" s="59">
        <v>1052</v>
      </c>
      <c r="F18" s="59">
        <v>2064</v>
      </c>
    </row>
    <row r="19" spans="1:6" x14ac:dyDescent="0.3">
      <c r="A19" s="28">
        <v>44729</v>
      </c>
      <c r="B19" s="59">
        <v>427902</v>
      </c>
      <c r="C19" s="59">
        <v>544</v>
      </c>
      <c r="D19" s="59">
        <v>428294</v>
      </c>
      <c r="E19" s="59">
        <v>1124</v>
      </c>
      <c r="F19" s="59">
        <v>1668</v>
      </c>
    </row>
    <row r="20" spans="1:6" x14ac:dyDescent="0.3">
      <c r="A20" s="28">
        <v>44730</v>
      </c>
      <c r="B20" s="59">
        <v>428958</v>
      </c>
      <c r="C20" s="59">
        <v>1056</v>
      </c>
      <c r="D20" s="59">
        <v>428872</v>
      </c>
      <c r="E20" s="59">
        <v>578</v>
      </c>
      <c r="F20" s="59">
        <v>1634</v>
      </c>
    </row>
    <row r="21" spans="1:6" x14ac:dyDescent="0.3">
      <c r="A21" s="28">
        <v>44731</v>
      </c>
      <c r="B21" s="59">
        <v>430056</v>
      </c>
      <c r="C21" s="59">
        <v>1098</v>
      </c>
      <c r="D21" s="59">
        <v>429996</v>
      </c>
      <c r="E21" s="59">
        <v>1124</v>
      </c>
      <c r="F21" s="59">
        <v>2222</v>
      </c>
    </row>
    <row r="22" spans="1:6" x14ac:dyDescent="0.3">
      <c r="A22" s="28">
        <v>44732</v>
      </c>
      <c r="B22" s="59">
        <v>430622</v>
      </c>
      <c r="C22" s="59">
        <v>566</v>
      </c>
      <c r="D22" s="59">
        <v>431132</v>
      </c>
      <c r="E22" s="59">
        <v>1136</v>
      </c>
      <c r="F22" s="59">
        <v>1702</v>
      </c>
    </row>
    <row r="23" spans="1:6" x14ac:dyDescent="0.3">
      <c r="A23" s="28">
        <v>44733</v>
      </c>
      <c r="B23" s="59">
        <v>431762</v>
      </c>
      <c r="C23" s="59">
        <v>1140</v>
      </c>
      <c r="D23" s="59">
        <v>431692</v>
      </c>
      <c r="E23" s="59">
        <v>560</v>
      </c>
      <c r="F23" s="59">
        <v>1700</v>
      </c>
    </row>
    <row r="24" spans="1:6" x14ac:dyDescent="0.3">
      <c r="A24" s="28">
        <v>44734</v>
      </c>
      <c r="B24" s="59">
        <v>432852</v>
      </c>
      <c r="C24" s="59">
        <v>1090</v>
      </c>
      <c r="D24" s="59">
        <v>433248</v>
      </c>
      <c r="E24" s="59">
        <v>1556</v>
      </c>
      <c r="F24" s="59">
        <v>2646</v>
      </c>
    </row>
    <row r="25" spans="1:6" x14ac:dyDescent="0.3">
      <c r="A25" s="28">
        <v>44735</v>
      </c>
      <c r="B25" s="59">
        <v>433730</v>
      </c>
      <c r="C25" s="59">
        <v>878</v>
      </c>
      <c r="D25" s="59">
        <v>433806</v>
      </c>
      <c r="E25" s="59">
        <v>558</v>
      </c>
      <c r="F25" s="59">
        <v>1436</v>
      </c>
    </row>
    <row r="26" spans="1:6" x14ac:dyDescent="0.3">
      <c r="A26" s="28">
        <v>44736</v>
      </c>
      <c r="B26" s="59">
        <v>434572</v>
      </c>
      <c r="C26" s="59">
        <v>842</v>
      </c>
      <c r="D26" s="59">
        <v>434590</v>
      </c>
      <c r="E26" s="59">
        <v>784</v>
      </c>
      <c r="F26" s="59">
        <v>1626</v>
      </c>
    </row>
    <row r="27" spans="1:6" x14ac:dyDescent="0.3">
      <c r="A27" s="28">
        <v>44737</v>
      </c>
      <c r="B27" s="59">
        <v>435570</v>
      </c>
      <c r="C27" s="59">
        <v>998</v>
      </c>
      <c r="D27" s="59">
        <v>435580</v>
      </c>
      <c r="E27" s="59">
        <v>990</v>
      </c>
      <c r="F27" s="59">
        <v>1988</v>
      </c>
    </row>
    <row r="28" spans="1:6" x14ac:dyDescent="0.3">
      <c r="A28" s="28">
        <v>44738</v>
      </c>
      <c r="B28" s="59">
        <v>436636</v>
      </c>
      <c r="C28" s="59">
        <v>1066</v>
      </c>
      <c r="D28" s="59">
        <v>436728</v>
      </c>
      <c r="E28" s="59">
        <v>1148</v>
      </c>
      <c r="F28" s="59">
        <v>2214</v>
      </c>
    </row>
    <row r="29" spans="1:6" x14ac:dyDescent="0.3">
      <c r="A29" s="28">
        <v>44739</v>
      </c>
      <c r="B29" s="59">
        <v>437686</v>
      </c>
      <c r="C29" s="59">
        <v>1050</v>
      </c>
      <c r="D29" s="59">
        <v>437870</v>
      </c>
      <c r="E29" s="59">
        <v>1142</v>
      </c>
      <c r="F29" s="59">
        <v>2192</v>
      </c>
    </row>
    <row r="30" spans="1:6" x14ac:dyDescent="0.3">
      <c r="A30" s="28">
        <v>44740</v>
      </c>
      <c r="B30" s="59">
        <v>438250</v>
      </c>
      <c r="C30" s="59">
        <v>564</v>
      </c>
      <c r="D30" s="59">
        <v>438450</v>
      </c>
      <c r="E30" s="59">
        <v>580</v>
      </c>
      <c r="F30" s="59">
        <v>1144</v>
      </c>
    </row>
    <row r="31" spans="1:6" x14ac:dyDescent="0.3">
      <c r="A31" s="28">
        <v>44741</v>
      </c>
      <c r="B31" s="59">
        <v>439312</v>
      </c>
      <c r="C31" s="59">
        <v>1062</v>
      </c>
      <c r="D31" s="59">
        <v>439496</v>
      </c>
      <c r="E31" s="59">
        <v>1046</v>
      </c>
      <c r="F31" s="59">
        <v>2108</v>
      </c>
    </row>
    <row r="32" spans="1:6" x14ac:dyDescent="0.3">
      <c r="A32" s="28">
        <v>44742</v>
      </c>
      <c r="B32" s="59">
        <v>439876</v>
      </c>
      <c r="C32" s="59">
        <v>564</v>
      </c>
      <c r="D32" s="59">
        <v>440488</v>
      </c>
      <c r="E32" s="59">
        <v>992</v>
      </c>
      <c r="F32" s="59">
        <v>1556</v>
      </c>
    </row>
    <row r="33" spans="1:6" x14ac:dyDescent="0.3">
      <c r="A33" s="60" t="s">
        <v>60</v>
      </c>
      <c r="B33" s="55"/>
      <c r="C33" s="55"/>
      <c r="D33" s="55"/>
      <c r="E33" s="55"/>
      <c r="F33" s="61">
        <f>SUM(F3:F32)</f>
        <v>60230</v>
      </c>
    </row>
    <row r="34" spans="1:6" x14ac:dyDescent="0.3">
      <c r="A34" s="60" t="s">
        <v>61</v>
      </c>
      <c r="B34" s="55"/>
      <c r="C34" s="55"/>
      <c r="D34" s="55"/>
      <c r="E34" s="55"/>
      <c r="F34" s="61">
        <f>ROUND(AVERAGE(F3:F32),0)</f>
        <v>2008</v>
      </c>
    </row>
  </sheetData>
  <mergeCells count="3">
    <mergeCell ref="A1:F1"/>
    <mergeCell ref="A33:E33"/>
    <mergeCell ref="A34:E34"/>
  </mergeCell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BCB6F6-11D0-46E5-AB33-8CF304383431}">
  <dimension ref="A1:Z70"/>
  <sheetViews>
    <sheetView workbookViewId="0">
      <selection activeCell="G14" sqref="G14"/>
    </sheetView>
  </sheetViews>
  <sheetFormatPr defaultRowHeight="15.75" x14ac:dyDescent="0.3"/>
  <cols>
    <col min="1" max="1" width="16.7109375" style="62" customWidth="1"/>
    <col min="2" max="2" width="21.85546875" style="56" hidden="1" customWidth="1"/>
    <col min="3" max="3" width="21.85546875" style="56" customWidth="1"/>
    <col min="4" max="4" width="21.85546875" style="56" hidden="1" customWidth="1"/>
    <col min="5" max="6" width="21.85546875" style="56" customWidth="1"/>
    <col min="7" max="26" width="9.140625" style="56"/>
  </cols>
  <sheetData>
    <row r="1" spans="1:6" ht="18.75" x14ac:dyDescent="0.35">
      <c r="A1" s="54" t="str">
        <f ca="1">_xlfn.CONCAT(TEXT(OFFSET(A2,5,0), "MMMM YYYY"), " Daily Flow")</f>
        <v>March 2022 Daily Flow</v>
      </c>
      <c r="B1" s="55"/>
      <c r="C1" s="55"/>
      <c r="D1" s="55"/>
      <c r="E1" s="55"/>
      <c r="F1" s="55"/>
    </row>
    <row r="2" spans="1:6" x14ac:dyDescent="0.3">
      <c r="A2" s="57" t="s">
        <v>54</v>
      </c>
      <c r="B2" s="58" t="s">
        <v>55</v>
      </c>
      <c r="C2" s="58" t="s">
        <v>65</v>
      </c>
      <c r="D2" s="58" t="s">
        <v>57</v>
      </c>
      <c r="E2" s="58" t="s">
        <v>66</v>
      </c>
      <c r="F2" s="58" t="s">
        <v>59</v>
      </c>
    </row>
    <row r="3" spans="1:6" x14ac:dyDescent="0.3">
      <c r="A3" s="28">
        <v>44621</v>
      </c>
      <c r="B3" s="59">
        <v>314304</v>
      </c>
      <c r="C3" s="59">
        <v>586</v>
      </c>
      <c r="D3" s="59">
        <v>311746</v>
      </c>
      <c r="E3" s="59">
        <v>530</v>
      </c>
      <c r="F3" s="59">
        <v>1116</v>
      </c>
    </row>
    <row r="4" spans="1:6" x14ac:dyDescent="0.3">
      <c r="A4" s="28">
        <v>44622</v>
      </c>
      <c r="B4" s="59">
        <v>315340</v>
      </c>
      <c r="C4" s="59">
        <v>1036</v>
      </c>
      <c r="D4" s="59">
        <v>313274</v>
      </c>
      <c r="E4" s="59">
        <v>1528</v>
      </c>
      <c r="F4" s="59">
        <v>2564</v>
      </c>
    </row>
    <row r="5" spans="1:6" x14ac:dyDescent="0.3">
      <c r="A5" s="28">
        <v>44623</v>
      </c>
      <c r="B5" s="59">
        <v>316226</v>
      </c>
      <c r="C5" s="59">
        <v>886</v>
      </c>
      <c r="D5" s="59">
        <v>313738</v>
      </c>
      <c r="E5" s="59">
        <v>464</v>
      </c>
      <c r="F5" s="59">
        <v>1350</v>
      </c>
    </row>
    <row r="6" spans="1:6" x14ac:dyDescent="0.3">
      <c r="A6" s="28">
        <v>44624</v>
      </c>
      <c r="B6" s="59">
        <v>316780</v>
      </c>
      <c r="C6" s="59">
        <v>554</v>
      </c>
      <c r="D6" s="59">
        <v>314930</v>
      </c>
      <c r="E6" s="59">
        <v>1192</v>
      </c>
      <c r="F6" s="59">
        <v>1746</v>
      </c>
    </row>
    <row r="7" spans="1:6" x14ac:dyDescent="0.3">
      <c r="A7" s="28">
        <v>44625</v>
      </c>
      <c r="B7" s="59">
        <v>318382</v>
      </c>
      <c r="C7" s="59">
        <v>1602</v>
      </c>
      <c r="D7" s="59">
        <v>315972</v>
      </c>
      <c r="E7" s="59">
        <v>1042</v>
      </c>
      <c r="F7" s="59">
        <v>2644</v>
      </c>
    </row>
    <row r="8" spans="1:6" x14ac:dyDescent="0.3">
      <c r="A8" s="28">
        <v>44626</v>
      </c>
      <c r="B8" s="59">
        <v>319282</v>
      </c>
      <c r="C8" s="59">
        <v>900</v>
      </c>
      <c r="D8" s="59">
        <v>316964</v>
      </c>
      <c r="E8" s="59">
        <v>992</v>
      </c>
      <c r="F8" s="59">
        <v>1892</v>
      </c>
    </row>
    <row r="9" spans="1:6" x14ac:dyDescent="0.3">
      <c r="A9" s="28">
        <v>44627</v>
      </c>
      <c r="B9" s="59">
        <v>319734</v>
      </c>
      <c r="C9" s="59">
        <v>452</v>
      </c>
      <c r="D9" s="59">
        <v>317902</v>
      </c>
      <c r="E9" s="59">
        <v>938</v>
      </c>
      <c r="F9" s="59">
        <v>1390</v>
      </c>
    </row>
    <row r="10" spans="1:6" x14ac:dyDescent="0.3">
      <c r="A10" s="28">
        <v>44628</v>
      </c>
      <c r="B10" s="59">
        <v>320682</v>
      </c>
      <c r="C10" s="59">
        <v>948</v>
      </c>
      <c r="D10" s="59">
        <v>318884</v>
      </c>
      <c r="E10" s="59">
        <v>982</v>
      </c>
      <c r="F10" s="59">
        <v>1930</v>
      </c>
    </row>
    <row r="11" spans="1:6" x14ac:dyDescent="0.3">
      <c r="A11" s="28">
        <v>44629</v>
      </c>
      <c r="B11" s="59">
        <v>323224</v>
      </c>
      <c r="C11" s="59">
        <v>2542</v>
      </c>
      <c r="D11" s="59">
        <v>321500</v>
      </c>
      <c r="E11" s="59">
        <v>2616</v>
      </c>
      <c r="F11" s="59">
        <v>5158</v>
      </c>
    </row>
    <row r="12" spans="1:6" x14ac:dyDescent="0.3">
      <c r="A12" s="28">
        <v>44630</v>
      </c>
      <c r="B12" s="59">
        <v>324280</v>
      </c>
      <c r="C12" s="59">
        <v>1056</v>
      </c>
      <c r="D12" s="59">
        <v>322554</v>
      </c>
      <c r="E12" s="59">
        <v>1054</v>
      </c>
      <c r="F12" s="59">
        <v>2110</v>
      </c>
    </row>
    <row r="13" spans="1:6" x14ac:dyDescent="0.3">
      <c r="A13" s="28">
        <v>44631</v>
      </c>
      <c r="B13" s="59">
        <v>324858</v>
      </c>
      <c r="C13" s="59">
        <v>578</v>
      </c>
      <c r="D13" s="59">
        <v>322554</v>
      </c>
      <c r="E13" s="59">
        <v>0</v>
      </c>
      <c r="F13" s="59">
        <v>578</v>
      </c>
    </row>
    <row r="14" spans="1:6" x14ac:dyDescent="0.3">
      <c r="A14" s="28">
        <v>44632</v>
      </c>
      <c r="B14" s="59">
        <v>324858</v>
      </c>
      <c r="C14" s="59">
        <v>0</v>
      </c>
      <c r="D14" s="59">
        <v>322554</v>
      </c>
      <c r="E14" s="59">
        <v>0</v>
      </c>
      <c r="F14" s="59">
        <v>0</v>
      </c>
    </row>
    <row r="15" spans="1:6" x14ac:dyDescent="0.3">
      <c r="A15" s="28">
        <v>44633</v>
      </c>
      <c r="B15" s="59">
        <v>325788</v>
      </c>
      <c r="C15" s="59">
        <v>930</v>
      </c>
      <c r="D15" s="59">
        <v>323574</v>
      </c>
      <c r="E15" s="59">
        <v>1020</v>
      </c>
      <c r="F15" s="59">
        <v>1950</v>
      </c>
    </row>
    <row r="16" spans="1:6" x14ac:dyDescent="0.3">
      <c r="A16" s="28">
        <v>44634</v>
      </c>
      <c r="B16" s="59">
        <v>326362</v>
      </c>
      <c r="C16" s="59">
        <v>574</v>
      </c>
      <c r="D16" s="59">
        <v>324630</v>
      </c>
      <c r="E16" s="59">
        <v>1056</v>
      </c>
      <c r="F16" s="59">
        <v>1630</v>
      </c>
    </row>
    <row r="17" spans="1:6" x14ac:dyDescent="0.3">
      <c r="A17" s="28">
        <v>44635</v>
      </c>
      <c r="B17" s="59">
        <v>327294</v>
      </c>
      <c r="C17" s="59">
        <v>932</v>
      </c>
      <c r="D17" s="59">
        <v>325698</v>
      </c>
      <c r="E17" s="59">
        <v>1068</v>
      </c>
      <c r="F17" s="59">
        <v>2000</v>
      </c>
    </row>
    <row r="18" spans="1:6" x14ac:dyDescent="0.3">
      <c r="A18" s="28">
        <v>44636</v>
      </c>
      <c r="B18" s="59">
        <v>328308</v>
      </c>
      <c r="C18" s="59">
        <v>1014</v>
      </c>
      <c r="D18" s="59">
        <v>326634</v>
      </c>
      <c r="E18" s="59">
        <v>936</v>
      </c>
      <c r="F18" s="59">
        <v>1950</v>
      </c>
    </row>
    <row r="19" spans="1:6" x14ac:dyDescent="0.3">
      <c r="A19" s="28">
        <v>44637</v>
      </c>
      <c r="B19" s="59">
        <v>329416</v>
      </c>
      <c r="C19" s="59">
        <v>1108</v>
      </c>
      <c r="D19" s="59">
        <v>327076</v>
      </c>
      <c r="E19" s="59">
        <v>442</v>
      </c>
      <c r="F19" s="59">
        <v>1550</v>
      </c>
    </row>
    <row r="20" spans="1:6" x14ac:dyDescent="0.3">
      <c r="A20" s="28">
        <v>44638</v>
      </c>
      <c r="B20" s="59">
        <v>330378</v>
      </c>
      <c r="C20" s="59">
        <v>962</v>
      </c>
      <c r="D20" s="59">
        <v>328110</v>
      </c>
      <c r="E20" s="59">
        <v>1034</v>
      </c>
      <c r="F20" s="59">
        <v>1996</v>
      </c>
    </row>
    <row r="21" spans="1:6" x14ac:dyDescent="0.3">
      <c r="A21" s="28">
        <v>44639</v>
      </c>
      <c r="B21" s="59">
        <v>331270</v>
      </c>
      <c r="C21" s="59">
        <v>892</v>
      </c>
      <c r="D21" s="59">
        <v>329422</v>
      </c>
      <c r="E21" s="59">
        <v>1312</v>
      </c>
      <c r="F21" s="59">
        <v>2204</v>
      </c>
    </row>
    <row r="22" spans="1:6" x14ac:dyDescent="0.3">
      <c r="A22" s="28">
        <v>44640</v>
      </c>
      <c r="B22" s="59">
        <v>332160</v>
      </c>
      <c r="C22" s="59">
        <v>890</v>
      </c>
      <c r="D22" s="59">
        <v>330378</v>
      </c>
      <c r="E22" s="59">
        <v>956</v>
      </c>
      <c r="F22" s="59">
        <v>1846</v>
      </c>
    </row>
    <row r="23" spans="1:6" x14ac:dyDescent="0.3">
      <c r="A23" s="28">
        <v>44641</v>
      </c>
      <c r="B23" s="59">
        <v>333060</v>
      </c>
      <c r="C23" s="59">
        <v>900</v>
      </c>
      <c r="D23" s="59">
        <v>330814</v>
      </c>
      <c r="E23" s="59">
        <v>436</v>
      </c>
      <c r="F23" s="59">
        <v>1336</v>
      </c>
    </row>
    <row r="24" spans="1:6" x14ac:dyDescent="0.3">
      <c r="A24" s="28">
        <v>44642</v>
      </c>
      <c r="B24" s="59">
        <v>333932</v>
      </c>
      <c r="C24" s="59">
        <v>872</v>
      </c>
      <c r="D24" s="59">
        <v>332168</v>
      </c>
      <c r="E24" s="59">
        <v>1354</v>
      </c>
      <c r="F24" s="59">
        <v>2226</v>
      </c>
    </row>
    <row r="25" spans="1:6" x14ac:dyDescent="0.3">
      <c r="A25" s="28">
        <v>44643</v>
      </c>
      <c r="B25" s="59">
        <v>334836</v>
      </c>
      <c r="C25" s="59">
        <v>904</v>
      </c>
      <c r="D25" s="59">
        <v>333094</v>
      </c>
      <c r="E25" s="59">
        <v>926</v>
      </c>
      <c r="F25" s="59">
        <v>1830</v>
      </c>
    </row>
    <row r="26" spans="1:6" x14ac:dyDescent="0.3">
      <c r="A26" s="28">
        <v>44644</v>
      </c>
      <c r="B26" s="59">
        <v>335886</v>
      </c>
      <c r="C26" s="59">
        <v>1050</v>
      </c>
      <c r="D26" s="59">
        <v>333682</v>
      </c>
      <c r="E26" s="59">
        <v>588</v>
      </c>
      <c r="F26" s="59">
        <v>1638</v>
      </c>
    </row>
    <row r="27" spans="1:6" x14ac:dyDescent="0.3">
      <c r="A27" s="28">
        <v>44645</v>
      </c>
      <c r="B27" s="59">
        <v>336342</v>
      </c>
      <c r="C27" s="59">
        <v>456</v>
      </c>
      <c r="D27" s="59">
        <v>334242</v>
      </c>
      <c r="E27" s="59">
        <v>560</v>
      </c>
      <c r="F27" s="59">
        <v>1016</v>
      </c>
    </row>
    <row r="28" spans="1:6" x14ac:dyDescent="0.3">
      <c r="A28" s="28">
        <v>44646</v>
      </c>
      <c r="B28" s="59">
        <v>337338</v>
      </c>
      <c r="C28" s="59">
        <v>996</v>
      </c>
      <c r="D28" s="59">
        <v>335862</v>
      </c>
      <c r="E28" s="59">
        <v>1620</v>
      </c>
      <c r="F28" s="59">
        <v>2616</v>
      </c>
    </row>
    <row r="29" spans="1:6" x14ac:dyDescent="0.3">
      <c r="A29" s="28">
        <v>44647</v>
      </c>
      <c r="B29" s="59">
        <v>338484</v>
      </c>
      <c r="C29" s="59">
        <v>1146</v>
      </c>
      <c r="D29" s="59">
        <v>336952</v>
      </c>
      <c r="E29" s="59">
        <v>1090</v>
      </c>
      <c r="F29" s="59">
        <v>2236</v>
      </c>
    </row>
    <row r="30" spans="1:6" x14ac:dyDescent="0.3">
      <c r="A30" s="28">
        <v>44648</v>
      </c>
      <c r="B30" s="59">
        <v>339076</v>
      </c>
      <c r="C30" s="59">
        <v>592</v>
      </c>
      <c r="D30" s="59">
        <v>336952</v>
      </c>
      <c r="E30" s="59">
        <v>0</v>
      </c>
      <c r="F30" s="59">
        <v>592</v>
      </c>
    </row>
    <row r="31" spans="1:6" x14ac:dyDescent="0.3">
      <c r="A31" s="28">
        <v>44649</v>
      </c>
      <c r="B31" s="59">
        <v>340058</v>
      </c>
      <c r="C31" s="59">
        <v>982</v>
      </c>
      <c r="D31" s="59">
        <v>337988</v>
      </c>
      <c r="E31" s="59">
        <v>1036</v>
      </c>
      <c r="F31" s="59">
        <v>2018</v>
      </c>
    </row>
    <row r="32" spans="1:6" x14ac:dyDescent="0.3">
      <c r="A32" s="28">
        <v>44650</v>
      </c>
      <c r="B32" s="59">
        <v>341066</v>
      </c>
      <c r="C32" s="59">
        <v>1008</v>
      </c>
      <c r="D32" s="59">
        <v>339514</v>
      </c>
      <c r="E32" s="59">
        <v>1526</v>
      </c>
      <c r="F32" s="59">
        <v>2534</v>
      </c>
    </row>
    <row r="33" spans="1:6" x14ac:dyDescent="0.3">
      <c r="A33" s="28">
        <v>44651</v>
      </c>
      <c r="B33" s="59">
        <v>343250</v>
      </c>
      <c r="C33" s="59">
        <v>2184</v>
      </c>
      <c r="D33" s="59">
        <v>341732</v>
      </c>
      <c r="E33" s="59">
        <v>2218</v>
      </c>
      <c r="F33" s="59">
        <v>4402</v>
      </c>
    </row>
    <row r="34" spans="1:6" x14ac:dyDescent="0.3">
      <c r="A34" s="28">
        <v>44652</v>
      </c>
      <c r="B34" s="59">
        <v>344304</v>
      </c>
      <c r="C34" s="59">
        <v>1054</v>
      </c>
      <c r="D34" s="59">
        <v>342314</v>
      </c>
      <c r="E34" s="59">
        <v>582</v>
      </c>
      <c r="F34" s="59">
        <v>1636</v>
      </c>
    </row>
    <row r="35" spans="1:6" x14ac:dyDescent="0.3">
      <c r="A35" s="28">
        <v>44653</v>
      </c>
      <c r="B35" s="59">
        <v>345332</v>
      </c>
      <c r="C35" s="59">
        <v>1028</v>
      </c>
      <c r="D35" s="59">
        <v>343332</v>
      </c>
      <c r="E35" s="59">
        <v>1018</v>
      </c>
      <c r="F35" s="59">
        <v>2046</v>
      </c>
    </row>
    <row r="36" spans="1:6" x14ac:dyDescent="0.3">
      <c r="A36" s="28">
        <v>44654</v>
      </c>
      <c r="B36" s="59">
        <v>346190</v>
      </c>
      <c r="C36" s="59">
        <v>858</v>
      </c>
      <c r="D36" s="59">
        <v>344226</v>
      </c>
      <c r="E36" s="59">
        <v>894</v>
      </c>
      <c r="F36" s="59">
        <v>1752</v>
      </c>
    </row>
    <row r="37" spans="1:6" x14ac:dyDescent="0.3">
      <c r="A37" s="28">
        <v>44655</v>
      </c>
      <c r="B37" s="59">
        <v>346620</v>
      </c>
      <c r="C37" s="59">
        <v>430</v>
      </c>
      <c r="D37" s="59">
        <v>345120</v>
      </c>
      <c r="E37" s="59">
        <v>894</v>
      </c>
      <c r="F37" s="59">
        <v>1324</v>
      </c>
    </row>
    <row r="38" spans="1:6" x14ac:dyDescent="0.3">
      <c r="A38" s="28">
        <v>44656</v>
      </c>
      <c r="B38" s="59">
        <v>347920</v>
      </c>
      <c r="C38" s="59">
        <v>1300</v>
      </c>
      <c r="D38" s="59">
        <v>346030</v>
      </c>
      <c r="E38" s="59">
        <v>910</v>
      </c>
      <c r="F38" s="59">
        <v>2210</v>
      </c>
    </row>
    <row r="39" spans="1:6" x14ac:dyDescent="0.3">
      <c r="A39" s="28">
        <v>44657</v>
      </c>
      <c r="B39" s="59">
        <v>348932</v>
      </c>
      <c r="C39" s="59">
        <v>1012</v>
      </c>
      <c r="D39" s="59">
        <v>347152</v>
      </c>
      <c r="E39" s="59">
        <v>1122</v>
      </c>
      <c r="F39" s="59">
        <v>2134</v>
      </c>
    </row>
    <row r="40" spans="1:6" x14ac:dyDescent="0.3">
      <c r="A40" s="28">
        <v>44658</v>
      </c>
      <c r="B40" s="59">
        <v>348932</v>
      </c>
      <c r="C40" s="59">
        <v>0</v>
      </c>
      <c r="D40" s="59">
        <v>347152</v>
      </c>
      <c r="E40" s="59">
        <v>0</v>
      </c>
      <c r="F40" s="59">
        <v>0</v>
      </c>
    </row>
    <row r="41" spans="1:6" x14ac:dyDescent="0.3">
      <c r="A41" s="28">
        <v>44659</v>
      </c>
      <c r="B41" s="59">
        <v>349504</v>
      </c>
      <c r="C41" s="59">
        <v>572</v>
      </c>
      <c r="D41" s="59">
        <v>348322</v>
      </c>
      <c r="E41" s="59">
        <v>1170</v>
      </c>
      <c r="F41" s="59">
        <v>1742</v>
      </c>
    </row>
    <row r="42" spans="1:6" x14ac:dyDescent="0.3">
      <c r="A42" s="28">
        <v>44660</v>
      </c>
      <c r="B42" s="59">
        <v>350012</v>
      </c>
      <c r="C42" s="59">
        <v>508</v>
      </c>
      <c r="D42" s="59">
        <v>348862</v>
      </c>
      <c r="E42" s="59">
        <v>540</v>
      </c>
      <c r="F42" s="59">
        <v>1048</v>
      </c>
    </row>
    <row r="43" spans="1:6" x14ac:dyDescent="0.3">
      <c r="A43" s="28">
        <v>44661</v>
      </c>
      <c r="B43" s="59">
        <v>351040</v>
      </c>
      <c r="C43" s="59">
        <v>1028</v>
      </c>
      <c r="D43" s="59">
        <v>349958</v>
      </c>
      <c r="E43" s="59">
        <v>1096</v>
      </c>
      <c r="F43" s="59">
        <v>2124</v>
      </c>
    </row>
    <row r="44" spans="1:6" x14ac:dyDescent="0.3">
      <c r="A44" s="28">
        <v>44662</v>
      </c>
      <c r="B44" s="59">
        <v>352454</v>
      </c>
      <c r="C44" s="59">
        <v>1414</v>
      </c>
      <c r="D44" s="59">
        <v>350912</v>
      </c>
      <c r="E44" s="59">
        <v>954</v>
      </c>
      <c r="F44" s="59">
        <v>2368</v>
      </c>
    </row>
    <row r="45" spans="1:6" x14ac:dyDescent="0.3">
      <c r="A45" s="28">
        <v>44663</v>
      </c>
      <c r="B45" s="59">
        <v>352970</v>
      </c>
      <c r="C45" s="59">
        <v>516</v>
      </c>
      <c r="D45" s="59">
        <v>351450</v>
      </c>
      <c r="E45" s="59">
        <v>538</v>
      </c>
      <c r="F45" s="59">
        <v>1054</v>
      </c>
    </row>
    <row r="46" spans="1:6" x14ac:dyDescent="0.3">
      <c r="A46" s="28">
        <v>44664</v>
      </c>
      <c r="B46" s="59">
        <v>354774</v>
      </c>
      <c r="C46" s="59">
        <v>1804</v>
      </c>
      <c r="D46" s="59">
        <v>353680</v>
      </c>
      <c r="E46" s="59">
        <v>2230</v>
      </c>
      <c r="F46" s="59">
        <v>4034</v>
      </c>
    </row>
    <row r="47" spans="1:6" x14ac:dyDescent="0.3">
      <c r="A47" s="28">
        <v>44665</v>
      </c>
      <c r="B47" s="59">
        <v>355190</v>
      </c>
      <c r="C47" s="59">
        <v>416</v>
      </c>
      <c r="D47" s="59">
        <v>354270</v>
      </c>
      <c r="E47" s="59">
        <v>590</v>
      </c>
      <c r="F47" s="59">
        <v>1006</v>
      </c>
    </row>
    <row r="48" spans="1:6" x14ac:dyDescent="0.3">
      <c r="A48" s="28">
        <v>44666</v>
      </c>
      <c r="B48" s="59">
        <v>355190</v>
      </c>
      <c r="C48" s="59">
        <v>0</v>
      </c>
      <c r="D48" s="59">
        <v>354270</v>
      </c>
      <c r="E48" s="59">
        <v>0</v>
      </c>
      <c r="F48" s="59">
        <v>0</v>
      </c>
    </row>
    <row r="49" spans="1:6" x14ac:dyDescent="0.3">
      <c r="A49" s="28">
        <v>44667</v>
      </c>
      <c r="B49" s="59">
        <v>355760</v>
      </c>
      <c r="C49" s="59">
        <v>570</v>
      </c>
      <c r="D49" s="59">
        <v>354270</v>
      </c>
      <c r="E49" s="59">
        <v>0</v>
      </c>
      <c r="F49" s="59">
        <v>570</v>
      </c>
    </row>
    <row r="50" spans="1:6" x14ac:dyDescent="0.3">
      <c r="A50" s="28">
        <v>44668</v>
      </c>
      <c r="B50" s="59">
        <v>356328</v>
      </c>
      <c r="C50" s="59">
        <v>568</v>
      </c>
      <c r="D50" s="59">
        <v>355450</v>
      </c>
      <c r="E50" s="59">
        <v>1180</v>
      </c>
      <c r="F50" s="59">
        <v>1748</v>
      </c>
    </row>
    <row r="51" spans="1:6" x14ac:dyDescent="0.3">
      <c r="A51" s="28">
        <v>44669</v>
      </c>
      <c r="B51" s="59">
        <v>357928</v>
      </c>
      <c r="C51" s="59">
        <v>1600</v>
      </c>
      <c r="D51" s="59">
        <v>357036</v>
      </c>
      <c r="E51" s="59">
        <v>1586</v>
      </c>
      <c r="F51" s="59">
        <v>3186</v>
      </c>
    </row>
    <row r="52" spans="1:6" x14ac:dyDescent="0.3">
      <c r="A52" s="28">
        <v>44670</v>
      </c>
      <c r="B52" s="59">
        <v>358916</v>
      </c>
      <c r="C52" s="59">
        <v>988</v>
      </c>
      <c r="D52" s="59">
        <v>358042</v>
      </c>
      <c r="E52" s="59">
        <v>1006</v>
      </c>
      <c r="F52" s="59">
        <v>1994</v>
      </c>
    </row>
    <row r="53" spans="1:6" x14ac:dyDescent="0.3">
      <c r="A53" s="28">
        <v>44671</v>
      </c>
      <c r="B53" s="59">
        <v>360566</v>
      </c>
      <c r="C53" s="59">
        <v>1650</v>
      </c>
      <c r="D53" s="59">
        <v>359240</v>
      </c>
      <c r="E53" s="59">
        <v>1198</v>
      </c>
      <c r="F53" s="59">
        <v>2848</v>
      </c>
    </row>
    <row r="54" spans="1:6" x14ac:dyDescent="0.3">
      <c r="A54" s="28">
        <v>44672</v>
      </c>
      <c r="B54" s="59">
        <v>361120</v>
      </c>
      <c r="C54" s="59">
        <v>554</v>
      </c>
      <c r="D54" s="59">
        <v>360336</v>
      </c>
      <c r="E54" s="59">
        <v>1096</v>
      </c>
      <c r="F54" s="59">
        <v>1650</v>
      </c>
    </row>
    <row r="55" spans="1:6" x14ac:dyDescent="0.3">
      <c r="A55" s="28">
        <v>44673</v>
      </c>
      <c r="B55" s="59">
        <v>361120</v>
      </c>
      <c r="C55" s="59">
        <v>0</v>
      </c>
      <c r="D55" s="59">
        <v>360336</v>
      </c>
      <c r="E55" s="59">
        <v>0</v>
      </c>
      <c r="F55" s="59">
        <v>0</v>
      </c>
    </row>
    <row r="56" spans="1:6" x14ac:dyDescent="0.3">
      <c r="A56" s="28">
        <v>44674</v>
      </c>
      <c r="B56" s="59">
        <v>362554</v>
      </c>
      <c r="C56" s="59">
        <v>1434</v>
      </c>
      <c r="D56" s="59">
        <v>361374</v>
      </c>
      <c r="E56" s="59">
        <v>1038</v>
      </c>
      <c r="F56" s="59">
        <v>2472</v>
      </c>
    </row>
    <row r="57" spans="1:6" x14ac:dyDescent="0.3">
      <c r="A57" s="28">
        <v>44675</v>
      </c>
      <c r="B57" s="59">
        <v>364352</v>
      </c>
      <c r="C57" s="59">
        <v>1798</v>
      </c>
      <c r="D57" s="59">
        <v>363136</v>
      </c>
      <c r="E57" s="59">
        <v>1762</v>
      </c>
      <c r="F57" s="59">
        <v>3560</v>
      </c>
    </row>
    <row r="58" spans="1:6" x14ac:dyDescent="0.3">
      <c r="A58" s="28">
        <v>44676</v>
      </c>
      <c r="B58" s="59">
        <v>364768</v>
      </c>
      <c r="C58" s="59">
        <v>416</v>
      </c>
      <c r="D58" s="59">
        <v>363608</v>
      </c>
      <c r="E58" s="59">
        <v>472</v>
      </c>
      <c r="F58" s="59">
        <v>888</v>
      </c>
    </row>
    <row r="59" spans="1:6" x14ac:dyDescent="0.3">
      <c r="A59" s="28">
        <v>44677</v>
      </c>
      <c r="B59" s="59">
        <v>366310</v>
      </c>
      <c r="C59" s="59">
        <v>1542</v>
      </c>
      <c r="D59" s="59">
        <v>365768</v>
      </c>
      <c r="E59" s="59">
        <v>2160</v>
      </c>
      <c r="F59" s="59">
        <v>3702</v>
      </c>
    </row>
    <row r="60" spans="1:6" x14ac:dyDescent="0.3">
      <c r="A60" s="28">
        <v>44678</v>
      </c>
      <c r="B60" s="59">
        <v>367460</v>
      </c>
      <c r="C60" s="59">
        <v>1150</v>
      </c>
      <c r="D60" s="59">
        <v>366818</v>
      </c>
      <c r="E60" s="59">
        <v>1050</v>
      </c>
      <c r="F60" s="59">
        <v>2200</v>
      </c>
    </row>
    <row r="61" spans="1:6" x14ac:dyDescent="0.3">
      <c r="A61" s="28">
        <v>44679</v>
      </c>
      <c r="B61" s="59">
        <v>368518</v>
      </c>
      <c r="C61" s="59">
        <v>1058</v>
      </c>
      <c r="D61" s="59">
        <v>367402</v>
      </c>
      <c r="E61" s="59">
        <v>584</v>
      </c>
      <c r="F61" s="59">
        <v>1642</v>
      </c>
    </row>
    <row r="62" spans="1:6" x14ac:dyDescent="0.3">
      <c r="A62" s="28">
        <v>44680</v>
      </c>
      <c r="B62" s="59">
        <v>370138</v>
      </c>
      <c r="C62" s="59">
        <v>1620</v>
      </c>
      <c r="D62" s="59">
        <v>369436</v>
      </c>
      <c r="E62" s="59">
        <v>2034</v>
      </c>
      <c r="F62" s="59">
        <v>3654</v>
      </c>
    </row>
    <row r="63" spans="1:6" x14ac:dyDescent="0.3">
      <c r="A63" s="28">
        <v>44681</v>
      </c>
      <c r="B63" s="59">
        <v>371730</v>
      </c>
      <c r="C63" s="59">
        <v>1592</v>
      </c>
      <c r="D63" s="59">
        <v>371042</v>
      </c>
      <c r="E63" s="59">
        <v>1606</v>
      </c>
      <c r="F63" s="59">
        <v>3198</v>
      </c>
    </row>
    <row r="64" spans="1:6" x14ac:dyDescent="0.3">
      <c r="A64" s="28">
        <v>44682</v>
      </c>
      <c r="B64" s="59">
        <v>372726</v>
      </c>
      <c r="C64" s="59">
        <v>996</v>
      </c>
      <c r="D64" s="59">
        <v>371644</v>
      </c>
      <c r="E64" s="59">
        <v>602</v>
      </c>
      <c r="F64" s="59">
        <v>1598</v>
      </c>
    </row>
    <row r="65" spans="1:6" x14ac:dyDescent="0.3">
      <c r="A65" s="28">
        <v>44683</v>
      </c>
      <c r="B65" s="59">
        <v>373264</v>
      </c>
      <c r="C65" s="59">
        <v>538</v>
      </c>
      <c r="D65" s="59">
        <v>372814</v>
      </c>
      <c r="E65" s="59">
        <v>1170</v>
      </c>
      <c r="F65" s="59">
        <v>1708</v>
      </c>
    </row>
    <row r="66" spans="1:6" x14ac:dyDescent="0.3">
      <c r="A66" s="28">
        <v>44684</v>
      </c>
      <c r="B66" s="59">
        <v>374272</v>
      </c>
      <c r="C66" s="59">
        <v>1008</v>
      </c>
      <c r="D66" s="59">
        <v>373908</v>
      </c>
      <c r="E66" s="59">
        <v>1094</v>
      </c>
      <c r="F66" s="59">
        <v>2102</v>
      </c>
    </row>
    <row r="67" spans="1:6" x14ac:dyDescent="0.3">
      <c r="A67" s="28">
        <v>44685</v>
      </c>
      <c r="B67" s="59">
        <v>374850</v>
      </c>
      <c r="C67" s="59">
        <v>578</v>
      </c>
      <c r="D67" s="59">
        <v>374474</v>
      </c>
      <c r="E67" s="59">
        <v>566</v>
      </c>
      <c r="F67" s="59">
        <v>1144</v>
      </c>
    </row>
    <row r="68" spans="1:6" x14ac:dyDescent="0.3">
      <c r="A68" s="28">
        <v>44686</v>
      </c>
      <c r="B68" s="59">
        <v>374850</v>
      </c>
      <c r="C68" s="59">
        <v>0</v>
      </c>
      <c r="D68" s="59">
        <v>374474</v>
      </c>
      <c r="E68" s="59">
        <v>0</v>
      </c>
      <c r="F68" s="59">
        <v>0</v>
      </c>
    </row>
    <row r="69" spans="1:6" x14ac:dyDescent="0.3">
      <c r="A69" s="60" t="s">
        <v>60</v>
      </c>
      <c r="B69" s="55"/>
      <c r="C69" s="55"/>
      <c r="D69" s="55"/>
      <c r="E69" s="55"/>
      <c r="F69" s="61">
        <f>SUM(F3:F68)</f>
        <v>124390</v>
      </c>
    </row>
    <row r="70" spans="1:6" x14ac:dyDescent="0.3">
      <c r="A70" s="60" t="s">
        <v>61</v>
      </c>
      <c r="B70" s="55"/>
      <c r="C70" s="55"/>
      <c r="D70" s="55"/>
      <c r="E70" s="55"/>
      <c r="F70" s="61">
        <f>ROUND(AVERAGE(F3:F68),0)</f>
        <v>1885</v>
      </c>
    </row>
  </sheetData>
  <mergeCells count="3">
    <mergeCell ref="A1:F1"/>
    <mergeCell ref="A69:E69"/>
    <mergeCell ref="A70:E70"/>
  </mergeCell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4BB03B-F99D-4239-959C-49745DCE06A9}">
  <dimension ref="A1:Z35"/>
  <sheetViews>
    <sheetView topLeftCell="A17" workbookViewId="0">
      <selection activeCell="A44" sqref="A44"/>
    </sheetView>
  </sheetViews>
  <sheetFormatPr defaultRowHeight="15.75" x14ac:dyDescent="0.3"/>
  <cols>
    <col min="1" max="1" width="16.7109375" style="62" customWidth="1"/>
    <col min="2" max="2" width="21.85546875" style="56" hidden="1" customWidth="1"/>
    <col min="3" max="3" width="21.85546875" style="56" customWidth="1"/>
    <col min="4" max="4" width="21.85546875" style="56" hidden="1" customWidth="1"/>
    <col min="5" max="6" width="21.85546875" style="56" customWidth="1"/>
    <col min="7" max="26" width="9.140625" style="56"/>
  </cols>
  <sheetData>
    <row r="1" spans="1:6" ht="18.75" x14ac:dyDescent="0.35">
      <c r="A1" s="54" t="str">
        <f ca="1">_xlfn.CONCAT(TEXT(OFFSET(A2,5,0), "MMMM YYYY"), " Daily Flow")</f>
        <v>May 2022 Daily Flow</v>
      </c>
      <c r="B1" s="55"/>
      <c r="C1" s="55"/>
      <c r="D1" s="55"/>
      <c r="E1" s="55"/>
      <c r="F1" s="55"/>
    </row>
    <row r="2" spans="1:6" x14ac:dyDescent="0.3">
      <c r="A2" s="57" t="s">
        <v>54</v>
      </c>
      <c r="B2" s="58" t="s">
        <v>55</v>
      </c>
      <c r="C2" s="58" t="s">
        <v>56</v>
      </c>
      <c r="D2" s="58" t="s">
        <v>57</v>
      </c>
      <c r="E2" s="58" t="s">
        <v>58</v>
      </c>
      <c r="F2" s="58" t="s">
        <v>59</v>
      </c>
    </row>
    <row r="3" spans="1:6" x14ac:dyDescent="0.3">
      <c r="A3" s="28">
        <v>44682</v>
      </c>
      <c r="B3" s="59">
        <v>372726</v>
      </c>
      <c r="C3" s="59">
        <v>996</v>
      </c>
      <c r="D3" s="59">
        <v>371644</v>
      </c>
      <c r="E3" s="59">
        <v>602</v>
      </c>
      <c r="F3" s="59">
        <v>1598</v>
      </c>
    </row>
    <row r="4" spans="1:6" x14ac:dyDescent="0.3">
      <c r="A4" s="28">
        <v>44683</v>
      </c>
      <c r="B4" s="59">
        <v>373264</v>
      </c>
      <c r="C4" s="59">
        <v>538</v>
      </c>
      <c r="D4" s="59">
        <v>372814</v>
      </c>
      <c r="E4" s="59">
        <v>1170</v>
      </c>
      <c r="F4" s="59">
        <v>1708</v>
      </c>
    </row>
    <row r="5" spans="1:6" x14ac:dyDescent="0.3">
      <c r="A5" s="28">
        <v>44684</v>
      </c>
      <c r="B5" s="59">
        <v>374272</v>
      </c>
      <c r="C5" s="59">
        <v>1008</v>
      </c>
      <c r="D5" s="59">
        <v>373908</v>
      </c>
      <c r="E5" s="59">
        <v>1094</v>
      </c>
      <c r="F5" s="59">
        <v>2102</v>
      </c>
    </row>
    <row r="6" spans="1:6" x14ac:dyDescent="0.3">
      <c r="A6" s="28">
        <v>44685</v>
      </c>
      <c r="B6" s="59">
        <v>374850</v>
      </c>
      <c r="C6" s="59">
        <v>578</v>
      </c>
      <c r="D6" s="59">
        <v>374474</v>
      </c>
      <c r="E6" s="59">
        <v>566</v>
      </c>
      <c r="F6" s="59">
        <v>1144</v>
      </c>
    </row>
    <row r="7" spans="1:6" x14ac:dyDescent="0.3">
      <c r="A7" s="28">
        <v>44686</v>
      </c>
      <c r="B7" s="59">
        <v>376344</v>
      </c>
      <c r="C7" s="59">
        <v>1494</v>
      </c>
      <c r="D7" s="59">
        <v>375522</v>
      </c>
      <c r="E7" s="59">
        <v>1048</v>
      </c>
      <c r="F7" s="59">
        <v>2542</v>
      </c>
    </row>
    <row r="8" spans="1:6" x14ac:dyDescent="0.3">
      <c r="A8" s="28">
        <v>44687</v>
      </c>
      <c r="B8" s="59">
        <v>377286</v>
      </c>
      <c r="C8" s="59">
        <v>942</v>
      </c>
      <c r="D8" s="59">
        <v>376412</v>
      </c>
      <c r="E8" s="59">
        <v>890</v>
      </c>
      <c r="F8" s="59">
        <v>1832</v>
      </c>
    </row>
    <row r="9" spans="1:6" x14ac:dyDescent="0.3">
      <c r="A9" s="28">
        <v>44688</v>
      </c>
      <c r="B9" s="59">
        <v>378758</v>
      </c>
      <c r="C9" s="59">
        <v>1472</v>
      </c>
      <c r="D9" s="59">
        <v>378482</v>
      </c>
      <c r="E9" s="59">
        <v>2070</v>
      </c>
      <c r="F9" s="59">
        <v>3542</v>
      </c>
    </row>
    <row r="10" spans="1:6" x14ac:dyDescent="0.3">
      <c r="A10" s="28">
        <v>44689</v>
      </c>
      <c r="B10" s="59">
        <v>381238</v>
      </c>
      <c r="C10" s="59">
        <v>2480</v>
      </c>
      <c r="D10" s="59">
        <v>380998</v>
      </c>
      <c r="E10" s="59">
        <v>2516</v>
      </c>
      <c r="F10" s="59">
        <v>4996</v>
      </c>
    </row>
    <row r="11" spans="1:6" x14ac:dyDescent="0.3">
      <c r="A11" s="28">
        <v>44690</v>
      </c>
      <c r="B11" s="59">
        <v>383022</v>
      </c>
      <c r="C11" s="59">
        <v>1784</v>
      </c>
      <c r="D11" s="59">
        <v>382854</v>
      </c>
      <c r="E11" s="59">
        <v>1856</v>
      </c>
      <c r="F11" s="59">
        <v>3640</v>
      </c>
    </row>
    <row r="12" spans="1:6" x14ac:dyDescent="0.3">
      <c r="A12" s="28">
        <v>44691</v>
      </c>
      <c r="B12" s="59">
        <v>384012</v>
      </c>
      <c r="C12" s="59">
        <v>990</v>
      </c>
      <c r="D12" s="59">
        <v>383432</v>
      </c>
      <c r="E12" s="59">
        <v>578</v>
      </c>
      <c r="F12" s="59">
        <v>1568</v>
      </c>
    </row>
    <row r="13" spans="1:6" x14ac:dyDescent="0.3">
      <c r="A13" s="28">
        <v>44692</v>
      </c>
      <c r="B13" s="59">
        <v>384948</v>
      </c>
      <c r="C13" s="59">
        <v>936</v>
      </c>
      <c r="D13" s="59">
        <v>384480</v>
      </c>
      <c r="E13" s="59">
        <v>1048</v>
      </c>
      <c r="F13" s="59">
        <v>1984</v>
      </c>
    </row>
    <row r="14" spans="1:6" x14ac:dyDescent="0.3">
      <c r="A14" s="28">
        <v>44693</v>
      </c>
      <c r="B14" s="59">
        <v>385874</v>
      </c>
      <c r="C14" s="59">
        <v>926</v>
      </c>
      <c r="D14" s="59">
        <v>385384</v>
      </c>
      <c r="E14" s="59">
        <v>904</v>
      </c>
      <c r="F14" s="59">
        <v>1830</v>
      </c>
    </row>
    <row r="15" spans="1:6" x14ac:dyDescent="0.3">
      <c r="A15" s="28">
        <v>44694</v>
      </c>
      <c r="B15" s="59">
        <v>386332</v>
      </c>
      <c r="C15" s="59">
        <v>458</v>
      </c>
      <c r="D15" s="59">
        <v>386424</v>
      </c>
      <c r="E15" s="59">
        <v>1040</v>
      </c>
      <c r="F15" s="59">
        <v>1498</v>
      </c>
    </row>
    <row r="16" spans="1:6" x14ac:dyDescent="0.3">
      <c r="A16" s="28">
        <v>44695</v>
      </c>
      <c r="B16" s="59">
        <v>387390</v>
      </c>
      <c r="C16" s="59">
        <v>1058</v>
      </c>
      <c r="D16" s="59">
        <v>387492</v>
      </c>
      <c r="E16" s="59">
        <v>1068</v>
      </c>
      <c r="F16" s="59">
        <v>2126</v>
      </c>
    </row>
    <row r="17" spans="1:6" x14ac:dyDescent="0.3">
      <c r="A17" s="28">
        <v>44696</v>
      </c>
      <c r="B17" s="59">
        <v>388714</v>
      </c>
      <c r="C17" s="59">
        <v>1324</v>
      </c>
      <c r="D17" s="59">
        <v>388440</v>
      </c>
      <c r="E17" s="59">
        <v>948</v>
      </c>
      <c r="F17" s="59">
        <v>2272</v>
      </c>
    </row>
    <row r="18" spans="1:6" x14ac:dyDescent="0.3">
      <c r="A18" s="28">
        <v>44697</v>
      </c>
      <c r="B18" s="59">
        <v>389136</v>
      </c>
      <c r="C18" s="59">
        <v>422</v>
      </c>
      <c r="D18" s="59">
        <v>389382</v>
      </c>
      <c r="E18" s="59">
        <v>942</v>
      </c>
      <c r="F18" s="59">
        <v>1364</v>
      </c>
    </row>
    <row r="19" spans="1:6" x14ac:dyDescent="0.3">
      <c r="A19" s="28">
        <v>44698</v>
      </c>
      <c r="B19" s="59">
        <v>390254</v>
      </c>
      <c r="C19" s="59">
        <v>1118</v>
      </c>
      <c r="D19" s="59">
        <v>390402</v>
      </c>
      <c r="E19" s="59">
        <v>1020</v>
      </c>
      <c r="F19" s="59">
        <v>2138</v>
      </c>
    </row>
    <row r="20" spans="1:6" x14ac:dyDescent="0.3">
      <c r="A20" s="28">
        <v>44699</v>
      </c>
      <c r="B20" s="59">
        <v>391270</v>
      </c>
      <c r="C20" s="59">
        <v>1016</v>
      </c>
      <c r="D20" s="59">
        <v>390986</v>
      </c>
      <c r="E20" s="59">
        <v>584</v>
      </c>
      <c r="F20" s="59">
        <v>1600</v>
      </c>
    </row>
    <row r="21" spans="1:6" x14ac:dyDescent="0.3">
      <c r="A21" s="28">
        <v>44700</v>
      </c>
      <c r="B21" s="59">
        <v>392240</v>
      </c>
      <c r="C21" s="59">
        <v>970</v>
      </c>
      <c r="D21" s="59">
        <v>391974</v>
      </c>
      <c r="E21" s="59">
        <v>988</v>
      </c>
      <c r="F21" s="59">
        <v>1958</v>
      </c>
    </row>
    <row r="22" spans="1:6" x14ac:dyDescent="0.3">
      <c r="A22" s="28">
        <v>44701</v>
      </c>
      <c r="B22" s="59">
        <v>392814</v>
      </c>
      <c r="C22" s="59">
        <v>574</v>
      </c>
      <c r="D22" s="59">
        <v>392464</v>
      </c>
      <c r="E22" s="59">
        <v>490</v>
      </c>
      <c r="F22" s="59">
        <v>1064</v>
      </c>
    </row>
    <row r="23" spans="1:6" x14ac:dyDescent="0.3">
      <c r="A23" s="28">
        <v>44702</v>
      </c>
      <c r="B23" s="59">
        <v>394214</v>
      </c>
      <c r="C23" s="59">
        <v>1400</v>
      </c>
      <c r="D23" s="59">
        <v>393990</v>
      </c>
      <c r="E23" s="59">
        <v>1526</v>
      </c>
      <c r="F23" s="59">
        <v>2926</v>
      </c>
    </row>
    <row r="24" spans="1:6" x14ac:dyDescent="0.3">
      <c r="A24" s="28">
        <v>44703</v>
      </c>
      <c r="B24" s="59">
        <v>394686</v>
      </c>
      <c r="C24" s="59">
        <v>472</v>
      </c>
      <c r="D24" s="59">
        <v>394894</v>
      </c>
      <c r="E24" s="59">
        <v>904</v>
      </c>
      <c r="F24" s="59">
        <v>1376</v>
      </c>
    </row>
    <row r="25" spans="1:6" x14ac:dyDescent="0.3">
      <c r="A25" s="28">
        <v>44704</v>
      </c>
      <c r="B25" s="59">
        <v>395782</v>
      </c>
      <c r="C25" s="59">
        <v>1096</v>
      </c>
      <c r="D25" s="59">
        <v>396046</v>
      </c>
      <c r="E25" s="59">
        <v>1152</v>
      </c>
      <c r="F25" s="59">
        <v>2248</v>
      </c>
    </row>
    <row r="26" spans="1:6" x14ac:dyDescent="0.3">
      <c r="A26" s="28">
        <v>44705</v>
      </c>
      <c r="B26" s="59">
        <v>396800</v>
      </c>
      <c r="C26" s="59">
        <v>1018</v>
      </c>
      <c r="D26" s="59">
        <v>396992</v>
      </c>
      <c r="E26" s="59">
        <v>946</v>
      </c>
      <c r="F26" s="59">
        <v>1964</v>
      </c>
    </row>
    <row r="27" spans="1:6" x14ac:dyDescent="0.3">
      <c r="A27" s="28">
        <v>44706</v>
      </c>
      <c r="B27" s="59">
        <v>397804</v>
      </c>
      <c r="C27" s="59">
        <v>1004</v>
      </c>
      <c r="D27" s="59">
        <v>397958</v>
      </c>
      <c r="E27" s="59">
        <v>966</v>
      </c>
      <c r="F27" s="59">
        <v>1970</v>
      </c>
    </row>
    <row r="28" spans="1:6" x14ac:dyDescent="0.3">
      <c r="A28" s="28">
        <v>44707</v>
      </c>
      <c r="B28" s="59">
        <v>398900</v>
      </c>
      <c r="C28" s="59">
        <v>1096</v>
      </c>
      <c r="D28" s="59">
        <v>398536</v>
      </c>
      <c r="E28" s="59">
        <v>578</v>
      </c>
      <c r="F28" s="59">
        <v>1674</v>
      </c>
    </row>
    <row r="29" spans="1:6" x14ac:dyDescent="0.3">
      <c r="A29" s="28">
        <v>44708</v>
      </c>
      <c r="B29" s="59">
        <v>399946</v>
      </c>
      <c r="C29" s="59">
        <v>1046</v>
      </c>
      <c r="D29" s="59">
        <v>400122</v>
      </c>
      <c r="E29" s="59">
        <v>1586</v>
      </c>
      <c r="F29" s="59">
        <v>2632</v>
      </c>
    </row>
    <row r="30" spans="1:6" x14ac:dyDescent="0.3">
      <c r="A30" s="28">
        <v>44709</v>
      </c>
      <c r="B30" s="59">
        <v>403094</v>
      </c>
      <c r="C30" s="59">
        <v>3148</v>
      </c>
      <c r="D30" s="59">
        <v>402548</v>
      </c>
      <c r="E30" s="59">
        <v>2426</v>
      </c>
      <c r="F30" s="59">
        <v>5574</v>
      </c>
    </row>
    <row r="31" spans="1:6" x14ac:dyDescent="0.3">
      <c r="A31" s="28">
        <v>44710</v>
      </c>
      <c r="B31" s="59">
        <v>405688</v>
      </c>
      <c r="C31" s="59">
        <v>2594</v>
      </c>
      <c r="D31" s="59">
        <v>404884</v>
      </c>
      <c r="E31" s="59">
        <v>2336</v>
      </c>
      <c r="F31" s="59">
        <v>4930</v>
      </c>
    </row>
    <row r="32" spans="1:6" x14ac:dyDescent="0.3">
      <c r="A32" s="28">
        <v>44711</v>
      </c>
      <c r="B32" s="59">
        <v>407844</v>
      </c>
      <c r="C32" s="59">
        <v>2156</v>
      </c>
      <c r="D32" s="59">
        <v>407534</v>
      </c>
      <c r="E32" s="59">
        <v>2650</v>
      </c>
      <c r="F32" s="59">
        <v>4806</v>
      </c>
    </row>
    <row r="33" spans="1:6" x14ac:dyDescent="0.3">
      <c r="A33" s="28">
        <v>44712</v>
      </c>
      <c r="B33" s="59">
        <v>410488</v>
      </c>
      <c r="C33" s="59">
        <v>2644</v>
      </c>
      <c r="D33" s="59">
        <v>409646</v>
      </c>
      <c r="E33" s="59">
        <v>2112</v>
      </c>
      <c r="F33" s="59">
        <v>4756</v>
      </c>
    </row>
    <row r="34" spans="1:6" x14ac:dyDescent="0.3">
      <c r="A34" s="60" t="s">
        <v>60</v>
      </c>
      <c r="B34" s="55"/>
      <c r="C34" s="55"/>
      <c r="D34" s="55"/>
      <c r="E34" s="55"/>
      <c r="F34" s="61">
        <f>SUM(F3:F33)</f>
        <v>77362</v>
      </c>
    </row>
    <row r="35" spans="1:6" x14ac:dyDescent="0.3">
      <c r="A35" s="60" t="s">
        <v>61</v>
      </c>
      <c r="B35" s="55"/>
      <c r="C35" s="55"/>
      <c r="D35" s="55"/>
      <c r="E35" s="55"/>
      <c r="F35" s="61">
        <f>ROUND(AVERAGE(F3:F33),0)</f>
        <v>2496</v>
      </c>
    </row>
  </sheetData>
  <mergeCells count="3">
    <mergeCell ref="A1:F1"/>
    <mergeCell ref="A34:E34"/>
    <mergeCell ref="A35:E35"/>
  </mergeCells>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94A433-A623-4B49-95A9-C9169F3FBC8E}">
  <dimension ref="A1:Z34"/>
  <sheetViews>
    <sheetView workbookViewId="0">
      <selection activeCell="C2" sqref="C2:E2"/>
    </sheetView>
  </sheetViews>
  <sheetFormatPr defaultRowHeight="15.75" x14ac:dyDescent="0.3"/>
  <cols>
    <col min="1" max="1" width="16.7109375" style="62" customWidth="1"/>
    <col min="2" max="2" width="21.85546875" style="56" hidden="1" customWidth="1"/>
    <col min="3" max="3" width="21.85546875" style="56" customWidth="1"/>
    <col min="4" max="4" width="21.85546875" style="56" hidden="1" customWidth="1"/>
    <col min="5" max="6" width="21.85546875" style="56" customWidth="1"/>
    <col min="7" max="26" width="9.140625" style="56"/>
  </cols>
  <sheetData>
    <row r="1" spans="1:6" ht="18.75" x14ac:dyDescent="0.35">
      <c r="A1" s="54" t="str">
        <f ca="1">_xlfn.CONCAT(TEXT(OFFSET(A2,5,0), "MMMM YYYY"), " Daily Flow")</f>
        <v>April 2022 Daily Flow</v>
      </c>
      <c r="B1" s="55"/>
      <c r="C1" s="55"/>
      <c r="D1" s="55"/>
      <c r="E1" s="55"/>
      <c r="F1" s="55"/>
    </row>
    <row r="2" spans="1:6" x14ac:dyDescent="0.3">
      <c r="A2" s="57" t="s">
        <v>54</v>
      </c>
      <c r="B2" s="58" t="s">
        <v>55</v>
      </c>
      <c r="C2" s="58" t="s">
        <v>56</v>
      </c>
      <c r="D2" s="58" t="s">
        <v>57</v>
      </c>
      <c r="E2" s="58" t="s">
        <v>58</v>
      </c>
      <c r="F2" s="58" t="s">
        <v>59</v>
      </c>
    </row>
    <row r="3" spans="1:6" x14ac:dyDescent="0.3">
      <c r="A3" s="28">
        <v>44652</v>
      </c>
      <c r="B3" s="59">
        <v>344304</v>
      </c>
      <c r="C3" s="59">
        <v>1054</v>
      </c>
      <c r="D3" s="59">
        <v>342314</v>
      </c>
      <c r="E3" s="59">
        <v>582</v>
      </c>
      <c r="F3" s="59">
        <v>1636</v>
      </c>
    </row>
    <row r="4" spans="1:6" x14ac:dyDescent="0.3">
      <c r="A4" s="28">
        <v>44653</v>
      </c>
      <c r="B4" s="59">
        <v>345332</v>
      </c>
      <c r="C4" s="59">
        <v>1028</v>
      </c>
      <c r="D4" s="59">
        <v>343332</v>
      </c>
      <c r="E4" s="59">
        <v>1018</v>
      </c>
      <c r="F4" s="59">
        <v>2046</v>
      </c>
    </row>
    <row r="5" spans="1:6" x14ac:dyDescent="0.3">
      <c r="A5" s="28">
        <v>44654</v>
      </c>
      <c r="B5" s="59">
        <v>346190</v>
      </c>
      <c r="C5" s="59">
        <v>858</v>
      </c>
      <c r="D5" s="59">
        <v>344226</v>
      </c>
      <c r="E5" s="59">
        <v>894</v>
      </c>
      <c r="F5" s="59">
        <v>1752</v>
      </c>
    </row>
    <row r="6" spans="1:6" x14ac:dyDescent="0.3">
      <c r="A6" s="28">
        <v>44655</v>
      </c>
      <c r="B6" s="59">
        <v>346620</v>
      </c>
      <c r="C6" s="59">
        <v>430</v>
      </c>
      <c r="D6" s="59">
        <v>345120</v>
      </c>
      <c r="E6" s="59">
        <v>894</v>
      </c>
      <c r="F6" s="59">
        <v>1324</v>
      </c>
    </row>
    <row r="7" spans="1:6" x14ac:dyDescent="0.3">
      <c r="A7" s="28">
        <v>44656</v>
      </c>
      <c r="B7" s="59">
        <v>347920</v>
      </c>
      <c r="C7" s="59">
        <v>1300</v>
      </c>
      <c r="D7" s="59">
        <v>346030</v>
      </c>
      <c r="E7" s="59">
        <v>910</v>
      </c>
      <c r="F7" s="59">
        <v>2210</v>
      </c>
    </row>
    <row r="8" spans="1:6" x14ac:dyDescent="0.3">
      <c r="A8" s="28">
        <v>44657</v>
      </c>
      <c r="B8" s="59">
        <v>348932</v>
      </c>
      <c r="C8" s="59">
        <v>1012</v>
      </c>
      <c r="D8" s="59">
        <v>347152</v>
      </c>
      <c r="E8" s="59">
        <v>1122</v>
      </c>
      <c r="F8" s="59">
        <v>2134</v>
      </c>
    </row>
    <row r="9" spans="1:6" x14ac:dyDescent="0.3">
      <c r="A9" s="28">
        <v>44658</v>
      </c>
      <c r="B9" s="59">
        <v>348932</v>
      </c>
      <c r="C9" s="59">
        <v>0</v>
      </c>
      <c r="D9" s="59">
        <v>347152</v>
      </c>
      <c r="E9" s="59">
        <v>0</v>
      </c>
      <c r="F9" s="59">
        <v>0</v>
      </c>
    </row>
    <row r="10" spans="1:6" x14ac:dyDescent="0.3">
      <c r="A10" s="28">
        <v>44659</v>
      </c>
      <c r="B10" s="59">
        <v>349504</v>
      </c>
      <c r="C10" s="59">
        <v>572</v>
      </c>
      <c r="D10" s="59">
        <v>348322</v>
      </c>
      <c r="E10" s="59">
        <v>1170</v>
      </c>
      <c r="F10" s="59">
        <v>1742</v>
      </c>
    </row>
    <row r="11" spans="1:6" x14ac:dyDescent="0.3">
      <c r="A11" s="28">
        <v>44660</v>
      </c>
      <c r="B11" s="59">
        <v>350012</v>
      </c>
      <c r="C11" s="59">
        <v>508</v>
      </c>
      <c r="D11" s="59">
        <v>348862</v>
      </c>
      <c r="E11" s="59">
        <v>540</v>
      </c>
      <c r="F11" s="59">
        <v>1048</v>
      </c>
    </row>
    <row r="12" spans="1:6" x14ac:dyDescent="0.3">
      <c r="A12" s="28">
        <v>44661</v>
      </c>
      <c r="B12" s="59">
        <v>351040</v>
      </c>
      <c r="C12" s="59">
        <v>1028</v>
      </c>
      <c r="D12" s="59">
        <v>349958</v>
      </c>
      <c r="E12" s="59">
        <v>1096</v>
      </c>
      <c r="F12" s="59">
        <v>2124</v>
      </c>
    </row>
    <row r="13" spans="1:6" x14ac:dyDescent="0.3">
      <c r="A13" s="28">
        <v>44662</v>
      </c>
      <c r="B13" s="59">
        <v>352454</v>
      </c>
      <c r="C13" s="59">
        <v>1414</v>
      </c>
      <c r="D13" s="59">
        <v>350912</v>
      </c>
      <c r="E13" s="59">
        <v>954</v>
      </c>
      <c r="F13" s="59">
        <v>2368</v>
      </c>
    </row>
    <row r="14" spans="1:6" x14ac:dyDescent="0.3">
      <c r="A14" s="28">
        <v>44663</v>
      </c>
      <c r="B14" s="59">
        <v>352970</v>
      </c>
      <c r="C14" s="59">
        <v>516</v>
      </c>
      <c r="D14" s="59">
        <v>351450</v>
      </c>
      <c r="E14" s="59">
        <v>538</v>
      </c>
      <c r="F14" s="59">
        <v>1054</v>
      </c>
    </row>
    <row r="15" spans="1:6" x14ac:dyDescent="0.3">
      <c r="A15" s="28">
        <v>44664</v>
      </c>
      <c r="B15" s="59">
        <v>354774</v>
      </c>
      <c r="C15" s="59">
        <v>1804</v>
      </c>
      <c r="D15" s="59">
        <v>353680</v>
      </c>
      <c r="E15" s="59">
        <v>2230</v>
      </c>
      <c r="F15" s="59">
        <v>4034</v>
      </c>
    </row>
    <row r="16" spans="1:6" x14ac:dyDescent="0.3">
      <c r="A16" s="28">
        <v>44665</v>
      </c>
      <c r="B16" s="59">
        <v>355190</v>
      </c>
      <c r="C16" s="59">
        <v>416</v>
      </c>
      <c r="D16" s="59">
        <v>354270</v>
      </c>
      <c r="E16" s="59">
        <v>590</v>
      </c>
      <c r="F16" s="59">
        <v>1006</v>
      </c>
    </row>
    <row r="17" spans="1:6" x14ac:dyDescent="0.3">
      <c r="A17" s="28">
        <v>44666</v>
      </c>
      <c r="B17" s="59">
        <v>355190</v>
      </c>
      <c r="C17" s="59">
        <v>0</v>
      </c>
      <c r="D17" s="59">
        <v>354270</v>
      </c>
      <c r="E17" s="59">
        <v>0</v>
      </c>
      <c r="F17" s="59">
        <v>0</v>
      </c>
    </row>
    <row r="18" spans="1:6" x14ac:dyDescent="0.3">
      <c r="A18" s="28">
        <v>44667</v>
      </c>
      <c r="B18" s="59">
        <v>355760</v>
      </c>
      <c r="C18" s="59">
        <v>570</v>
      </c>
      <c r="D18" s="59">
        <v>354270</v>
      </c>
      <c r="E18" s="59">
        <v>0</v>
      </c>
      <c r="F18" s="59">
        <v>570</v>
      </c>
    </row>
    <row r="19" spans="1:6" x14ac:dyDescent="0.3">
      <c r="A19" s="28">
        <v>44668</v>
      </c>
      <c r="B19" s="59">
        <v>356328</v>
      </c>
      <c r="C19" s="59">
        <v>568</v>
      </c>
      <c r="D19" s="59">
        <v>355450</v>
      </c>
      <c r="E19" s="59">
        <v>1180</v>
      </c>
      <c r="F19" s="59">
        <v>1748</v>
      </c>
    </row>
    <row r="20" spans="1:6" x14ac:dyDescent="0.3">
      <c r="A20" s="28">
        <v>44669</v>
      </c>
      <c r="B20" s="59">
        <v>357928</v>
      </c>
      <c r="C20" s="59">
        <v>1600</v>
      </c>
      <c r="D20" s="59">
        <v>357036</v>
      </c>
      <c r="E20" s="59">
        <v>1586</v>
      </c>
      <c r="F20" s="59">
        <v>3186</v>
      </c>
    </row>
    <row r="21" spans="1:6" x14ac:dyDescent="0.3">
      <c r="A21" s="28">
        <v>44670</v>
      </c>
      <c r="B21" s="59">
        <v>358916</v>
      </c>
      <c r="C21" s="59">
        <v>988</v>
      </c>
      <c r="D21" s="59">
        <v>358042</v>
      </c>
      <c r="E21" s="59">
        <v>1006</v>
      </c>
      <c r="F21" s="59">
        <v>1994</v>
      </c>
    </row>
    <row r="22" spans="1:6" x14ac:dyDescent="0.3">
      <c r="A22" s="28">
        <v>44671</v>
      </c>
      <c r="B22" s="59">
        <v>360566</v>
      </c>
      <c r="C22" s="59">
        <v>1650</v>
      </c>
      <c r="D22" s="59">
        <v>359240</v>
      </c>
      <c r="E22" s="59">
        <v>1198</v>
      </c>
      <c r="F22" s="59">
        <v>2848</v>
      </c>
    </row>
    <row r="23" spans="1:6" x14ac:dyDescent="0.3">
      <c r="A23" s="28">
        <v>44672</v>
      </c>
      <c r="B23" s="59">
        <v>361120</v>
      </c>
      <c r="C23" s="59">
        <v>554</v>
      </c>
      <c r="D23" s="59">
        <v>360336</v>
      </c>
      <c r="E23" s="59">
        <v>1096</v>
      </c>
      <c r="F23" s="59">
        <v>1650</v>
      </c>
    </row>
    <row r="24" spans="1:6" x14ac:dyDescent="0.3">
      <c r="A24" s="28">
        <v>44673</v>
      </c>
      <c r="B24" s="59">
        <v>361120</v>
      </c>
      <c r="C24" s="59">
        <v>0</v>
      </c>
      <c r="D24" s="59">
        <v>360336</v>
      </c>
      <c r="E24" s="59">
        <v>0</v>
      </c>
      <c r="F24" s="59">
        <v>0</v>
      </c>
    </row>
    <row r="25" spans="1:6" x14ac:dyDescent="0.3">
      <c r="A25" s="28">
        <v>44674</v>
      </c>
      <c r="B25" s="59">
        <v>362554</v>
      </c>
      <c r="C25" s="59">
        <v>1434</v>
      </c>
      <c r="D25" s="59">
        <v>361374</v>
      </c>
      <c r="E25" s="59">
        <v>1038</v>
      </c>
      <c r="F25" s="59">
        <v>2472</v>
      </c>
    </row>
    <row r="26" spans="1:6" x14ac:dyDescent="0.3">
      <c r="A26" s="28">
        <v>44675</v>
      </c>
      <c r="B26" s="59">
        <v>364352</v>
      </c>
      <c r="C26" s="59">
        <v>1798</v>
      </c>
      <c r="D26" s="59">
        <v>363136</v>
      </c>
      <c r="E26" s="59">
        <v>1762</v>
      </c>
      <c r="F26" s="59">
        <v>3560</v>
      </c>
    </row>
    <row r="27" spans="1:6" x14ac:dyDescent="0.3">
      <c r="A27" s="28">
        <v>44676</v>
      </c>
      <c r="B27" s="59">
        <v>364768</v>
      </c>
      <c r="C27" s="59">
        <v>416</v>
      </c>
      <c r="D27" s="59">
        <v>363608</v>
      </c>
      <c r="E27" s="59">
        <v>472</v>
      </c>
      <c r="F27" s="59">
        <v>888</v>
      </c>
    </row>
    <row r="28" spans="1:6" x14ac:dyDescent="0.3">
      <c r="A28" s="28">
        <v>44677</v>
      </c>
      <c r="B28" s="59">
        <v>366310</v>
      </c>
      <c r="C28" s="59">
        <v>1542</v>
      </c>
      <c r="D28" s="59">
        <v>365768</v>
      </c>
      <c r="E28" s="59">
        <v>2160</v>
      </c>
      <c r="F28" s="59">
        <v>3702</v>
      </c>
    </row>
    <row r="29" spans="1:6" x14ac:dyDescent="0.3">
      <c r="A29" s="28">
        <v>44678</v>
      </c>
      <c r="B29" s="59">
        <v>367460</v>
      </c>
      <c r="C29" s="59">
        <v>1150</v>
      </c>
      <c r="D29" s="59">
        <v>366818</v>
      </c>
      <c r="E29" s="59">
        <v>1050</v>
      </c>
      <c r="F29" s="59">
        <v>2200</v>
      </c>
    </row>
    <row r="30" spans="1:6" x14ac:dyDescent="0.3">
      <c r="A30" s="28">
        <v>44679</v>
      </c>
      <c r="B30" s="59">
        <v>368518</v>
      </c>
      <c r="C30" s="59">
        <v>1058</v>
      </c>
      <c r="D30" s="59">
        <v>367402</v>
      </c>
      <c r="E30" s="59">
        <v>584</v>
      </c>
      <c r="F30" s="59">
        <v>1642</v>
      </c>
    </row>
    <row r="31" spans="1:6" x14ac:dyDescent="0.3">
      <c r="A31" s="28">
        <v>44680</v>
      </c>
      <c r="B31" s="59">
        <v>370138</v>
      </c>
      <c r="C31" s="59">
        <v>1620</v>
      </c>
      <c r="D31" s="59">
        <v>369436</v>
      </c>
      <c r="E31" s="59">
        <v>2034</v>
      </c>
      <c r="F31" s="59">
        <v>3654</v>
      </c>
    </row>
    <row r="32" spans="1:6" x14ac:dyDescent="0.3">
      <c r="A32" s="28">
        <v>44681</v>
      </c>
      <c r="B32" s="59">
        <v>371730</v>
      </c>
      <c r="C32" s="59">
        <v>1592</v>
      </c>
      <c r="D32" s="59">
        <v>371042</v>
      </c>
      <c r="E32" s="59">
        <v>1606</v>
      </c>
      <c r="F32" s="59">
        <v>3198</v>
      </c>
    </row>
    <row r="33" spans="1:6" x14ac:dyDescent="0.3">
      <c r="A33" s="60" t="s">
        <v>60</v>
      </c>
      <c r="B33" s="55"/>
      <c r="C33" s="55"/>
      <c r="D33" s="55"/>
      <c r="E33" s="55"/>
      <c r="F33" s="61">
        <f>SUM(F3:F32)</f>
        <v>57790</v>
      </c>
    </row>
    <row r="34" spans="1:6" x14ac:dyDescent="0.3">
      <c r="A34" s="60" t="s">
        <v>61</v>
      </c>
      <c r="B34" s="55"/>
      <c r="C34" s="55"/>
      <c r="D34" s="55"/>
      <c r="E34" s="55"/>
      <c r="F34" s="61">
        <f>ROUND(AVERAGE(F3:F32),0)</f>
        <v>1926</v>
      </c>
    </row>
  </sheetData>
  <mergeCells count="3">
    <mergeCell ref="A1:F1"/>
    <mergeCell ref="A33:E33"/>
    <mergeCell ref="A34:E34"/>
  </mergeCells>
  <pageMargins left="0.7" right="0.7" top="0.75" bottom="0.75" header="0.3" footer="0.3"/>
  <pageSetup orientation="portrait"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A51D06-2593-4DE9-981A-E33A92D9F013}">
  <dimension ref="A1:Z35"/>
  <sheetViews>
    <sheetView workbookViewId="0">
      <selection activeCell="C2" sqref="C2:E2"/>
    </sheetView>
  </sheetViews>
  <sheetFormatPr defaultRowHeight="15.75" x14ac:dyDescent="0.3"/>
  <cols>
    <col min="1" max="1" width="16.7109375" style="62" customWidth="1"/>
    <col min="2" max="2" width="21.85546875" style="56" hidden="1" customWidth="1"/>
    <col min="3" max="3" width="21.85546875" style="56" customWidth="1"/>
    <col min="4" max="4" width="21.85546875" style="56" hidden="1" customWidth="1"/>
    <col min="5" max="6" width="21.85546875" style="56" customWidth="1"/>
    <col min="7" max="26" width="9.140625" style="56"/>
  </cols>
  <sheetData>
    <row r="1" spans="1:6" ht="18.75" x14ac:dyDescent="0.35">
      <c r="A1" s="54" t="str">
        <f ca="1">_xlfn.CONCAT(TEXT(OFFSET(A2,5,0), "MMMM YYYY"), " Daily Flow")</f>
        <v>March 2022 Daily Flow</v>
      </c>
      <c r="B1" s="55"/>
      <c r="C1" s="55"/>
      <c r="D1" s="55"/>
      <c r="E1" s="55"/>
      <c r="F1" s="55"/>
    </row>
    <row r="2" spans="1:6" x14ac:dyDescent="0.3">
      <c r="A2" s="57" t="s">
        <v>54</v>
      </c>
      <c r="B2" s="58" t="s">
        <v>55</v>
      </c>
      <c r="C2" s="58" t="s">
        <v>56</v>
      </c>
      <c r="D2" s="58" t="s">
        <v>57</v>
      </c>
      <c r="E2" s="58" t="s">
        <v>58</v>
      </c>
      <c r="F2" s="58" t="s">
        <v>59</v>
      </c>
    </row>
    <row r="3" spans="1:6" x14ac:dyDescent="0.3">
      <c r="A3" s="28">
        <v>44621</v>
      </c>
      <c r="B3" s="59">
        <v>314304</v>
      </c>
      <c r="C3" s="59">
        <v>586</v>
      </c>
      <c r="D3" s="59">
        <v>311746</v>
      </c>
      <c r="E3" s="59">
        <v>530</v>
      </c>
      <c r="F3" s="59">
        <v>1116</v>
      </c>
    </row>
    <row r="4" spans="1:6" x14ac:dyDescent="0.3">
      <c r="A4" s="28">
        <v>44622</v>
      </c>
      <c r="B4" s="59">
        <v>315340</v>
      </c>
      <c r="C4" s="59">
        <v>1036</v>
      </c>
      <c r="D4" s="59">
        <v>313274</v>
      </c>
      <c r="E4" s="59">
        <v>1528</v>
      </c>
      <c r="F4" s="59">
        <v>2564</v>
      </c>
    </row>
    <row r="5" spans="1:6" x14ac:dyDescent="0.3">
      <c r="A5" s="28">
        <v>44623</v>
      </c>
      <c r="B5" s="59">
        <v>316226</v>
      </c>
      <c r="C5" s="59">
        <v>886</v>
      </c>
      <c r="D5" s="59">
        <v>313738</v>
      </c>
      <c r="E5" s="59">
        <v>464</v>
      </c>
      <c r="F5" s="59">
        <v>1350</v>
      </c>
    </row>
    <row r="6" spans="1:6" x14ac:dyDescent="0.3">
      <c r="A6" s="28">
        <v>44624</v>
      </c>
      <c r="B6" s="59">
        <v>316780</v>
      </c>
      <c r="C6" s="59">
        <v>554</v>
      </c>
      <c r="D6" s="59">
        <v>314930</v>
      </c>
      <c r="E6" s="59">
        <v>1192</v>
      </c>
      <c r="F6" s="59">
        <v>1746</v>
      </c>
    </row>
    <row r="7" spans="1:6" x14ac:dyDescent="0.3">
      <c r="A7" s="28">
        <v>44625</v>
      </c>
      <c r="B7" s="59">
        <v>318382</v>
      </c>
      <c r="C7" s="59">
        <v>1602</v>
      </c>
      <c r="D7" s="59">
        <v>315972</v>
      </c>
      <c r="E7" s="59">
        <v>1042</v>
      </c>
      <c r="F7" s="59">
        <v>2644</v>
      </c>
    </row>
    <row r="8" spans="1:6" x14ac:dyDescent="0.3">
      <c r="A8" s="28">
        <v>44626</v>
      </c>
      <c r="B8" s="59">
        <v>319282</v>
      </c>
      <c r="C8" s="59">
        <v>900</v>
      </c>
      <c r="D8" s="59">
        <v>316964</v>
      </c>
      <c r="E8" s="59">
        <v>992</v>
      </c>
      <c r="F8" s="59">
        <v>1892</v>
      </c>
    </row>
    <row r="9" spans="1:6" x14ac:dyDescent="0.3">
      <c r="A9" s="28">
        <v>44627</v>
      </c>
      <c r="B9" s="59">
        <v>319734</v>
      </c>
      <c r="C9" s="59">
        <v>452</v>
      </c>
      <c r="D9" s="59">
        <v>317902</v>
      </c>
      <c r="E9" s="59">
        <v>938</v>
      </c>
      <c r="F9" s="59">
        <v>1390</v>
      </c>
    </row>
    <row r="10" spans="1:6" x14ac:dyDescent="0.3">
      <c r="A10" s="28">
        <v>44628</v>
      </c>
      <c r="B10" s="59">
        <v>320682</v>
      </c>
      <c r="C10" s="59">
        <v>948</v>
      </c>
      <c r="D10" s="59">
        <v>318884</v>
      </c>
      <c r="E10" s="59">
        <v>982</v>
      </c>
      <c r="F10" s="59">
        <v>1930</v>
      </c>
    </row>
    <row r="11" spans="1:6" x14ac:dyDescent="0.3">
      <c r="A11" s="28">
        <v>44629</v>
      </c>
      <c r="B11" s="59">
        <v>323224</v>
      </c>
      <c r="C11" s="59">
        <v>2542</v>
      </c>
      <c r="D11" s="59">
        <v>321500</v>
      </c>
      <c r="E11" s="59">
        <v>2616</v>
      </c>
      <c r="F11" s="59">
        <v>5158</v>
      </c>
    </row>
    <row r="12" spans="1:6" x14ac:dyDescent="0.3">
      <c r="A12" s="28">
        <v>44630</v>
      </c>
      <c r="B12" s="59">
        <v>324280</v>
      </c>
      <c r="C12" s="59">
        <v>1056</v>
      </c>
      <c r="D12" s="59">
        <v>322554</v>
      </c>
      <c r="E12" s="59">
        <v>1054</v>
      </c>
      <c r="F12" s="59">
        <v>2110</v>
      </c>
    </row>
    <row r="13" spans="1:6" x14ac:dyDescent="0.3">
      <c r="A13" s="28">
        <v>44631</v>
      </c>
      <c r="B13" s="59">
        <v>324858</v>
      </c>
      <c r="C13" s="59">
        <v>578</v>
      </c>
      <c r="D13" s="59">
        <v>322554</v>
      </c>
      <c r="E13" s="59">
        <v>0</v>
      </c>
      <c r="F13" s="59">
        <v>578</v>
      </c>
    </row>
    <row r="14" spans="1:6" x14ac:dyDescent="0.3">
      <c r="A14" s="28">
        <v>44632</v>
      </c>
      <c r="B14" s="59">
        <v>324858</v>
      </c>
      <c r="C14" s="59">
        <v>0</v>
      </c>
      <c r="D14" s="59">
        <v>322554</v>
      </c>
      <c r="E14" s="59">
        <v>0</v>
      </c>
      <c r="F14" s="59">
        <v>0</v>
      </c>
    </row>
    <row r="15" spans="1:6" x14ac:dyDescent="0.3">
      <c r="A15" s="28">
        <v>44633</v>
      </c>
      <c r="B15" s="59">
        <v>325788</v>
      </c>
      <c r="C15" s="59">
        <v>930</v>
      </c>
      <c r="D15" s="59">
        <v>323574</v>
      </c>
      <c r="E15" s="59">
        <v>1020</v>
      </c>
      <c r="F15" s="59">
        <v>1950</v>
      </c>
    </row>
    <row r="16" spans="1:6" x14ac:dyDescent="0.3">
      <c r="A16" s="28">
        <v>44634</v>
      </c>
      <c r="B16" s="59">
        <v>326362</v>
      </c>
      <c r="C16" s="59">
        <v>574</v>
      </c>
      <c r="D16" s="59">
        <v>324630</v>
      </c>
      <c r="E16" s="59">
        <v>1056</v>
      </c>
      <c r="F16" s="59">
        <v>1630</v>
      </c>
    </row>
    <row r="17" spans="1:6" x14ac:dyDescent="0.3">
      <c r="A17" s="28">
        <v>44635</v>
      </c>
      <c r="B17" s="59">
        <v>327294</v>
      </c>
      <c r="C17" s="59">
        <v>932</v>
      </c>
      <c r="D17" s="59">
        <v>325698</v>
      </c>
      <c r="E17" s="59">
        <v>1068</v>
      </c>
      <c r="F17" s="59">
        <v>2000</v>
      </c>
    </row>
    <row r="18" spans="1:6" x14ac:dyDescent="0.3">
      <c r="A18" s="28">
        <v>44636</v>
      </c>
      <c r="B18" s="59">
        <v>328308</v>
      </c>
      <c r="C18" s="59">
        <v>1014</v>
      </c>
      <c r="D18" s="59">
        <v>326634</v>
      </c>
      <c r="E18" s="59">
        <v>936</v>
      </c>
      <c r="F18" s="59">
        <v>1950</v>
      </c>
    </row>
    <row r="19" spans="1:6" x14ac:dyDescent="0.3">
      <c r="A19" s="28">
        <v>44637</v>
      </c>
      <c r="B19" s="59">
        <v>329416</v>
      </c>
      <c r="C19" s="59">
        <v>1108</v>
      </c>
      <c r="D19" s="59">
        <v>327076</v>
      </c>
      <c r="E19" s="59">
        <v>442</v>
      </c>
      <c r="F19" s="59">
        <v>1550</v>
      </c>
    </row>
    <row r="20" spans="1:6" x14ac:dyDescent="0.3">
      <c r="A20" s="28">
        <v>44638</v>
      </c>
      <c r="B20" s="59">
        <v>330378</v>
      </c>
      <c r="C20" s="59">
        <v>962</v>
      </c>
      <c r="D20" s="59">
        <v>328110</v>
      </c>
      <c r="E20" s="59">
        <v>1034</v>
      </c>
      <c r="F20" s="59">
        <v>1996</v>
      </c>
    </row>
    <row r="21" spans="1:6" x14ac:dyDescent="0.3">
      <c r="A21" s="28">
        <v>44639</v>
      </c>
      <c r="B21" s="59">
        <v>331270</v>
      </c>
      <c r="C21" s="59">
        <v>892</v>
      </c>
      <c r="D21" s="59">
        <v>329422</v>
      </c>
      <c r="E21" s="59">
        <v>1312</v>
      </c>
      <c r="F21" s="59">
        <v>2204</v>
      </c>
    </row>
    <row r="22" spans="1:6" x14ac:dyDescent="0.3">
      <c r="A22" s="28">
        <v>44640</v>
      </c>
      <c r="B22" s="59">
        <v>332160</v>
      </c>
      <c r="C22" s="59">
        <v>890</v>
      </c>
      <c r="D22" s="59">
        <v>330378</v>
      </c>
      <c r="E22" s="59">
        <v>956</v>
      </c>
      <c r="F22" s="59">
        <v>1846</v>
      </c>
    </row>
    <row r="23" spans="1:6" x14ac:dyDescent="0.3">
      <c r="A23" s="28">
        <v>44641</v>
      </c>
      <c r="B23" s="59">
        <v>333060</v>
      </c>
      <c r="C23" s="59">
        <v>900</v>
      </c>
      <c r="D23" s="59">
        <v>330814</v>
      </c>
      <c r="E23" s="59">
        <v>436</v>
      </c>
      <c r="F23" s="59">
        <v>1336</v>
      </c>
    </row>
    <row r="24" spans="1:6" x14ac:dyDescent="0.3">
      <c r="A24" s="28">
        <v>44642</v>
      </c>
      <c r="B24" s="59">
        <v>333932</v>
      </c>
      <c r="C24" s="59">
        <v>872</v>
      </c>
      <c r="D24" s="59">
        <v>332168</v>
      </c>
      <c r="E24" s="59">
        <v>1354</v>
      </c>
      <c r="F24" s="59">
        <v>2226</v>
      </c>
    </row>
    <row r="25" spans="1:6" x14ac:dyDescent="0.3">
      <c r="A25" s="28">
        <v>44643</v>
      </c>
      <c r="B25" s="59">
        <v>334836</v>
      </c>
      <c r="C25" s="59">
        <v>904</v>
      </c>
      <c r="D25" s="59">
        <v>333094</v>
      </c>
      <c r="E25" s="59">
        <v>926</v>
      </c>
      <c r="F25" s="59">
        <v>1830</v>
      </c>
    </row>
    <row r="26" spans="1:6" x14ac:dyDescent="0.3">
      <c r="A26" s="28">
        <v>44644</v>
      </c>
      <c r="B26" s="59">
        <v>335886</v>
      </c>
      <c r="C26" s="59">
        <v>1050</v>
      </c>
      <c r="D26" s="59">
        <v>333682</v>
      </c>
      <c r="E26" s="59">
        <v>588</v>
      </c>
      <c r="F26" s="59">
        <v>1638</v>
      </c>
    </row>
    <row r="27" spans="1:6" x14ac:dyDescent="0.3">
      <c r="A27" s="28">
        <v>44645</v>
      </c>
      <c r="B27" s="59">
        <v>336342</v>
      </c>
      <c r="C27" s="59">
        <v>456</v>
      </c>
      <c r="D27" s="59">
        <v>334242</v>
      </c>
      <c r="E27" s="59">
        <v>560</v>
      </c>
      <c r="F27" s="59">
        <v>1016</v>
      </c>
    </row>
    <row r="28" spans="1:6" x14ac:dyDescent="0.3">
      <c r="A28" s="28">
        <v>44646</v>
      </c>
      <c r="B28" s="59">
        <v>337338</v>
      </c>
      <c r="C28" s="59">
        <v>996</v>
      </c>
      <c r="D28" s="59">
        <v>335862</v>
      </c>
      <c r="E28" s="59">
        <v>1620</v>
      </c>
      <c r="F28" s="59">
        <v>2616</v>
      </c>
    </row>
    <row r="29" spans="1:6" x14ac:dyDescent="0.3">
      <c r="A29" s="28">
        <v>44647</v>
      </c>
      <c r="B29" s="59">
        <v>338484</v>
      </c>
      <c r="C29" s="59">
        <v>1146</v>
      </c>
      <c r="D29" s="59">
        <v>336952</v>
      </c>
      <c r="E29" s="59">
        <v>1090</v>
      </c>
      <c r="F29" s="59">
        <v>2236</v>
      </c>
    </row>
    <row r="30" spans="1:6" x14ac:dyDescent="0.3">
      <c r="A30" s="28">
        <v>44648</v>
      </c>
      <c r="B30" s="59">
        <v>339076</v>
      </c>
      <c r="C30" s="59">
        <v>592</v>
      </c>
      <c r="D30" s="59">
        <v>336952</v>
      </c>
      <c r="E30" s="59">
        <v>0</v>
      </c>
      <c r="F30" s="59">
        <v>592</v>
      </c>
    </row>
    <row r="31" spans="1:6" x14ac:dyDescent="0.3">
      <c r="A31" s="28">
        <v>44649</v>
      </c>
      <c r="B31" s="59">
        <v>340058</v>
      </c>
      <c r="C31" s="59">
        <v>982</v>
      </c>
      <c r="D31" s="59">
        <v>337988</v>
      </c>
      <c r="E31" s="59">
        <v>1036</v>
      </c>
      <c r="F31" s="59">
        <v>2018</v>
      </c>
    </row>
    <row r="32" spans="1:6" x14ac:dyDescent="0.3">
      <c r="A32" s="28">
        <v>44650</v>
      </c>
      <c r="B32" s="59">
        <v>341066</v>
      </c>
      <c r="C32" s="59">
        <v>1008</v>
      </c>
      <c r="D32" s="59">
        <v>339514</v>
      </c>
      <c r="E32" s="59">
        <v>1526</v>
      </c>
      <c r="F32" s="59">
        <v>2534</v>
      </c>
    </row>
    <row r="33" spans="1:6" x14ac:dyDescent="0.3">
      <c r="A33" s="28">
        <v>44651</v>
      </c>
      <c r="B33" s="59">
        <v>343250</v>
      </c>
      <c r="C33" s="59">
        <v>2184</v>
      </c>
      <c r="D33" s="59">
        <v>341732</v>
      </c>
      <c r="E33" s="59">
        <v>2218</v>
      </c>
      <c r="F33" s="59">
        <v>4402</v>
      </c>
    </row>
    <row r="34" spans="1:6" x14ac:dyDescent="0.3">
      <c r="A34" s="60" t="s">
        <v>60</v>
      </c>
      <c r="B34" s="55"/>
      <c r="C34" s="55"/>
      <c r="D34" s="55"/>
      <c r="E34" s="55"/>
      <c r="F34" s="61">
        <f>SUM(F3:F33)</f>
        <v>60048</v>
      </c>
    </row>
    <row r="35" spans="1:6" x14ac:dyDescent="0.3">
      <c r="A35" s="60" t="s">
        <v>61</v>
      </c>
      <c r="B35" s="55"/>
      <c r="C35" s="55"/>
      <c r="D35" s="55"/>
      <c r="E35" s="55"/>
      <c r="F35" s="61">
        <f>ROUND(AVERAGE(F3:F33),0)</f>
        <v>1937</v>
      </c>
    </row>
  </sheetData>
  <mergeCells count="3">
    <mergeCell ref="A1:F1"/>
    <mergeCell ref="A34:E34"/>
    <mergeCell ref="A35:E35"/>
  </mergeCells>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D31605-9EE1-4764-80BB-129905B246CC}">
  <dimension ref="A1:Z32"/>
  <sheetViews>
    <sheetView workbookViewId="0">
      <selection activeCell="C24" sqref="C24"/>
    </sheetView>
  </sheetViews>
  <sheetFormatPr defaultRowHeight="15.75" x14ac:dyDescent="0.3"/>
  <cols>
    <col min="1" max="1" width="16.7109375" style="62" customWidth="1"/>
    <col min="2" max="2" width="21.85546875" style="56" hidden="1" customWidth="1"/>
    <col min="3" max="3" width="21.85546875" style="56" customWidth="1"/>
    <col min="4" max="4" width="21.85546875" style="56" hidden="1" customWidth="1"/>
    <col min="5" max="6" width="21.85546875" style="56" customWidth="1"/>
    <col min="7" max="26" width="9.140625" style="56"/>
  </cols>
  <sheetData>
    <row r="1" spans="1:6" ht="18.75" x14ac:dyDescent="0.35">
      <c r="A1" s="54" t="str">
        <f ca="1">_xlfn.CONCAT(TEXT(OFFSET(A2,5,0), "MMMM YYYY"), " Daily Flow")</f>
        <v>February 2022 Daily Flow</v>
      </c>
      <c r="B1" s="55"/>
      <c r="C1" s="55"/>
      <c r="D1" s="55"/>
      <c r="E1" s="55"/>
      <c r="F1" s="55"/>
    </row>
    <row r="2" spans="1:6" x14ac:dyDescent="0.3">
      <c r="A2" s="57" t="s">
        <v>54</v>
      </c>
      <c r="B2" s="58" t="s">
        <v>55</v>
      </c>
      <c r="C2" s="58" t="s">
        <v>56</v>
      </c>
      <c r="D2" s="58" t="s">
        <v>57</v>
      </c>
      <c r="E2" s="58" t="s">
        <v>58</v>
      </c>
      <c r="F2" s="58" t="s">
        <v>59</v>
      </c>
    </row>
    <row r="3" spans="1:6" x14ac:dyDescent="0.3">
      <c r="A3" s="28">
        <v>44593</v>
      </c>
      <c r="B3" s="59">
        <v>291432</v>
      </c>
      <c r="C3" s="59">
        <v>1028</v>
      </c>
      <c r="D3" s="59">
        <v>288896</v>
      </c>
      <c r="E3" s="59">
        <v>1032</v>
      </c>
      <c r="F3" s="59">
        <v>2060</v>
      </c>
    </row>
    <row r="4" spans="1:6" x14ac:dyDescent="0.3">
      <c r="A4" s="28">
        <v>44594</v>
      </c>
      <c r="B4" s="59">
        <v>292382</v>
      </c>
      <c r="C4" s="59">
        <v>950</v>
      </c>
      <c r="D4" s="59">
        <v>289782</v>
      </c>
      <c r="E4" s="59">
        <v>886</v>
      </c>
      <c r="F4" s="59">
        <v>1836</v>
      </c>
    </row>
    <row r="5" spans="1:6" x14ac:dyDescent="0.3">
      <c r="A5" s="28">
        <v>44595</v>
      </c>
      <c r="B5" s="59">
        <v>292984</v>
      </c>
      <c r="C5" s="59">
        <v>602</v>
      </c>
      <c r="D5" s="59">
        <v>290838</v>
      </c>
      <c r="E5" s="59">
        <v>1056</v>
      </c>
      <c r="F5" s="59">
        <v>1658</v>
      </c>
    </row>
    <row r="6" spans="1:6" x14ac:dyDescent="0.3">
      <c r="A6" s="28">
        <v>44596</v>
      </c>
      <c r="B6" s="59">
        <v>293972</v>
      </c>
      <c r="C6" s="59">
        <v>988</v>
      </c>
      <c r="D6" s="59">
        <v>291322</v>
      </c>
      <c r="E6" s="59">
        <v>484</v>
      </c>
      <c r="F6" s="59">
        <v>1472</v>
      </c>
    </row>
    <row r="7" spans="1:6" x14ac:dyDescent="0.3">
      <c r="A7" s="28">
        <v>44597</v>
      </c>
      <c r="B7" s="59">
        <v>294428</v>
      </c>
      <c r="C7" s="59">
        <v>456</v>
      </c>
      <c r="D7" s="59">
        <v>292410</v>
      </c>
      <c r="E7" s="59">
        <v>1088</v>
      </c>
      <c r="F7" s="59">
        <v>1544</v>
      </c>
    </row>
    <row r="8" spans="1:6" x14ac:dyDescent="0.3">
      <c r="A8" s="28">
        <v>44598</v>
      </c>
      <c r="B8" s="59">
        <v>295488</v>
      </c>
      <c r="C8" s="59">
        <v>1060</v>
      </c>
      <c r="D8" s="59">
        <v>292990</v>
      </c>
      <c r="E8" s="59">
        <v>580</v>
      </c>
      <c r="F8" s="59">
        <v>1640</v>
      </c>
    </row>
    <row r="9" spans="1:6" x14ac:dyDescent="0.3">
      <c r="A9" s="28">
        <v>44599</v>
      </c>
      <c r="B9" s="59">
        <v>296096</v>
      </c>
      <c r="C9" s="59">
        <v>608</v>
      </c>
      <c r="D9" s="59">
        <v>293444</v>
      </c>
      <c r="E9" s="59">
        <v>454</v>
      </c>
      <c r="F9" s="59">
        <v>1062</v>
      </c>
    </row>
    <row r="10" spans="1:6" x14ac:dyDescent="0.3">
      <c r="A10" s="28">
        <v>44600</v>
      </c>
      <c r="B10" s="59">
        <v>296690</v>
      </c>
      <c r="C10" s="59">
        <v>594</v>
      </c>
      <c r="D10" s="59">
        <v>294602</v>
      </c>
      <c r="E10" s="59">
        <v>1158</v>
      </c>
      <c r="F10" s="59">
        <v>1752</v>
      </c>
    </row>
    <row r="11" spans="1:6" x14ac:dyDescent="0.3">
      <c r="A11" s="28">
        <v>44601</v>
      </c>
      <c r="B11" s="59">
        <v>297588</v>
      </c>
      <c r="C11" s="59">
        <v>898</v>
      </c>
      <c r="D11" s="59">
        <v>295064</v>
      </c>
      <c r="E11" s="59">
        <v>462</v>
      </c>
      <c r="F11" s="59">
        <v>1360</v>
      </c>
    </row>
    <row r="12" spans="1:6" x14ac:dyDescent="0.3">
      <c r="A12" s="28">
        <v>44602</v>
      </c>
      <c r="B12" s="59">
        <v>298508</v>
      </c>
      <c r="C12" s="59">
        <v>920</v>
      </c>
      <c r="D12" s="59">
        <v>295528</v>
      </c>
      <c r="E12" s="59">
        <v>464</v>
      </c>
      <c r="F12" s="59">
        <v>1384</v>
      </c>
    </row>
    <row r="13" spans="1:6" x14ac:dyDescent="0.3">
      <c r="A13" s="28">
        <v>44603</v>
      </c>
      <c r="B13" s="59">
        <v>298936</v>
      </c>
      <c r="C13" s="59">
        <v>428</v>
      </c>
      <c r="D13" s="59">
        <v>296004</v>
      </c>
      <c r="E13" s="59">
        <v>476</v>
      </c>
      <c r="F13" s="59">
        <v>904</v>
      </c>
    </row>
    <row r="14" spans="1:6" x14ac:dyDescent="0.3">
      <c r="A14" s="28">
        <v>44604</v>
      </c>
      <c r="B14" s="59">
        <v>299842</v>
      </c>
      <c r="C14" s="59">
        <v>906</v>
      </c>
      <c r="D14" s="59">
        <v>297020</v>
      </c>
      <c r="E14" s="59">
        <v>1016</v>
      </c>
      <c r="F14" s="59">
        <v>1922</v>
      </c>
    </row>
    <row r="15" spans="1:6" x14ac:dyDescent="0.3">
      <c r="A15" s="28">
        <v>44605</v>
      </c>
      <c r="B15" s="59">
        <v>300748</v>
      </c>
      <c r="C15" s="59">
        <v>906</v>
      </c>
      <c r="D15" s="59">
        <v>297948</v>
      </c>
      <c r="E15" s="59">
        <v>928</v>
      </c>
      <c r="F15" s="59">
        <v>1834</v>
      </c>
    </row>
    <row r="16" spans="1:6" x14ac:dyDescent="0.3">
      <c r="A16" s="28">
        <v>44606</v>
      </c>
      <c r="B16" s="59">
        <v>301168</v>
      </c>
      <c r="C16" s="59">
        <v>420</v>
      </c>
      <c r="D16" s="59">
        <v>298420</v>
      </c>
      <c r="E16" s="59">
        <v>472</v>
      </c>
      <c r="F16" s="59">
        <v>892</v>
      </c>
    </row>
    <row r="17" spans="1:6" x14ac:dyDescent="0.3">
      <c r="A17" s="28">
        <v>44607</v>
      </c>
      <c r="B17" s="59">
        <v>301618</v>
      </c>
      <c r="C17" s="59">
        <v>450</v>
      </c>
      <c r="D17" s="59">
        <v>298882</v>
      </c>
      <c r="E17" s="59">
        <v>462</v>
      </c>
      <c r="F17" s="59">
        <v>912</v>
      </c>
    </row>
    <row r="18" spans="1:6" x14ac:dyDescent="0.3">
      <c r="A18" s="28">
        <v>44608</v>
      </c>
      <c r="B18" s="59">
        <v>302738</v>
      </c>
      <c r="C18" s="59">
        <v>1120</v>
      </c>
      <c r="D18" s="59">
        <v>300488</v>
      </c>
      <c r="E18" s="59">
        <v>1606</v>
      </c>
      <c r="F18" s="59">
        <v>2726</v>
      </c>
    </row>
    <row r="19" spans="1:6" x14ac:dyDescent="0.3">
      <c r="A19" s="28">
        <v>44609</v>
      </c>
      <c r="B19" s="59">
        <v>303668</v>
      </c>
      <c r="C19" s="59">
        <v>930</v>
      </c>
      <c r="D19" s="59">
        <v>301458</v>
      </c>
      <c r="E19" s="59">
        <v>970</v>
      </c>
      <c r="F19" s="59">
        <v>1900</v>
      </c>
    </row>
    <row r="20" spans="1:6" x14ac:dyDescent="0.3">
      <c r="A20" s="28">
        <v>44610</v>
      </c>
      <c r="B20" s="59">
        <v>304642</v>
      </c>
      <c r="C20" s="59">
        <v>974</v>
      </c>
      <c r="D20" s="59">
        <v>302346</v>
      </c>
      <c r="E20" s="59">
        <v>888</v>
      </c>
      <c r="F20" s="59">
        <v>1862</v>
      </c>
    </row>
    <row r="21" spans="1:6" x14ac:dyDescent="0.3">
      <c r="A21" s="28">
        <v>44611</v>
      </c>
      <c r="B21" s="59">
        <v>305544</v>
      </c>
      <c r="C21" s="59">
        <v>902</v>
      </c>
      <c r="D21" s="59">
        <v>303272</v>
      </c>
      <c r="E21" s="59">
        <v>926</v>
      </c>
      <c r="F21" s="59">
        <v>1828</v>
      </c>
    </row>
    <row r="22" spans="1:6" x14ac:dyDescent="0.3">
      <c r="A22" s="28">
        <v>44612</v>
      </c>
      <c r="B22" s="59">
        <v>306580</v>
      </c>
      <c r="C22" s="59">
        <v>1036</v>
      </c>
      <c r="D22" s="59">
        <v>304274</v>
      </c>
      <c r="E22" s="59">
        <v>1002</v>
      </c>
      <c r="F22" s="59">
        <v>2038</v>
      </c>
    </row>
    <row r="23" spans="1:6" x14ac:dyDescent="0.3">
      <c r="A23" s="28">
        <v>44613</v>
      </c>
      <c r="B23" s="59">
        <v>307496</v>
      </c>
      <c r="C23" s="59">
        <v>916</v>
      </c>
      <c r="D23" s="59">
        <v>305190</v>
      </c>
      <c r="E23" s="59">
        <v>916</v>
      </c>
      <c r="F23" s="59">
        <v>1832</v>
      </c>
    </row>
    <row r="24" spans="1:6" x14ac:dyDescent="0.3">
      <c r="A24" s="28">
        <v>44614</v>
      </c>
      <c r="B24" s="59">
        <v>308408</v>
      </c>
      <c r="C24" s="59">
        <v>912</v>
      </c>
      <c r="D24" s="59">
        <v>305650</v>
      </c>
      <c r="E24" s="59">
        <v>460</v>
      </c>
      <c r="F24" s="59">
        <v>1372</v>
      </c>
    </row>
    <row r="25" spans="1:6" x14ac:dyDescent="0.3">
      <c r="A25" s="28">
        <v>44615</v>
      </c>
      <c r="B25" s="59">
        <v>309428</v>
      </c>
      <c r="C25" s="59">
        <v>1020</v>
      </c>
      <c r="D25" s="59">
        <v>306592</v>
      </c>
      <c r="E25" s="59">
        <v>942</v>
      </c>
      <c r="F25" s="59">
        <v>1962</v>
      </c>
    </row>
    <row r="26" spans="1:6" x14ac:dyDescent="0.3">
      <c r="A26" s="28">
        <v>44616</v>
      </c>
      <c r="B26" s="59">
        <v>310434</v>
      </c>
      <c r="C26" s="59">
        <v>1006</v>
      </c>
      <c r="D26" s="59">
        <v>307578</v>
      </c>
      <c r="E26" s="59">
        <v>986</v>
      </c>
      <c r="F26" s="59">
        <v>1992</v>
      </c>
    </row>
    <row r="27" spans="1:6" x14ac:dyDescent="0.3">
      <c r="A27" s="28">
        <v>44617</v>
      </c>
      <c r="B27" s="59">
        <v>311020</v>
      </c>
      <c r="C27" s="59">
        <v>586</v>
      </c>
      <c r="D27" s="59">
        <v>308182</v>
      </c>
      <c r="E27" s="59">
        <v>604</v>
      </c>
      <c r="F27" s="59">
        <v>1190</v>
      </c>
    </row>
    <row r="28" spans="1:6" x14ac:dyDescent="0.3">
      <c r="A28" s="28">
        <v>44618</v>
      </c>
      <c r="B28" s="59">
        <v>311882</v>
      </c>
      <c r="C28" s="59">
        <v>862</v>
      </c>
      <c r="D28" s="59">
        <v>309236</v>
      </c>
      <c r="E28" s="59">
        <v>1054</v>
      </c>
      <c r="F28" s="59">
        <v>1916</v>
      </c>
    </row>
    <row r="29" spans="1:6" x14ac:dyDescent="0.3">
      <c r="A29" s="28">
        <v>44619</v>
      </c>
      <c r="B29" s="59">
        <v>312816</v>
      </c>
      <c r="C29" s="59">
        <v>934</v>
      </c>
      <c r="D29" s="59">
        <v>310308</v>
      </c>
      <c r="E29" s="59">
        <v>1072</v>
      </c>
      <c r="F29" s="59">
        <v>2006</v>
      </c>
    </row>
    <row r="30" spans="1:6" x14ac:dyDescent="0.3">
      <c r="A30" s="28">
        <v>44620</v>
      </c>
      <c r="B30" s="59">
        <v>313718</v>
      </c>
      <c r="C30" s="59">
        <v>902</v>
      </c>
      <c r="D30" s="59">
        <v>311216</v>
      </c>
      <c r="E30" s="59">
        <v>908</v>
      </c>
      <c r="F30" s="59">
        <v>1810</v>
      </c>
    </row>
    <row r="31" spans="1:6" x14ac:dyDescent="0.3">
      <c r="A31" s="60" t="s">
        <v>60</v>
      </c>
      <c r="B31" s="55"/>
      <c r="C31" s="55"/>
      <c r="D31" s="55"/>
      <c r="E31" s="55"/>
      <c r="F31" s="61">
        <f>SUM(F3:F30)</f>
        <v>46666</v>
      </c>
    </row>
    <row r="32" spans="1:6" x14ac:dyDescent="0.3">
      <c r="A32" s="60" t="s">
        <v>61</v>
      </c>
      <c r="B32" s="55"/>
      <c r="C32" s="55"/>
      <c r="D32" s="55"/>
      <c r="E32" s="55"/>
      <c r="F32" s="61">
        <f>ROUND(AVERAGE(F3:F30),0)</f>
        <v>1667</v>
      </c>
    </row>
  </sheetData>
  <mergeCells count="3">
    <mergeCell ref="A1:F1"/>
    <mergeCell ref="A31:E31"/>
    <mergeCell ref="A32:E32"/>
  </mergeCells>
  <pageMargins left="0.7" right="0.7" top="0.75" bottom="0.75" header="0.3" footer="0.3"/>
  <pageSetup orientation="portrait" horizontalDpi="300" verticalDpi="300" r:id="rId1"/>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8665A8-7D41-43BF-AF04-CFA03FE2C871}">
  <dimension ref="A1:Z35"/>
  <sheetViews>
    <sheetView workbookViewId="0">
      <selection activeCell="E3" sqref="E3"/>
    </sheetView>
  </sheetViews>
  <sheetFormatPr defaultRowHeight="15.75" x14ac:dyDescent="0.3"/>
  <cols>
    <col min="1" max="1" width="16.7109375" style="62" customWidth="1"/>
    <col min="2" max="2" width="21.85546875" style="56" hidden="1" customWidth="1"/>
    <col min="3" max="3" width="21.85546875" style="56" customWidth="1"/>
    <col min="4" max="4" width="21.85546875" style="56" hidden="1" customWidth="1"/>
    <col min="5" max="6" width="21.85546875" style="56" customWidth="1"/>
    <col min="7" max="26" width="9.140625" style="56"/>
  </cols>
  <sheetData>
    <row r="1" spans="1:6" ht="18.75" x14ac:dyDescent="0.35">
      <c r="A1" s="54" t="str">
        <f ca="1">_xlfn.CONCAT(TEXT(OFFSET(A2,5,0), "MMMM YYYY"), " Daily Flow")</f>
        <v>January 2022 Daily Flow</v>
      </c>
      <c r="B1" s="55"/>
      <c r="C1" s="55"/>
      <c r="D1" s="55"/>
      <c r="E1" s="55"/>
      <c r="F1" s="55"/>
    </row>
    <row r="2" spans="1:6" x14ac:dyDescent="0.3">
      <c r="A2" s="57" t="s">
        <v>54</v>
      </c>
      <c r="B2" s="58" t="s">
        <v>55</v>
      </c>
      <c r="C2" s="58" t="s">
        <v>56</v>
      </c>
      <c r="D2" s="58" t="s">
        <v>57</v>
      </c>
      <c r="E2" s="58" t="s">
        <v>58</v>
      </c>
      <c r="F2" s="58" t="s">
        <v>59</v>
      </c>
    </row>
    <row r="3" spans="1:6" x14ac:dyDescent="0.3">
      <c r="A3" s="28">
        <v>44562</v>
      </c>
      <c r="B3" s="59">
        <v>267424</v>
      </c>
      <c r="C3" s="59">
        <v>908</v>
      </c>
      <c r="D3" s="59">
        <v>265836</v>
      </c>
      <c r="E3" s="59">
        <v>456</v>
      </c>
      <c r="F3" s="59">
        <v>1364</v>
      </c>
    </row>
    <row r="4" spans="1:6" x14ac:dyDescent="0.3">
      <c r="A4" s="28">
        <v>44563</v>
      </c>
      <c r="B4" s="59">
        <v>267876</v>
      </c>
      <c r="C4" s="59">
        <v>452</v>
      </c>
      <c r="D4" s="59">
        <v>266876</v>
      </c>
      <c r="E4" s="59">
        <v>1040</v>
      </c>
      <c r="F4" s="59">
        <v>1492</v>
      </c>
    </row>
    <row r="5" spans="1:6" x14ac:dyDescent="0.3">
      <c r="A5" s="28">
        <v>44564</v>
      </c>
      <c r="B5" s="59">
        <v>268896</v>
      </c>
      <c r="C5" s="59">
        <v>1020</v>
      </c>
      <c r="D5" s="59">
        <v>268018</v>
      </c>
      <c r="E5" s="59">
        <v>1142</v>
      </c>
      <c r="F5" s="59">
        <v>2162</v>
      </c>
    </row>
    <row r="6" spans="1:6" x14ac:dyDescent="0.3">
      <c r="A6" s="28">
        <v>44565</v>
      </c>
      <c r="B6" s="59">
        <v>270366</v>
      </c>
      <c r="C6" s="59">
        <v>1470</v>
      </c>
      <c r="D6" s="59">
        <v>268018</v>
      </c>
      <c r="E6" s="59">
        <v>0</v>
      </c>
      <c r="F6" s="59">
        <v>1470</v>
      </c>
    </row>
    <row r="7" spans="1:6" x14ac:dyDescent="0.3">
      <c r="A7" s="28">
        <v>44566</v>
      </c>
      <c r="B7" s="59">
        <v>270934</v>
      </c>
      <c r="C7" s="59">
        <v>568</v>
      </c>
      <c r="D7" s="59">
        <v>269136</v>
      </c>
      <c r="E7" s="59">
        <v>1118</v>
      </c>
      <c r="F7" s="59">
        <v>1686</v>
      </c>
    </row>
    <row r="8" spans="1:6" x14ac:dyDescent="0.3">
      <c r="A8" s="28">
        <v>44567</v>
      </c>
      <c r="B8" s="59">
        <v>271406</v>
      </c>
      <c r="C8" s="59">
        <v>472</v>
      </c>
      <c r="D8" s="59">
        <v>269628</v>
      </c>
      <c r="E8" s="59">
        <v>492</v>
      </c>
      <c r="F8" s="59">
        <v>964</v>
      </c>
    </row>
    <row r="9" spans="1:6" x14ac:dyDescent="0.3">
      <c r="A9" s="28">
        <v>44568</v>
      </c>
      <c r="B9" s="59">
        <v>272468</v>
      </c>
      <c r="C9" s="59">
        <v>1062</v>
      </c>
      <c r="D9" s="59">
        <v>270060</v>
      </c>
      <c r="E9" s="59">
        <v>432</v>
      </c>
      <c r="F9" s="59">
        <v>1494</v>
      </c>
    </row>
    <row r="10" spans="1:6" x14ac:dyDescent="0.3">
      <c r="A10" s="28">
        <v>44569</v>
      </c>
      <c r="B10" s="59">
        <v>273376</v>
      </c>
      <c r="C10" s="59">
        <v>908</v>
      </c>
      <c r="D10" s="59">
        <v>271000</v>
      </c>
      <c r="E10" s="59">
        <v>940</v>
      </c>
      <c r="F10" s="59">
        <v>1848</v>
      </c>
    </row>
    <row r="11" spans="1:6" x14ac:dyDescent="0.3">
      <c r="A11" s="28">
        <v>44570</v>
      </c>
      <c r="B11" s="59">
        <v>274350</v>
      </c>
      <c r="C11" s="59">
        <v>974</v>
      </c>
      <c r="D11" s="59">
        <v>271890</v>
      </c>
      <c r="E11" s="59">
        <v>890</v>
      </c>
      <c r="F11" s="59">
        <v>1864</v>
      </c>
    </row>
    <row r="12" spans="1:6" x14ac:dyDescent="0.3">
      <c r="A12" s="28">
        <v>44571</v>
      </c>
      <c r="B12" s="59">
        <v>275338</v>
      </c>
      <c r="C12" s="59">
        <v>988</v>
      </c>
      <c r="D12" s="59">
        <v>272778</v>
      </c>
      <c r="E12" s="59">
        <v>888</v>
      </c>
      <c r="F12" s="59">
        <v>1876</v>
      </c>
    </row>
    <row r="13" spans="1:6" x14ac:dyDescent="0.3">
      <c r="A13" s="28">
        <v>44572</v>
      </c>
      <c r="B13" s="59">
        <v>275800</v>
      </c>
      <c r="C13" s="59">
        <v>462</v>
      </c>
      <c r="D13" s="59">
        <v>273720</v>
      </c>
      <c r="E13" s="59">
        <v>942</v>
      </c>
      <c r="F13" s="59">
        <v>1404</v>
      </c>
    </row>
    <row r="14" spans="1:6" x14ac:dyDescent="0.3">
      <c r="A14" s="28">
        <v>44573</v>
      </c>
      <c r="B14" s="59">
        <v>276870</v>
      </c>
      <c r="C14" s="59">
        <v>1070</v>
      </c>
      <c r="D14" s="59">
        <v>274924</v>
      </c>
      <c r="E14" s="59">
        <v>1204</v>
      </c>
      <c r="F14" s="59">
        <v>2274</v>
      </c>
    </row>
    <row r="15" spans="1:6" x14ac:dyDescent="0.3">
      <c r="A15" s="28">
        <v>44574</v>
      </c>
      <c r="B15" s="59">
        <v>277764</v>
      </c>
      <c r="C15" s="59">
        <v>894</v>
      </c>
      <c r="D15" s="59">
        <v>275380</v>
      </c>
      <c r="E15" s="59">
        <v>456</v>
      </c>
      <c r="F15" s="59">
        <v>1350</v>
      </c>
    </row>
    <row r="16" spans="1:6" x14ac:dyDescent="0.3">
      <c r="A16" s="28">
        <v>44575</v>
      </c>
      <c r="B16" s="59">
        <v>278332</v>
      </c>
      <c r="C16" s="59">
        <v>568</v>
      </c>
      <c r="D16" s="59">
        <v>275852</v>
      </c>
      <c r="E16" s="59">
        <v>472</v>
      </c>
      <c r="F16" s="59">
        <v>1040</v>
      </c>
    </row>
    <row r="17" spans="1:6" x14ac:dyDescent="0.3">
      <c r="A17" s="28">
        <v>44576</v>
      </c>
      <c r="B17" s="59">
        <v>278868</v>
      </c>
      <c r="C17" s="59">
        <v>536</v>
      </c>
      <c r="D17" s="59">
        <v>276920</v>
      </c>
      <c r="E17" s="59">
        <v>1068</v>
      </c>
      <c r="F17" s="59">
        <v>1604</v>
      </c>
    </row>
    <row r="18" spans="1:6" x14ac:dyDescent="0.3">
      <c r="A18" s="28">
        <v>44577</v>
      </c>
      <c r="B18" s="59">
        <v>280036</v>
      </c>
      <c r="C18" s="59">
        <v>1168</v>
      </c>
      <c r="D18" s="59">
        <v>278044</v>
      </c>
      <c r="E18" s="59">
        <v>1124</v>
      </c>
      <c r="F18" s="59">
        <v>2292</v>
      </c>
    </row>
    <row r="19" spans="1:6" x14ac:dyDescent="0.3">
      <c r="A19" s="28">
        <v>44578</v>
      </c>
      <c r="B19" s="59">
        <v>280934</v>
      </c>
      <c r="C19" s="59">
        <v>898</v>
      </c>
      <c r="D19" s="59">
        <v>278480</v>
      </c>
      <c r="E19" s="59">
        <v>436</v>
      </c>
      <c r="F19" s="59">
        <v>1334</v>
      </c>
    </row>
    <row r="20" spans="1:6" x14ac:dyDescent="0.3">
      <c r="A20" s="28">
        <v>44579</v>
      </c>
      <c r="B20" s="59">
        <v>281368</v>
      </c>
      <c r="C20" s="59">
        <v>434</v>
      </c>
      <c r="D20" s="59">
        <v>279394</v>
      </c>
      <c r="E20" s="59">
        <v>914</v>
      </c>
      <c r="F20" s="59">
        <v>1348</v>
      </c>
    </row>
    <row r="21" spans="1:6" x14ac:dyDescent="0.3">
      <c r="A21" s="28">
        <v>44580</v>
      </c>
      <c r="B21" s="59">
        <v>282846</v>
      </c>
      <c r="C21" s="59">
        <v>1478</v>
      </c>
      <c r="D21" s="59">
        <v>280264</v>
      </c>
      <c r="E21" s="59">
        <v>870</v>
      </c>
      <c r="F21" s="59">
        <v>2348</v>
      </c>
    </row>
    <row r="22" spans="1:6" x14ac:dyDescent="0.3">
      <c r="A22" s="28">
        <v>44581</v>
      </c>
      <c r="B22" s="59">
        <v>284462</v>
      </c>
      <c r="C22" s="59">
        <v>1616</v>
      </c>
      <c r="D22" s="59">
        <v>281904</v>
      </c>
      <c r="E22" s="59">
        <v>1640</v>
      </c>
      <c r="F22" s="59">
        <v>3256</v>
      </c>
    </row>
    <row r="23" spans="1:6" x14ac:dyDescent="0.3">
      <c r="A23" s="28">
        <v>44582</v>
      </c>
      <c r="B23" s="59">
        <v>284462</v>
      </c>
      <c r="C23" s="59">
        <v>0</v>
      </c>
      <c r="D23" s="59">
        <v>281904</v>
      </c>
      <c r="E23" s="59">
        <v>0</v>
      </c>
      <c r="F23" s="59">
        <v>0</v>
      </c>
    </row>
    <row r="24" spans="1:6" x14ac:dyDescent="0.3">
      <c r="A24" s="28">
        <v>44583</v>
      </c>
      <c r="B24" s="59">
        <v>284462</v>
      </c>
      <c r="C24" s="59">
        <v>0</v>
      </c>
      <c r="D24" s="59">
        <v>281904</v>
      </c>
      <c r="E24" s="59">
        <v>0</v>
      </c>
      <c r="F24" s="59">
        <v>0</v>
      </c>
    </row>
    <row r="25" spans="1:6" x14ac:dyDescent="0.3">
      <c r="A25" s="28">
        <v>44584</v>
      </c>
      <c r="B25" s="59">
        <v>284462</v>
      </c>
      <c r="C25" s="59">
        <v>0</v>
      </c>
      <c r="D25" s="59">
        <v>281904</v>
      </c>
      <c r="E25" s="59">
        <v>0</v>
      </c>
      <c r="F25" s="59">
        <v>0</v>
      </c>
    </row>
    <row r="26" spans="1:6" x14ac:dyDescent="0.3">
      <c r="A26" s="28">
        <v>44585</v>
      </c>
      <c r="B26" s="59">
        <v>284926</v>
      </c>
      <c r="C26" s="59">
        <v>464</v>
      </c>
      <c r="D26" s="59">
        <v>282482</v>
      </c>
      <c r="E26" s="59">
        <v>578</v>
      </c>
      <c r="F26" s="59">
        <v>1042</v>
      </c>
    </row>
    <row r="27" spans="1:6" x14ac:dyDescent="0.3">
      <c r="A27" s="28">
        <v>44586</v>
      </c>
      <c r="B27" s="59">
        <v>285522</v>
      </c>
      <c r="C27" s="59">
        <v>596</v>
      </c>
      <c r="D27" s="59">
        <v>282980</v>
      </c>
      <c r="E27" s="59">
        <v>498</v>
      </c>
      <c r="F27" s="59">
        <v>1094</v>
      </c>
    </row>
    <row r="28" spans="1:6" x14ac:dyDescent="0.3">
      <c r="A28" s="28">
        <v>44587</v>
      </c>
      <c r="B28" s="59">
        <v>286528</v>
      </c>
      <c r="C28" s="59">
        <v>1006</v>
      </c>
      <c r="D28" s="59">
        <v>284566</v>
      </c>
      <c r="E28" s="59">
        <v>1586</v>
      </c>
      <c r="F28" s="59">
        <v>2592</v>
      </c>
    </row>
    <row r="29" spans="1:6" x14ac:dyDescent="0.3">
      <c r="A29" s="28">
        <v>44588</v>
      </c>
      <c r="B29" s="59">
        <v>287454</v>
      </c>
      <c r="C29" s="59">
        <v>926</v>
      </c>
      <c r="D29" s="59">
        <v>285012</v>
      </c>
      <c r="E29" s="59">
        <v>446</v>
      </c>
      <c r="F29" s="59">
        <v>1372</v>
      </c>
    </row>
    <row r="30" spans="1:6" x14ac:dyDescent="0.3">
      <c r="A30" s="28">
        <v>44589</v>
      </c>
      <c r="B30" s="59">
        <v>287908</v>
      </c>
      <c r="C30" s="59">
        <v>454</v>
      </c>
      <c r="D30" s="59">
        <v>285954</v>
      </c>
      <c r="E30" s="59">
        <v>942</v>
      </c>
      <c r="F30" s="59">
        <v>1396</v>
      </c>
    </row>
    <row r="31" spans="1:6" x14ac:dyDescent="0.3">
      <c r="A31" s="28">
        <v>44590</v>
      </c>
      <c r="B31" s="59">
        <v>288906</v>
      </c>
      <c r="C31" s="59">
        <v>998</v>
      </c>
      <c r="D31" s="59">
        <v>286428</v>
      </c>
      <c r="E31" s="59">
        <v>474</v>
      </c>
      <c r="F31" s="59">
        <v>1472</v>
      </c>
    </row>
    <row r="32" spans="1:6" x14ac:dyDescent="0.3">
      <c r="A32" s="28">
        <v>44591</v>
      </c>
      <c r="B32" s="59">
        <v>289826</v>
      </c>
      <c r="C32" s="59">
        <v>920</v>
      </c>
      <c r="D32" s="59">
        <v>287388</v>
      </c>
      <c r="E32" s="59">
        <v>960</v>
      </c>
      <c r="F32" s="59">
        <v>1880</v>
      </c>
    </row>
    <row r="33" spans="1:6" x14ac:dyDescent="0.3">
      <c r="A33" s="28">
        <v>44592</v>
      </c>
      <c r="B33" s="59">
        <v>290404</v>
      </c>
      <c r="C33" s="59">
        <v>578</v>
      </c>
      <c r="D33" s="59">
        <v>287864</v>
      </c>
      <c r="E33" s="59">
        <v>476</v>
      </c>
      <c r="F33" s="59">
        <v>1054</v>
      </c>
    </row>
    <row r="34" spans="1:6" x14ac:dyDescent="0.3">
      <c r="A34" s="60" t="s">
        <v>60</v>
      </c>
      <c r="B34" s="55"/>
      <c r="C34" s="55"/>
      <c r="D34" s="55"/>
      <c r="E34" s="55"/>
      <c r="F34" s="61">
        <f>SUM(F3:F33)</f>
        <v>46372</v>
      </c>
    </row>
    <row r="35" spans="1:6" x14ac:dyDescent="0.3">
      <c r="A35" s="60" t="s">
        <v>61</v>
      </c>
      <c r="B35" s="55"/>
      <c r="C35" s="55"/>
      <c r="D35" s="55"/>
      <c r="E35" s="55"/>
      <c r="F35" s="61">
        <f>ROUND(AVERAGE(F3:F33),0)</f>
        <v>1496</v>
      </c>
    </row>
  </sheetData>
  <mergeCells count="3">
    <mergeCell ref="A1:F1"/>
    <mergeCell ref="A34:E34"/>
    <mergeCell ref="A35:E35"/>
  </mergeCells>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4E5976-BB8E-4B30-8351-63DCE556D2AB}">
  <dimension ref="A1:Z70"/>
  <sheetViews>
    <sheetView topLeftCell="A49" workbookViewId="0">
      <selection activeCell="C33" sqref="C33"/>
    </sheetView>
  </sheetViews>
  <sheetFormatPr defaultRowHeight="15.75" x14ac:dyDescent="0.3"/>
  <cols>
    <col min="1" max="1" width="16.7109375" style="62" customWidth="1"/>
    <col min="2" max="2" width="21.85546875" style="56" hidden="1" customWidth="1"/>
    <col min="3" max="3" width="21.85546875" style="56" customWidth="1"/>
    <col min="4" max="4" width="21.85546875" style="56" hidden="1" customWidth="1"/>
    <col min="5" max="5" width="21.85546875" style="56" customWidth="1"/>
    <col min="6" max="6" width="21.85546875" style="56" hidden="1" customWidth="1"/>
    <col min="7" max="7" width="21.85546875" style="56" customWidth="1"/>
    <col min="8" max="8" width="21.85546875" style="56" hidden="1" customWidth="1"/>
    <col min="9" max="10" width="21.85546875" style="56" customWidth="1"/>
    <col min="11" max="26" width="9.140625" style="56"/>
  </cols>
  <sheetData>
    <row r="1" spans="1:10" ht="18.75" x14ac:dyDescent="0.35">
      <c r="A1" s="54" t="str">
        <f ca="1">_xlfn.CONCAT(TEXT(OFFSET(A2,5,0), "MMMM YYYY"), " Daily Flow")</f>
        <v>March 2022 Daily Flow</v>
      </c>
      <c r="B1" s="55"/>
      <c r="C1" s="55"/>
      <c r="D1" s="55"/>
      <c r="E1" s="55"/>
      <c r="F1" s="55"/>
      <c r="G1" s="55"/>
      <c r="H1" s="55"/>
      <c r="I1" s="55"/>
      <c r="J1" s="55"/>
    </row>
    <row r="2" spans="1:10" x14ac:dyDescent="0.3">
      <c r="A2" s="57" t="s">
        <v>54</v>
      </c>
      <c r="B2" s="58" t="s">
        <v>55</v>
      </c>
      <c r="C2" s="58" t="s">
        <v>67</v>
      </c>
      <c r="D2" s="58" t="s">
        <v>57</v>
      </c>
      <c r="E2" s="58" t="s">
        <v>68</v>
      </c>
      <c r="F2" s="58" t="s">
        <v>69</v>
      </c>
      <c r="G2" s="58" t="s">
        <v>70</v>
      </c>
      <c r="H2" s="58" t="s">
        <v>71</v>
      </c>
      <c r="I2" s="58" t="s">
        <v>72</v>
      </c>
      <c r="J2" s="58" t="s">
        <v>59</v>
      </c>
    </row>
    <row r="3" spans="1:10" x14ac:dyDescent="0.3">
      <c r="A3" s="28">
        <v>44621</v>
      </c>
      <c r="B3" s="59">
        <v>3481699</v>
      </c>
      <c r="C3" s="59">
        <v>10174</v>
      </c>
      <c r="D3" s="59">
        <v>3469397</v>
      </c>
      <c r="E3" s="59">
        <v>10824</v>
      </c>
      <c r="F3" s="59">
        <v>1056108</v>
      </c>
      <c r="G3" s="59">
        <v>3178</v>
      </c>
      <c r="H3" s="59">
        <v>1054730</v>
      </c>
      <c r="I3" s="59">
        <v>3672</v>
      </c>
      <c r="J3" s="59">
        <v>27848</v>
      </c>
    </row>
    <row r="4" spans="1:10" x14ac:dyDescent="0.3">
      <c r="A4" s="28">
        <v>44622</v>
      </c>
      <c r="B4" s="59">
        <v>3492803</v>
      </c>
      <c r="C4" s="59">
        <v>11104</v>
      </c>
      <c r="D4" s="59">
        <v>3480013</v>
      </c>
      <c r="E4" s="59">
        <v>10616</v>
      </c>
      <c r="F4" s="59">
        <v>1059469</v>
      </c>
      <c r="G4" s="59">
        <v>3361</v>
      </c>
      <c r="H4" s="59">
        <v>1058209</v>
      </c>
      <c r="I4" s="59">
        <v>3479</v>
      </c>
      <c r="J4" s="59">
        <v>28560</v>
      </c>
    </row>
    <row r="5" spans="1:10" x14ac:dyDescent="0.3">
      <c r="A5" s="28">
        <v>44623</v>
      </c>
      <c r="B5" s="59">
        <v>3503013</v>
      </c>
      <c r="C5" s="59">
        <v>10210</v>
      </c>
      <c r="D5" s="59">
        <v>3490239</v>
      </c>
      <c r="E5" s="59">
        <v>10226</v>
      </c>
      <c r="F5" s="59">
        <v>1063987</v>
      </c>
      <c r="G5" s="59">
        <v>4518</v>
      </c>
      <c r="H5" s="59">
        <v>1061611</v>
      </c>
      <c r="I5" s="59">
        <v>3402</v>
      </c>
      <c r="J5" s="59">
        <v>28356</v>
      </c>
    </row>
    <row r="6" spans="1:10" x14ac:dyDescent="0.3">
      <c r="A6" s="28">
        <v>44624</v>
      </c>
      <c r="B6" s="59">
        <v>3513272</v>
      </c>
      <c r="C6" s="59">
        <v>10259</v>
      </c>
      <c r="D6" s="59">
        <v>3500656</v>
      </c>
      <c r="E6" s="59">
        <v>10417</v>
      </c>
      <c r="F6" s="59">
        <v>1065481</v>
      </c>
      <c r="G6" s="59">
        <v>1494</v>
      </c>
      <c r="H6" s="59">
        <v>1064746</v>
      </c>
      <c r="I6" s="59">
        <v>3135</v>
      </c>
      <c r="J6" s="59">
        <v>25305</v>
      </c>
    </row>
    <row r="7" spans="1:10" x14ac:dyDescent="0.3">
      <c r="A7" s="28">
        <v>44625</v>
      </c>
      <c r="B7" s="59">
        <v>3524475</v>
      </c>
      <c r="C7" s="59">
        <v>11203</v>
      </c>
      <c r="D7" s="59">
        <v>3512166</v>
      </c>
      <c r="E7" s="59">
        <v>11510</v>
      </c>
      <c r="F7" s="59">
        <v>1070861</v>
      </c>
      <c r="G7" s="59">
        <v>5380</v>
      </c>
      <c r="H7" s="59">
        <v>1068192</v>
      </c>
      <c r="I7" s="59">
        <v>3446</v>
      </c>
      <c r="J7" s="59">
        <v>31539</v>
      </c>
    </row>
    <row r="8" spans="1:10" x14ac:dyDescent="0.3">
      <c r="A8" s="28">
        <v>44626</v>
      </c>
      <c r="B8" s="59">
        <v>3534892</v>
      </c>
      <c r="C8" s="59">
        <v>10417</v>
      </c>
      <c r="D8" s="59">
        <v>3523115</v>
      </c>
      <c r="E8" s="59">
        <v>10949</v>
      </c>
      <c r="F8" s="59">
        <v>1074160</v>
      </c>
      <c r="G8" s="59">
        <v>3299</v>
      </c>
      <c r="H8" s="59">
        <v>1071902</v>
      </c>
      <c r="I8" s="59">
        <v>3710</v>
      </c>
      <c r="J8" s="59">
        <v>28375</v>
      </c>
    </row>
    <row r="9" spans="1:10" x14ac:dyDescent="0.3">
      <c r="A9" s="28">
        <v>44627</v>
      </c>
      <c r="B9" s="59">
        <v>3545379</v>
      </c>
      <c r="C9" s="59">
        <v>10487</v>
      </c>
      <c r="D9" s="59">
        <v>3533258</v>
      </c>
      <c r="E9" s="59">
        <v>10143</v>
      </c>
      <c r="F9" s="59">
        <v>1077436</v>
      </c>
      <c r="G9" s="59">
        <v>3276</v>
      </c>
      <c r="H9" s="59">
        <v>1075408</v>
      </c>
      <c r="I9" s="59">
        <v>3506</v>
      </c>
      <c r="J9" s="59">
        <v>27412</v>
      </c>
    </row>
    <row r="10" spans="1:10" x14ac:dyDescent="0.3">
      <c r="A10" s="28">
        <v>44628</v>
      </c>
      <c r="B10" s="59">
        <v>3557029</v>
      </c>
      <c r="C10" s="59">
        <v>11650</v>
      </c>
      <c r="D10" s="59">
        <v>3543759</v>
      </c>
      <c r="E10" s="59">
        <v>10501</v>
      </c>
      <c r="F10" s="59">
        <v>1081152</v>
      </c>
      <c r="G10" s="59">
        <v>3716</v>
      </c>
      <c r="H10" s="59">
        <v>1078979</v>
      </c>
      <c r="I10" s="59">
        <v>3571</v>
      </c>
      <c r="J10" s="59">
        <v>29438</v>
      </c>
    </row>
    <row r="11" spans="1:10" x14ac:dyDescent="0.3">
      <c r="A11" s="28">
        <v>44629</v>
      </c>
      <c r="B11" s="59">
        <v>3579091</v>
      </c>
      <c r="C11" s="59">
        <v>22062</v>
      </c>
      <c r="D11" s="59">
        <v>3565982</v>
      </c>
      <c r="E11" s="59">
        <v>22223</v>
      </c>
      <c r="F11" s="59">
        <v>1090892</v>
      </c>
      <c r="G11" s="59">
        <v>9740</v>
      </c>
      <c r="H11" s="59">
        <v>1089005</v>
      </c>
      <c r="I11" s="59">
        <v>10026</v>
      </c>
      <c r="J11" s="59">
        <v>64051</v>
      </c>
    </row>
    <row r="12" spans="1:10" x14ac:dyDescent="0.3">
      <c r="A12" s="28">
        <v>44630</v>
      </c>
      <c r="B12" s="59">
        <v>3589102</v>
      </c>
      <c r="C12" s="59">
        <v>10011</v>
      </c>
      <c r="D12" s="59">
        <v>3575921</v>
      </c>
      <c r="E12" s="59">
        <v>9939</v>
      </c>
      <c r="F12" s="59">
        <v>1093938</v>
      </c>
      <c r="G12" s="59">
        <v>3046</v>
      </c>
      <c r="H12" s="59">
        <v>1092902</v>
      </c>
      <c r="I12" s="59">
        <v>3897</v>
      </c>
      <c r="J12" s="59">
        <v>26893</v>
      </c>
    </row>
    <row r="13" spans="1:10" x14ac:dyDescent="0.3">
      <c r="A13" s="28">
        <v>44631</v>
      </c>
      <c r="B13" s="59">
        <v>3597015</v>
      </c>
      <c r="C13" s="59">
        <v>7913</v>
      </c>
      <c r="D13" s="59">
        <v>3584383</v>
      </c>
      <c r="E13" s="59">
        <v>8462</v>
      </c>
      <c r="F13" s="59">
        <v>1095352</v>
      </c>
      <c r="G13" s="59">
        <v>1414</v>
      </c>
      <c r="H13" s="59">
        <v>1092902</v>
      </c>
      <c r="I13" s="59">
        <v>0</v>
      </c>
      <c r="J13" s="59">
        <v>17789</v>
      </c>
    </row>
    <row r="14" spans="1:10" x14ac:dyDescent="0.3">
      <c r="A14" s="28">
        <v>44632</v>
      </c>
      <c r="B14" s="59">
        <v>3603943</v>
      </c>
      <c r="C14" s="59">
        <v>6928</v>
      </c>
      <c r="D14" s="59">
        <v>3591659</v>
      </c>
      <c r="E14" s="59">
        <v>7276</v>
      </c>
      <c r="F14" s="59">
        <v>1095352</v>
      </c>
      <c r="G14" s="59">
        <v>0</v>
      </c>
      <c r="H14" s="59">
        <v>1092902</v>
      </c>
      <c r="I14" s="59">
        <v>0</v>
      </c>
      <c r="J14" s="59">
        <v>14204</v>
      </c>
    </row>
    <row r="15" spans="1:10" x14ac:dyDescent="0.3">
      <c r="A15" s="28">
        <v>44633</v>
      </c>
      <c r="B15" s="59">
        <v>3614032</v>
      </c>
      <c r="C15" s="59">
        <v>10089</v>
      </c>
      <c r="D15" s="59">
        <v>3601955</v>
      </c>
      <c r="E15" s="59">
        <v>10296</v>
      </c>
      <c r="F15" s="59">
        <v>1098648</v>
      </c>
      <c r="G15" s="59">
        <v>3296</v>
      </c>
      <c r="H15" s="59">
        <v>1096292</v>
      </c>
      <c r="I15" s="59">
        <v>3390</v>
      </c>
      <c r="J15" s="59">
        <v>27071</v>
      </c>
    </row>
    <row r="16" spans="1:10" x14ac:dyDescent="0.3">
      <c r="A16" s="28">
        <v>44634</v>
      </c>
      <c r="B16" s="59">
        <v>3624613</v>
      </c>
      <c r="C16" s="59">
        <v>10581</v>
      </c>
      <c r="D16" s="59">
        <v>3612918</v>
      </c>
      <c r="E16" s="59">
        <v>10963</v>
      </c>
      <c r="F16" s="59">
        <v>1101741</v>
      </c>
      <c r="G16" s="59">
        <v>3093</v>
      </c>
      <c r="H16" s="59">
        <v>1101065</v>
      </c>
      <c r="I16" s="59">
        <v>4773</v>
      </c>
      <c r="J16" s="59">
        <v>29410</v>
      </c>
    </row>
    <row r="17" spans="1:10" x14ac:dyDescent="0.3">
      <c r="A17" s="28">
        <v>44635</v>
      </c>
      <c r="B17" s="59">
        <v>3635622</v>
      </c>
      <c r="C17" s="59">
        <v>11009</v>
      </c>
      <c r="D17" s="59">
        <v>3623728</v>
      </c>
      <c r="E17" s="59">
        <v>10810</v>
      </c>
      <c r="F17" s="59">
        <v>1105674</v>
      </c>
      <c r="G17" s="59">
        <v>3933</v>
      </c>
      <c r="H17" s="59">
        <v>1104953</v>
      </c>
      <c r="I17" s="59">
        <v>3888</v>
      </c>
      <c r="J17" s="59">
        <v>29640</v>
      </c>
    </row>
    <row r="18" spans="1:10" x14ac:dyDescent="0.3">
      <c r="A18" s="28">
        <v>44636</v>
      </c>
      <c r="B18" s="59">
        <v>3646158</v>
      </c>
      <c r="C18" s="59">
        <v>10536</v>
      </c>
      <c r="D18" s="59">
        <v>3634048</v>
      </c>
      <c r="E18" s="59">
        <v>10320</v>
      </c>
      <c r="F18" s="59">
        <v>1109111</v>
      </c>
      <c r="G18" s="59">
        <v>3437</v>
      </c>
      <c r="H18" s="59">
        <v>1107870</v>
      </c>
      <c r="I18" s="59">
        <v>2917</v>
      </c>
      <c r="J18" s="59">
        <v>27210</v>
      </c>
    </row>
    <row r="19" spans="1:10" x14ac:dyDescent="0.3">
      <c r="A19" s="28">
        <v>44637</v>
      </c>
      <c r="B19" s="59">
        <v>3655923</v>
      </c>
      <c r="C19" s="59">
        <v>9765</v>
      </c>
      <c r="D19" s="59">
        <v>3643874</v>
      </c>
      <c r="E19" s="59">
        <v>9826</v>
      </c>
      <c r="F19" s="59">
        <v>1112298</v>
      </c>
      <c r="G19" s="59">
        <v>3187</v>
      </c>
      <c r="H19" s="59">
        <v>1110279</v>
      </c>
      <c r="I19" s="59">
        <v>2409</v>
      </c>
      <c r="J19" s="59">
        <v>25187</v>
      </c>
    </row>
    <row r="20" spans="1:10" x14ac:dyDescent="0.3">
      <c r="A20" s="28">
        <v>44638</v>
      </c>
      <c r="B20" s="59">
        <v>3667366</v>
      </c>
      <c r="C20" s="59">
        <v>11443</v>
      </c>
      <c r="D20" s="59">
        <v>3654778</v>
      </c>
      <c r="E20" s="59">
        <v>10904</v>
      </c>
      <c r="F20" s="59">
        <v>1115626</v>
      </c>
      <c r="G20" s="59">
        <v>3328</v>
      </c>
      <c r="H20" s="59">
        <v>1115273</v>
      </c>
      <c r="I20" s="59">
        <v>4994</v>
      </c>
      <c r="J20" s="59">
        <v>30669</v>
      </c>
    </row>
    <row r="21" spans="1:10" x14ac:dyDescent="0.3">
      <c r="A21" s="28">
        <v>44639</v>
      </c>
      <c r="B21" s="59">
        <v>3678314</v>
      </c>
      <c r="C21" s="59">
        <v>10948</v>
      </c>
      <c r="D21" s="59">
        <v>3665710</v>
      </c>
      <c r="E21" s="59">
        <v>10932</v>
      </c>
      <c r="F21" s="59">
        <v>1118954</v>
      </c>
      <c r="G21" s="59">
        <v>3328</v>
      </c>
      <c r="H21" s="59">
        <v>1118654</v>
      </c>
      <c r="I21" s="59">
        <v>3381</v>
      </c>
      <c r="J21" s="59">
        <v>28589</v>
      </c>
    </row>
    <row r="22" spans="1:10" x14ac:dyDescent="0.3">
      <c r="A22" s="28">
        <v>44640</v>
      </c>
      <c r="B22" s="59">
        <v>3689138</v>
      </c>
      <c r="C22" s="59">
        <v>10824</v>
      </c>
      <c r="D22" s="59">
        <v>3676316</v>
      </c>
      <c r="E22" s="59">
        <v>10606</v>
      </c>
      <c r="F22" s="59">
        <v>1122288</v>
      </c>
      <c r="G22" s="59">
        <v>3334</v>
      </c>
      <c r="H22" s="59">
        <v>1122295</v>
      </c>
      <c r="I22" s="59">
        <v>3641</v>
      </c>
      <c r="J22" s="59">
        <v>28405</v>
      </c>
    </row>
    <row r="23" spans="1:10" x14ac:dyDescent="0.3">
      <c r="A23" s="28">
        <v>44641</v>
      </c>
      <c r="B23" s="59">
        <v>3699260</v>
      </c>
      <c r="C23" s="59">
        <v>10122</v>
      </c>
      <c r="D23" s="59">
        <v>3686835</v>
      </c>
      <c r="E23" s="59">
        <v>10519</v>
      </c>
      <c r="F23" s="59">
        <v>1125642</v>
      </c>
      <c r="G23" s="59">
        <v>3354</v>
      </c>
      <c r="H23" s="59">
        <v>1125680</v>
      </c>
      <c r="I23" s="59">
        <v>3385</v>
      </c>
      <c r="J23" s="59">
        <v>27380</v>
      </c>
    </row>
    <row r="24" spans="1:10" x14ac:dyDescent="0.3">
      <c r="A24" s="28">
        <v>44642</v>
      </c>
      <c r="B24" s="59">
        <v>3709940</v>
      </c>
      <c r="C24" s="59">
        <v>10680</v>
      </c>
      <c r="D24" s="59">
        <v>3697847</v>
      </c>
      <c r="E24" s="59">
        <v>11012</v>
      </c>
      <c r="F24" s="59">
        <v>1128910</v>
      </c>
      <c r="G24" s="59">
        <v>3268</v>
      </c>
      <c r="H24" s="59">
        <v>1129142</v>
      </c>
      <c r="I24" s="59">
        <v>3462</v>
      </c>
      <c r="J24" s="59">
        <v>28422</v>
      </c>
    </row>
    <row r="25" spans="1:10" x14ac:dyDescent="0.3">
      <c r="A25" s="28">
        <v>44643</v>
      </c>
      <c r="B25" s="59">
        <v>3720515</v>
      </c>
      <c r="C25" s="59">
        <v>10575</v>
      </c>
      <c r="D25" s="59">
        <v>3708678</v>
      </c>
      <c r="E25" s="59">
        <v>10831</v>
      </c>
      <c r="F25" s="59">
        <v>1132543</v>
      </c>
      <c r="G25" s="59">
        <v>3633</v>
      </c>
      <c r="H25" s="59">
        <v>1132463</v>
      </c>
      <c r="I25" s="59">
        <v>3321</v>
      </c>
      <c r="J25" s="59">
        <v>28360</v>
      </c>
    </row>
    <row r="26" spans="1:10" x14ac:dyDescent="0.3">
      <c r="A26" s="28">
        <v>44644</v>
      </c>
      <c r="B26" s="59">
        <v>3730652</v>
      </c>
      <c r="C26" s="59">
        <v>10137</v>
      </c>
      <c r="D26" s="59">
        <v>3718969</v>
      </c>
      <c r="E26" s="59">
        <v>10291</v>
      </c>
      <c r="F26" s="59">
        <v>1135663</v>
      </c>
      <c r="G26" s="59">
        <v>3120</v>
      </c>
      <c r="H26" s="59">
        <v>1135960</v>
      </c>
      <c r="I26" s="59">
        <v>3497</v>
      </c>
      <c r="J26" s="59">
        <v>27045</v>
      </c>
    </row>
    <row r="27" spans="1:10" x14ac:dyDescent="0.3">
      <c r="A27" s="28">
        <v>44645</v>
      </c>
      <c r="B27" s="59">
        <v>3740459</v>
      </c>
      <c r="C27" s="59">
        <v>9807</v>
      </c>
      <c r="D27" s="59">
        <v>3729245</v>
      </c>
      <c r="E27" s="59">
        <v>10276</v>
      </c>
      <c r="F27" s="59">
        <v>1137385</v>
      </c>
      <c r="G27" s="59">
        <v>1722</v>
      </c>
      <c r="H27" s="59">
        <v>1139319</v>
      </c>
      <c r="I27" s="59">
        <v>3359</v>
      </c>
      <c r="J27" s="59">
        <v>25164</v>
      </c>
    </row>
    <row r="28" spans="1:10" x14ac:dyDescent="0.3">
      <c r="A28" s="28">
        <v>44646</v>
      </c>
      <c r="B28" s="59">
        <v>3751560</v>
      </c>
      <c r="C28" s="59">
        <v>11101</v>
      </c>
      <c r="D28" s="59">
        <v>3740827</v>
      </c>
      <c r="E28" s="59">
        <v>11582</v>
      </c>
      <c r="F28" s="59">
        <v>1142428</v>
      </c>
      <c r="G28" s="59">
        <v>5043</v>
      </c>
      <c r="H28" s="59">
        <v>1144251</v>
      </c>
      <c r="I28" s="59">
        <v>4932</v>
      </c>
      <c r="J28" s="59">
        <v>32658</v>
      </c>
    </row>
    <row r="29" spans="1:10" x14ac:dyDescent="0.3">
      <c r="A29" s="28">
        <v>44647</v>
      </c>
      <c r="B29" s="59">
        <v>3763110</v>
      </c>
      <c r="C29" s="59">
        <v>11550</v>
      </c>
      <c r="D29" s="59">
        <v>3751919</v>
      </c>
      <c r="E29" s="59">
        <v>11092</v>
      </c>
      <c r="F29" s="59">
        <v>1145711</v>
      </c>
      <c r="G29" s="59">
        <v>3283</v>
      </c>
      <c r="H29" s="59">
        <v>1147944</v>
      </c>
      <c r="I29" s="59">
        <v>3693</v>
      </c>
      <c r="J29" s="59">
        <v>29618</v>
      </c>
    </row>
    <row r="30" spans="1:10" x14ac:dyDescent="0.3">
      <c r="A30" s="28">
        <v>44648</v>
      </c>
      <c r="B30" s="59">
        <v>3772411</v>
      </c>
      <c r="C30" s="59">
        <v>9301</v>
      </c>
      <c r="D30" s="59">
        <v>3761874</v>
      </c>
      <c r="E30" s="59">
        <v>9955</v>
      </c>
      <c r="F30" s="59">
        <v>1148956</v>
      </c>
      <c r="G30" s="59">
        <v>3245</v>
      </c>
      <c r="H30" s="59">
        <v>1149662</v>
      </c>
      <c r="I30" s="59">
        <v>1718</v>
      </c>
      <c r="J30" s="59">
        <v>24219</v>
      </c>
    </row>
    <row r="31" spans="1:10" x14ac:dyDescent="0.3">
      <c r="A31" s="28">
        <v>44649</v>
      </c>
      <c r="B31" s="59">
        <v>3783016</v>
      </c>
      <c r="C31" s="59">
        <v>10605</v>
      </c>
      <c r="D31" s="59">
        <v>3772269</v>
      </c>
      <c r="E31" s="59">
        <v>10395</v>
      </c>
      <c r="F31" s="59">
        <v>1152192</v>
      </c>
      <c r="G31" s="59">
        <v>3236</v>
      </c>
      <c r="H31" s="59">
        <v>1153108</v>
      </c>
      <c r="I31" s="59">
        <v>3446</v>
      </c>
      <c r="J31" s="59">
        <v>27682</v>
      </c>
    </row>
    <row r="32" spans="1:10" x14ac:dyDescent="0.3">
      <c r="A32" s="28">
        <v>44650</v>
      </c>
      <c r="B32" s="59">
        <v>3794493</v>
      </c>
      <c r="C32" s="59">
        <v>11477</v>
      </c>
      <c r="D32" s="59">
        <v>3783281</v>
      </c>
      <c r="E32" s="59">
        <v>11012</v>
      </c>
      <c r="F32" s="59">
        <v>1155310</v>
      </c>
      <c r="G32" s="59">
        <v>3118</v>
      </c>
      <c r="H32" s="59">
        <v>1158173</v>
      </c>
      <c r="I32" s="59">
        <v>5065</v>
      </c>
      <c r="J32" s="59">
        <v>30672</v>
      </c>
    </row>
    <row r="33" spans="1:10" x14ac:dyDescent="0.3">
      <c r="A33" s="28">
        <v>44651</v>
      </c>
      <c r="B33" s="59">
        <v>3809533</v>
      </c>
      <c r="C33" s="59">
        <v>15040</v>
      </c>
      <c r="D33" s="59">
        <v>3798509</v>
      </c>
      <c r="E33" s="59">
        <v>15228</v>
      </c>
      <c r="F33" s="59">
        <v>1164896</v>
      </c>
      <c r="G33" s="59">
        <v>9586</v>
      </c>
      <c r="H33" s="59">
        <v>1166709</v>
      </c>
      <c r="I33" s="59">
        <v>8536</v>
      </c>
      <c r="J33" s="59">
        <v>48390</v>
      </c>
    </row>
    <row r="34" spans="1:10" x14ac:dyDescent="0.3">
      <c r="A34" s="28">
        <v>44652</v>
      </c>
      <c r="B34" s="59">
        <v>3819997</v>
      </c>
      <c r="C34" s="59">
        <v>10464</v>
      </c>
      <c r="D34" s="59">
        <v>3808396</v>
      </c>
      <c r="E34" s="59">
        <v>9887</v>
      </c>
      <c r="F34" s="59">
        <v>1167814</v>
      </c>
      <c r="G34" s="59">
        <v>2918</v>
      </c>
      <c r="H34" s="59">
        <v>1170054</v>
      </c>
      <c r="I34" s="59">
        <v>3345</v>
      </c>
      <c r="J34" s="59">
        <v>26614</v>
      </c>
    </row>
    <row r="35" spans="1:10" x14ac:dyDescent="0.3">
      <c r="A35" s="28">
        <v>44653</v>
      </c>
      <c r="B35" s="59">
        <v>3830279</v>
      </c>
      <c r="C35" s="59">
        <v>10282</v>
      </c>
      <c r="D35" s="59">
        <v>3818335</v>
      </c>
      <c r="E35" s="59">
        <v>9939</v>
      </c>
      <c r="F35" s="59">
        <v>1171392</v>
      </c>
      <c r="G35" s="59">
        <v>3578</v>
      </c>
      <c r="H35" s="59">
        <v>1172958</v>
      </c>
      <c r="I35" s="59">
        <v>2904</v>
      </c>
      <c r="J35" s="59">
        <v>26703</v>
      </c>
    </row>
    <row r="36" spans="1:10" x14ac:dyDescent="0.3">
      <c r="A36" s="28">
        <v>44654</v>
      </c>
      <c r="B36" s="59">
        <v>3840895</v>
      </c>
      <c r="C36" s="59">
        <v>10616</v>
      </c>
      <c r="D36" s="59">
        <v>3828413</v>
      </c>
      <c r="E36" s="59">
        <v>10078</v>
      </c>
      <c r="F36" s="59">
        <v>1174635</v>
      </c>
      <c r="G36" s="59">
        <v>3243</v>
      </c>
      <c r="H36" s="59">
        <v>1176390</v>
      </c>
      <c r="I36" s="59">
        <v>3432</v>
      </c>
      <c r="J36" s="59">
        <v>27369</v>
      </c>
    </row>
    <row r="37" spans="1:10" x14ac:dyDescent="0.3">
      <c r="A37" s="28">
        <v>44655</v>
      </c>
      <c r="B37" s="59">
        <v>3850488</v>
      </c>
      <c r="C37" s="59">
        <v>9593</v>
      </c>
      <c r="D37" s="59">
        <v>3838560</v>
      </c>
      <c r="E37" s="59">
        <v>10147</v>
      </c>
      <c r="F37" s="59">
        <v>1177918</v>
      </c>
      <c r="G37" s="59">
        <v>3283</v>
      </c>
      <c r="H37" s="59">
        <v>1179836</v>
      </c>
      <c r="I37" s="59">
        <v>3446</v>
      </c>
      <c r="J37" s="59">
        <v>26469</v>
      </c>
    </row>
    <row r="38" spans="1:10" x14ac:dyDescent="0.3">
      <c r="A38" s="28">
        <v>44656</v>
      </c>
      <c r="B38" s="59">
        <v>3862120</v>
      </c>
      <c r="C38" s="59">
        <v>11632</v>
      </c>
      <c r="D38" s="59">
        <v>3849922</v>
      </c>
      <c r="E38" s="59">
        <v>11362</v>
      </c>
      <c r="F38" s="59">
        <v>1181219</v>
      </c>
      <c r="G38" s="59">
        <v>3301</v>
      </c>
      <c r="H38" s="59">
        <v>1184917</v>
      </c>
      <c r="I38" s="59">
        <v>5081</v>
      </c>
      <c r="J38" s="59">
        <v>31376</v>
      </c>
    </row>
    <row r="39" spans="1:10" x14ac:dyDescent="0.3">
      <c r="A39" s="28">
        <v>44657</v>
      </c>
      <c r="B39" s="59">
        <v>3873391</v>
      </c>
      <c r="C39" s="59">
        <v>11271</v>
      </c>
      <c r="D39" s="59">
        <v>3860602</v>
      </c>
      <c r="E39" s="59">
        <v>10680</v>
      </c>
      <c r="F39" s="59">
        <v>1184471</v>
      </c>
      <c r="G39" s="59">
        <v>3252</v>
      </c>
      <c r="H39" s="59">
        <v>1188323</v>
      </c>
      <c r="I39" s="59">
        <v>3406</v>
      </c>
      <c r="J39" s="59">
        <v>28609</v>
      </c>
    </row>
    <row r="40" spans="1:10" x14ac:dyDescent="0.3">
      <c r="A40" s="28">
        <v>44658</v>
      </c>
      <c r="B40" s="59">
        <v>3889183</v>
      </c>
      <c r="C40" s="59">
        <v>15792</v>
      </c>
      <c r="D40" s="59">
        <v>3876369</v>
      </c>
      <c r="E40" s="59">
        <v>15767</v>
      </c>
      <c r="F40" s="59">
        <v>1184471</v>
      </c>
      <c r="G40" s="59">
        <v>0</v>
      </c>
      <c r="H40" s="59">
        <v>1188323</v>
      </c>
      <c r="I40" s="59">
        <v>0</v>
      </c>
      <c r="J40" s="59">
        <v>31559</v>
      </c>
    </row>
    <row r="41" spans="1:10" x14ac:dyDescent="0.3">
      <c r="A41" s="28">
        <v>44659</v>
      </c>
      <c r="B41" s="59">
        <v>3906974</v>
      </c>
      <c r="C41" s="59">
        <v>17791</v>
      </c>
      <c r="D41" s="59">
        <v>3894229</v>
      </c>
      <c r="E41" s="59">
        <v>17860</v>
      </c>
      <c r="F41" s="59">
        <v>1187586</v>
      </c>
      <c r="G41" s="59">
        <v>3115</v>
      </c>
      <c r="H41" s="59">
        <v>1192162</v>
      </c>
      <c r="I41" s="59">
        <v>3839</v>
      </c>
      <c r="J41" s="59">
        <v>42605</v>
      </c>
    </row>
    <row r="42" spans="1:10" x14ac:dyDescent="0.3">
      <c r="A42" s="28">
        <v>44660</v>
      </c>
      <c r="B42" s="59">
        <v>3924057</v>
      </c>
      <c r="C42" s="59">
        <v>17083</v>
      </c>
      <c r="D42" s="59">
        <v>3911401</v>
      </c>
      <c r="E42" s="59">
        <v>17172</v>
      </c>
      <c r="F42" s="59">
        <v>1189243</v>
      </c>
      <c r="G42" s="59">
        <v>1657</v>
      </c>
      <c r="H42" s="59">
        <v>1194257</v>
      </c>
      <c r="I42" s="59">
        <v>2095</v>
      </c>
      <c r="J42" s="59">
        <v>38007</v>
      </c>
    </row>
    <row r="43" spans="1:10" x14ac:dyDescent="0.3">
      <c r="A43" s="28">
        <v>44661</v>
      </c>
      <c r="B43" s="59">
        <v>3948735</v>
      </c>
      <c r="C43" s="59">
        <v>24678</v>
      </c>
      <c r="D43" s="59">
        <v>3935965</v>
      </c>
      <c r="E43" s="59">
        <v>24564</v>
      </c>
      <c r="F43" s="59">
        <v>1193185</v>
      </c>
      <c r="G43" s="59">
        <v>3942</v>
      </c>
      <c r="H43" s="59">
        <v>1198521</v>
      </c>
      <c r="I43" s="59">
        <v>4264</v>
      </c>
      <c r="J43" s="59">
        <v>57448</v>
      </c>
    </row>
    <row r="44" spans="1:10" x14ac:dyDescent="0.3">
      <c r="A44" s="28">
        <v>44662</v>
      </c>
      <c r="B44" s="59">
        <v>3964376</v>
      </c>
      <c r="C44" s="59">
        <v>15641</v>
      </c>
      <c r="D44" s="59">
        <v>3951757</v>
      </c>
      <c r="E44" s="59">
        <v>15792</v>
      </c>
      <c r="F44" s="59">
        <v>1198576</v>
      </c>
      <c r="G44" s="59">
        <v>5391</v>
      </c>
      <c r="H44" s="59">
        <v>1202219</v>
      </c>
      <c r="I44" s="59">
        <v>3698</v>
      </c>
      <c r="J44" s="59">
        <v>40522</v>
      </c>
    </row>
    <row r="45" spans="1:10" x14ac:dyDescent="0.3">
      <c r="A45" s="28">
        <v>44663</v>
      </c>
      <c r="B45" s="59">
        <v>3981619</v>
      </c>
      <c r="C45" s="59">
        <v>17243</v>
      </c>
      <c r="D45" s="59">
        <v>3969053</v>
      </c>
      <c r="E45" s="59">
        <v>17296</v>
      </c>
      <c r="F45" s="59">
        <v>1200546</v>
      </c>
      <c r="G45" s="59">
        <v>1970</v>
      </c>
      <c r="H45" s="59">
        <v>1204327</v>
      </c>
      <c r="I45" s="59">
        <v>2108</v>
      </c>
      <c r="J45" s="59">
        <v>38617</v>
      </c>
    </row>
    <row r="46" spans="1:10" x14ac:dyDescent="0.3">
      <c r="A46" s="28">
        <v>44664</v>
      </c>
      <c r="B46" s="59">
        <v>3998097</v>
      </c>
      <c r="C46" s="59">
        <v>16478</v>
      </c>
      <c r="D46" s="59">
        <v>3985388</v>
      </c>
      <c r="E46" s="59">
        <v>16335</v>
      </c>
      <c r="F46" s="59">
        <v>1207423</v>
      </c>
      <c r="G46" s="59">
        <v>6877</v>
      </c>
      <c r="H46" s="59">
        <v>1212995</v>
      </c>
      <c r="I46" s="59">
        <v>8668</v>
      </c>
      <c r="J46" s="59">
        <v>48358</v>
      </c>
    </row>
    <row r="47" spans="1:10" x14ac:dyDescent="0.3">
      <c r="A47" s="28">
        <v>44665</v>
      </c>
      <c r="B47" s="59">
        <v>4010557</v>
      </c>
      <c r="C47" s="59">
        <v>12460</v>
      </c>
      <c r="D47" s="59">
        <v>3997402</v>
      </c>
      <c r="E47" s="59">
        <v>12014</v>
      </c>
      <c r="F47" s="59">
        <v>1210907</v>
      </c>
      <c r="G47" s="59">
        <v>3484</v>
      </c>
      <c r="H47" s="59">
        <v>1214583</v>
      </c>
      <c r="I47" s="59">
        <v>1588</v>
      </c>
      <c r="J47" s="59">
        <v>29546</v>
      </c>
    </row>
    <row r="48" spans="1:10" x14ac:dyDescent="0.3">
      <c r="A48" s="28">
        <v>44666</v>
      </c>
      <c r="B48" s="59">
        <v>4026349</v>
      </c>
      <c r="C48" s="59">
        <v>15792</v>
      </c>
      <c r="D48" s="59">
        <v>4013161</v>
      </c>
      <c r="E48" s="59">
        <v>15759</v>
      </c>
      <c r="F48" s="59">
        <v>1210907</v>
      </c>
      <c r="G48" s="59">
        <v>0</v>
      </c>
      <c r="H48" s="59">
        <v>1214583</v>
      </c>
      <c r="I48" s="59">
        <v>0</v>
      </c>
      <c r="J48" s="59">
        <v>31551</v>
      </c>
    </row>
    <row r="49" spans="1:10" x14ac:dyDescent="0.3">
      <c r="A49" s="28">
        <v>44667</v>
      </c>
      <c r="B49" s="59">
        <v>4061317</v>
      </c>
      <c r="C49" s="59">
        <v>34968</v>
      </c>
      <c r="D49" s="59">
        <v>4048317</v>
      </c>
      <c r="E49" s="59">
        <v>35156</v>
      </c>
      <c r="F49" s="59">
        <v>1210907</v>
      </c>
      <c r="G49" s="59">
        <v>0</v>
      </c>
      <c r="H49" s="59">
        <v>1216526</v>
      </c>
      <c r="I49" s="59">
        <v>1943</v>
      </c>
      <c r="J49" s="59">
        <v>72067</v>
      </c>
    </row>
    <row r="50" spans="1:10" x14ac:dyDescent="0.3">
      <c r="A50" s="28">
        <v>44668</v>
      </c>
      <c r="B50" s="59">
        <v>4090177</v>
      </c>
      <c r="C50" s="59">
        <v>28860</v>
      </c>
      <c r="D50" s="59">
        <v>4077081</v>
      </c>
      <c r="E50" s="59">
        <v>28764</v>
      </c>
      <c r="F50" s="59">
        <v>1215233</v>
      </c>
      <c r="G50" s="59">
        <v>4326</v>
      </c>
      <c r="H50" s="59">
        <v>1218513</v>
      </c>
      <c r="I50" s="59">
        <v>1987</v>
      </c>
      <c r="J50" s="59">
        <v>63937</v>
      </c>
    </row>
    <row r="51" spans="1:10" x14ac:dyDescent="0.3">
      <c r="A51" s="28">
        <v>44669</v>
      </c>
      <c r="B51" s="59">
        <v>4119805</v>
      </c>
      <c r="C51" s="59">
        <v>29628</v>
      </c>
      <c r="D51" s="59">
        <v>4106786</v>
      </c>
      <c r="E51" s="59">
        <v>29705</v>
      </c>
      <c r="F51" s="59">
        <v>1221236</v>
      </c>
      <c r="G51" s="59">
        <v>6003</v>
      </c>
      <c r="H51" s="59">
        <v>1224405</v>
      </c>
      <c r="I51" s="59">
        <v>5892</v>
      </c>
      <c r="J51" s="59">
        <v>71228</v>
      </c>
    </row>
    <row r="52" spans="1:10" x14ac:dyDescent="0.3">
      <c r="A52" s="28">
        <v>44670</v>
      </c>
      <c r="B52" s="59">
        <v>4148784</v>
      </c>
      <c r="C52" s="59">
        <v>28979</v>
      </c>
      <c r="D52" s="59">
        <v>4135738</v>
      </c>
      <c r="E52" s="59">
        <v>28952</v>
      </c>
      <c r="F52" s="59">
        <v>1225106</v>
      </c>
      <c r="G52" s="59">
        <v>3870</v>
      </c>
      <c r="H52" s="59">
        <v>1229655</v>
      </c>
      <c r="I52" s="59">
        <v>5250</v>
      </c>
      <c r="J52" s="59">
        <v>67051</v>
      </c>
    </row>
    <row r="53" spans="1:10" x14ac:dyDescent="0.3">
      <c r="A53" s="28">
        <v>44671</v>
      </c>
      <c r="B53" s="59">
        <v>4160785</v>
      </c>
      <c r="C53" s="59">
        <v>12001</v>
      </c>
      <c r="D53" s="59">
        <v>4147678</v>
      </c>
      <c r="E53" s="59">
        <v>11940</v>
      </c>
      <c r="F53" s="59">
        <v>1229859</v>
      </c>
      <c r="G53" s="59">
        <v>4753</v>
      </c>
      <c r="H53" s="59">
        <v>1234714</v>
      </c>
      <c r="I53" s="59">
        <v>5059</v>
      </c>
      <c r="J53" s="59">
        <v>33753</v>
      </c>
    </row>
    <row r="54" spans="1:10" x14ac:dyDescent="0.3">
      <c r="A54" s="28">
        <v>44672</v>
      </c>
      <c r="B54" s="59">
        <v>4173342</v>
      </c>
      <c r="C54" s="59">
        <v>12557</v>
      </c>
      <c r="D54" s="59">
        <v>4160086</v>
      </c>
      <c r="E54" s="59">
        <v>12408</v>
      </c>
      <c r="F54" s="59">
        <v>1233034</v>
      </c>
      <c r="G54" s="59">
        <v>3175</v>
      </c>
      <c r="H54" s="59">
        <v>1237776</v>
      </c>
      <c r="I54" s="59">
        <v>3062</v>
      </c>
      <c r="J54" s="59">
        <v>31202</v>
      </c>
    </row>
    <row r="55" spans="1:10" x14ac:dyDescent="0.3">
      <c r="A55" s="28">
        <v>44673</v>
      </c>
      <c r="B55" s="59">
        <v>4189003</v>
      </c>
      <c r="C55" s="59">
        <v>15661</v>
      </c>
      <c r="D55" s="59">
        <v>4175878</v>
      </c>
      <c r="E55" s="59">
        <v>15792</v>
      </c>
      <c r="F55" s="59">
        <v>1233034</v>
      </c>
      <c r="G55" s="59">
        <v>0</v>
      </c>
      <c r="H55" s="59">
        <v>1237776</v>
      </c>
      <c r="I55" s="59">
        <v>0</v>
      </c>
      <c r="J55" s="59">
        <v>31453</v>
      </c>
    </row>
    <row r="56" spans="1:10" x14ac:dyDescent="0.3">
      <c r="A56" s="28">
        <v>44674</v>
      </c>
      <c r="B56" s="59">
        <v>4206419</v>
      </c>
      <c r="C56" s="59">
        <v>17416</v>
      </c>
      <c r="D56" s="59">
        <v>4193174</v>
      </c>
      <c r="E56" s="59">
        <v>17296</v>
      </c>
      <c r="F56" s="59">
        <v>1237738</v>
      </c>
      <c r="G56" s="59">
        <v>4704</v>
      </c>
      <c r="H56" s="59">
        <v>1242658</v>
      </c>
      <c r="I56" s="59">
        <v>4882</v>
      </c>
      <c r="J56" s="59">
        <v>44298</v>
      </c>
    </row>
    <row r="57" spans="1:10" x14ac:dyDescent="0.3">
      <c r="A57" s="28">
        <v>44675</v>
      </c>
      <c r="B57" s="59">
        <v>4220365</v>
      </c>
      <c r="C57" s="59">
        <v>13946</v>
      </c>
      <c r="D57" s="59">
        <v>4207263</v>
      </c>
      <c r="E57" s="59">
        <v>14089</v>
      </c>
      <c r="F57" s="59">
        <v>1244634</v>
      </c>
      <c r="G57" s="59">
        <v>6896</v>
      </c>
      <c r="H57" s="59">
        <v>1249568</v>
      </c>
      <c r="I57" s="59">
        <v>6910</v>
      </c>
      <c r="J57" s="59">
        <v>41841</v>
      </c>
    </row>
    <row r="58" spans="1:10" x14ac:dyDescent="0.3">
      <c r="A58" s="28">
        <v>44676</v>
      </c>
      <c r="B58" s="59">
        <v>4230848</v>
      </c>
      <c r="C58" s="59">
        <v>10483</v>
      </c>
      <c r="D58" s="59">
        <v>4217396</v>
      </c>
      <c r="E58" s="59">
        <v>10133</v>
      </c>
      <c r="F58" s="59">
        <v>1246397</v>
      </c>
      <c r="G58" s="59">
        <v>1763</v>
      </c>
      <c r="H58" s="59">
        <v>1252708</v>
      </c>
      <c r="I58" s="59">
        <v>3140</v>
      </c>
      <c r="J58" s="59">
        <v>25519</v>
      </c>
    </row>
    <row r="59" spans="1:10" x14ac:dyDescent="0.3">
      <c r="A59" s="28">
        <v>44677</v>
      </c>
      <c r="B59" s="59">
        <v>4244554</v>
      </c>
      <c r="C59" s="59">
        <v>13706</v>
      </c>
      <c r="D59" s="59">
        <v>4231089</v>
      </c>
      <c r="E59" s="59">
        <v>13693</v>
      </c>
      <c r="F59" s="59">
        <v>1254144</v>
      </c>
      <c r="G59" s="59">
        <v>7747</v>
      </c>
      <c r="H59" s="59">
        <v>1259169</v>
      </c>
      <c r="I59" s="59">
        <v>6461</v>
      </c>
      <c r="J59" s="59">
        <v>41607</v>
      </c>
    </row>
    <row r="60" spans="1:10" x14ac:dyDescent="0.3">
      <c r="A60" s="28">
        <v>44678</v>
      </c>
      <c r="B60" s="59">
        <v>4256057</v>
      </c>
      <c r="C60" s="59">
        <v>11503</v>
      </c>
      <c r="D60" s="59">
        <v>4242258</v>
      </c>
      <c r="E60" s="59">
        <v>11169</v>
      </c>
      <c r="F60" s="59">
        <v>1256904</v>
      </c>
      <c r="G60" s="59">
        <v>2760</v>
      </c>
      <c r="H60" s="59">
        <v>1264239</v>
      </c>
      <c r="I60" s="59">
        <v>5070</v>
      </c>
      <c r="J60" s="59">
        <v>30502</v>
      </c>
    </row>
    <row r="61" spans="1:10" x14ac:dyDescent="0.3">
      <c r="A61" s="28">
        <v>44679</v>
      </c>
      <c r="B61" s="59">
        <v>4267172</v>
      </c>
      <c r="C61" s="59">
        <v>11115</v>
      </c>
      <c r="D61" s="59">
        <v>4253414</v>
      </c>
      <c r="E61" s="59">
        <v>11156</v>
      </c>
      <c r="F61" s="59">
        <v>1260105</v>
      </c>
      <c r="G61" s="59">
        <v>3201</v>
      </c>
      <c r="H61" s="59">
        <v>1267345</v>
      </c>
      <c r="I61" s="59">
        <v>3106</v>
      </c>
      <c r="J61" s="59">
        <v>28578</v>
      </c>
    </row>
    <row r="62" spans="1:10" x14ac:dyDescent="0.3">
      <c r="A62" s="28">
        <v>44680</v>
      </c>
      <c r="B62" s="59">
        <v>4282964</v>
      </c>
      <c r="C62" s="59">
        <v>15792</v>
      </c>
      <c r="D62" s="59">
        <v>4269018</v>
      </c>
      <c r="E62" s="59">
        <v>15604</v>
      </c>
      <c r="F62" s="59">
        <v>1268415</v>
      </c>
      <c r="G62" s="59">
        <v>8310</v>
      </c>
      <c r="H62" s="59">
        <v>1274894</v>
      </c>
      <c r="I62" s="59">
        <v>7549</v>
      </c>
      <c r="J62" s="59">
        <v>47255</v>
      </c>
    </row>
    <row r="63" spans="1:10" x14ac:dyDescent="0.3">
      <c r="A63" s="28">
        <v>44681</v>
      </c>
      <c r="B63" s="59">
        <v>4296217</v>
      </c>
      <c r="C63" s="59">
        <v>13253</v>
      </c>
      <c r="D63" s="59">
        <v>4281802</v>
      </c>
      <c r="E63" s="59">
        <v>12784</v>
      </c>
      <c r="F63" s="59">
        <v>1274664</v>
      </c>
      <c r="G63" s="59">
        <v>6249</v>
      </c>
      <c r="H63" s="59">
        <v>1279617</v>
      </c>
      <c r="I63" s="59">
        <v>4723</v>
      </c>
      <c r="J63" s="59">
        <v>37009</v>
      </c>
    </row>
    <row r="64" spans="1:10" x14ac:dyDescent="0.3">
      <c r="A64" s="28">
        <v>44682</v>
      </c>
      <c r="B64" s="59">
        <v>4308090</v>
      </c>
      <c r="C64" s="59">
        <v>11873</v>
      </c>
      <c r="D64" s="59">
        <v>4293378</v>
      </c>
      <c r="E64" s="59">
        <v>11576</v>
      </c>
      <c r="F64" s="59">
        <v>1277652</v>
      </c>
      <c r="G64" s="59">
        <v>2988</v>
      </c>
      <c r="H64" s="59">
        <v>1284578</v>
      </c>
      <c r="I64" s="59">
        <v>4961</v>
      </c>
      <c r="J64" s="59">
        <v>31398</v>
      </c>
    </row>
    <row r="65" spans="1:10" x14ac:dyDescent="0.3">
      <c r="A65" s="28">
        <v>44683</v>
      </c>
      <c r="B65" s="59">
        <v>4319396</v>
      </c>
      <c r="C65" s="59">
        <v>11306</v>
      </c>
      <c r="D65" s="59">
        <v>4304133</v>
      </c>
      <c r="E65" s="59">
        <v>10755</v>
      </c>
      <c r="F65" s="59">
        <v>1280567</v>
      </c>
      <c r="G65" s="59">
        <v>2915</v>
      </c>
      <c r="H65" s="59">
        <v>1287490</v>
      </c>
      <c r="I65" s="59">
        <v>2912</v>
      </c>
      <c r="J65" s="59">
        <v>27888</v>
      </c>
    </row>
    <row r="66" spans="1:10" x14ac:dyDescent="0.3">
      <c r="A66" s="28">
        <v>44684</v>
      </c>
      <c r="B66" s="59">
        <v>4332487</v>
      </c>
      <c r="C66" s="59">
        <v>13091</v>
      </c>
      <c r="D66" s="59">
        <v>4317063</v>
      </c>
      <c r="E66" s="59">
        <v>12930</v>
      </c>
      <c r="F66" s="59">
        <v>1283941</v>
      </c>
      <c r="G66" s="59">
        <v>3374</v>
      </c>
      <c r="H66" s="59">
        <v>1291845</v>
      </c>
      <c r="I66" s="59">
        <v>4355</v>
      </c>
      <c r="J66" s="59">
        <v>33750</v>
      </c>
    </row>
    <row r="67" spans="1:10" x14ac:dyDescent="0.3">
      <c r="A67" s="28">
        <v>44685</v>
      </c>
      <c r="B67" s="59">
        <v>4347527</v>
      </c>
      <c r="C67" s="59">
        <v>15040</v>
      </c>
      <c r="D67" s="59">
        <v>4331952</v>
      </c>
      <c r="E67" s="59">
        <v>14889</v>
      </c>
      <c r="F67" s="59">
        <v>1286929</v>
      </c>
      <c r="G67" s="59">
        <v>2988</v>
      </c>
      <c r="H67" s="59">
        <v>1293384</v>
      </c>
      <c r="I67" s="59">
        <v>1539</v>
      </c>
      <c r="J67" s="59">
        <v>34456</v>
      </c>
    </row>
    <row r="68" spans="1:10" x14ac:dyDescent="0.3">
      <c r="A68" s="28">
        <v>44686</v>
      </c>
      <c r="B68" s="59">
        <v>4362943</v>
      </c>
      <c r="C68" s="59">
        <v>15416</v>
      </c>
      <c r="D68" s="59">
        <v>4347368</v>
      </c>
      <c r="E68" s="59">
        <v>15416</v>
      </c>
      <c r="F68" s="59">
        <v>1286929</v>
      </c>
      <c r="G68" s="59">
        <v>0</v>
      </c>
      <c r="H68" s="59">
        <v>1293384</v>
      </c>
      <c r="I68" s="59">
        <v>0</v>
      </c>
      <c r="J68" s="59">
        <v>30832</v>
      </c>
    </row>
    <row r="69" spans="1:10" x14ac:dyDescent="0.3">
      <c r="A69" s="60" t="s">
        <v>60</v>
      </c>
      <c r="B69" s="55"/>
      <c r="C69" s="55"/>
      <c r="D69" s="55"/>
      <c r="E69" s="55"/>
      <c r="F69" s="55"/>
      <c r="G69" s="55"/>
      <c r="H69" s="55"/>
      <c r="I69" s="55"/>
      <c r="J69" s="61">
        <f>SUM(J3:J68)</f>
        <v>2256538</v>
      </c>
    </row>
    <row r="70" spans="1:10" x14ac:dyDescent="0.3">
      <c r="A70" s="60" t="s">
        <v>61</v>
      </c>
      <c r="B70" s="55"/>
      <c r="C70" s="55"/>
      <c r="D70" s="55"/>
      <c r="E70" s="55"/>
      <c r="F70" s="55"/>
      <c r="G70" s="55"/>
      <c r="H70" s="55"/>
      <c r="I70" s="55"/>
      <c r="J70" s="61">
        <f>ROUND(AVERAGE(J3:J68),0)</f>
        <v>34190</v>
      </c>
    </row>
  </sheetData>
  <mergeCells count="3">
    <mergeCell ref="A1:J1"/>
    <mergeCell ref="A69:I69"/>
    <mergeCell ref="A70:I70"/>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F47D89-7A46-41E1-9DD8-2BF1A9A2F720}">
  <dimension ref="A1:Z36"/>
  <sheetViews>
    <sheetView workbookViewId="0">
      <selection activeCell="I18" sqref="I18"/>
    </sheetView>
  </sheetViews>
  <sheetFormatPr defaultRowHeight="15.75" x14ac:dyDescent="0.3"/>
  <cols>
    <col min="1" max="1" width="16.7109375" style="62" customWidth="1"/>
    <col min="2" max="2" width="21.85546875" style="56" hidden="1" customWidth="1"/>
    <col min="3" max="3" width="21.85546875" style="56" customWidth="1"/>
    <col min="4" max="4" width="21.85546875" style="56" hidden="1" customWidth="1"/>
    <col min="5" max="6" width="21.85546875" style="56" customWidth="1"/>
    <col min="7" max="26" width="9.140625" style="56"/>
  </cols>
  <sheetData>
    <row r="1" spans="1:6" ht="18.75" x14ac:dyDescent="0.35">
      <c r="A1" s="54" t="str">
        <f ca="1">_xlfn.CONCAT(TEXT(OFFSET(A2,2,0), "MMMM YYYY"), " Daily Flow")</f>
        <v>May 2025 Daily Flow</v>
      </c>
      <c r="B1" s="55"/>
      <c r="C1" s="55"/>
      <c r="D1" s="55"/>
      <c r="E1" s="55"/>
      <c r="F1" s="55"/>
    </row>
    <row r="2" spans="1:6" x14ac:dyDescent="0.3">
      <c r="A2" s="57" t="s">
        <v>54</v>
      </c>
      <c r="B2" s="58" t="s">
        <v>55</v>
      </c>
      <c r="C2" s="58" t="s">
        <v>56</v>
      </c>
      <c r="D2" s="58" t="s">
        <v>57</v>
      </c>
      <c r="E2" s="58" t="s">
        <v>58</v>
      </c>
      <c r="F2" s="58" t="s">
        <v>59</v>
      </c>
    </row>
    <row r="3" spans="1:6" x14ac:dyDescent="0.3">
      <c r="A3" s="28">
        <v>45778</v>
      </c>
      <c r="B3" s="59">
        <v>5111863</v>
      </c>
      <c r="C3" s="59">
        <v>5736</v>
      </c>
      <c r="D3" s="59">
        <v>5232038</v>
      </c>
      <c r="E3" s="59">
        <v>4519</v>
      </c>
      <c r="F3" s="59">
        <v>10255</v>
      </c>
    </row>
    <row r="4" spans="1:6" x14ac:dyDescent="0.3">
      <c r="A4" s="28">
        <v>45779</v>
      </c>
      <c r="B4" s="59">
        <v>5115049</v>
      </c>
      <c r="C4" s="59">
        <v>3186</v>
      </c>
      <c r="D4" s="59">
        <v>5236861</v>
      </c>
      <c r="E4" s="59">
        <v>4823</v>
      </c>
      <c r="F4" s="59">
        <v>8009</v>
      </c>
    </row>
    <row r="5" spans="1:6" x14ac:dyDescent="0.3">
      <c r="A5" s="28">
        <v>45780</v>
      </c>
      <c r="B5" s="59">
        <v>5119803</v>
      </c>
      <c r="C5" s="59">
        <v>4754</v>
      </c>
      <c r="D5" s="59">
        <v>5241843</v>
      </c>
      <c r="E5" s="59">
        <v>4982</v>
      </c>
      <c r="F5" s="59">
        <v>9736</v>
      </c>
    </row>
    <row r="6" spans="1:6" x14ac:dyDescent="0.3">
      <c r="A6" s="28">
        <v>45781</v>
      </c>
      <c r="B6" s="59">
        <v>5125774</v>
      </c>
      <c r="C6" s="59">
        <v>5971</v>
      </c>
      <c r="D6" s="59">
        <v>5246971</v>
      </c>
      <c r="E6" s="59">
        <v>5128</v>
      </c>
      <c r="F6" s="59">
        <v>11099</v>
      </c>
    </row>
    <row r="7" spans="1:6" x14ac:dyDescent="0.3">
      <c r="A7" s="28">
        <v>45782</v>
      </c>
      <c r="B7" s="59">
        <v>5130565</v>
      </c>
      <c r="C7" s="59">
        <v>4791</v>
      </c>
      <c r="D7" s="59">
        <v>5253019</v>
      </c>
      <c r="E7" s="59">
        <v>6048</v>
      </c>
      <c r="F7" s="59">
        <v>10839</v>
      </c>
    </row>
    <row r="8" spans="1:6" x14ac:dyDescent="0.3">
      <c r="A8" s="28">
        <v>45783</v>
      </c>
      <c r="B8" s="59">
        <v>5137114</v>
      </c>
      <c r="C8" s="59">
        <v>6549</v>
      </c>
      <c r="D8" s="59">
        <v>5258455</v>
      </c>
      <c r="E8" s="59">
        <v>5436</v>
      </c>
      <c r="F8" s="59">
        <v>11985</v>
      </c>
    </row>
    <row r="9" spans="1:6" x14ac:dyDescent="0.3">
      <c r="A9" s="28">
        <v>45784</v>
      </c>
      <c r="B9" s="59">
        <v>5144557</v>
      </c>
      <c r="C9" s="59">
        <v>7443</v>
      </c>
      <c r="D9" s="59">
        <v>5265641</v>
      </c>
      <c r="E9" s="59">
        <v>7186</v>
      </c>
      <c r="F9" s="59">
        <v>14629</v>
      </c>
    </row>
    <row r="10" spans="1:6" x14ac:dyDescent="0.3">
      <c r="A10" s="28">
        <v>45785</v>
      </c>
      <c r="B10" s="59">
        <v>5150563</v>
      </c>
      <c r="C10" s="59">
        <v>6006</v>
      </c>
      <c r="D10" s="59">
        <v>5272232</v>
      </c>
      <c r="E10" s="59">
        <v>6591</v>
      </c>
      <c r="F10" s="59">
        <v>12597</v>
      </c>
    </row>
    <row r="11" spans="1:6" x14ac:dyDescent="0.3">
      <c r="A11" s="28">
        <v>45786</v>
      </c>
      <c r="B11" s="59">
        <v>5153440</v>
      </c>
      <c r="C11" s="59">
        <v>2877</v>
      </c>
      <c r="D11" s="59">
        <v>5277164</v>
      </c>
      <c r="E11" s="59">
        <v>4932</v>
      </c>
      <c r="F11" s="59">
        <v>7809</v>
      </c>
    </row>
    <row r="12" spans="1:6" x14ac:dyDescent="0.3">
      <c r="A12" s="28">
        <v>45787</v>
      </c>
      <c r="B12" s="59">
        <v>5159968</v>
      </c>
      <c r="C12" s="59">
        <v>6528</v>
      </c>
      <c r="D12" s="59">
        <v>5281952</v>
      </c>
      <c r="E12" s="59">
        <v>4788</v>
      </c>
      <c r="F12" s="59">
        <v>11316</v>
      </c>
    </row>
    <row r="13" spans="1:6" x14ac:dyDescent="0.3">
      <c r="A13" s="28">
        <v>45788</v>
      </c>
      <c r="B13" s="59">
        <v>5165849</v>
      </c>
      <c r="C13" s="59">
        <v>5881</v>
      </c>
      <c r="D13" s="59">
        <v>5290024</v>
      </c>
      <c r="E13" s="59">
        <v>8072</v>
      </c>
      <c r="F13" s="59">
        <v>13953</v>
      </c>
    </row>
    <row r="14" spans="1:6" x14ac:dyDescent="0.3">
      <c r="A14" s="28">
        <v>45789</v>
      </c>
      <c r="B14" s="59">
        <v>5170396</v>
      </c>
      <c r="C14" s="59">
        <v>4547</v>
      </c>
      <c r="D14" s="59">
        <v>5294786</v>
      </c>
      <c r="E14" s="59">
        <v>4762</v>
      </c>
      <c r="F14" s="59">
        <v>9309</v>
      </c>
    </row>
    <row r="15" spans="1:6" x14ac:dyDescent="0.3">
      <c r="A15" s="28">
        <v>45790</v>
      </c>
      <c r="B15" s="59">
        <v>5176217</v>
      </c>
      <c r="C15" s="59">
        <v>5821</v>
      </c>
      <c r="D15" s="59">
        <v>5299528</v>
      </c>
      <c r="E15" s="59">
        <v>4742</v>
      </c>
      <c r="F15" s="59">
        <v>10563</v>
      </c>
    </row>
    <row r="16" spans="1:6" x14ac:dyDescent="0.3">
      <c r="A16" s="28">
        <v>45791</v>
      </c>
      <c r="B16" s="59">
        <v>5180843</v>
      </c>
      <c r="C16" s="59">
        <v>4626</v>
      </c>
      <c r="D16" s="59">
        <v>5306150</v>
      </c>
      <c r="E16" s="59">
        <v>6622</v>
      </c>
      <c r="F16" s="59">
        <v>11248</v>
      </c>
    </row>
    <row r="17" spans="1:6" x14ac:dyDescent="0.3">
      <c r="A17" s="28">
        <v>45792</v>
      </c>
      <c r="B17" s="59">
        <v>5186722</v>
      </c>
      <c r="C17" s="59">
        <v>5879</v>
      </c>
      <c r="D17" s="59">
        <v>5310985</v>
      </c>
      <c r="E17" s="59">
        <v>4835</v>
      </c>
      <c r="F17" s="59">
        <v>10714</v>
      </c>
    </row>
    <row r="18" spans="1:6" x14ac:dyDescent="0.3">
      <c r="A18" s="28">
        <v>45793</v>
      </c>
      <c r="B18" s="59">
        <v>5195669</v>
      </c>
      <c r="C18" s="59">
        <v>8947</v>
      </c>
      <c r="D18" s="59">
        <v>5320422</v>
      </c>
      <c r="E18" s="59">
        <v>9437</v>
      </c>
      <c r="F18" s="59">
        <v>18384</v>
      </c>
    </row>
    <row r="19" spans="1:6" x14ac:dyDescent="0.3">
      <c r="A19" s="28">
        <v>45794</v>
      </c>
      <c r="B19" s="59">
        <v>5205006</v>
      </c>
      <c r="C19" s="59">
        <v>9337</v>
      </c>
      <c r="D19" s="59">
        <v>5328643</v>
      </c>
      <c r="E19" s="59">
        <v>8221</v>
      </c>
      <c r="F19" s="59">
        <v>17558</v>
      </c>
    </row>
    <row r="20" spans="1:6" x14ac:dyDescent="0.3">
      <c r="A20" s="28">
        <v>45795</v>
      </c>
      <c r="B20" s="59">
        <v>5209299</v>
      </c>
      <c r="C20" s="59">
        <v>4293</v>
      </c>
      <c r="D20" s="59">
        <v>5334962</v>
      </c>
      <c r="E20" s="59">
        <v>6319</v>
      </c>
      <c r="F20" s="59">
        <v>10612</v>
      </c>
    </row>
    <row r="21" spans="1:6" x14ac:dyDescent="0.3">
      <c r="A21" s="28">
        <v>45796</v>
      </c>
      <c r="B21" s="59">
        <v>5214051</v>
      </c>
      <c r="C21" s="59">
        <v>4752</v>
      </c>
      <c r="D21" s="59">
        <v>5339770</v>
      </c>
      <c r="E21" s="59">
        <v>4808</v>
      </c>
      <c r="F21" s="59">
        <v>9560</v>
      </c>
    </row>
    <row r="22" spans="1:6" x14ac:dyDescent="0.3">
      <c r="A22" s="28">
        <v>45797</v>
      </c>
      <c r="B22" s="59">
        <v>5218402</v>
      </c>
      <c r="C22" s="59">
        <v>4351</v>
      </c>
      <c r="D22" s="59">
        <v>5344659</v>
      </c>
      <c r="E22" s="59">
        <v>4889</v>
      </c>
      <c r="F22" s="59">
        <v>9240</v>
      </c>
    </row>
    <row r="23" spans="1:6" x14ac:dyDescent="0.3">
      <c r="A23" s="28">
        <v>45798</v>
      </c>
      <c r="B23" s="59">
        <v>5224509</v>
      </c>
      <c r="C23" s="59">
        <v>6107</v>
      </c>
      <c r="D23" s="59">
        <v>5349442</v>
      </c>
      <c r="E23" s="59">
        <v>4783</v>
      </c>
      <c r="F23" s="59">
        <v>10890</v>
      </c>
    </row>
    <row r="24" spans="1:6" x14ac:dyDescent="0.3">
      <c r="A24" s="28">
        <v>45799</v>
      </c>
      <c r="B24" s="59">
        <v>5229088</v>
      </c>
      <c r="C24" s="59">
        <v>4579</v>
      </c>
      <c r="D24" s="59">
        <v>5355679</v>
      </c>
      <c r="E24" s="59">
        <v>6237</v>
      </c>
      <c r="F24" s="59">
        <v>10816</v>
      </c>
    </row>
    <row r="25" spans="1:6" x14ac:dyDescent="0.3">
      <c r="A25" s="28">
        <v>45800</v>
      </c>
      <c r="B25" s="59">
        <v>5233459</v>
      </c>
      <c r="C25" s="59">
        <v>4371</v>
      </c>
      <c r="D25" s="59">
        <v>5360382</v>
      </c>
      <c r="E25" s="59">
        <v>4703</v>
      </c>
      <c r="F25" s="59">
        <v>9074</v>
      </c>
    </row>
    <row r="26" spans="1:6" x14ac:dyDescent="0.3">
      <c r="A26" s="28">
        <v>45801</v>
      </c>
      <c r="B26" s="59">
        <v>5239757</v>
      </c>
      <c r="C26" s="59">
        <v>6298</v>
      </c>
      <c r="D26" s="59">
        <v>5366840</v>
      </c>
      <c r="E26" s="59">
        <v>6458</v>
      </c>
      <c r="F26" s="59">
        <v>12756</v>
      </c>
    </row>
    <row r="27" spans="1:6" x14ac:dyDescent="0.3">
      <c r="A27" s="28">
        <v>45802</v>
      </c>
      <c r="B27" s="59">
        <v>5245956</v>
      </c>
      <c r="C27" s="59">
        <v>6199</v>
      </c>
      <c r="D27" s="59">
        <v>5371668</v>
      </c>
      <c r="E27" s="59">
        <v>4828</v>
      </c>
      <c r="F27" s="59">
        <v>11027</v>
      </c>
    </row>
    <row r="28" spans="1:6" x14ac:dyDescent="0.3">
      <c r="A28" s="28">
        <v>45803</v>
      </c>
      <c r="B28" s="59">
        <v>5250800</v>
      </c>
      <c r="C28" s="59">
        <v>4844</v>
      </c>
      <c r="D28" s="59">
        <v>5377703</v>
      </c>
      <c r="E28" s="59">
        <v>6035</v>
      </c>
      <c r="F28" s="59">
        <v>10879</v>
      </c>
    </row>
    <row r="29" spans="1:6" x14ac:dyDescent="0.3">
      <c r="A29" s="28">
        <v>45804</v>
      </c>
      <c r="B29" s="59">
        <v>5256446</v>
      </c>
      <c r="C29" s="59">
        <v>5646</v>
      </c>
      <c r="D29" s="59">
        <v>5384174</v>
      </c>
      <c r="E29" s="59">
        <v>6471</v>
      </c>
      <c r="F29" s="59">
        <v>12117</v>
      </c>
    </row>
    <row r="30" spans="1:6" x14ac:dyDescent="0.3">
      <c r="A30" s="28">
        <v>45805</v>
      </c>
      <c r="B30" s="59">
        <v>5262190</v>
      </c>
      <c r="C30" s="59">
        <v>5744</v>
      </c>
      <c r="D30" s="59">
        <v>5389355</v>
      </c>
      <c r="E30" s="59">
        <v>5181</v>
      </c>
      <c r="F30" s="59">
        <v>10925</v>
      </c>
    </row>
    <row r="31" spans="1:6" x14ac:dyDescent="0.3">
      <c r="A31" s="28">
        <v>45806</v>
      </c>
      <c r="B31" s="59">
        <v>5268238</v>
      </c>
      <c r="C31" s="59">
        <v>6048</v>
      </c>
      <c r="D31" s="59">
        <v>5395077</v>
      </c>
      <c r="E31" s="59">
        <v>5722</v>
      </c>
      <c r="F31" s="59">
        <v>11770</v>
      </c>
    </row>
    <row r="32" spans="1:6" x14ac:dyDescent="0.3">
      <c r="A32" s="28">
        <v>45807</v>
      </c>
      <c r="B32" s="59">
        <v>5274509</v>
      </c>
      <c r="C32" s="59">
        <v>6271</v>
      </c>
      <c r="D32" s="59">
        <v>5401298</v>
      </c>
      <c r="E32" s="59">
        <v>6221</v>
      </c>
      <c r="F32" s="59">
        <v>12492</v>
      </c>
    </row>
    <row r="33" spans="1:6" x14ac:dyDescent="0.3">
      <c r="A33" s="28">
        <v>45808</v>
      </c>
      <c r="B33" s="59">
        <v>5279378</v>
      </c>
      <c r="C33" s="59">
        <v>4869</v>
      </c>
      <c r="D33" s="59">
        <v>5407686</v>
      </c>
      <c r="E33" s="59">
        <v>6388</v>
      </c>
      <c r="F33" s="59">
        <v>11257</v>
      </c>
    </row>
    <row r="34" spans="1:6" x14ac:dyDescent="0.3">
      <c r="A34" s="60" t="s">
        <v>60</v>
      </c>
      <c r="B34" s="55"/>
      <c r="C34" s="55"/>
      <c r="D34" s="55"/>
      <c r="E34" s="55"/>
      <c r="F34" s="61">
        <f>SUM(F3:F33)</f>
        <v>353418</v>
      </c>
    </row>
    <row r="35" spans="1:6" x14ac:dyDescent="0.3">
      <c r="A35" s="60" t="s">
        <v>61</v>
      </c>
      <c r="B35" s="55"/>
      <c r="C35" s="55"/>
      <c r="D35" s="55"/>
      <c r="E35" s="55"/>
      <c r="F35" s="61">
        <f>ROUND(AVERAGE(F3:F33),0)</f>
        <v>11401</v>
      </c>
    </row>
    <row r="36" spans="1:6" x14ac:dyDescent="0.3">
      <c r="A36" s="60" t="s">
        <v>62</v>
      </c>
      <c r="B36" s="55"/>
      <c r="C36" s="55"/>
      <c r="D36" s="55"/>
      <c r="E36" s="55"/>
      <c r="F36" s="61">
        <f>IFERROR(ROUND(AVERAGEIF(F3:F33,"&gt;0"),0),0)</f>
        <v>11401</v>
      </c>
    </row>
  </sheetData>
  <mergeCells count="4">
    <mergeCell ref="A1:F1"/>
    <mergeCell ref="A34:E34"/>
    <mergeCell ref="A35:E35"/>
    <mergeCell ref="A36:E36"/>
  </mergeCells>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3E6B8D-650F-483B-ACF8-98C873D8BB4E}">
  <dimension ref="A1:Z427"/>
  <sheetViews>
    <sheetView workbookViewId="0">
      <selection activeCell="C33" sqref="C33"/>
    </sheetView>
  </sheetViews>
  <sheetFormatPr defaultRowHeight="15.75" x14ac:dyDescent="0.3"/>
  <cols>
    <col min="1" max="1" width="16.7109375" style="62" customWidth="1"/>
    <col min="2" max="2" width="21.85546875" style="56" hidden="1" customWidth="1"/>
    <col min="3" max="3" width="21.85546875" style="56" customWidth="1"/>
    <col min="4" max="4" width="21.85546875" style="56" hidden="1" customWidth="1"/>
    <col min="5" max="6" width="21.85546875" style="56" customWidth="1"/>
    <col min="7" max="26" width="9.140625" style="56"/>
  </cols>
  <sheetData>
    <row r="1" spans="1:6" ht="18.75" x14ac:dyDescent="0.35">
      <c r="A1" s="54" t="str">
        <f ca="1">_xlfn.CONCAT(TEXT(OFFSET(A2,5,0), "MMMM YYYY"), " Daily Flow")</f>
        <v>March 2021 Daily Flow</v>
      </c>
      <c r="B1" s="55"/>
      <c r="C1" s="55"/>
      <c r="D1" s="55"/>
      <c r="E1" s="55"/>
      <c r="F1" s="55"/>
    </row>
    <row r="2" spans="1:6" x14ac:dyDescent="0.3">
      <c r="A2" s="57" t="s">
        <v>54</v>
      </c>
      <c r="B2" s="58" t="s">
        <v>55</v>
      </c>
      <c r="C2" s="58" t="s">
        <v>65</v>
      </c>
      <c r="D2" s="58" t="s">
        <v>57</v>
      </c>
      <c r="E2" s="58" t="s">
        <v>66</v>
      </c>
      <c r="F2" s="58" t="s">
        <v>59</v>
      </c>
    </row>
    <row r="3" spans="1:6" x14ac:dyDescent="0.3">
      <c r="A3" s="28">
        <v>44272</v>
      </c>
      <c r="B3" s="59">
        <v>15314</v>
      </c>
      <c r="C3" s="59">
        <v>5641</v>
      </c>
      <c r="D3" s="59">
        <v>21152</v>
      </c>
      <c r="E3" s="59">
        <v>4150</v>
      </c>
      <c r="F3" s="59">
        <v>9791</v>
      </c>
    </row>
    <row r="4" spans="1:6" x14ac:dyDescent="0.3">
      <c r="A4" s="28">
        <v>44273</v>
      </c>
      <c r="B4" s="59">
        <v>16998</v>
      </c>
      <c r="C4" s="59">
        <v>1684</v>
      </c>
      <c r="D4" s="59">
        <v>22751</v>
      </c>
      <c r="E4" s="59">
        <v>1599</v>
      </c>
      <c r="F4" s="59">
        <v>3283</v>
      </c>
    </row>
    <row r="5" spans="1:6" x14ac:dyDescent="0.3">
      <c r="A5" s="28">
        <v>44274</v>
      </c>
      <c r="B5" s="59">
        <v>18568</v>
      </c>
      <c r="C5" s="59">
        <v>1570</v>
      </c>
      <c r="D5" s="59">
        <v>24363</v>
      </c>
      <c r="E5" s="59">
        <v>1612</v>
      </c>
      <c r="F5" s="59">
        <v>3182</v>
      </c>
    </row>
    <row r="6" spans="1:6" x14ac:dyDescent="0.3">
      <c r="A6" s="28">
        <v>44275</v>
      </c>
      <c r="B6" s="59">
        <v>20419</v>
      </c>
      <c r="C6" s="59">
        <v>1851</v>
      </c>
      <c r="D6" s="59">
        <v>24363</v>
      </c>
      <c r="E6" s="59">
        <v>0</v>
      </c>
      <c r="F6" s="59">
        <v>1851</v>
      </c>
    </row>
    <row r="7" spans="1:6" x14ac:dyDescent="0.3">
      <c r="A7" s="28">
        <v>44276</v>
      </c>
      <c r="B7" s="59">
        <v>22001</v>
      </c>
      <c r="C7" s="59">
        <v>1582</v>
      </c>
      <c r="D7" s="59">
        <v>26416</v>
      </c>
      <c r="E7" s="59">
        <v>2053</v>
      </c>
      <c r="F7" s="59">
        <v>3635</v>
      </c>
    </row>
    <row r="8" spans="1:6" x14ac:dyDescent="0.3">
      <c r="A8" s="28">
        <v>44277</v>
      </c>
      <c r="B8" s="59">
        <v>23673</v>
      </c>
      <c r="C8" s="59">
        <v>1672</v>
      </c>
      <c r="D8" s="59">
        <v>28415</v>
      </c>
      <c r="E8" s="59">
        <v>1999</v>
      </c>
      <c r="F8" s="59">
        <v>3671</v>
      </c>
    </row>
    <row r="9" spans="1:6" x14ac:dyDescent="0.3">
      <c r="A9" s="28">
        <v>44278</v>
      </c>
      <c r="B9" s="59">
        <v>25413</v>
      </c>
      <c r="C9" s="59">
        <v>1740</v>
      </c>
      <c r="D9" s="59">
        <v>30099</v>
      </c>
      <c r="E9" s="59">
        <v>1684</v>
      </c>
      <c r="F9" s="59">
        <v>3424</v>
      </c>
    </row>
    <row r="10" spans="1:6" x14ac:dyDescent="0.3">
      <c r="A10" s="28">
        <v>44279</v>
      </c>
      <c r="B10" s="59">
        <v>26918</v>
      </c>
      <c r="C10" s="59">
        <v>1505</v>
      </c>
      <c r="D10" s="59">
        <v>31863</v>
      </c>
      <c r="E10" s="59">
        <v>1764</v>
      </c>
      <c r="F10" s="59">
        <v>3269</v>
      </c>
    </row>
    <row r="11" spans="1:6" x14ac:dyDescent="0.3">
      <c r="A11" s="28">
        <v>44280</v>
      </c>
      <c r="B11" s="59">
        <v>28701</v>
      </c>
      <c r="C11" s="59">
        <v>1783</v>
      </c>
      <c r="D11" s="59">
        <v>33493</v>
      </c>
      <c r="E11" s="59">
        <v>1630</v>
      </c>
      <c r="F11" s="59">
        <v>3413</v>
      </c>
    </row>
    <row r="12" spans="1:6" x14ac:dyDescent="0.3">
      <c r="A12" s="28">
        <v>44281</v>
      </c>
      <c r="B12" s="59">
        <v>30184</v>
      </c>
      <c r="C12" s="59">
        <v>1483</v>
      </c>
      <c r="D12" s="59">
        <v>35311</v>
      </c>
      <c r="E12" s="59">
        <v>1818</v>
      </c>
      <c r="F12" s="59">
        <v>3301</v>
      </c>
    </row>
    <row r="13" spans="1:6" x14ac:dyDescent="0.3">
      <c r="A13" s="28">
        <v>44282</v>
      </c>
      <c r="B13" s="59">
        <v>32093</v>
      </c>
      <c r="C13" s="59">
        <v>1909</v>
      </c>
      <c r="D13" s="59">
        <v>36816</v>
      </c>
      <c r="E13" s="59">
        <v>1505</v>
      </c>
      <c r="F13" s="59">
        <v>3414</v>
      </c>
    </row>
    <row r="14" spans="1:6" x14ac:dyDescent="0.3">
      <c r="A14" s="28">
        <v>44283</v>
      </c>
      <c r="B14" s="59">
        <v>33466</v>
      </c>
      <c r="C14" s="59">
        <v>1373</v>
      </c>
      <c r="D14" s="59">
        <v>38364</v>
      </c>
      <c r="E14" s="59">
        <v>1548</v>
      </c>
      <c r="F14" s="59">
        <v>2921</v>
      </c>
    </row>
    <row r="15" spans="1:6" x14ac:dyDescent="0.3">
      <c r="A15" s="28">
        <v>44284</v>
      </c>
      <c r="B15" s="59">
        <v>35133</v>
      </c>
      <c r="C15" s="59">
        <v>1667</v>
      </c>
      <c r="D15" s="59">
        <v>40327</v>
      </c>
      <c r="E15" s="59">
        <v>1963</v>
      </c>
      <c r="F15" s="59">
        <v>3630</v>
      </c>
    </row>
    <row r="16" spans="1:6" x14ac:dyDescent="0.3">
      <c r="A16" s="28">
        <v>44285</v>
      </c>
      <c r="B16" s="59">
        <v>36700</v>
      </c>
      <c r="C16" s="59">
        <v>1567</v>
      </c>
      <c r="D16" s="59">
        <v>42089</v>
      </c>
      <c r="E16" s="59">
        <v>1762</v>
      </c>
      <c r="F16" s="59">
        <v>3329</v>
      </c>
    </row>
    <row r="17" spans="1:6" x14ac:dyDescent="0.3">
      <c r="A17" s="28">
        <v>44286</v>
      </c>
      <c r="B17" s="59">
        <v>38326</v>
      </c>
      <c r="C17" s="59">
        <v>1626</v>
      </c>
      <c r="D17" s="59">
        <v>43818</v>
      </c>
      <c r="E17" s="59">
        <v>1729</v>
      </c>
      <c r="F17" s="59">
        <v>3355</v>
      </c>
    </row>
    <row r="18" spans="1:6" x14ac:dyDescent="0.3">
      <c r="A18" s="28">
        <v>44287</v>
      </c>
      <c r="B18" s="59">
        <v>39912</v>
      </c>
      <c r="C18" s="59">
        <v>1586</v>
      </c>
      <c r="D18" s="59">
        <v>47465</v>
      </c>
      <c r="E18" s="59">
        <v>3647</v>
      </c>
      <c r="F18" s="59">
        <v>5233</v>
      </c>
    </row>
    <row r="19" spans="1:6" x14ac:dyDescent="0.3">
      <c r="A19" s="28">
        <v>44288</v>
      </c>
      <c r="B19" s="59">
        <v>41370</v>
      </c>
      <c r="C19" s="59">
        <v>1458</v>
      </c>
      <c r="D19" s="59">
        <v>49006</v>
      </c>
      <c r="E19" s="59">
        <v>1541</v>
      </c>
      <c r="F19" s="59">
        <v>2999</v>
      </c>
    </row>
    <row r="20" spans="1:6" x14ac:dyDescent="0.3">
      <c r="A20" s="28">
        <v>44289</v>
      </c>
      <c r="B20" s="59">
        <v>42902</v>
      </c>
      <c r="C20" s="59">
        <v>1532</v>
      </c>
      <c r="D20" s="59">
        <v>51163</v>
      </c>
      <c r="E20" s="59">
        <v>2157</v>
      </c>
      <c r="F20" s="59">
        <v>3689</v>
      </c>
    </row>
    <row r="21" spans="1:6" x14ac:dyDescent="0.3">
      <c r="A21" s="28">
        <v>44290</v>
      </c>
      <c r="B21" s="59">
        <v>46266</v>
      </c>
      <c r="C21" s="59">
        <v>3364</v>
      </c>
      <c r="D21" s="59">
        <v>52564</v>
      </c>
      <c r="E21" s="59">
        <v>1401</v>
      </c>
      <c r="F21" s="59">
        <v>4765</v>
      </c>
    </row>
    <row r="22" spans="1:6" x14ac:dyDescent="0.3">
      <c r="A22" s="28">
        <v>44291</v>
      </c>
      <c r="B22" s="59">
        <v>46603</v>
      </c>
      <c r="C22" s="59">
        <v>337</v>
      </c>
      <c r="D22" s="59">
        <v>52564</v>
      </c>
      <c r="E22" s="59">
        <v>0</v>
      </c>
      <c r="F22" s="59">
        <v>337</v>
      </c>
    </row>
    <row r="23" spans="1:6" x14ac:dyDescent="0.3">
      <c r="A23" s="28">
        <v>44292</v>
      </c>
      <c r="B23" s="59">
        <v>49651</v>
      </c>
      <c r="C23" s="59">
        <v>3048</v>
      </c>
      <c r="D23" s="59">
        <v>54185</v>
      </c>
      <c r="E23" s="59">
        <v>1621</v>
      </c>
      <c r="F23" s="59">
        <v>4669</v>
      </c>
    </row>
    <row r="24" spans="1:6" x14ac:dyDescent="0.3">
      <c r="A24" s="28">
        <v>44293</v>
      </c>
      <c r="B24" s="59">
        <v>52859</v>
      </c>
      <c r="C24" s="59">
        <v>3208</v>
      </c>
      <c r="D24" s="59">
        <v>54185</v>
      </c>
      <c r="E24" s="59">
        <v>0</v>
      </c>
      <c r="F24" s="59">
        <v>3208</v>
      </c>
    </row>
    <row r="25" spans="1:6" x14ac:dyDescent="0.3">
      <c r="A25" s="28">
        <v>44294</v>
      </c>
      <c r="B25" s="59">
        <v>54178</v>
      </c>
      <c r="C25" s="59">
        <v>1319</v>
      </c>
      <c r="D25" s="59">
        <v>56146</v>
      </c>
      <c r="E25" s="59">
        <v>1961</v>
      </c>
      <c r="F25" s="59">
        <v>3280</v>
      </c>
    </row>
    <row r="26" spans="1:6" x14ac:dyDescent="0.3">
      <c r="A26" s="28">
        <v>44295</v>
      </c>
      <c r="B26" s="59">
        <v>55878</v>
      </c>
      <c r="C26" s="59">
        <v>1700</v>
      </c>
      <c r="D26" s="59">
        <v>57823</v>
      </c>
      <c r="E26" s="59">
        <v>1677</v>
      </c>
      <c r="F26" s="59">
        <v>3377</v>
      </c>
    </row>
    <row r="27" spans="1:6" x14ac:dyDescent="0.3">
      <c r="A27" s="28">
        <v>44296</v>
      </c>
      <c r="B27" s="59">
        <v>57707</v>
      </c>
      <c r="C27" s="59">
        <v>1829</v>
      </c>
      <c r="D27" s="59">
        <v>61180</v>
      </c>
      <c r="E27" s="59">
        <v>3357</v>
      </c>
      <c r="F27" s="59">
        <v>5186</v>
      </c>
    </row>
    <row r="28" spans="1:6" x14ac:dyDescent="0.3">
      <c r="A28" s="28">
        <v>44297</v>
      </c>
      <c r="B28" s="59">
        <v>59054</v>
      </c>
      <c r="C28" s="59">
        <v>1347</v>
      </c>
      <c r="D28" s="59">
        <v>62576</v>
      </c>
      <c r="E28" s="59">
        <v>1396</v>
      </c>
      <c r="F28" s="59">
        <v>2743</v>
      </c>
    </row>
    <row r="29" spans="1:6" x14ac:dyDescent="0.3">
      <c r="A29" s="28">
        <v>44298</v>
      </c>
      <c r="B29" s="59">
        <v>60532</v>
      </c>
      <c r="C29" s="59">
        <v>1478</v>
      </c>
      <c r="D29" s="59">
        <v>64148</v>
      </c>
      <c r="E29" s="59">
        <v>1572</v>
      </c>
      <c r="F29" s="59">
        <v>3050</v>
      </c>
    </row>
    <row r="30" spans="1:6" x14ac:dyDescent="0.3">
      <c r="A30" s="28">
        <v>44299</v>
      </c>
      <c r="B30" s="59">
        <v>62071</v>
      </c>
      <c r="C30" s="59">
        <v>1539</v>
      </c>
      <c r="D30" s="59">
        <v>64148</v>
      </c>
      <c r="E30" s="59">
        <v>0</v>
      </c>
      <c r="F30" s="59">
        <v>1539</v>
      </c>
    </row>
    <row r="31" spans="1:6" x14ac:dyDescent="0.3">
      <c r="A31" s="28">
        <v>44300</v>
      </c>
      <c r="B31" s="59">
        <v>63824</v>
      </c>
      <c r="C31" s="59">
        <v>1753</v>
      </c>
      <c r="D31" s="59">
        <v>66015</v>
      </c>
      <c r="E31" s="59">
        <v>1867</v>
      </c>
      <c r="F31" s="59">
        <v>3620</v>
      </c>
    </row>
    <row r="32" spans="1:6" x14ac:dyDescent="0.3">
      <c r="A32" s="28">
        <v>44301</v>
      </c>
      <c r="B32" s="59">
        <v>65551</v>
      </c>
      <c r="C32" s="59">
        <v>1727</v>
      </c>
      <c r="D32" s="59">
        <v>67436</v>
      </c>
      <c r="E32" s="59">
        <v>1421</v>
      </c>
      <c r="F32" s="59">
        <v>3148</v>
      </c>
    </row>
    <row r="33" spans="1:6" x14ac:dyDescent="0.3">
      <c r="A33" s="28">
        <v>44302</v>
      </c>
      <c r="B33" s="59">
        <v>66953</v>
      </c>
      <c r="C33" s="59">
        <v>1402</v>
      </c>
      <c r="D33" s="59">
        <v>69265</v>
      </c>
      <c r="E33" s="59">
        <v>1829</v>
      </c>
      <c r="F33" s="59">
        <v>3231</v>
      </c>
    </row>
    <row r="34" spans="1:6" x14ac:dyDescent="0.3">
      <c r="A34" s="28">
        <v>44303</v>
      </c>
      <c r="B34" s="59">
        <v>70187</v>
      </c>
      <c r="C34" s="59">
        <v>3234</v>
      </c>
      <c r="D34" s="59">
        <v>70837</v>
      </c>
      <c r="E34" s="59">
        <v>1572</v>
      </c>
      <c r="F34" s="59">
        <v>4806</v>
      </c>
    </row>
    <row r="35" spans="1:6" x14ac:dyDescent="0.3">
      <c r="A35" s="28">
        <v>44304</v>
      </c>
      <c r="B35" s="59">
        <v>72007</v>
      </c>
      <c r="C35" s="59">
        <v>1820</v>
      </c>
      <c r="D35" s="59">
        <v>72275</v>
      </c>
      <c r="E35" s="59">
        <v>1438</v>
      </c>
      <c r="F35" s="59">
        <v>3258</v>
      </c>
    </row>
    <row r="36" spans="1:6" x14ac:dyDescent="0.3">
      <c r="A36" s="28">
        <v>44305</v>
      </c>
      <c r="B36" s="59">
        <v>73378</v>
      </c>
      <c r="C36" s="59">
        <v>1371</v>
      </c>
      <c r="D36" s="59">
        <v>74118</v>
      </c>
      <c r="E36" s="59">
        <v>1843</v>
      </c>
      <c r="F36" s="59">
        <v>3214</v>
      </c>
    </row>
    <row r="37" spans="1:6" x14ac:dyDescent="0.3">
      <c r="A37" s="28">
        <v>44306</v>
      </c>
      <c r="B37" s="59">
        <v>75136</v>
      </c>
      <c r="C37" s="59">
        <v>1758</v>
      </c>
      <c r="D37" s="59">
        <v>75480</v>
      </c>
      <c r="E37" s="59">
        <v>1362</v>
      </c>
      <c r="F37" s="59">
        <v>3120</v>
      </c>
    </row>
    <row r="38" spans="1:6" x14ac:dyDescent="0.3">
      <c r="A38" s="28">
        <v>44307</v>
      </c>
      <c r="B38" s="59">
        <v>76489</v>
      </c>
      <c r="C38" s="59">
        <v>1353</v>
      </c>
      <c r="D38" s="59">
        <v>77309</v>
      </c>
      <c r="E38" s="59">
        <v>1829</v>
      </c>
      <c r="F38" s="59">
        <v>3182</v>
      </c>
    </row>
    <row r="39" spans="1:6" x14ac:dyDescent="0.3">
      <c r="A39" s="28">
        <v>44308</v>
      </c>
      <c r="B39" s="59">
        <v>78010</v>
      </c>
      <c r="C39" s="59">
        <v>1521</v>
      </c>
      <c r="D39" s="59">
        <v>80304</v>
      </c>
      <c r="E39" s="59">
        <v>2995</v>
      </c>
      <c r="F39" s="59">
        <v>4516</v>
      </c>
    </row>
    <row r="40" spans="1:6" x14ac:dyDescent="0.3">
      <c r="A40" s="28">
        <v>44309</v>
      </c>
      <c r="B40" s="59">
        <v>79533</v>
      </c>
      <c r="C40" s="59">
        <v>1523</v>
      </c>
      <c r="D40" s="59">
        <v>81713</v>
      </c>
      <c r="E40" s="59">
        <v>1409</v>
      </c>
      <c r="F40" s="59">
        <v>2932</v>
      </c>
    </row>
    <row r="41" spans="1:6" x14ac:dyDescent="0.3">
      <c r="A41" s="28">
        <v>44310</v>
      </c>
      <c r="B41" s="59">
        <v>81320</v>
      </c>
      <c r="C41" s="59">
        <v>1787</v>
      </c>
      <c r="D41" s="59">
        <v>83245</v>
      </c>
      <c r="E41" s="59">
        <v>1532</v>
      </c>
      <c r="F41" s="59">
        <v>3319</v>
      </c>
    </row>
    <row r="42" spans="1:6" x14ac:dyDescent="0.3">
      <c r="A42" s="28">
        <v>44311</v>
      </c>
      <c r="B42" s="59">
        <v>82738</v>
      </c>
      <c r="C42" s="59">
        <v>1418</v>
      </c>
      <c r="D42" s="59">
        <v>84786</v>
      </c>
      <c r="E42" s="59">
        <v>1541</v>
      </c>
      <c r="F42" s="59">
        <v>2959</v>
      </c>
    </row>
    <row r="43" spans="1:6" x14ac:dyDescent="0.3">
      <c r="A43" s="28">
        <v>44312</v>
      </c>
      <c r="B43" s="59">
        <v>85744</v>
      </c>
      <c r="C43" s="59">
        <v>3006</v>
      </c>
      <c r="D43" s="59">
        <v>86318</v>
      </c>
      <c r="E43" s="59">
        <v>1532</v>
      </c>
      <c r="F43" s="59">
        <v>4538</v>
      </c>
    </row>
    <row r="44" spans="1:6" x14ac:dyDescent="0.3">
      <c r="A44" s="28">
        <v>44313</v>
      </c>
      <c r="B44" s="59">
        <v>85744</v>
      </c>
      <c r="C44" s="59">
        <v>0</v>
      </c>
      <c r="D44" s="59">
        <v>86318</v>
      </c>
      <c r="E44" s="59">
        <v>0</v>
      </c>
      <c r="F44" s="59">
        <v>0</v>
      </c>
    </row>
    <row r="45" spans="1:6" x14ac:dyDescent="0.3">
      <c r="A45" s="28">
        <v>44314</v>
      </c>
      <c r="B45" s="59">
        <v>87029</v>
      </c>
      <c r="C45" s="59">
        <v>1285</v>
      </c>
      <c r="D45" s="59">
        <v>86318</v>
      </c>
      <c r="E45" s="59">
        <v>0</v>
      </c>
      <c r="F45" s="59">
        <v>1285</v>
      </c>
    </row>
    <row r="46" spans="1:6" x14ac:dyDescent="0.3">
      <c r="A46" s="28">
        <v>44315</v>
      </c>
      <c r="B46" s="59">
        <v>87029</v>
      </c>
      <c r="C46" s="59">
        <v>0</v>
      </c>
      <c r="D46" s="59">
        <v>87701</v>
      </c>
      <c r="E46" s="59">
        <v>1383</v>
      </c>
      <c r="F46" s="59">
        <v>1383</v>
      </c>
    </row>
    <row r="47" spans="1:6" x14ac:dyDescent="0.3">
      <c r="A47" s="28">
        <v>44316</v>
      </c>
      <c r="B47" s="59">
        <v>88351</v>
      </c>
      <c r="C47" s="59">
        <v>1322</v>
      </c>
      <c r="D47" s="59">
        <v>87701</v>
      </c>
      <c r="E47" s="59">
        <v>0</v>
      </c>
      <c r="F47" s="59">
        <v>1322</v>
      </c>
    </row>
    <row r="48" spans="1:6" x14ac:dyDescent="0.3">
      <c r="A48" s="28">
        <v>44317</v>
      </c>
      <c r="B48" s="59">
        <v>88351</v>
      </c>
      <c r="C48" s="59">
        <v>0</v>
      </c>
      <c r="D48" s="59">
        <v>87701</v>
      </c>
      <c r="E48" s="59">
        <v>0</v>
      </c>
      <c r="F48" s="59">
        <v>0</v>
      </c>
    </row>
    <row r="49" spans="1:6" x14ac:dyDescent="0.3">
      <c r="A49" s="28">
        <v>44318</v>
      </c>
      <c r="B49" s="59">
        <v>88351</v>
      </c>
      <c r="C49" s="59">
        <v>0</v>
      </c>
      <c r="D49" s="59">
        <v>89074</v>
      </c>
      <c r="E49" s="59">
        <v>1373</v>
      </c>
      <c r="F49" s="59">
        <v>1373</v>
      </c>
    </row>
    <row r="50" spans="1:6" x14ac:dyDescent="0.3">
      <c r="A50" s="28">
        <v>44319</v>
      </c>
      <c r="B50" s="59">
        <v>91424</v>
      </c>
      <c r="C50" s="59">
        <v>3073</v>
      </c>
      <c r="D50" s="59">
        <v>90479</v>
      </c>
      <c r="E50" s="59">
        <v>1405</v>
      </c>
      <c r="F50" s="59">
        <v>4478</v>
      </c>
    </row>
    <row r="51" spans="1:6" x14ac:dyDescent="0.3">
      <c r="A51" s="28">
        <v>44320</v>
      </c>
      <c r="B51" s="59">
        <v>92670</v>
      </c>
      <c r="C51" s="59">
        <v>1246</v>
      </c>
      <c r="D51" s="59">
        <v>91993</v>
      </c>
      <c r="E51" s="59">
        <v>1514</v>
      </c>
      <c r="F51" s="59">
        <v>2760</v>
      </c>
    </row>
    <row r="52" spans="1:6" x14ac:dyDescent="0.3">
      <c r="A52" s="28">
        <v>44321</v>
      </c>
      <c r="B52" s="59">
        <v>94106</v>
      </c>
      <c r="C52" s="59">
        <v>1436</v>
      </c>
      <c r="D52" s="59">
        <v>93358</v>
      </c>
      <c r="E52" s="59">
        <v>1365</v>
      </c>
      <c r="F52" s="59">
        <v>2801</v>
      </c>
    </row>
    <row r="53" spans="1:6" x14ac:dyDescent="0.3">
      <c r="A53" s="28">
        <v>44322</v>
      </c>
      <c r="B53" s="59">
        <v>95462</v>
      </c>
      <c r="C53" s="59">
        <v>1356</v>
      </c>
      <c r="D53" s="59">
        <v>94675</v>
      </c>
      <c r="E53" s="59">
        <v>1317</v>
      </c>
      <c r="F53" s="59">
        <v>2673</v>
      </c>
    </row>
    <row r="54" spans="1:6" x14ac:dyDescent="0.3">
      <c r="A54" s="28">
        <v>44323</v>
      </c>
      <c r="B54" s="59">
        <v>96889</v>
      </c>
      <c r="C54" s="59">
        <v>1427</v>
      </c>
      <c r="D54" s="59">
        <v>96042</v>
      </c>
      <c r="E54" s="59">
        <v>1367</v>
      </c>
      <c r="F54" s="59">
        <v>2794</v>
      </c>
    </row>
    <row r="55" spans="1:6" x14ac:dyDescent="0.3">
      <c r="A55" s="28">
        <v>44324</v>
      </c>
      <c r="B55" s="59">
        <v>98336</v>
      </c>
      <c r="C55" s="59">
        <v>1447</v>
      </c>
      <c r="D55" s="59">
        <v>98709</v>
      </c>
      <c r="E55" s="59">
        <v>2667</v>
      </c>
      <c r="F55" s="59">
        <v>4114</v>
      </c>
    </row>
    <row r="56" spans="1:6" x14ac:dyDescent="0.3">
      <c r="A56" s="28">
        <v>44325</v>
      </c>
      <c r="B56" s="59">
        <v>99707</v>
      </c>
      <c r="C56" s="59">
        <v>1371</v>
      </c>
      <c r="D56" s="59">
        <v>98709</v>
      </c>
      <c r="E56" s="59">
        <v>0</v>
      </c>
      <c r="F56" s="59">
        <v>1371</v>
      </c>
    </row>
    <row r="57" spans="1:6" x14ac:dyDescent="0.3">
      <c r="A57" s="28">
        <v>44326</v>
      </c>
      <c r="B57" s="59">
        <v>101358</v>
      </c>
      <c r="C57" s="59">
        <v>1651</v>
      </c>
      <c r="D57" s="59">
        <v>100192</v>
      </c>
      <c r="E57" s="59">
        <v>1483</v>
      </c>
      <c r="F57" s="59">
        <v>3134</v>
      </c>
    </row>
    <row r="58" spans="1:6" x14ac:dyDescent="0.3">
      <c r="A58" s="28">
        <v>44327</v>
      </c>
      <c r="B58" s="59">
        <v>102749</v>
      </c>
      <c r="C58" s="59">
        <v>1391</v>
      </c>
      <c r="D58" s="59">
        <v>102887</v>
      </c>
      <c r="E58" s="59">
        <v>2695</v>
      </c>
      <c r="F58" s="59">
        <v>4086</v>
      </c>
    </row>
    <row r="59" spans="1:6" x14ac:dyDescent="0.3">
      <c r="A59" s="28">
        <v>44328</v>
      </c>
      <c r="B59" s="59">
        <v>104076</v>
      </c>
      <c r="C59" s="59">
        <v>1327</v>
      </c>
      <c r="D59" s="59">
        <v>104281</v>
      </c>
      <c r="E59" s="59">
        <v>1394</v>
      </c>
      <c r="F59" s="59">
        <v>2721</v>
      </c>
    </row>
    <row r="60" spans="1:6" x14ac:dyDescent="0.3">
      <c r="A60" s="28">
        <v>44329</v>
      </c>
      <c r="B60" s="59">
        <v>105373</v>
      </c>
      <c r="C60" s="59">
        <v>1297</v>
      </c>
      <c r="D60" s="59">
        <v>105737</v>
      </c>
      <c r="E60" s="59">
        <v>1456</v>
      </c>
      <c r="F60" s="59">
        <v>2753</v>
      </c>
    </row>
    <row r="61" spans="1:6" x14ac:dyDescent="0.3">
      <c r="A61" s="28">
        <v>44330</v>
      </c>
      <c r="B61" s="59">
        <v>108223</v>
      </c>
      <c r="C61" s="59">
        <v>2850</v>
      </c>
      <c r="D61" s="59">
        <v>107236</v>
      </c>
      <c r="E61" s="59">
        <v>1499</v>
      </c>
      <c r="F61" s="59">
        <v>4349</v>
      </c>
    </row>
    <row r="62" spans="1:6" x14ac:dyDescent="0.3">
      <c r="A62" s="28">
        <v>44331</v>
      </c>
      <c r="B62" s="59">
        <v>109509</v>
      </c>
      <c r="C62" s="59">
        <v>1286</v>
      </c>
      <c r="D62" s="59">
        <v>108674</v>
      </c>
      <c r="E62" s="59">
        <v>1438</v>
      </c>
      <c r="F62" s="59">
        <v>2724</v>
      </c>
    </row>
    <row r="63" spans="1:6" x14ac:dyDescent="0.3">
      <c r="A63" s="28">
        <v>44332</v>
      </c>
      <c r="B63" s="59">
        <v>109509</v>
      </c>
      <c r="C63" s="59">
        <v>0</v>
      </c>
      <c r="D63" s="59">
        <v>109976</v>
      </c>
      <c r="E63" s="59">
        <v>1302</v>
      </c>
      <c r="F63" s="59">
        <v>1302</v>
      </c>
    </row>
    <row r="64" spans="1:6" x14ac:dyDescent="0.3">
      <c r="A64" s="28">
        <v>44333</v>
      </c>
      <c r="B64" s="59">
        <v>112473</v>
      </c>
      <c r="C64" s="59">
        <v>2964</v>
      </c>
      <c r="D64" s="59">
        <v>111278</v>
      </c>
      <c r="E64" s="59">
        <v>1302</v>
      </c>
      <c r="F64" s="59">
        <v>4266</v>
      </c>
    </row>
    <row r="65" spans="1:6" x14ac:dyDescent="0.3">
      <c r="A65" s="28">
        <v>44334</v>
      </c>
      <c r="B65" s="59">
        <v>114121</v>
      </c>
      <c r="C65" s="59">
        <v>1648</v>
      </c>
      <c r="D65" s="59">
        <v>112643</v>
      </c>
      <c r="E65" s="59">
        <v>1365</v>
      </c>
      <c r="F65" s="59">
        <v>3013</v>
      </c>
    </row>
    <row r="66" spans="1:6" x14ac:dyDescent="0.3">
      <c r="A66" s="28">
        <v>44335</v>
      </c>
      <c r="B66" s="59">
        <v>115539</v>
      </c>
      <c r="C66" s="59">
        <v>1418</v>
      </c>
      <c r="D66" s="59">
        <v>114016</v>
      </c>
      <c r="E66" s="59">
        <v>1373</v>
      </c>
      <c r="F66" s="59">
        <v>2791</v>
      </c>
    </row>
    <row r="67" spans="1:6" x14ac:dyDescent="0.3">
      <c r="A67" s="28">
        <v>44336</v>
      </c>
      <c r="B67" s="59">
        <v>118405</v>
      </c>
      <c r="C67" s="59">
        <v>2866</v>
      </c>
      <c r="D67" s="59">
        <v>115314</v>
      </c>
      <c r="E67" s="59">
        <v>1298</v>
      </c>
      <c r="F67" s="59">
        <v>4164</v>
      </c>
    </row>
    <row r="68" spans="1:6" x14ac:dyDescent="0.3">
      <c r="A68" s="28">
        <v>44337</v>
      </c>
      <c r="B68" s="59">
        <v>119800</v>
      </c>
      <c r="C68" s="59">
        <v>1395</v>
      </c>
      <c r="D68" s="59">
        <v>116676</v>
      </c>
      <c r="E68" s="59">
        <v>1362</v>
      </c>
      <c r="F68" s="59">
        <v>2757</v>
      </c>
    </row>
    <row r="69" spans="1:6" x14ac:dyDescent="0.3">
      <c r="A69" s="28">
        <v>44338</v>
      </c>
      <c r="B69" s="59">
        <v>121154</v>
      </c>
      <c r="C69" s="59">
        <v>1354</v>
      </c>
      <c r="D69" s="59">
        <v>119434</v>
      </c>
      <c r="E69" s="59">
        <v>2758</v>
      </c>
      <c r="F69" s="59">
        <v>4112</v>
      </c>
    </row>
    <row r="70" spans="1:6" x14ac:dyDescent="0.3">
      <c r="A70" s="28">
        <v>44339</v>
      </c>
      <c r="B70" s="59">
        <v>122489</v>
      </c>
      <c r="C70" s="59">
        <v>1335</v>
      </c>
      <c r="D70" s="59">
        <v>120814</v>
      </c>
      <c r="E70" s="59">
        <v>1380</v>
      </c>
      <c r="F70" s="59">
        <v>2715</v>
      </c>
    </row>
    <row r="71" spans="1:6" x14ac:dyDescent="0.3">
      <c r="A71" s="28">
        <v>44340</v>
      </c>
      <c r="B71" s="59">
        <v>125397</v>
      </c>
      <c r="C71" s="59">
        <v>2908</v>
      </c>
      <c r="D71" s="59">
        <v>120814</v>
      </c>
      <c r="E71" s="59">
        <v>0</v>
      </c>
      <c r="F71" s="59">
        <v>2908</v>
      </c>
    </row>
    <row r="72" spans="1:6" x14ac:dyDescent="0.3">
      <c r="A72" s="28">
        <v>44341</v>
      </c>
      <c r="B72" s="59">
        <v>126648</v>
      </c>
      <c r="C72" s="59">
        <v>1251</v>
      </c>
      <c r="D72" s="59">
        <v>122480</v>
      </c>
      <c r="E72" s="59">
        <v>1666</v>
      </c>
      <c r="F72" s="59">
        <v>2917</v>
      </c>
    </row>
    <row r="73" spans="1:6" x14ac:dyDescent="0.3">
      <c r="A73" s="28">
        <v>44342</v>
      </c>
      <c r="B73" s="59">
        <v>129448</v>
      </c>
      <c r="C73" s="59">
        <v>2800</v>
      </c>
      <c r="D73" s="59">
        <v>123914</v>
      </c>
      <c r="E73" s="59">
        <v>1434</v>
      </c>
      <c r="F73" s="59">
        <v>4234</v>
      </c>
    </row>
    <row r="74" spans="1:6" x14ac:dyDescent="0.3">
      <c r="A74" s="28">
        <v>44343</v>
      </c>
      <c r="B74" s="59">
        <v>136140</v>
      </c>
      <c r="C74" s="59">
        <v>6692</v>
      </c>
      <c r="D74" s="59">
        <v>129084</v>
      </c>
      <c r="E74" s="59">
        <v>5170</v>
      </c>
      <c r="F74" s="59">
        <v>11862</v>
      </c>
    </row>
    <row r="75" spans="1:6" x14ac:dyDescent="0.3">
      <c r="A75" s="28">
        <v>44344</v>
      </c>
      <c r="B75" s="59">
        <v>140124</v>
      </c>
      <c r="C75" s="59">
        <v>3984</v>
      </c>
      <c r="D75" s="59">
        <v>133819</v>
      </c>
      <c r="E75" s="59">
        <v>4735</v>
      </c>
      <c r="F75" s="59">
        <v>8719</v>
      </c>
    </row>
    <row r="76" spans="1:6" x14ac:dyDescent="0.3">
      <c r="A76" s="28">
        <v>44345</v>
      </c>
      <c r="B76" s="59">
        <v>141450</v>
      </c>
      <c r="C76" s="59">
        <v>1326</v>
      </c>
      <c r="D76" s="59">
        <v>136504</v>
      </c>
      <c r="E76" s="59">
        <v>2685</v>
      </c>
      <c r="F76" s="59">
        <v>4011</v>
      </c>
    </row>
    <row r="77" spans="1:6" x14ac:dyDescent="0.3">
      <c r="A77" s="28">
        <v>44346</v>
      </c>
      <c r="B77" s="59">
        <v>142744</v>
      </c>
      <c r="C77" s="59">
        <v>1294</v>
      </c>
      <c r="D77" s="59">
        <v>138158</v>
      </c>
      <c r="E77" s="59">
        <v>1654</v>
      </c>
      <c r="F77" s="59">
        <v>2948</v>
      </c>
    </row>
    <row r="78" spans="1:6" x14ac:dyDescent="0.3">
      <c r="A78" s="28">
        <v>44347</v>
      </c>
      <c r="B78" s="59">
        <v>145694</v>
      </c>
      <c r="C78" s="59">
        <v>2950</v>
      </c>
      <c r="D78" s="59">
        <v>139813</v>
      </c>
      <c r="E78" s="59">
        <v>1655</v>
      </c>
      <c r="F78" s="59">
        <v>4605</v>
      </c>
    </row>
    <row r="79" spans="1:6" x14ac:dyDescent="0.3">
      <c r="A79" s="28">
        <v>44348</v>
      </c>
      <c r="B79" s="59">
        <v>147032</v>
      </c>
      <c r="C79" s="59">
        <v>1338</v>
      </c>
      <c r="D79" s="59">
        <v>141223</v>
      </c>
      <c r="E79" s="59">
        <v>1410</v>
      </c>
      <c r="F79" s="59">
        <v>2748</v>
      </c>
    </row>
    <row r="80" spans="1:6" x14ac:dyDescent="0.3">
      <c r="A80" s="28">
        <v>44349</v>
      </c>
      <c r="B80" s="59">
        <v>148164</v>
      </c>
      <c r="C80" s="59">
        <v>1132</v>
      </c>
      <c r="D80" s="59">
        <v>144436</v>
      </c>
      <c r="E80" s="59">
        <v>3213</v>
      </c>
      <c r="F80" s="59">
        <v>4345</v>
      </c>
    </row>
    <row r="81" spans="1:6" x14ac:dyDescent="0.3">
      <c r="A81" s="28">
        <v>44350</v>
      </c>
      <c r="B81" s="59">
        <v>150833</v>
      </c>
      <c r="C81" s="59">
        <v>2669</v>
      </c>
      <c r="D81" s="59">
        <v>145843</v>
      </c>
      <c r="E81" s="59">
        <v>1407</v>
      </c>
      <c r="F81" s="59">
        <v>4076</v>
      </c>
    </row>
    <row r="82" spans="1:6" x14ac:dyDescent="0.3">
      <c r="A82" s="28">
        <v>44351</v>
      </c>
      <c r="B82" s="59">
        <v>152126</v>
      </c>
      <c r="C82" s="59">
        <v>1293</v>
      </c>
      <c r="D82" s="59">
        <v>147210</v>
      </c>
      <c r="E82" s="59">
        <v>1367</v>
      </c>
      <c r="F82" s="59">
        <v>2660</v>
      </c>
    </row>
    <row r="83" spans="1:6" x14ac:dyDescent="0.3">
      <c r="A83" s="28">
        <v>44352</v>
      </c>
      <c r="B83" s="59">
        <v>153430</v>
      </c>
      <c r="C83" s="59">
        <v>1304</v>
      </c>
      <c r="D83" s="59">
        <v>149997</v>
      </c>
      <c r="E83" s="59">
        <v>2787</v>
      </c>
      <c r="F83" s="59">
        <v>4091</v>
      </c>
    </row>
    <row r="84" spans="1:6" x14ac:dyDescent="0.3">
      <c r="A84" s="28">
        <v>44353</v>
      </c>
      <c r="B84" s="59">
        <v>155864</v>
      </c>
      <c r="C84" s="59">
        <v>2434</v>
      </c>
      <c r="D84" s="59">
        <v>151454</v>
      </c>
      <c r="E84" s="59">
        <v>1457</v>
      </c>
      <c r="F84" s="59">
        <v>3891</v>
      </c>
    </row>
    <row r="85" spans="1:6" x14ac:dyDescent="0.3">
      <c r="A85" s="28">
        <v>44354</v>
      </c>
      <c r="B85" s="59">
        <v>157135</v>
      </c>
      <c r="C85" s="59">
        <v>1271</v>
      </c>
      <c r="D85" s="59">
        <v>154096</v>
      </c>
      <c r="E85" s="59">
        <v>2642</v>
      </c>
      <c r="F85" s="59">
        <v>3913</v>
      </c>
    </row>
    <row r="86" spans="1:6" x14ac:dyDescent="0.3">
      <c r="A86" s="28">
        <v>44355</v>
      </c>
      <c r="B86" s="59">
        <v>159871</v>
      </c>
      <c r="C86" s="59">
        <v>2736</v>
      </c>
      <c r="D86" s="59">
        <v>154096</v>
      </c>
      <c r="E86" s="59">
        <v>0</v>
      </c>
      <c r="F86" s="59">
        <v>2736</v>
      </c>
    </row>
    <row r="87" spans="1:6" x14ac:dyDescent="0.3">
      <c r="A87" s="28">
        <v>44356</v>
      </c>
      <c r="B87" s="59">
        <v>161495</v>
      </c>
      <c r="C87" s="59">
        <v>1624</v>
      </c>
      <c r="D87" s="59">
        <v>155433</v>
      </c>
      <c r="E87" s="59">
        <v>1337</v>
      </c>
      <c r="F87" s="59">
        <v>2961</v>
      </c>
    </row>
    <row r="88" spans="1:6" x14ac:dyDescent="0.3">
      <c r="A88" s="28">
        <v>44357</v>
      </c>
      <c r="B88" s="59">
        <v>163074</v>
      </c>
      <c r="C88" s="59">
        <v>1579</v>
      </c>
      <c r="D88" s="59">
        <v>158093</v>
      </c>
      <c r="E88" s="59">
        <v>2660</v>
      </c>
      <c r="F88" s="59">
        <v>4239</v>
      </c>
    </row>
    <row r="89" spans="1:6" x14ac:dyDescent="0.3">
      <c r="A89" s="28">
        <v>44358</v>
      </c>
      <c r="B89" s="59">
        <v>165774</v>
      </c>
      <c r="C89" s="59">
        <v>2700</v>
      </c>
      <c r="D89" s="59">
        <v>159502</v>
      </c>
      <c r="E89" s="59">
        <v>1409</v>
      </c>
      <c r="F89" s="59">
        <v>4109</v>
      </c>
    </row>
    <row r="90" spans="1:6" x14ac:dyDescent="0.3">
      <c r="A90" s="28">
        <v>44359</v>
      </c>
      <c r="B90" s="59">
        <v>168380</v>
      </c>
      <c r="C90" s="59">
        <v>2606</v>
      </c>
      <c r="D90" s="59">
        <v>160816</v>
      </c>
      <c r="E90" s="59">
        <v>1314</v>
      </c>
      <c r="F90" s="59">
        <v>3920</v>
      </c>
    </row>
    <row r="91" spans="1:6" x14ac:dyDescent="0.3">
      <c r="A91" s="28">
        <v>44360</v>
      </c>
      <c r="B91" s="59">
        <v>170006</v>
      </c>
      <c r="C91" s="59">
        <v>1626</v>
      </c>
      <c r="D91" s="59">
        <v>162263</v>
      </c>
      <c r="E91" s="59">
        <v>1447</v>
      </c>
      <c r="F91" s="59">
        <v>3073</v>
      </c>
    </row>
    <row r="92" spans="1:6" x14ac:dyDescent="0.3">
      <c r="A92" s="28">
        <v>44361</v>
      </c>
      <c r="B92" s="59">
        <v>171390</v>
      </c>
      <c r="C92" s="59">
        <v>1384</v>
      </c>
      <c r="D92" s="59">
        <v>165108</v>
      </c>
      <c r="E92" s="59">
        <v>2845</v>
      </c>
      <c r="F92" s="59">
        <v>4229</v>
      </c>
    </row>
    <row r="93" spans="1:6" x14ac:dyDescent="0.3">
      <c r="A93" s="28">
        <v>44362</v>
      </c>
      <c r="B93" s="59">
        <v>174169</v>
      </c>
      <c r="C93" s="59">
        <v>2779</v>
      </c>
      <c r="D93" s="59">
        <v>166412</v>
      </c>
      <c r="E93" s="59">
        <v>1304</v>
      </c>
      <c r="F93" s="59">
        <v>4083</v>
      </c>
    </row>
    <row r="94" spans="1:6" x14ac:dyDescent="0.3">
      <c r="A94" s="28">
        <v>44363</v>
      </c>
      <c r="B94" s="59">
        <v>175464</v>
      </c>
      <c r="C94" s="59">
        <v>1295</v>
      </c>
      <c r="D94" s="59">
        <v>168972</v>
      </c>
      <c r="E94" s="59">
        <v>2560</v>
      </c>
      <c r="F94" s="59">
        <v>3855</v>
      </c>
    </row>
    <row r="95" spans="1:6" x14ac:dyDescent="0.3">
      <c r="A95" s="28">
        <v>44364</v>
      </c>
      <c r="B95" s="59">
        <v>177072</v>
      </c>
      <c r="C95" s="59">
        <v>1608</v>
      </c>
      <c r="D95" s="59">
        <v>170231</v>
      </c>
      <c r="E95" s="59">
        <v>1259</v>
      </c>
      <c r="F95" s="59">
        <v>2867</v>
      </c>
    </row>
    <row r="96" spans="1:6" x14ac:dyDescent="0.3">
      <c r="A96" s="28">
        <v>44365</v>
      </c>
      <c r="B96" s="59">
        <v>178718</v>
      </c>
      <c r="C96" s="59">
        <v>1646</v>
      </c>
      <c r="D96" s="59">
        <v>171627</v>
      </c>
      <c r="E96" s="59">
        <v>1396</v>
      </c>
      <c r="F96" s="59">
        <v>3042</v>
      </c>
    </row>
    <row r="97" spans="1:6" x14ac:dyDescent="0.3">
      <c r="A97" s="28">
        <v>44366</v>
      </c>
      <c r="B97" s="59">
        <v>181405</v>
      </c>
      <c r="C97" s="59">
        <v>2687</v>
      </c>
      <c r="D97" s="59">
        <v>173351</v>
      </c>
      <c r="E97" s="59">
        <v>1724</v>
      </c>
      <c r="F97" s="59">
        <v>4411</v>
      </c>
    </row>
    <row r="98" spans="1:6" x14ac:dyDescent="0.3">
      <c r="A98" s="28">
        <v>44367</v>
      </c>
      <c r="B98" s="59">
        <v>185434</v>
      </c>
      <c r="C98" s="59">
        <v>4029</v>
      </c>
      <c r="D98" s="59">
        <v>174834</v>
      </c>
      <c r="E98" s="59">
        <v>1483</v>
      </c>
      <c r="F98" s="59">
        <v>5512</v>
      </c>
    </row>
    <row r="99" spans="1:6" x14ac:dyDescent="0.3">
      <c r="A99" s="28">
        <v>44368</v>
      </c>
      <c r="B99" s="59">
        <v>189766</v>
      </c>
      <c r="C99" s="59">
        <v>4332</v>
      </c>
      <c r="D99" s="59">
        <v>177673</v>
      </c>
      <c r="E99" s="59">
        <v>2839</v>
      </c>
      <c r="F99" s="59">
        <v>7171</v>
      </c>
    </row>
    <row r="100" spans="1:6" x14ac:dyDescent="0.3">
      <c r="A100" s="28">
        <v>44369</v>
      </c>
      <c r="B100" s="59">
        <v>191238</v>
      </c>
      <c r="C100" s="59">
        <v>1472</v>
      </c>
      <c r="D100" s="59">
        <v>179087</v>
      </c>
      <c r="E100" s="59">
        <v>1414</v>
      </c>
      <c r="F100" s="59">
        <v>2886</v>
      </c>
    </row>
    <row r="101" spans="1:6" x14ac:dyDescent="0.3">
      <c r="A101" s="28">
        <v>44370</v>
      </c>
      <c r="B101" s="59">
        <v>194184</v>
      </c>
      <c r="C101" s="59">
        <v>2946</v>
      </c>
      <c r="D101" s="59">
        <v>180759</v>
      </c>
      <c r="E101" s="59">
        <v>1672</v>
      </c>
      <c r="F101" s="59">
        <v>4618</v>
      </c>
    </row>
    <row r="102" spans="1:6" x14ac:dyDescent="0.3">
      <c r="A102" s="28">
        <v>44371</v>
      </c>
      <c r="B102" s="59">
        <v>195732</v>
      </c>
      <c r="C102" s="59">
        <v>1548</v>
      </c>
      <c r="D102" s="59">
        <v>183667</v>
      </c>
      <c r="E102" s="59">
        <v>2908</v>
      </c>
      <c r="F102" s="59">
        <v>4456</v>
      </c>
    </row>
    <row r="103" spans="1:6" x14ac:dyDescent="0.3">
      <c r="A103" s="28">
        <v>44372</v>
      </c>
      <c r="B103" s="59">
        <v>198456</v>
      </c>
      <c r="C103" s="59">
        <v>2724</v>
      </c>
      <c r="D103" s="59">
        <v>185112</v>
      </c>
      <c r="E103" s="59">
        <v>1445</v>
      </c>
      <c r="F103" s="59">
        <v>4169</v>
      </c>
    </row>
    <row r="104" spans="1:6" x14ac:dyDescent="0.3">
      <c r="A104" s="28">
        <v>44373</v>
      </c>
      <c r="B104" s="59">
        <v>200098</v>
      </c>
      <c r="C104" s="59">
        <v>1642</v>
      </c>
      <c r="D104" s="59">
        <v>186517</v>
      </c>
      <c r="E104" s="59">
        <v>1405</v>
      </c>
      <c r="F104" s="59">
        <v>3047</v>
      </c>
    </row>
    <row r="105" spans="1:6" x14ac:dyDescent="0.3">
      <c r="A105" s="28">
        <v>44374</v>
      </c>
      <c r="B105" s="59">
        <v>203193</v>
      </c>
      <c r="C105" s="59">
        <v>3095</v>
      </c>
      <c r="D105" s="59">
        <v>188304</v>
      </c>
      <c r="E105" s="59">
        <v>1787</v>
      </c>
      <c r="F105" s="59">
        <v>4882</v>
      </c>
    </row>
    <row r="106" spans="1:6" x14ac:dyDescent="0.3">
      <c r="A106" s="28">
        <v>44375</v>
      </c>
      <c r="B106" s="59">
        <v>204620</v>
      </c>
      <c r="C106" s="59">
        <v>1427</v>
      </c>
      <c r="D106" s="59">
        <v>191082</v>
      </c>
      <c r="E106" s="59">
        <v>2778</v>
      </c>
      <c r="F106" s="59">
        <v>4205</v>
      </c>
    </row>
    <row r="107" spans="1:6" x14ac:dyDescent="0.3">
      <c r="A107" s="28">
        <v>44376</v>
      </c>
      <c r="B107" s="59">
        <v>207651</v>
      </c>
      <c r="C107" s="59">
        <v>3031</v>
      </c>
      <c r="D107" s="59">
        <v>193936</v>
      </c>
      <c r="E107" s="59">
        <v>2854</v>
      </c>
      <c r="F107" s="59">
        <v>5885</v>
      </c>
    </row>
    <row r="108" spans="1:6" x14ac:dyDescent="0.3">
      <c r="A108" s="28">
        <v>44377</v>
      </c>
      <c r="B108" s="59">
        <v>210282</v>
      </c>
      <c r="C108" s="59">
        <v>2631</v>
      </c>
      <c r="D108" s="59">
        <v>196455</v>
      </c>
      <c r="E108" s="59">
        <v>2519</v>
      </c>
      <c r="F108" s="59">
        <v>5150</v>
      </c>
    </row>
    <row r="109" spans="1:6" x14ac:dyDescent="0.3">
      <c r="A109" s="28">
        <v>44378</v>
      </c>
      <c r="B109" s="59">
        <v>213482</v>
      </c>
      <c r="C109" s="59">
        <v>3200</v>
      </c>
      <c r="D109" s="59">
        <v>198048</v>
      </c>
      <c r="E109" s="59">
        <v>1593</v>
      </c>
      <c r="F109" s="59">
        <v>4793</v>
      </c>
    </row>
    <row r="110" spans="1:6" x14ac:dyDescent="0.3">
      <c r="A110" s="28">
        <v>44379</v>
      </c>
      <c r="B110" s="59">
        <v>215200</v>
      </c>
      <c r="C110" s="59">
        <v>1718</v>
      </c>
      <c r="D110" s="59">
        <v>200701</v>
      </c>
      <c r="E110" s="59">
        <v>2653</v>
      </c>
      <c r="F110" s="59">
        <v>4371</v>
      </c>
    </row>
    <row r="111" spans="1:6" x14ac:dyDescent="0.3">
      <c r="A111" s="28">
        <v>44380</v>
      </c>
      <c r="B111" s="59">
        <v>217752</v>
      </c>
      <c r="C111" s="59">
        <v>2552</v>
      </c>
      <c r="D111" s="59">
        <v>202170</v>
      </c>
      <c r="E111" s="59">
        <v>1469</v>
      </c>
      <c r="F111" s="59">
        <v>4021</v>
      </c>
    </row>
    <row r="112" spans="1:6" x14ac:dyDescent="0.3">
      <c r="A112" s="28">
        <v>44381</v>
      </c>
      <c r="B112" s="59">
        <v>219137</v>
      </c>
      <c r="C112" s="59">
        <v>1385</v>
      </c>
      <c r="D112" s="59">
        <v>205281</v>
      </c>
      <c r="E112" s="59">
        <v>3111</v>
      </c>
      <c r="F112" s="59">
        <v>4496</v>
      </c>
    </row>
    <row r="113" spans="1:6" x14ac:dyDescent="0.3">
      <c r="A113" s="28">
        <v>44382</v>
      </c>
      <c r="B113" s="59">
        <v>221795</v>
      </c>
      <c r="C113" s="59">
        <v>2658</v>
      </c>
      <c r="D113" s="59">
        <v>207932</v>
      </c>
      <c r="E113" s="59">
        <v>2651</v>
      </c>
      <c r="F113" s="59">
        <v>5309</v>
      </c>
    </row>
    <row r="114" spans="1:6" x14ac:dyDescent="0.3">
      <c r="A114" s="28">
        <v>44383</v>
      </c>
      <c r="B114" s="59">
        <v>224392</v>
      </c>
      <c r="C114" s="59">
        <v>2597</v>
      </c>
      <c r="D114" s="59">
        <v>209525</v>
      </c>
      <c r="E114" s="59">
        <v>1593</v>
      </c>
      <c r="F114" s="59">
        <v>4190</v>
      </c>
    </row>
    <row r="115" spans="1:6" x14ac:dyDescent="0.3">
      <c r="A115" s="28">
        <v>44384</v>
      </c>
      <c r="B115" s="59">
        <v>227161</v>
      </c>
      <c r="C115" s="59">
        <v>2769</v>
      </c>
      <c r="D115" s="59">
        <v>213944</v>
      </c>
      <c r="E115" s="59">
        <v>4419</v>
      </c>
      <c r="F115" s="59">
        <v>7188</v>
      </c>
    </row>
    <row r="116" spans="1:6" x14ac:dyDescent="0.3">
      <c r="A116" s="28">
        <v>44385</v>
      </c>
      <c r="B116" s="59">
        <v>230013</v>
      </c>
      <c r="C116" s="59">
        <v>2852</v>
      </c>
      <c r="D116" s="59">
        <v>216857</v>
      </c>
      <c r="E116" s="59">
        <v>2913</v>
      </c>
      <c r="F116" s="59">
        <v>5765</v>
      </c>
    </row>
    <row r="117" spans="1:6" x14ac:dyDescent="0.3">
      <c r="A117" s="28">
        <v>44386</v>
      </c>
      <c r="B117" s="59">
        <v>233062</v>
      </c>
      <c r="C117" s="59">
        <v>3049</v>
      </c>
      <c r="D117" s="59">
        <v>218317</v>
      </c>
      <c r="E117" s="59">
        <v>1460</v>
      </c>
      <c r="F117" s="59">
        <v>4509</v>
      </c>
    </row>
    <row r="118" spans="1:6" x14ac:dyDescent="0.3">
      <c r="A118" s="28">
        <v>44387</v>
      </c>
      <c r="B118" s="59">
        <v>234404</v>
      </c>
      <c r="C118" s="59">
        <v>1342</v>
      </c>
      <c r="D118" s="59">
        <v>221598</v>
      </c>
      <c r="E118" s="59">
        <v>3281</v>
      </c>
      <c r="F118" s="59">
        <v>4623</v>
      </c>
    </row>
    <row r="119" spans="1:6" x14ac:dyDescent="0.3">
      <c r="A119" s="28">
        <v>44388</v>
      </c>
      <c r="B119" s="59">
        <v>237256</v>
      </c>
      <c r="C119" s="59">
        <v>2852</v>
      </c>
      <c r="D119" s="59">
        <v>225138</v>
      </c>
      <c r="E119" s="59">
        <v>3540</v>
      </c>
      <c r="F119" s="59">
        <v>6392</v>
      </c>
    </row>
    <row r="120" spans="1:6" x14ac:dyDescent="0.3">
      <c r="A120" s="28">
        <v>44389</v>
      </c>
      <c r="B120" s="59">
        <v>241459</v>
      </c>
      <c r="C120" s="59">
        <v>4203</v>
      </c>
      <c r="D120" s="59">
        <v>228186</v>
      </c>
      <c r="E120" s="59">
        <v>3048</v>
      </c>
      <c r="F120" s="59">
        <v>7251</v>
      </c>
    </row>
    <row r="121" spans="1:6" x14ac:dyDescent="0.3">
      <c r="A121" s="28">
        <v>44390</v>
      </c>
      <c r="B121" s="59">
        <v>244342</v>
      </c>
      <c r="C121" s="59">
        <v>2883</v>
      </c>
      <c r="D121" s="59">
        <v>233292</v>
      </c>
      <c r="E121" s="59">
        <v>5106</v>
      </c>
      <c r="F121" s="59">
        <v>7989</v>
      </c>
    </row>
    <row r="122" spans="1:6" x14ac:dyDescent="0.3">
      <c r="A122" s="28">
        <v>44391</v>
      </c>
      <c r="B122" s="59">
        <v>253251</v>
      </c>
      <c r="C122" s="59">
        <v>8909</v>
      </c>
      <c r="D122" s="59">
        <v>241707</v>
      </c>
      <c r="E122" s="59">
        <v>8415</v>
      </c>
      <c r="F122" s="59">
        <v>17324</v>
      </c>
    </row>
    <row r="123" spans="1:6" x14ac:dyDescent="0.3">
      <c r="A123" s="28">
        <v>44392</v>
      </c>
      <c r="B123" s="59">
        <v>257477</v>
      </c>
      <c r="C123" s="59">
        <v>4226</v>
      </c>
      <c r="D123" s="59">
        <v>244606</v>
      </c>
      <c r="E123" s="59">
        <v>2899</v>
      </c>
      <c r="F123" s="59">
        <v>7125</v>
      </c>
    </row>
    <row r="124" spans="1:6" x14ac:dyDescent="0.3">
      <c r="A124" s="28">
        <v>44393</v>
      </c>
      <c r="B124" s="59">
        <v>261682</v>
      </c>
      <c r="C124" s="59">
        <v>4205</v>
      </c>
      <c r="D124" s="59">
        <v>248934</v>
      </c>
      <c r="E124" s="59">
        <v>4328</v>
      </c>
      <c r="F124" s="59">
        <v>8533</v>
      </c>
    </row>
    <row r="125" spans="1:6" x14ac:dyDescent="0.3">
      <c r="A125" s="28">
        <v>44394</v>
      </c>
      <c r="B125" s="59">
        <v>266381</v>
      </c>
      <c r="C125" s="59">
        <v>4699</v>
      </c>
      <c r="D125" s="59">
        <v>253599</v>
      </c>
      <c r="E125" s="59">
        <v>4665</v>
      </c>
      <c r="F125" s="59">
        <v>9364</v>
      </c>
    </row>
    <row r="126" spans="1:6" x14ac:dyDescent="0.3">
      <c r="A126" s="28">
        <v>44395</v>
      </c>
      <c r="B126" s="59">
        <v>269231</v>
      </c>
      <c r="C126" s="59">
        <v>2850</v>
      </c>
      <c r="D126" s="59">
        <v>256480</v>
      </c>
      <c r="E126" s="59">
        <v>2881</v>
      </c>
      <c r="F126" s="59">
        <v>5731</v>
      </c>
    </row>
    <row r="127" spans="1:6" x14ac:dyDescent="0.3">
      <c r="A127" s="28">
        <v>44396</v>
      </c>
      <c r="B127" s="59">
        <v>272087</v>
      </c>
      <c r="C127" s="59">
        <v>2856</v>
      </c>
      <c r="D127" s="59">
        <v>261387</v>
      </c>
      <c r="E127" s="59">
        <v>4907</v>
      </c>
      <c r="F127" s="59">
        <v>7763</v>
      </c>
    </row>
    <row r="128" spans="1:6" x14ac:dyDescent="0.3">
      <c r="A128" s="28">
        <v>44397</v>
      </c>
      <c r="B128" s="59">
        <v>275404</v>
      </c>
      <c r="C128" s="59">
        <v>3317</v>
      </c>
      <c r="D128" s="59">
        <v>262883</v>
      </c>
      <c r="E128" s="59">
        <v>1496</v>
      </c>
      <c r="F128" s="59">
        <v>4813</v>
      </c>
    </row>
    <row r="129" spans="1:6" x14ac:dyDescent="0.3">
      <c r="A129" s="28">
        <v>44398</v>
      </c>
      <c r="B129" s="59">
        <v>277208</v>
      </c>
      <c r="C129" s="59">
        <v>1804</v>
      </c>
      <c r="D129" s="59">
        <v>266332</v>
      </c>
      <c r="E129" s="59">
        <v>3449</v>
      </c>
      <c r="F129" s="59">
        <v>5253</v>
      </c>
    </row>
    <row r="130" spans="1:6" x14ac:dyDescent="0.3">
      <c r="A130" s="28">
        <v>44399</v>
      </c>
      <c r="B130" s="59">
        <v>281996</v>
      </c>
      <c r="C130" s="59">
        <v>4788</v>
      </c>
      <c r="D130" s="59">
        <v>267732</v>
      </c>
      <c r="E130" s="59">
        <v>1400</v>
      </c>
      <c r="F130" s="59">
        <v>6188</v>
      </c>
    </row>
    <row r="131" spans="1:6" x14ac:dyDescent="0.3">
      <c r="A131" s="28">
        <v>44400</v>
      </c>
      <c r="B131" s="59">
        <v>284696</v>
      </c>
      <c r="C131" s="59">
        <v>2700</v>
      </c>
      <c r="D131" s="59">
        <v>270211</v>
      </c>
      <c r="E131" s="59">
        <v>2479</v>
      </c>
      <c r="F131" s="59">
        <v>5179</v>
      </c>
    </row>
    <row r="132" spans="1:6" x14ac:dyDescent="0.3">
      <c r="A132" s="28">
        <v>44401</v>
      </c>
      <c r="B132" s="59">
        <v>287584</v>
      </c>
      <c r="C132" s="59">
        <v>2888</v>
      </c>
      <c r="D132" s="59">
        <v>273626</v>
      </c>
      <c r="E132" s="59">
        <v>3415</v>
      </c>
      <c r="F132" s="59">
        <v>6303</v>
      </c>
    </row>
    <row r="133" spans="1:6" x14ac:dyDescent="0.3">
      <c r="A133" s="28">
        <v>44402</v>
      </c>
      <c r="B133" s="59">
        <v>291917</v>
      </c>
      <c r="C133" s="59">
        <v>4333</v>
      </c>
      <c r="D133" s="59">
        <v>276929</v>
      </c>
      <c r="E133" s="59">
        <v>3303</v>
      </c>
      <c r="F133" s="59">
        <v>7636</v>
      </c>
    </row>
    <row r="134" spans="1:6" x14ac:dyDescent="0.3">
      <c r="A134" s="28">
        <v>44403</v>
      </c>
      <c r="B134" s="59">
        <v>295081</v>
      </c>
      <c r="C134" s="59">
        <v>3164</v>
      </c>
      <c r="D134" s="59">
        <v>280049</v>
      </c>
      <c r="E134" s="59">
        <v>3120</v>
      </c>
      <c r="F134" s="59">
        <v>6284</v>
      </c>
    </row>
    <row r="135" spans="1:6" x14ac:dyDescent="0.3">
      <c r="A135" s="28">
        <v>44404</v>
      </c>
      <c r="B135" s="59">
        <v>296826</v>
      </c>
      <c r="C135" s="59">
        <v>1745</v>
      </c>
      <c r="D135" s="59">
        <v>281900</v>
      </c>
      <c r="E135" s="59">
        <v>1851</v>
      </c>
      <c r="F135" s="59">
        <v>3596</v>
      </c>
    </row>
    <row r="136" spans="1:6" x14ac:dyDescent="0.3">
      <c r="A136" s="28">
        <v>44405</v>
      </c>
      <c r="B136" s="59">
        <v>300008</v>
      </c>
      <c r="C136" s="59">
        <v>3182</v>
      </c>
      <c r="D136" s="59">
        <v>284947</v>
      </c>
      <c r="E136" s="59">
        <v>3047</v>
      </c>
      <c r="F136" s="59">
        <v>6229</v>
      </c>
    </row>
    <row r="137" spans="1:6" x14ac:dyDescent="0.3">
      <c r="A137" s="28">
        <v>44406</v>
      </c>
      <c r="B137" s="59">
        <v>301884</v>
      </c>
      <c r="C137" s="59">
        <v>1876</v>
      </c>
      <c r="D137" s="59">
        <v>287883</v>
      </c>
      <c r="E137" s="59">
        <v>2936</v>
      </c>
      <c r="F137" s="59">
        <v>4812</v>
      </c>
    </row>
    <row r="138" spans="1:6" x14ac:dyDescent="0.3">
      <c r="A138" s="28">
        <v>44407</v>
      </c>
      <c r="B138" s="59">
        <v>304162</v>
      </c>
      <c r="C138" s="59">
        <v>2278</v>
      </c>
      <c r="D138" s="59">
        <v>290809</v>
      </c>
      <c r="E138" s="59">
        <v>2926</v>
      </c>
      <c r="F138" s="59">
        <v>5204</v>
      </c>
    </row>
    <row r="139" spans="1:6" x14ac:dyDescent="0.3">
      <c r="A139" s="28">
        <v>44408</v>
      </c>
      <c r="B139" s="59">
        <v>307144</v>
      </c>
      <c r="C139" s="59">
        <v>2982</v>
      </c>
      <c r="D139" s="59">
        <v>292375</v>
      </c>
      <c r="E139" s="59">
        <v>1566</v>
      </c>
      <c r="F139" s="59">
        <v>4548</v>
      </c>
    </row>
    <row r="140" spans="1:6" x14ac:dyDescent="0.3">
      <c r="A140" s="28">
        <v>44409</v>
      </c>
      <c r="B140" s="59">
        <v>309915</v>
      </c>
      <c r="C140" s="59">
        <v>2771</v>
      </c>
      <c r="D140" s="59">
        <v>295595</v>
      </c>
      <c r="E140" s="59">
        <v>3220</v>
      </c>
      <c r="F140" s="59">
        <v>5991</v>
      </c>
    </row>
    <row r="141" spans="1:6" x14ac:dyDescent="0.3">
      <c r="A141" s="28">
        <v>44410</v>
      </c>
      <c r="B141" s="59">
        <v>311639</v>
      </c>
      <c r="C141" s="59">
        <v>1724</v>
      </c>
      <c r="D141" s="59">
        <v>298688</v>
      </c>
      <c r="E141" s="59">
        <v>3093</v>
      </c>
      <c r="F141" s="59">
        <v>4817</v>
      </c>
    </row>
    <row r="142" spans="1:6" x14ac:dyDescent="0.3">
      <c r="A142" s="28">
        <v>44411</v>
      </c>
      <c r="B142" s="59">
        <v>315834</v>
      </c>
      <c r="C142" s="59">
        <v>4195</v>
      </c>
      <c r="D142" s="59">
        <v>301538</v>
      </c>
      <c r="E142" s="59">
        <v>2850</v>
      </c>
      <c r="F142" s="59">
        <v>7045</v>
      </c>
    </row>
    <row r="143" spans="1:6" x14ac:dyDescent="0.3">
      <c r="A143" s="28">
        <v>44412</v>
      </c>
      <c r="B143" s="59">
        <v>319063</v>
      </c>
      <c r="C143" s="59">
        <v>3229</v>
      </c>
      <c r="D143" s="59">
        <v>304776</v>
      </c>
      <c r="E143" s="59">
        <v>3238</v>
      </c>
      <c r="F143" s="59">
        <v>6467</v>
      </c>
    </row>
    <row r="144" spans="1:6" x14ac:dyDescent="0.3">
      <c r="A144" s="28">
        <v>44413</v>
      </c>
      <c r="B144" s="59">
        <v>320423</v>
      </c>
      <c r="C144" s="59">
        <v>1360</v>
      </c>
      <c r="D144" s="59">
        <v>307827</v>
      </c>
      <c r="E144" s="59">
        <v>3051</v>
      </c>
      <c r="F144" s="59">
        <v>4411</v>
      </c>
    </row>
    <row r="145" spans="1:6" x14ac:dyDescent="0.3">
      <c r="A145" s="28">
        <v>44414</v>
      </c>
      <c r="B145" s="59">
        <v>323128</v>
      </c>
      <c r="C145" s="59">
        <v>2705</v>
      </c>
      <c r="D145" s="59">
        <v>309703</v>
      </c>
      <c r="E145" s="59">
        <v>1876</v>
      </c>
      <c r="F145" s="59">
        <v>4581</v>
      </c>
    </row>
    <row r="146" spans="1:6" x14ac:dyDescent="0.3">
      <c r="A146" s="28">
        <v>44415</v>
      </c>
      <c r="B146" s="59">
        <v>324626</v>
      </c>
      <c r="C146" s="59">
        <v>1498</v>
      </c>
      <c r="D146" s="59">
        <v>313075</v>
      </c>
      <c r="E146" s="59">
        <v>3372</v>
      </c>
      <c r="F146" s="59">
        <v>4870</v>
      </c>
    </row>
    <row r="147" spans="1:6" x14ac:dyDescent="0.3">
      <c r="A147" s="28">
        <v>44416</v>
      </c>
      <c r="B147" s="59">
        <v>327996</v>
      </c>
      <c r="C147" s="59">
        <v>3370</v>
      </c>
      <c r="D147" s="59">
        <v>314590</v>
      </c>
      <c r="E147" s="59">
        <v>1515</v>
      </c>
      <c r="F147" s="59">
        <v>4885</v>
      </c>
    </row>
    <row r="148" spans="1:6" x14ac:dyDescent="0.3">
      <c r="A148" s="28">
        <v>44417</v>
      </c>
      <c r="B148" s="59">
        <v>330958</v>
      </c>
      <c r="C148" s="59">
        <v>2962</v>
      </c>
      <c r="D148" s="59">
        <v>319235</v>
      </c>
      <c r="E148" s="59">
        <v>4645</v>
      </c>
      <c r="F148" s="59">
        <v>7607</v>
      </c>
    </row>
    <row r="149" spans="1:6" x14ac:dyDescent="0.3">
      <c r="A149" s="28">
        <v>44418</v>
      </c>
      <c r="B149" s="59">
        <v>333953</v>
      </c>
      <c r="C149" s="59">
        <v>2995</v>
      </c>
      <c r="D149" s="59">
        <v>322241</v>
      </c>
      <c r="E149" s="59">
        <v>3006</v>
      </c>
      <c r="F149" s="59">
        <v>6001</v>
      </c>
    </row>
    <row r="150" spans="1:6" x14ac:dyDescent="0.3">
      <c r="A150" s="28">
        <v>44419</v>
      </c>
      <c r="B150" s="59">
        <v>336784</v>
      </c>
      <c r="C150" s="59">
        <v>2831</v>
      </c>
      <c r="D150" s="59">
        <v>323632</v>
      </c>
      <c r="E150" s="59">
        <v>1391</v>
      </c>
      <c r="F150" s="59">
        <v>4222</v>
      </c>
    </row>
    <row r="151" spans="1:6" x14ac:dyDescent="0.3">
      <c r="A151" s="28">
        <v>44420</v>
      </c>
      <c r="B151" s="59">
        <v>339301</v>
      </c>
      <c r="C151" s="59">
        <v>2517</v>
      </c>
      <c r="D151" s="59">
        <v>326723</v>
      </c>
      <c r="E151" s="59">
        <v>3091</v>
      </c>
      <c r="F151" s="59">
        <v>5608</v>
      </c>
    </row>
    <row r="152" spans="1:6" x14ac:dyDescent="0.3">
      <c r="A152" s="28">
        <v>44421</v>
      </c>
      <c r="B152" s="59">
        <v>341296</v>
      </c>
      <c r="C152" s="59">
        <v>1995</v>
      </c>
      <c r="D152" s="59">
        <v>330015</v>
      </c>
      <c r="E152" s="59">
        <v>3292</v>
      </c>
      <c r="F152" s="59">
        <v>5287</v>
      </c>
    </row>
    <row r="153" spans="1:6" x14ac:dyDescent="0.3">
      <c r="A153" s="28">
        <v>44422</v>
      </c>
      <c r="B153" s="59">
        <v>344242</v>
      </c>
      <c r="C153" s="59">
        <v>2946</v>
      </c>
      <c r="D153" s="59">
        <v>333401</v>
      </c>
      <c r="E153" s="59">
        <v>3386</v>
      </c>
      <c r="F153" s="59">
        <v>6332</v>
      </c>
    </row>
    <row r="154" spans="1:6" x14ac:dyDescent="0.3">
      <c r="A154" s="28">
        <v>44423</v>
      </c>
      <c r="B154" s="59">
        <v>346951</v>
      </c>
      <c r="C154" s="59">
        <v>2709</v>
      </c>
      <c r="D154" s="59">
        <v>334973</v>
      </c>
      <c r="E154" s="59">
        <v>1572</v>
      </c>
      <c r="F154" s="59">
        <v>4281</v>
      </c>
    </row>
    <row r="155" spans="1:6" x14ac:dyDescent="0.3">
      <c r="A155" s="28">
        <v>44424</v>
      </c>
      <c r="B155" s="59">
        <v>348340</v>
      </c>
      <c r="C155" s="59">
        <v>1389</v>
      </c>
      <c r="D155" s="59">
        <v>338419</v>
      </c>
      <c r="E155" s="59">
        <v>3446</v>
      </c>
      <c r="F155" s="59">
        <v>4835</v>
      </c>
    </row>
    <row r="156" spans="1:6" x14ac:dyDescent="0.3">
      <c r="A156" s="28">
        <v>44425</v>
      </c>
      <c r="B156" s="59">
        <v>353182</v>
      </c>
      <c r="C156" s="59">
        <v>4842</v>
      </c>
      <c r="D156" s="59">
        <v>341470</v>
      </c>
      <c r="E156" s="59">
        <v>3051</v>
      </c>
      <c r="F156" s="59">
        <v>7893</v>
      </c>
    </row>
    <row r="157" spans="1:6" x14ac:dyDescent="0.3">
      <c r="A157" s="28">
        <v>44426</v>
      </c>
      <c r="B157" s="59">
        <v>358872</v>
      </c>
      <c r="C157" s="59">
        <v>5690</v>
      </c>
      <c r="D157" s="59">
        <v>348016</v>
      </c>
      <c r="E157" s="59">
        <v>6546</v>
      </c>
      <c r="F157" s="59">
        <v>12236</v>
      </c>
    </row>
    <row r="158" spans="1:6" x14ac:dyDescent="0.3">
      <c r="A158" s="28">
        <v>44427</v>
      </c>
      <c r="B158" s="59">
        <v>362043</v>
      </c>
      <c r="C158" s="59">
        <v>3171</v>
      </c>
      <c r="D158" s="59">
        <v>351134</v>
      </c>
      <c r="E158" s="59">
        <v>3118</v>
      </c>
      <c r="F158" s="59">
        <v>6289</v>
      </c>
    </row>
    <row r="159" spans="1:6" x14ac:dyDescent="0.3">
      <c r="A159" s="28">
        <v>44428</v>
      </c>
      <c r="B159" s="59">
        <v>364989</v>
      </c>
      <c r="C159" s="59">
        <v>2946</v>
      </c>
      <c r="D159" s="59">
        <v>355736</v>
      </c>
      <c r="E159" s="59">
        <v>4602</v>
      </c>
      <c r="F159" s="59">
        <v>7548</v>
      </c>
    </row>
    <row r="160" spans="1:6" x14ac:dyDescent="0.3">
      <c r="A160" s="28">
        <v>44429</v>
      </c>
      <c r="B160" s="59">
        <v>373098</v>
      </c>
      <c r="C160" s="59">
        <v>8109</v>
      </c>
      <c r="D160" s="59">
        <v>363412</v>
      </c>
      <c r="E160" s="59">
        <v>7676</v>
      </c>
      <c r="F160" s="59">
        <v>15785</v>
      </c>
    </row>
    <row r="161" spans="1:6" x14ac:dyDescent="0.3">
      <c r="A161" s="28">
        <v>44430</v>
      </c>
      <c r="B161" s="59">
        <v>381058</v>
      </c>
      <c r="C161" s="59">
        <v>7960</v>
      </c>
      <c r="D161" s="59">
        <v>371113</v>
      </c>
      <c r="E161" s="59">
        <v>7701</v>
      </c>
      <c r="F161" s="59">
        <v>15661</v>
      </c>
    </row>
    <row r="162" spans="1:6" x14ac:dyDescent="0.3">
      <c r="A162" s="28">
        <v>44431</v>
      </c>
      <c r="B162" s="59">
        <v>388316</v>
      </c>
      <c r="C162" s="59">
        <v>7258</v>
      </c>
      <c r="D162" s="59">
        <v>377424</v>
      </c>
      <c r="E162" s="59">
        <v>6311</v>
      </c>
      <c r="F162" s="59">
        <v>13569</v>
      </c>
    </row>
    <row r="163" spans="1:6" x14ac:dyDescent="0.3">
      <c r="A163" s="28">
        <v>44432</v>
      </c>
      <c r="B163" s="59">
        <v>389723</v>
      </c>
      <c r="C163" s="59">
        <v>1407</v>
      </c>
      <c r="D163" s="59">
        <v>380506</v>
      </c>
      <c r="E163" s="59">
        <v>3082</v>
      </c>
      <c r="F163" s="59">
        <v>4489</v>
      </c>
    </row>
    <row r="164" spans="1:6" x14ac:dyDescent="0.3">
      <c r="A164" s="28">
        <v>44433</v>
      </c>
      <c r="B164" s="59">
        <v>394060</v>
      </c>
      <c r="C164" s="59">
        <v>4337</v>
      </c>
      <c r="D164" s="59">
        <v>385703</v>
      </c>
      <c r="E164" s="59">
        <v>5197</v>
      </c>
      <c r="F164" s="59">
        <v>9534</v>
      </c>
    </row>
    <row r="165" spans="1:6" x14ac:dyDescent="0.3">
      <c r="A165" s="28">
        <v>44434</v>
      </c>
      <c r="B165" s="59">
        <v>403626</v>
      </c>
      <c r="C165" s="59">
        <v>9566</v>
      </c>
      <c r="D165" s="59">
        <v>392118</v>
      </c>
      <c r="E165" s="59">
        <v>6415</v>
      </c>
      <c r="F165" s="59">
        <v>15981</v>
      </c>
    </row>
    <row r="166" spans="1:6" x14ac:dyDescent="0.3">
      <c r="A166" s="28">
        <v>44435</v>
      </c>
      <c r="B166" s="59">
        <v>406931</v>
      </c>
      <c r="C166" s="59">
        <v>3305</v>
      </c>
      <c r="D166" s="59">
        <v>395508</v>
      </c>
      <c r="E166" s="59">
        <v>3390</v>
      </c>
      <c r="F166" s="59">
        <v>6695</v>
      </c>
    </row>
    <row r="167" spans="1:6" x14ac:dyDescent="0.3">
      <c r="A167" s="28">
        <v>44436</v>
      </c>
      <c r="B167" s="59">
        <v>408468</v>
      </c>
      <c r="C167" s="59">
        <v>1537</v>
      </c>
      <c r="D167" s="59">
        <v>398436</v>
      </c>
      <c r="E167" s="59">
        <v>2928</v>
      </c>
      <c r="F167" s="59">
        <v>4465</v>
      </c>
    </row>
    <row r="168" spans="1:6" x14ac:dyDescent="0.3">
      <c r="A168" s="28">
        <v>44437</v>
      </c>
      <c r="B168" s="59">
        <v>411300</v>
      </c>
      <c r="C168" s="59">
        <v>2832</v>
      </c>
      <c r="D168" s="59">
        <v>399881</v>
      </c>
      <c r="E168" s="59">
        <v>1445</v>
      </c>
      <c r="F168" s="59">
        <v>4277</v>
      </c>
    </row>
    <row r="169" spans="1:6" x14ac:dyDescent="0.3">
      <c r="A169" s="28">
        <v>44438</v>
      </c>
      <c r="B169" s="59">
        <v>414261</v>
      </c>
      <c r="C169" s="59">
        <v>2961</v>
      </c>
      <c r="D169" s="59">
        <v>402817</v>
      </c>
      <c r="E169" s="59">
        <v>2936</v>
      </c>
      <c r="F169" s="59">
        <v>5897</v>
      </c>
    </row>
    <row r="170" spans="1:6" x14ac:dyDescent="0.3">
      <c r="A170" s="28">
        <v>44439</v>
      </c>
      <c r="B170" s="59">
        <v>415840</v>
      </c>
      <c r="C170" s="59">
        <v>1579</v>
      </c>
      <c r="D170" s="59">
        <v>406540</v>
      </c>
      <c r="E170" s="59">
        <v>3723</v>
      </c>
      <c r="F170" s="59">
        <v>5302</v>
      </c>
    </row>
    <row r="171" spans="1:6" x14ac:dyDescent="0.3">
      <c r="A171" s="28">
        <v>44440</v>
      </c>
      <c r="B171" s="59">
        <v>419045</v>
      </c>
      <c r="C171" s="59">
        <v>3205</v>
      </c>
      <c r="D171" s="59">
        <v>409602</v>
      </c>
      <c r="E171" s="59">
        <v>3062</v>
      </c>
      <c r="F171" s="59">
        <v>6267</v>
      </c>
    </row>
    <row r="172" spans="1:6" x14ac:dyDescent="0.3">
      <c r="A172" s="28">
        <v>44441</v>
      </c>
      <c r="B172" s="59">
        <v>425030</v>
      </c>
      <c r="C172" s="59">
        <v>5985</v>
      </c>
      <c r="D172" s="59">
        <v>415518</v>
      </c>
      <c r="E172" s="59">
        <v>5916</v>
      </c>
      <c r="F172" s="59">
        <v>11901</v>
      </c>
    </row>
    <row r="173" spans="1:6" x14ac:dyDescent="0.3">
      <c r="A173" s="28">
        <v>44442</v>
      </c>
      <c r="B173" s="59">
        <v>427873</v>
      </c>
      <c r="C173" s="59">
        <v>2843</v>
      </c>
      <c r="D173" s="59">
        <v>418516</v>
      </c>
      <c r="E173" s="59">
        <v>2998</v>
      </c>
      <c r="F173" s="59">
        <v>5841</v>
      </c>
    </row>
    <row r="174" spans="1:6" x14ac:dyDescent="0.3">
      <c r="A174" s="28">
        <v>44443</v>
      </c>
      <c r="B174" s="59">
        <v>431087</v>
      </c>
      <c r="C174" s="59">
        <v>3214</v>
      </c>
      <c r="D174" s="59">
        <v>420809</v>
      </c>
      <c r="E174" s="59">
        <v>2293</v>
      </c>
      <c r="F174" s="59">
        <v>5507</v>
      </c>
    </row>
    <row r="175" spans="1:6" x14ac:dyDescent="0.3">
      <c r="A175" s="28">
        <v>44444</v>
      </c>
      <c r="B175" s="59">
        <v>433981</v>
      </c>
      <c r="C175" s="59">
        <v>2894</v>
      </c>
      <c r="D175" s="59">
        <v>423315</v>
      </c>
      <c r="E175" s="59">
        <v>2506</v>
      </c>
      <c r="F175" s="59">
        <v>5400</v>
      </c>
    </row>
    <row r="176" spans="1:6" x14ac:dyDescent="0.3">
      <c r="A176" s="28">
        <v>44445</v>
      </c>
      <c r="B176" s="59">
        <v>435453</v>
      </c>
      <c r="C176" s="59">
        <v>1472</v>
      </c>
      <c r="D176" s="59">
        <v>426317</v>
      </c>
      <c r="E176" s="59">
        <v>3002</v>
      </c>
      <c r="F176" s="59">
        <v>4474</v>
      </c>
    </row>
    <row r="177" spans="1:6" x14ac:dyDescent="0.3">
      <c r="A177" s="28">
        <v>44446</v>
      </c>
      <c r="B177" s="59">
        <v>438653</v>
      </c>
      <c r="C177" s="59">
        <v>3200</v>
      </c>
      <c r="D177" s="59">
        <v>427873</v>
      </c>
      <c r="E177" s="59">
        <v>1556</v>
      </c>
      <c r="F177" s="59">
        <v>4756</v>
      </c>
    </row>
    <row r="178" spans="1:6" x14ac:dyDescent="0.3">
      <c r="A178" s="28">
        <v>44447</v>
      </c>
      <c r="B178" s="59">
        <v>440083</v>
      </c>
      <c r="C178" s="59">
        <v>1430</v>
      </c>
      <c r="D178" s="59">
        <v>430837</v>
      </c>
      <c r="E178" s="59">
        <v>2964</v>
      </c>
      <c r="F178" s="59">
        <v>4394</v>
      </c>
    </row>
    <row r="179" spans="1:6" x14ac:dyDescent="0.3">
      <c r="A179" s="28">
        <v>44448</v>
      </c>
      <c r="B179" s="59">
        <v>443377</v>
      </c>
      <c r="C179" s="59">
        <v>3294</v>
      </c>
      <c r="D179" s="59">
        <v>433896</v>
      </c>
      <c r="E179" s="59">
        <v>3059</v>
      </c>
      <c r="F179" s="59">
        <v>6353</v>
      </c>
    </row>
    <row r="180" spans="1:6" x14ac:dyDescent="0.3">
      <c r="A180" s="28">
        <v>44449</v>
      </c>
      <c r="B180" s="59">
        <v>446095</v>
      </c>
      <c r="C180" s="59">
        <v>2718</v>
      </c>
      <c r="D180" s="59">
        <v>436871</v>
      </c>
      <c r="E180" s="59">
        <v>2975</v>
      </c>
      <c r="F180" s="59">
        <v>5693</v>
      </c>
    </row>
    <row r="181" spans="1:6" x14ac:dyDescent="0.3">
      <c r="A181" s="28">
        <v>44450</v>
      </c>
      <c r="B181" s="59">
        <v>448833</v>
      </c>
      <c r="C181" s="59">
        <v>2738</v>
      </c>
      <c r="D181" s="59">
        <v>438421</v>
      </c>
      <c r="E181" s="59">
        <v>1550</v>
      </c>
      <c r="F181" s="59">
        <v>4288</v>
      </c>
    </row>
    <row r="182" spans="1:6" x14ac:dyDescent="0.3">
      <c r="A182" s="28">
        <v>44451</v>
      </c>
      <c r="B182" s="59">
        <v>450294</v>
      </c>
      <c r="C182" s="59">
        <v>1461</v>
      </c>
      <c r="D182" s="59">
        <v>441526</v>
      </c>
      <c r="E182" s="59">
        <v>3105</v>
      </c>
      <c r="F182" s="59">
        <v>4566</v>
      </c>
    </row>
    <row r="183" spans="1:6" x14ac:dyDescent="0.3">
      <c r="A183" s="28">
        <v>44452</v>
      </c>
      <c r="B183" s="59">
        <v>453291</v>
      </c>
      <c r="C183" s="59">
        <v>2997</v>
      </c>
      <c r="D183" s="59">
        <v>444688</v>
      </c>
      <c r="E183" s="59">
        <v>3162</v>
      </c>
      <c r="F183" s="59">
        <v>6159</v>
      </c>
    </row>
    <row r="184" spans="1:6" x14ac:dyDescent="0.3">
      <c r="A184" s="28">
        <v>44453</v>
      </c>
      <c r="B184" s="59">
        <v>456185</v>
      </c>
      <c r="C184" s="59">
        <v>2894</v>
      </c>
      <c r="D184" s="59">
        <v>446222</v>
      </c>
      <c r="E184" s="59">
        <v>1534</v>
      </c>
      <c r="F184" s="59">
        <v>4428</v>
      </c>
    </row>
    <row r="185" spans="1:6" x14ac:dyDescent="0.3">
      <c r="A185" s="28">
        <v>44454</v>
      </c>
      <c r="B185" s="59">
        <v>460748</v>
      </c>
      <c r="C185" s="59">
        <v>4563</v>
      </c>
      <c r="D185" s="59">
        <v>449159</v>
      </c>
      <c r="E185" s="59">
        <v>2937</v>
      </c>
      <c r="F185" s="59">
        <v>7500</v>
      </c>
    </row>
    <row r="186" spans="1:6" x14ac:dyDescent="0.3">
      <c r="A186" s="28">
        <v>44455</v>
      </c>
      <c r="B186" s="59">
        <v>463535</v>
      </c>
      <c r="C186" s="59">
        <v>2787</v>
      </c>
      <c r="D186" s="59">
        <v>452241</v>
      </c>
      <c r="E186" s="59">
        <v>3082</v>
      </c>
      <c r="F186" s="59">
        <v>5869</v>
      </c>
    </row>
    <row r="187" spans="1:6" x14ac:dyDescent="0.3">
      <c r="A187" s="28">
        <v>44456</v>
      </c>
      <c r="B187" s="59">
        <v>468129</v>
      </c>
      <c r="C187" s="59">
        <v>4594</v>
      </c>
      <c r="D187" s="59">
        <v>458240</v>
      </c>
      <c r="E187" s="59">
        <v>5999</v>
      </c>
      <c r="F187" s="59">
        <v>10593</v>
      </c>
    </row>
    <row r="188" spans="1:6" x14ac:dyDescent="0.3">
      <c r="A188" s="28">
        <v>44457</v>
      </c>
      <c r="B188" s="59">
        <v>475588</v>
      </c>
      <c r="C188" s="59">
        <v>7459</v>
      </c>
      <c r="D188" s="59">
        <v>466360</v>
      </c>
      <c r="E188" s="59">
        <v>8120</v>
      </c>
      <c r="F188" s="59">
        <v>15579</v>
      </c>
    </row>
    <row r="189" spans="1:6" x14ac:dyDescent="0.3">
      <c r="A189" s="28">
        <v>44458</v>
      </c>
      <c r="B189" s="59">
        <v>484535</v>
      </c>
      <c r="C189" s="59">
        <v>8947</v>
      </c>
      <c r="D189" s="59">
        <v>473715</v>
      </c>
      <c r="E189" s="59">
        <v>7355</v>
      </c>
      <c r="F189" s="59">
        <v>16302</v>
      </c>
    </row>
    <row r="190" spans="1:6" x14ac:dyDescent="0.3">
      <c r="A190" s="28">
        <v>44459</v>
      </c>
      <c r="B190" s="59">
        <v>493015</v>
      </c>
      <c r="C190" s="59">
        <v>8480</v>
      </c>
      <c r="D190" s="59">
        <v>481489</v>
      </c>
      <c r="E190" s="59">
        <v>7774</v>
      </c>
      <c r="F190" s="59">
        <v>16254</v>
      </c>
    </row>
    <row r="191" spans="1:6" x14ac:dyDescent="0.3">
      <c r="A191" s="28">
        <v>44460</v>
      </c>
      <c r="B191" s="59">
        <v>500287</v>
      </c>
      <c r="C191" s="59">
        <v>7272</v>
      </c>
      <c r="D191" s="59">
        <v>491454</v>
      </c>
      <c r="E191" s="59">
        <v>9965</v>
      </c>
      <c r="F191" s="59">
        <v>17237</v>
      </c>
    </row>
    <row r="192" spans="1:6" x14ac:dyDescent="0.3">
      <c r="A192" s="28">
        <v>44461</v>
      </c>
      <c r="B192" s="59">
        <v>512119</v>
      </c>
      <c r="C192" s="59">
        <v>11832</v>
      </c>
      <c r="D192" s="59">
        <v>500260</v>
      </c>
      <c r="E192" s="59">
        <v>8806</v>
      </c>
      <c r="F192" s="59">
        <v>20638</v>
      </c>
    </row>
    <row r="193" spans="1:6" x14ac:dyDescent="0.3">
      <c r="A193" s="28">
        <v>44462</v>
      </c>
      <c r="B193" s="59">
        <v>521646</v>
      </c>
      <c r="C193" s="59">
        <v>9527</v>
      </c>
      <c r="D193" s="59">
        <v>510093</v>
      </c>
      <c r="E193" s="59">
        <v>9833</v>
      </c>
      <c r="F193" s="59">
        <v>19360</v>
      </c>
    </row>
    <row r="194" spans="1:6" x14ac:dyDescent="0.3">
      <c r="A194" s="28">
        <v>44463</v>
      </c>
      <c r="B194" s="59">
        <v>531076</v>
      </c>
      <c r="C194" s="59">
        <v>9430</v>
      </c>
      <c r="D194" s="59">
        <v>519909</v>
      </c>
      <c r="E194" s="59">
        <v>9816</v>
      </c>
      <c r="F194" s="59">
        <v>19246</v>
      </c>
    </row>
    <row r="195" spans="1:6" x14ac:dyDescent="0.3">
      <c r="A195" s="28">
        <v>44464</v>
      </c>
      <c r="B195" s="59">
        <v>539750</v>
      </c>
      <c r="C195" s="59">
        <v>8674</v>
      </c>
      <c r="D195" s="59">
        <v>528433</v>
      </c>
      <c r="E195" s="59">
        <v>8524</v>
      </c>
      <c r="F195" s="59">
        <v>17198</v>
      </c>
    </row>
    <row r="196" spans="1:6" x14ac:dyDescent="0.3">
      <c r="A196" s="28">
        <v>44465</v>
      </c>
      <c r="B196" s="59">
        <v>550334</v>
      </c>
      <c r="C196" s="59">
        <v>10584</v>
      </c>
      <c r="D196" s="59">
        <v>537070</v>
      </c>
      <c r="E196" s="59">
        <v>8637</v>
      </c>
      <c r="F196" s="59">
        <v>19221</v>
      </c>
    </row>
    <row r="197" spans="1:6" x14ac:dyDescent="0.3">
      <c r="A197" s="28">
        <v>44466</v>
      </c>
      <c r="B197" s="59">
        <v>559041</v>
      </c>
      <c r="C197" s="59">
        <v>8707</v>
      </c>
      <c r="D197" s="59">
        <v>546097</v>
      </c>
      <c r="E197" s="59">
        <v>9027</v>
      </c>
      <c r="F197" s="59">
        <v>17734</v>
      </c>
    </row>
    <row r="198" spans="1:6" x14ac:dyDescent="0.3">
      <c r="A198" s="28">
        <v>44467</v>
      </c>
      <c r="B198" s="59">
        <v>567258</v>
      </c>
      <c r="C198" s="59">
        <v>8217</v>
      </c>
      <c r="D198" s="59">
        <v>556658</v>
      </c>
      <c r="E198" s="59">
        <v>10561</v>
      </c>
      <c r="F198" s="59">
        <v>18778</v>
      </c>
    </row>
    <row r="199" spans="1:6" x14ac:dyDescent="0.3">
      <c r="A199" s="28">
        <v>44468</v>
      </c>
      <c r="B199" s="59">
        <v>576376</v>
      </c>
      <c r="C199" s="59">
        <v>9118</v>
      </c>
      <c r="D199" s="59">
        <v>564513</v>
      </c>
      <c r="E199" s="59">
        <v>7855</v>
      </c>
      <c r="F199" s="59">
        <v>16973</v>
      </c>
    </row>
    <row r="200" spans="1:6" x14ac:dyDescent="0.3">
      <c r="A200" s="28">
        <v>44469</v>
      </c>
      <c r="B200" s="59">
        <v>585410</v>
      </c>
      <c r="C200" s="59">
        <v>9034</v>
      </c>
      <c r="D200" s="59">
        <v>573542</v>
      </c>
      <c r="E200" s="59">
        <v>9029</v>
      </c>
      <c r="F200" s="59">
        <v>18063</v>
      </c>
    </row>
    <row r="201" spans="1:6" x14ac:dyDescent="0.3">
      <c r="A201" s="28">
        <v>44470</v>
      </c>
      <c r="B201" s="59">
        <v>593745</v>
      </c>
      <c r="C201" s="59">
        <v>8335</v>
      </c>
      <c r="D201" s="59">
        <v>584499</v>
      </c>
      <c r="E201" s="59">
        <v>10957</v>
      </c>
      <c r="F201" s="59">
        <v>19292</v>
      </c>
    </row>
    <row r="202" spans="1:6" x14ac:dyDescent="0.3">
      <c r="A202" s="28">
        <v>44471</v>
      </c>
      <c r="B202" s="59">
        <v>602600</v>
      </c>
      <c r="C202" s="59">
        <v>8855</v>
      </c>
      <c r="D202" s="59">
        <v>593050</v>
      </c>
      <c r="E202" s="59">
        <v>8551</v>
      </c>
      <c r="F202" s="59">
        <v>17406</v>
      </c>
    </row>
    <row r="203" spans="1:6" x14ac:dyDescent="0.3">
      <c r="A203" s="28">
        <v>44472</v>
      </c>
      <c r="B203" s="59">
        <v>612409</v>
      </c>
      <c r="C203" s="59">
        <v>9809</v>
      </c>
      <c r="D203" s="59">
        <v>601182</v>
      </c>
      <c r="E203" s="59">
        <v>8132</v>
      </c>
      <c r="F203" s="59">
        <v>17941</v>
      </c>
    </row>
    <row r="204" spans="1:6" x14ac:dyDescent="0.3">
      <c r="A204" s="28">
        <v>44473</v>
      </c>
      <c r="B204" s="59">
        <v>620308</v>
      </c>
      <c r="C204" s="59">
        <v>7899</v>
      </c>
      <c r="D204" s="59">
        <v>611498</v>
      </c>
      <c r="E204" s="59">
        <v>10316</v>
      </c>
      <c r="F204" s="59">
        <v>18215</v>
      </c>
    </row>
    <row r="205" spans="1:6" x14ac:dyDescent="0.3">
      <c r="A205" s="28">
        <v>44474</v>
      </c>
      <c r="B205" s="59">
        <v>629528</v>
      </c>
      <c r="C205" s="59">
        <v>9220</v>
      </c>
      <c r="D205" s="59">
        <v>620192</v>
      </c>
      <c r="E205" s="59">
        <v>8694</v>
      </c>
      <c r="F205" s="59">
        <v>17914</v>
      </c>
    </row>
    <row r="206" spans="1:6" x14ac:dyDescent="0.3">
      <c r="A206" s="28">
        <v>44475</v>
      </c>
      <c r="B206" s="59">
        <v>632594</v>
      </c>
      <c r="C206" s="59">
        <v>3066</v>
      </c>
      <c r="D206" s="59">
        <v>623757</v>
      </c>
      <c r="E206" s="59">
        <v>3565</v>
      </c>
      <c r="F206" s="59">
        <v>6631</v>
      </c>
    </row>
    <row r="207" spans="1:6" x14ac:dyDescent="0.3">
      <c r="A207" s="28">
        <v>44476</v>
      </c>
      <c r="B207" s="59">
        <v>635799</v>
      </c>
      <c r="C207" s="59">
        <v>3205</v>
      </c>
      <c r="D207" s="59">
        <v>626861</v>
      </c>
      <c r="E207" s="59">
        <v>3104</v>
      </c>
      <c r="F207" s="59">
        <v>6309</v>
      </c>
    </row>
    <row r="208" spans="1:6" x14ac:dyDescent="0.3">
      <c r="A208" s="28">
        <v>44477</v>
      </c>
      <c r="B208" s="59">
        <v>637331</v>
      </c>
      <c r="C208" s="59">
        <v>1532</v>
      </c>
      <c r="D208" s="59">
        <v>630334</v>
      </c>
      <c r="E208" s="59">
        <v>3473</v>
      </c>
      <c r="F208" s="59">
        <v>5005</v>
      </c>
    </row>
    <row r="209" spans="1:6" x14ac:dyDescent="0.3">
      <c r="A209" s="28">
        <v>44478</v>
      </c>
      <c r="B209" s="59">
        <v>640685</v>
      </c>
      <c r="C209" s="59">
        <v>3354</v>
      </c>
      <c r="D209" s="59">
        <v>633592</v>
      </c>
      <c r="E209" s="59">
        <v>3258</v>
      </c>
      <c r="F209" s="59">
        <v>6612</v>
      </c>
    </row>
    <row r="210" spans="1:6" x14ac:dyDescent="0.3">
      <c r="A210" s="28">
        <v>44479</v>
      </c>
      <c r="B210" s="59">
        <v>645141</v>
      </c>
      <c r="C210" s="59">
        <v>4456</v>
      </c>
      <c r="D210" s="59">
        <v>636717</v>
      </c>
      <c r="E210" s="59">
        <v>3125</v>
      </c>
      <c r="F210" s="59">
        <v>7581</v>
      </c>
    </row>
    <row r="211" spans="1:6" x14ac:dyDescent="0.3">
      <c r="A211" s="28">
        <v>44480</v>
      </c>
      <c r="B211" s="59">
        <v>646916</v>
      </c>
      <c r="C211" s="59">
        <v>1775</v>
      </c>
      <c r="D211" s="59">
        <v>640207</v>
      </c>
      <c r="E211" s="59">
        <v>3490</v>
      </c>
      <c r="F211" s="59">
        <v>5265</v>
      </c>
    </row>
    <row r="212" spans="1:6" x14ac:dyDescent="0.3">
      <c r="A212" s="28">
        <v>44481</v>
      </c>
      <c r="B212" s="59">
        <v>649869</v>
      </c>
      <c r="C212" s="59">
        <v>2953</v>
      </c>
      <c r="D212" s="59">
        <v>643410</v>
      </c>
      <c r="E212" s="59">
        <v>3203</v>
      </c>
      <c r="F212" s="59">
        <v>6156</v>
      </c>
    </row>
    <row r="213" spans="1:6" x14ac:dyDescent="0.3">
      <c r="A213" s="28">
        <v>44482</v>
      </c>
      <c r="B213" s="59">
        <v>653694</v>
      </c>
      <c r="C213" s="59">
        <v>3825</v>
      </c>
      <c r="D213" s="59">
        <v>645281</v>
      </c>
      <c r="E213" s="59">
        <v>1871</v>
      </c>
      <c r="F213" s="59">
        <v>5696</v>
      </c>
    </row>
    <row r="214" spans="1:6" x14ac:dyDescent="0.3">
      <c r="A214" s="28">
        <v>44483</v>
      </c>
      <c r="B214" s="59">
        <v>656703</v>
      </c>
      <c r="C214" s="59">
        <v>3009</v>
      </c>
      <c r="D214" s="59">
        <v>648728</v>
      </c>
      <c r="E214" s="59">
        <v>3447</v>
      </c>
      <c r="F214" s="59">
        <v>6456</v>
      </c>
    </row>
    <row r="215" spans="1:6" x14ac:dyDescent="0.3">
      <c r="A215" s="28">
        <v>44484</v>
      </c>
      <c r="B215" s="59">
        <v>658248</v>
      </c>
      <c r="C215" s="59">
        <v>1545</v>
      </c>
      <c r="D215" s="59">
        <v>651852</v>
      </c>
      <c r="E215" s="59">
        <v>3124</v>
      </c>
      <c r="F215" s="59">
        <v>4669</v>
      </c>
    </row>
    <row r="216" spans="1:6" x14ac:dyDescent="0.3">
      <c r="A216" s="28">
        <v>44485</v>
      </c>
      <c r="B216" s="59">
        <v>662648</v>
      </c>
      <c r="C216" s="59">
        <v>4400</v>
      </c>
      <c r="D216" s="59">
        <v>655077</v>
      </c>
      <c r="E216" s="59">
        <v>3225</v>
      </c>
      <c r="F216" s="59">
        <v>7625</v>
      </c>
    </row>
    <row r="217" spans="1:6" x14ac:dyDescent="0.3">
      <c r="A217" s="28">
        <v>44486</v>
      </c>
      <c r="B217" s="59">
        <v>665520</v>
      </c>
      <c r="C217" s="59">
        <v>2872</v>
      </c>
      <c r="D217" s="59">
        <v>658637</v>
      </c>
      <c r="E217" s="59">
        <v>3560</v>
      </c>
      <c r="F217" s="59">
        <v>6432</v>
      </c>
    </row>
    <row r="218" spans="1:6" x14ac:dyDescent="0.3">
      <c r="A218" s="28">
        <v>44487</v>
      </c>
      <c r="B218" s="59">
        <v>668568</v>
      </c>
      <c r="C218" s="59">
        <v>3048</v>
      </c>
      <c r="D218" s="59">
        <v>661763</v>
      </c>
      <c r="E218" s="59">
        <v>3126</v>
      </c>
      <c r="F218" s="59">
        <v>6174</v>
      </c>
    </row>
    <row r="219" spans="1:6" x14ac:dyDescent="0.3">
      <c r="A219" s="28">
        <v>44488</v>
      </c>
      <c r="B219" s="59">
        <v>671570</v>
      </c>
      <c r="C219" s="59">
        <v>3002</v>
      </c>
      <c r="D219" s="59">
        <v>665232</v>
      </c>
      <c r="E219" s="59">
        <v>3469</v>
      </c>
      <c r="F219" s="59">
        <v>6471</v>
      </c>
    </row>
    <row r="220" spans="1:6" x14ac:dyDescent="0.3">
      <c r="A220" s="28">
        <v>44489</v>
      </c>
      <c r="B220" s="59">
        <v>675007</v>
      </c>
      <c r="C220" s="59">
        <v>3437</v>
      </c>
      <c r="D220" s="59">
        <v>668419</v>
      </c>
      <c r="E220" s="59">
        <v>3187</v>
      </c>
      <c r="F220" s="59">
        <v>6624</v>
      </c>
    </row>
    <row r="221" spans="1:6" x14ac:dyDescent="0.3">
      <c r="A221" s="28">
        <v>44490</v>
      </c>
      <c r="B221" s="59">
        <v>678406</v>
      </c>
      <c r="C221" s="59">
        <v>3399</v>
      </c>
      <c r="D221" s="59">
        <v>669987</v>
      </c>
      <c r="E221" s="59">
        <v>1568</v>
      </c>
      <c r="F221" s="59">
        <v>4967</v>
      </c>
    </row>
    <row r="222" spans="1:6" x14ac:dyDescent="0.3">
      <c r="A222" s="28">
        <v>44491</v>
      </c>
      <c r="B222" s="59">
        <v>681814</v>
      </c>
      <c r="C222" s="59">
        <v>3408</v>
      </c>
      <c r="D222" s="59">
        <v>673225</v>
      </c>
      <c r="E222" s="59">
        <v>3238</v>
      </c>
      <c r="F222" s="59">
        <v>6646</v>
      </c>
    </row>
    <row r="223" spans="1:6" x14ac:dyDescent="0.3">
      <c r="A223" s="28">
        <v>44492</v>
      </c>
      <c r="B223" s="59">
        <v>684736</v>
      </c>
      <c r="C223" s="59">
        <v>2922</v>
      </c>
      <c r="D223" s="59">
        <v>676798</v>
      </c>
      <c r="E223" s="59">
        <v>3573</v>
      </c>
      <c r="F223" s="59">
        <v>6495</v>
      </c>
    </row>
    <row r="224" spans="1:6" x14ac:dyDescent="0.3">
      <c r="A224" s="28">
        <v>44493</v>
      </c>
      <c r="B224" s="59">
        <v>688150</v>
      </c>
      <c r="C224" s="59">
        <v>3414</v>
      </c>
      <c r="D224" s="59">
        <v>681120</v>
      </c>
      <c r="E224" s="59">
        <v>4322</v>
      </c>
      <c r="F224" s="59">
        <v>7736</v>
      </c>
    </row>
    <row r="225" spans="1:6" x14ac:dyDescent="0.3">
      <c r="A225" s="28">
        <v>44494</v>
      </c>
      <c r="B225" s="59">
        <v>692860</v>
      </c>
      <c r="C225" s="59">
        <v>4710</v>
      </c>
      <c r="D225" s="59">
        <v>684086</v>
      </c>
      <c r="E225" s="59">
        <v>2966</v>
      </c>
      <c r="F225" s="59">
        <v>7676</v>
      </c>
    </row>
    <row r="226" spans="1:6" x14ac:dyDescent="0.3">
      <c r="A226" s="28">
        <v>44495</v>
      </c>
      <c r="B226" s="59">
        <v>696128</v>
      </c>
      <c r="C226" s="59">
        <v>3268</v>
      </c>
      <c r="D226" s="59">
        <v>687596</v>
      </c>
      <c r="E226" s="59">
        <v>3510</v>
      </c>
      <c r="F226" s="59">
        <v>6778</v>
      </c>
    </row>
    <row r="227" spans="1:6" x14ac:dyDescent="0.3">
      <c r="A227" s="28">
        <v>44496</v>
      </c>
      <c r="B227" s="59">
        <v>699342</v>
      </c>
      <c r="C227" s="59">
        <v>3214</v>
      </c>
      <c r="D227" s="59">
        <v>691223</v>
      </c>
      <c r="E227" s="59">
        <v>3627</v>
      </c>
      <c r="F227" s="59">
        <v>6841</v>
      </c>
    </row>
    <row r="228" spans="1:6" x14ac:dyDescent="0.3">
      <c r="A228" s="28">
        <v>44497</v>
      </c>
      <c r="B228" s="59">
        <v>700952</v>
      </c>
      <c r="C228" s="59">
        <v>1610</v>
      </c>
      <c r="D228" s="59">
        <v>694567</v>
      </c>
      <c r="E228" s="59">
        <v>3344</v>
      </c>
      <c r="F228" s="59">
        <v>4954</v>
      </c>
    </row>
    <row r="229" spans="1:6" x14ac:dyDescent="0.3">
      <c r="A229" s="28">
        <v>44498</v>
      </c>
      <c r="B229" s="59">
        <v>704070</v>
      </c>
      <c r="C229" s="59">
        <v>3118</v>
      </c>
      <c r="D229" s="59">
        <v>697847</v>
      </c>
      <c r="E229" s="59">
        <v>3280</v>
      </c>
      <c r="F229" s="59">
        <v>6398</v>
      </c>
    </row>
    <row r="230" spans="1:6" x14ac:dyDescent="0.3">
      <c r="A230" s="28">
        <v>44499</v>
      </c>
      <c r="B230" s="59">
        <v>707578</v>
      </c>
      <c r="C230" s="59">
        <v>3508</v>
      </c>
      <c r="D230" s="59">
        <v>701360</v>
      </c>
      <c r="E230" s="59">
        <v>3513</v>
      </c>
      <c r="F230" s="59">
        <v>7021</v>
      </c>
    </row>
    <row r="231" spans="1:6" x14ac:dyDescent="0.3">
      <c r="A231" s="28">
        <v>44500</v>
      </c>
      <c r="B231" s="59">
        <v>712168</v>
      </c>
      <c r="C231" s="59">
        <v>4590</v>
      </c>
      <c r="D231" s="59">
        <v>706171</v>
      </c>
      <c r="E231" s="59">
        <v>4811</v>
      </c>
      <c r="F231" s="59">
        <v>9401</v>
      </c>
    </row>
    <row r="232" spans="1:6" x14ac:dyDescent="0.3">
      <c r="A232" s="28">
        <v>44501</v>
      </c>
      <c r="B232" s="59">
        <v>715104</v>
      </c>
      <c r="C232" s="59">
        <v>2936</v>
      </c>
      <c r="D232" s="59">
        <v>707810</v>
      </c>
      <c r="E232" s="59">
        <v>1639</v>
      </c>
      <c r="F232" s="59">
        <v>4575</v>
      </c>
    </row>
    <row r="233" spans="1:6" x14ac:dyDescent="0.3">
      <c r="A233" s="28">
        <v>44502</v>
      </c>
      <c r="B233" s="59">
        <v>718320</v>
      </c>
      <c r="C233" s="59">
        <v>3216</v>
      </c>
      <c r="D233" s="59">
        <v>711433</v>
      </c>
      <c r="E233" s="59">
        <v>3623</v>
      </c>
      <c r="F233" s="59">
        <v>6839</v>
      </c>
    </row>
    <row r="234" spans="1:6" x14ac:dyDescent="0.3">
      <c r="A234" s="28">
        <v>44503</v>
      </c>
      <c r="B234" s="59">
        <v>719975</v>
      </c>
      <c r="C234" s="59">
        <v>1655</v>
      </c>
      <c r="D234" s="59">
        <v>714582</v>
      </c>
      <c r="E234" s="59">
        <v>3149</v>
      </c>
      <c r="F234" s="59">
        <v>4804</v>
      </c>
    </row>
    <row r="235" spans="1:6" x14ac:dyDescent="0.3">
      <c r="A235" s="28">
        <v>44504</v>
      </c>
      <c r="B235" s="59">
        <v>723296</v>
      </c>
      <c r="C235" s="59">
        <v>3321</v>
      </c>
      <c r="D235" s="59">
        <v>717700</v>
      </c>
      <c r="E235" s="59">
        <v>3118</v>
      </c>
      <c r="F235" s="59">
        <v>6439</v>
      </c>
    </row>
    <row r="236" spans="1:6" x14ac:dyDescent="0.3">
      <c r="A236" s="28">
        <v>44505</v>
      </c>
      <c r="B236" s="59">
        <v>726454</v>
      </c>
      <c r="C236" s="59">
        <v>3158</v>
      </c>
      <c r="D236" s="59">
        <v>719203</v>
      </c>
      <c r="E236" s="59">
        <v>1503</v>
      </c>
      <c r="F236" s="59">
        <v>4661</v>
      </c>
    </row>
    <row r="237" spans="1:6" x14ac:dyDescent="0.3">
      <c r="A237" s="28">
        <v>44506</v>
      </c>
      <c r="B237" s="59">
        <v>729701</v>
      </c>
      <c r="C237" s="59">
        <v>3247</v>
      </c>
      <c r="D237" s="59">
        <v>723676</v>
      </c>
      <c r="E237" s="59">
        <v>4473</v>
      </c>
      <c r="F237" s="59">
        <v>7720</v>
      </c>
    </row>
    <row r="238" spans="1:6" x14ac:dyDescent="0.3">
      <c r="A238" s="28">
        <v>44507</v>
      </c>
      <c r="B238" s="59">
        <v>732913</v>
      </c>
      <c r="C238" s="59">
        <v>3212</v>
      </c>
      <c r="D238" s="59">
        <v>727555</v>
      </c>
      <c r="E238" s="59">
        <v>3879</v>
      </c>
      <c r="F238" s="59">
        <v>7091</v>
      </c>
    </row>
    <row r="239" spans="1:6" x14ac:dyDescent="0.3">
      <c r="A239" s="28">
        <v>44508</v>
      </c>
      <c r="B239" s="59">
        <v>736817</v>
      </c>
      <c r="C239" s="59">
        <v>3904</v>
      </c>
      <c r="D239" s="59">
        <v>729226</v>
      </c>
      <c r="E239" s="59">
        <v>1671</v>
      </c>
      <c r="F239" s="59">
        <v>5575</v>
      </c>
    </row>
    <row r="240" spans="1:6" x14ac:dyDescent="0.3">
      <c r="A240" s="28">
        <v>44509</v>
      </c>
      <c r="B240" s="59">
        <v>738952</v>
      </c>
      <c r="C240" s="59">
        <v>2135</v>
      </c>
      <c r="D240" s="59">
        <v>732569</v>
      </c>
      <c r="E240" s="59">
        <v>3343</v>
      </c>
      <c r="F240" s="59">
        <v>5478</v>
      </c>
    </row>
    <row r="241" spans="1:6" x14ac:dyDescent="0.3">
      <c r="A241" s="28">
        <v>44510</v>
      </c>
      <c r="B241" s="59">
        <v>743946</v>
      </c>
      <c r="C241" s="59">
        <v>4994</v>
      </c>
      <c r="D241" s="59">
        <v>735982</v>
      </c>
      <c r="E241" s="59">
        <v>3413</v>
      </c>
      <c r="F241" s="59">
        <v>8407</v>
      </c>
    </row>
    <row r="242" spans="1:6" x14ac:dyDescent="0.3">
      <c r="A242" s="28">
        <v>44511</v>
      </c>
      <c r="B242" s="59">
        <v>746914</v>
      </c>
      <c r="C242" s="59">
        <v>2968</v>
      </c>
      <c r="D242" s="59">
        <v>739220</v>
      </c>
      <c r="E242" s="59">
        <v>3238</v>
      </c>
      <c r="F242" s="59">
        <v>6206</v>
      </c>
    </row>
    <row r="243" spans="1:6" x14ac:dyDescent="0.3">
      <c r="A243" s="28">
        <v>44512</v>
      </c>
      <c r="B243" s="59">
        <v>750101</v>
      </c>
      <c r="C243" s="59">
        <v>3187</v>
      </c>
      <c r="D243" s="59">
        <v>742626</v>
      </c>
      <c r="E243" s="59">
        <v>3406</v>
      </c>
      <c r="F243" s="59">
        <v>6593</v>
      </c>
    </row>
    <row r="244" spans="1:6" x14ac:dyDescent="0.3">
      <c r="A244" s="28">
        <v>44513</v>
      </c>
      <c r="B244" s="59">
        <v>753352</v>
      </c>
      <c r="C244" s="59">
        <v>3251</v>
      </c>
      <c r="D244" s="59">
        <v>746440</v>
      </c>
      <c r="E244" s="59">
        <v>3814</v>
      </c>
      <c r="F244" s="59">
        <v>7065</v>
      </c>
    </row>
    <row r="245" spans="1:6" x14ac:dyDescent="0.3">
      <c r="A245" s="28">
        <v>44514</v>
      </c>
      <c r="B245" s="59">
        <v>756861</v>
      </c>
      <c r="C245" s="59">
        <v>3509</v>
      </c>
      <c r="D245" s="59">
        <v>751782</v>
      </c>
      <c r="E245" s="59">
        <v>5342</v>
      </c>
      <c r="F245" s="59">
        <v>8851</v>
      </c>
    </row>
    <row r="246" spans="1:6" x14ac:dyDescent="0.3">
      <c r="A246" s="28">
        <v>44515</v>
      </c>
      <c r="B246" s="59">
        <v>760162</v>
      </c>
      <c r="C246" s="59">
        <v>3301</v>
      </c>
      <c r="D246" s="59">
        <v>753448</v>
      </c>
      <c r="E246" s="59">
        <v>1666</v>
      </c>
      <c r="F246" s="59">
        <v>4967</v>
      </c>
    </row>
    <row r="247" spans="1:6" x14ac:dyDescent="0.3">
      <c r="A247" s="28">
        <v>44516</v>
      </c>
      <c r="B247" s="59">
        <v>760162</v>
      </c>
      <c r="C247" s="59">
        <v>0</v>
      </c>
      <c r="D247" s="59">
        <v>753448</v>
      </c>
      <c r="E247" s="59">
        <v>0</v>
      </c>
      <c r="F247" s="59">
        <v>0</v>
      </c>
    </row>
    <row r="248" spans="1:6" x14ac:dyDescent="0.3">
      <c r="A248" s="28">
        <v>44517</v>
      </c>
      <c r="B248" s="59">
        <v>761955</v>
      </c>
      <c r="C248" s="59">
        <v>1793</v>
      </c>
      <c r="D248" s="59">
        <v>753462</v>
      </c>
      <c r="E248" s="59">
        <v>14</v>
      </c>
      <c r="F248" s="59">
        <v>1807</v>
      </c>
    </row>
    <row r="249" spans="1:6" x14ac:dyDescent="0.3">
      <c r="A249" s="28">
        <v>44518</v>
      </c>
      <c r="B249" s="59">
        <v>761955</v>
      </c>
      <c r="C249" s="59">
        <v>0</v>
      </c>
      <c r="D249" s="59">
        <v>755566</v>
      </c>
      <c r="E249" s="59">
        <v>2104</v>
      </c>
      <c r="F249" s="59">
        <v>2104</v>
      </c>
    </row>
    <row r="250" spans="1:6" x14ac:dyDescent="0.3">
      <c r="A250" s="28">
        <v>44519</v>
      </c>
      <c r="B250" s="59">
        <v>761955</v>
      </c>
      <c r="C250" s="59">
        <v>0</v>
      </c>
      <c r="D250" s="59">
        <v>755566</v>
      </c>
      <c r="E250" s="59">
        <v>0</v>
      </c>
      <c r="F250" s="59">
        <v>0</v>
      </c>
    </row>
    <row r="251" spans="1:6" x14ac:dyDescent="0.3">
      <c r="A251" s="28">
        <v>44520</v>
      </c>
      <c r="B251" s="59">
        <v>763657</v>
      </c>
      <c r="C251" s="59">
        <v>1702</v>
      </c>
      <c r="D251" s="59">
        <v>757279</v>
      </c>
      <c r="E251" s="59">
        <v>1713</v>
      </c>
      <c r="F251" s="59">
        <v>3415</v>
      </c>
    </row>
    <row r="252" spans="1:6" x14ac:dyDescent="0.3">
      <c r="A252" s="28">
        <v>44521</v>
      </c>
      <c r="B252" s="59">
        <v>766835</v>
      </c>
      <c r="C252" s="59">
        <v>3178</v>
      </c>
      <c r="D252" s="59">
        <v>760615</v>
      </c>
      <c r="E252" s="59">
        <v>3336</v>
      </c>
      <c r="F252" s="59">
        <v>6514</v>
      </c>
    </row>
    <row r="253" spans="1:6" x14ac:dyDescent="0.3">
      <c r="A253" s="28">
        <v>44522</v>
      </c>
      <c r="B253" s="59">
        <v>770020</v>
      </c>
      <c r="C253" s="59">
        <v>3185</v>
      </c>
      <c r="D253" s="59">
        <v>764059</v>
      </c>
      <c r="E253" s="59">
        <v>3444</v>
      </c>
      <c r="F253" s="59">
        <v>6629</v>
      </c>
    </row>
    <row r="254" spans="1:6" x14ac:dyDescent="0.3">
      <c r="A254" s="28">
        <v>44523</v>
      </c>
      <c r="B254" s="59">
        <v>771708</v>
      </c>
      <c r="C254" s="59">
        <v>1688</v>
      </c>
      <c r="D254" s="59">
        <v>765957</v>
      </c>
      <c r="E254" s="59">
        <v>1898</v>
      </c>
      <c r="F254" s="59">
        <v>3586</v>
      </c>
    </row>
    <row r="255" spans="1:6" x14ac:dyDescent="0.3">
      <c r="A255" s="28">
        <v>44524</v>
      </c>
      <c r="B255" s="59">
        <v>775342</v>
      </c>
      <c r="C255" s="59">
        <v>3634</v>
      </c>
      <c r="D255" s="59">
        <v>767876</v>
      </c>
      <c r="E255" s="59">
        <v>1919</v>
      </c>
      <c r="F255" s="59">
        <v>5553</v>
      </c>
    </row>
    <row r="256" spans="1:6" x14ac:dyDescent="0.3">
      <c r="A256" s="28">
        <v>44525</v>
      </c>
      <c r="B256" s="59">
        <v>776974</v>
      </c>
      <c r="C256" s="59">
        <v>1632</v>
      </c>
      <c r="D256" s="59">
        <v>771282</v>
      </c>
      <c r="E256" s="59">
        <v>3406</v>
      </c>
      <c r="F256" s="59">
        <v>5038</v>
      </c>
    </row>
    <row r="257" spans="1:6" x14ac:dyDescent="0.3">
      <c r="A257" s="28">
        <v>44526</v>
      </c>
      <c r="B257" s="59">
        <v>780271</v>
      </c>
      <c r="C257" s="59">
        <v>3297</v>
      </c>
      <c r="D257" s="59">
        <v>772905</v>
      </c>
      <c r="E257" s="59">
        <v>1623</v>
      </c>
      <c r="F257" s="59">
        <v>4920</v>
      </c>
    </row>
    <row r="258" spans="1:6" x14ac:dyDescent="0.3">
      <c r="A258" s="28">
        <v>44527</v>
      </c>
      <c r="B258" s="59">
        <v>783614</v>
      </c>
      <c r="C258" s="59">
        <v>3343</v>
      </c>
      <c r="D258" s="59">
        <v>776153</v>
      </c>
      <c r="E258" s="59">
        <v>3248</v>
      </c>
      <c r="F258" s="59">
        <v>6591</v>
      </c>
    </row>
    <row r="259" spans="1:6" x14ac:dyDescent="0.3">
      <c r="A259" s="28">
        <v>44528</v>
      </c>
      <c r="B259" s="59">
        <v>786946</v>
      </c>
      <c r="C259" s="59">
        <v>3332</v>
      </c>
      <c r="D259" s="59">
        <v>779887</v>
      </c>
      <c r="E259" s="59">
        <v>3734</v>
      </c>
      <c r="F259" s="59">
        <v>7066</v>
      </c>
    </row>
    <row r="260" spans="1:6" x14ac:dyDescent="0.3">
      <c r="A260" s="28">
        <v>44529</v>
      </c>
      <c r="B260" s="59">
        <v>788635</v>
      </c>
      <c r="C260" s="59">
        <v>1689</v>
      </c>
      <c r="D260" s="59">
        <v>783840</v>
      </c>
      <c r="E260" s="59">
        <v>3953</v>
      </c>
      <c r="F260" s="59">
        <v>5642</v>
      </c>
    </row>
    <row r="261" spans="1:6" x14ac:dyDescent="0.3">
      <c r="A261" s="28">
        <v>44530</v>
      </c>
      <c r="B261" s="59">
        <v>791985</v>
      </c>
      <c r="C261" s="59">
        <v>3350</v>
      </c>
      <c r="D261" s="59">
        <v>785573</v>
      </c>
      <c r="E261" s="59">
        <v>1733</v>
      </c>
      <c r="F261" s="59">
        <v>5083</v>
      </c>
    </row>
    <row r="262" spans="1:6" x14ac:dyDescent="0.3">
      <c r="A262" s="28">
        <v>44531</v>
      </c>
      <c r="B262" s="59">
        <v>795583</v>
      </c>
      <c r="C262" s="59">
        <v>3598</v>
      </c>
      <c r="D262" s="59">
        <v>789251</v>
      </c>
      <c r="E262" s="59">
        <v>3678</v>
      </c>
      <c r="F262" s="59">
        <v>7276</v>
      </c>
    </row>
    <row r="263" spans="1:6" x14ac:dyDescent="0.3">
      <c r="A263" s="28">
        <v>44532</v>
      </c>
      <c r="B263" s="59">
        <v>798845</v>
      </c>
      <c r="C263" s="59">
        <v>3262</v>
      </c>
      <c r="D263" s="59">
        <v>791053</v>
      </c>
      <c r="E263" s="59">
        <v>1802</v>
      </c>
      <c r="F263" s="59">
        <v>5064</v>
      </c>
    </row>
    <row r="264" spans="1:6" x14ac:dyDescent="0.3">
      <c r="A264" s="28">
        <v>44533</v>
      </c>
      <c r="B264" s="59">
        <v>802763</v>
      </c>
      <c r="C264" s="59">
        <v>3918</v>
      </c>
      <c r="D264" s="59">
        <v>794484</v>
      </c>
      <c r="E264" s="59">
        <v>3431</v>
      </c>
      <c r="F264" s="59">
        <v>7349</v>
      </c>
    </row>
    <row r="265" spans="1:6" x14ac:dyDescent="0.3">
      <c r="A265" s="28">
        <v>44534</v>
      </c>
      <c r="B265" s="59">
        <v>805818</v>
      </c>
      <c r="C265" s="59">
        <v>3055</v>
      </c>
      <c r="D265" s="59">
        <v>797838</v>
      </c>
      <c r="E265" s="59">
        <v>3354</v>
      </c>
      <c r="F265" s="59">
        <v>6409</v>
      </c>
    </row>
    <row r="266" spans="1:6" x14ac:dyDescent="0.3">
      <c r="A266" s="28">
        <v>44535</v>
      </c>
      <c r="B266" s="59">
        <v>809608</v>
      </c>
      <c r="C266" s="59">
        <v>3790</v>
      </c>
      <c r="D266" s="59">
        <v>801086</v>
      </c>
      <c r="E266" s="59">
        <v>3248</v>
      </c>
      <c r="F266" s="59">
        <v>7038</v>
      </c>
    </row>
    <row r="267" spans="1:6" x14ac:dyDescent="0.3">
      <c r="A267" s="28">
        <v>44536</v>
      </c>
      <c r="B267" s="59">
        <v>811424</v>
      </c>
      <c r="C267" s="59">
        <v>1816</v>
      </c>
      <c r="D267" s="59">
        <v>804549</v>
      </c>
      <c r="E267" s="59">
        <v>3463</v>
      </c>
      <c r="F267" s="59">
        <v>5279</v>
      </c>
    </row>
    <row r="268" spans="1:6" x14ac:dyDescent="0.3">
      <c r="A268" s="28">
        <v>44537</v>
      </c>
      <c r="B268" s="59">
        <v>813032</v>
      </c>
      <c r="C268" s="59">
        <v>1608</v>
      </c>
      <c r="D268" s="59">
        <v>804549</v>
      </c>
      <c r="E268" s="59">
        <v>0</v>
      </c>
      <c r="F268" s="59">
        <v>1608</v>
      </c>
    </row>
    <row r="269" spans="1:6" x14ac:dyDescent="0.3">
      <c r="A269" s="28">
        <v>44538</v>
      </c>
      <c r="B269" s="59">
        <v>813032</v>
      </c>
      <c r="C269" s="59">
        <v>0</v>
      </c>
      <c r="D269" s="59">
        <v>806244</v>
      </c>
      <c r="E269" s="59">
        <v>1695</v>
      </c>
      <c r="F269" s="59">
        <v>1695</v>
      </c>
    </row>
    <row r="270" spans="1:6" x14ac:dyDescent="0.3">
      <c r="A270" s="28">
        <v>44539</v>
      </c>
      <c r="B270" s="59">
        <v>817840</v>
      </c>
      <c r="C270" s="59">
        <v>4808</v>
      </c>
      <c r="D270" s="59">
        <v>809628</v>
      </c>
      <c r="E270" s="59">
        <v>3384</v>
      </c>
      <c r="F270" s="59">
        <v>8192</v>
      </c>
    </row>
    <row r="271" spans="1:6" x14ac:dyDescent="0.3">
      <c r="A271" s="28">
        <v>44540</v>
      </c>
      <c r="B271" s="59">
        <v>819531</v>
      </c>
      <c r="C271" s="59">
        <v>1691</v>
      </c>
      <c r="D271" s="59">
        <v>812962</v>
      </c>
      <c r="E271" s="59">
        <v>3334</v>
      </c>
      <c r="F271" s="59">
        <v>5025</v>
      </c>
    </row>
    <row r="272" spans="1:6" x14ac:dyDescent="0.3">
      <c r="A272" s="28">
        <v>44541</v>
      </c>
      <c r="B272" s="59">
        <v>823647</v>
      </c>
      <c r="C272" s="59">
        <v>4116</v>
      </c>
      <c r="D272" s="59">
        <v>816482</v>
      </c>
      <c r="E272" s="59">
        <v>3520</v>
      </c>
      <c r="F272" s="59">
        <v>7636</v>
      </c>
    </row>
    <row r="273" spans="1:6" x14ac:dyDescent="0.3">
      <c r="A273" s="28">
        <v>44542</v>
      </c>
      <c r="B273" s="59">
        <v>826662</v>
      </c>
      <c r="C273" s="59">
        <v>3015</v>
      </c>
      <c r="D273" s="59">
        <v>819924</v>
      </c>
      <c r="E273" s="59">
        <v>3442</v>
      </c>
      <c r="F273" s="59">
        <v>6457</v>
      </c>
    </row>
    <row r="274" spans="1:6" x14ac:dyDescent="0.3">
      <c r="A274" s="28">
        <v>44543</v>
      </c>
      <c r="B274" s="59">
        <v>829435</v>
      </c>
      <c r="C274" s="59">
        <v>2773</v>
      </c>
      <c r="D274" s="59">
        <v>821561</v>
      </c>
      <c r="E274" s="59">
        <v>1637</v>
      </c>
      <c r="F274" s="59">
        <v>4410</v>
      </c>
    </row>
    <row r="275" spans="1:6" x14ac:dyDescent="0.3">
      <c r="A275" s="28">
        <v>44544</v>
      </c>
      <c r="B275" s="59">
        <v>831372</v>
      </c>
      <c r="C275" s="59">
        <v>1937</v>
      </c>
      <c r="D275" s="59">
        <v>824967</v>
      </c>
      <c r="E275" s="59">
        <v>3406</v>
      </c>
      <c r="F275" s="59">
        <v>5343</v>
      </c>
    </row>
    <row r="276" spans="1:6" x14ac:dyDescent="0.3">
      <c r="A276" s="28">
        <v>44545</v>
      </c>
      <c r="B276" s="59">
        <v>834655</v>
      </c>
      <c r="C276" s="59">
        <v>3283</v>
      </c>
      <c r="D276" s="59">
        <v>828690</v>
      </c>
      <c r="E276" s="59">
        <v>3723</v>
      </c>
      <c r="F276" s="59">
        <v>7006</v>
      </c>
    </row>
    <row r="277" spans="1:6" x14ac:dyDescent="0.3">
      <c r="A277" s="28">
        <v>44546</v>
      </c>
      <c r="B277" s="59">
        <v>837810</v>
      </c>
      <c r="C277" s="59">
        <v>3155</v>
      </c>
      <c r="D277" s="59">
        <v>832254</v>
      </c>
      <c r="E277" s="59">
        <v>3564</v>
      </c>
      <c r="F277" s="59">
        <v>6719</v>
      </c>
    </row>
    <row r="278" spans="1:6" x14ac:dyDescent="0.3">
      <c r="A278" s="28">
        <v>44547</v>
      </c>
      <c r="B278" s="59">
        <v>841618</v>
      </c>
      <c r="C278" s="59">
        <v>3808</v>
      </c>
      <c r="D278" s="59">
        <v>832254</v>
      </c>
      <c r="E278" s="59">
        <v>0</v>
      </c>
      <c r="F278" s="59">
        <v>3808</v>
      </c>
    </row>
    <row r="279" spans="1:6" x14ac:dyDescent="0.3">
      <c r="A279" s="28">
        <v>44548</v>
      </c>
      <c r="B279" s="59">
        <v>844781</v>
      </c>
      <c r="C279" s="59">
        <v>3163</v>
      </c>
      <c r="D279" s="59">
        <v>835626</v>
      </c>
      <c r="E279" s="59">
        <v>3372</v>
      </c>
      <c r="F279" s="59">
        <v>6535</v>
      </c>
    </row>
    <row r="280" spans="1:6" x14ac:dyDescent="0.3">
      <c r="A280" s="28">
        <v>44549</v>
      </c>
      <c r="B280" s="59">
        <v>848189</v>
      </c>
      <c r="C280" s="59">
        <v>3408</v>
      </c>
      <c r="D280" s="59">
        <v>839032</v>
      </c>
      <c r="E280" s="59">
        <v>3406</v>
      </c>
      <c r="F280" s="59">
        <v>6814</v>
      </c>
    </row>
    <row r="281" spans="1:6" x14ac:dyDescent="0.3">
      <c r="A281" s="28">
        <v>44550</v>
      </c>
      <c r="B281" s="59">
        <v>849714</v>
      </c>
      <c r="C281" s="59">
        <v>1525</v>
      </c>
      <c r="D281" s="59">
        <v>842302</v>
      </c>
      <c r="E281" s="59">
        <v>3270</v>
      </c>
      <c r="F281" s="59">
        <v>4795</v>
      </c>
    </row>
    <row r="282" spans="1:6" x14ac:dyDescent="0.3">
      <c r="A282" s="28">
        <v>44551</v>
      </c>
      <c r="B282" s="59">
        <v>854616</v>
      </c>
      <c r="C282" s="59">
        <v>4902</v>
      </c>
      <c r="D282" s="59">
        <v>845777</v>
      </c>
      <c r="E282" s="59">
        <v>3475</v>
      </c>
      <c r="F282" s="59">
        <v>8377</v>
      </c>
    </row>
    <row r="283" spans="1:6" x14ac:dyDescent="0.3">
      <c r="A283" s="28">
        <v>44552</v>
      </c>
      <c r="B283" s="59">
        <v>857843</v>
      </c>
      <c r="C283" s="59">
        <v>3227</v>
      </c>
      <c r="D283" s="59">
        <v>849241</v>
      </c>
      <c r="E283" s="59">
        <v>3464</v>
      </c>
      <c r="F283" s="59">
        <v>6691</v>
      </c>
    </row>
    <row r="284" spans="1:6" x14ac:dyDescent="0.3">
      <c r="A284" s="28">
        <v>44553</v>
      </c>
      <c r="B284" s="59">
        <v>861222</v>
      </c>
      <c r="C284" s="59">
        <v>3379</v>
      </c>
      <c r="D284" s="59">
        <v>854525</v>
      </c>
      <c r="E284" s="59">
        <v>5284</v>
      </c>
      <c r="F284" s="59">
        <v>8663</v>
      </c>
    </row>
    <row r="285" spans="1:6" x14ac:dyDescent="0.3">
      <c r="A285" s="28">
        <v>44554</v>
      </c>
      <c r="B285" s="59">
        <v>864796</v>
      </c>
      <c r="C285" s="59">
        <v>3574</v>
      </c>
      <c r="D285" s="59">
        <v>856256</v>
      </c>
      <c r="E285" s="59">
        <v>1731</v>
      </c>
      <c r="F285" s="59">
        <v>5305</v>
      </c>
    </row>
    <row r="286" spans="1:6" x14ac:dyDescent="0.3">
      <c r="A286" s="28">
        <v>44555</v>
      </c>
      <c r="B286" s="59">
        <v>866357</v>
      </c>
      <c r="C286" s="59">
        <v>1561</v>
      </c>
      <c r="D286" s="59">
        <v>857817</v>
      </c>
      <c r="E286" s="59">
        <v>1561</v>
      </c>
      <c r="F286" s="59">
        <v>3122</v>
      </c>
    </row>
    <row r="287" spans="1:6" x14ac:dyDescent="0.3">
      <c r="A287" s="28">
        <v>44556</v>
      </c>
      <c r="B287" s="59">
        <v>869687</v>
      </c>
      <c r="C287" s="59">
        <v>3330</v>
      </c>
      <c r="D287" s="59">
        <v>861792</v>
      </c>
      <c r="E287" s="59">
        <v>3975</v>
      </c>
      <c r="F287" s="59">
        <v>7305</v>
      </c>
    </row>
    <row r="288" spans="1:6" x14ac:dyDescent="0.3">
      <c r="A288" s="28">
        <v>44557</v>
      </c>
      <c r="B288" s="59">
        <v>871333</v>
      </c>
      <c r="C288" s="59">
        <v>1646</v>
      </c>
      <c r="D288" s="59">
        <v>864244</v>
      </c>
      <c r="E288" s="59">
        <v>2452</v>
      </c>
      <c r="F288" s="59">
        <v>4098</v>
      </c>
    </row>
    <row r="289" spans="1:6" x14ac:dyDescent="0.3">
      <c r="A289" s="28">
        <v>44558</v>
      </c>
      <c r="B289" s="59">
        <v>874643</v>
      </c>
      <c r="C289" s="59">
        <v>3310</v>
      </c>
      <c r="D289" s="59">
        <v>866989</v>
      </c>
      <c r="E289" s="59">
        <v>2745</v>
      </c>
      <c r="F289" s="59">
        <v>6055</v>
      </c>
    </row>
    <row r="290" spans="1:6" x14ac:dyDescent="0.3">
      <c r="A290" s="28">
        <v>44559</v>
      </c>
      <c r="B290" s="59">
        <v>877950</v>
      </c>
      <c r="C290" s="59">
        <v>3307</v>
      </c>
      <c r="D290" s="59">
        <v>870424</v>
      </c>
      <c r="E290" s="59">
        <v>3435</v>
      </c>
      <c r="F290" s="59">
        <v>6742</v>
      </c>
    </row>
    <row r="291" spans="1:6" x14ac:dyDescent="0.3">
      <c r="A291" s="28">
        <v>44560</v>
      </c>
      <c r="B291" s="59">
        <v>881356</v>
      </c>
      <c r="C291" s="59">
        <v>3406</v>
      </c>
      <c r="D291" s="59">
        <v>874031</v>
      </c>
      <c r="E291" s="59">
        <v>3607</v>
      </c>
      <c r="F291" s="59">
        <v>7013</v>
      </c>
    </row>
    <row r="292" spans="1:6" x14ac:dyDescent="0.3">
      <c r="A292" s="28">
        <v>44561</v>
      </c>
      <c r="B292" s="59">
        <v>884639</v>
      </c>
      <c r="C292" s="59">
        <v>3283</v>
      </c>
      <c r="D292" s="59">
        <v>877503</v>
      </c>
      <c r="E292" s="59">
        <v>3472</v>
      </c>
      <c r="F292" s="59">
        <v>6755</v>
      </c>
    </row>
    <row r="293" spans="1:6" x14ac:dyDescent="0.3">
      <c r="A293" s="28">
        <v>44562</v>
      </c>
      <c r="B293" s="59">
        <v>886278</v>
      </c>
      <c r="C293" s="59">
        <v>1639</v>
      </c>
      <c r="D293" s="59">
        <v>880891</v>
      </c>
      <c r="E293" s="59">
        <v>3388</v>
      </c>
      <c r="F293" s="59">
        <v>5027</v>
      </c>
    </row>
    <row r="294" spans="1:6" x14ac:dyDescent="0.3">
      <c r="A294" s="28">
        <v>44563</v>
      </c>
      <c r="B294" s="59">
        <v>889336</v>
      </c>
      <c r="C294" s="59">
        <v>3058</v>
      </c>
      <c r="D294" s="59">
        <v>884282</v>
      </c>
      <c r="E294" s="59">
        <v>3391</v>
      </c>
      <c r="F294" s="59">
        <v>6449</v>
      </c>
    </row>
    <row r="295" spans="1:6" x14ac:dyDescent="0.3">
      <c r="A295" s="28">
        <v>44564</v>
      </c>
      <c r="B295" s="59">
        <v>892534</v>
      </c>
      <c r="C295" s="59">
        <v>3198</v>
      </c>
      <c r="D295" s="59">
        <v>888047</v>
      </c>
      <c r="E295" s="59">
        <v>3765</v>
      </c>
      <c r="F295" s="59">
        <v>6963</v>
      </c>
    </row>
    <row r="296" spans="1:6" x14ac:dyDescent="0.3">
      <c r="A296" s="28">
        <v>44565</v>
      </c>
      <c r="B296" s="59">
        <v>895911</v>
      </c>
      <c r="C296" s="59">
        <v>3377</v>
      </c>
      <c r="D296" s="59">
        <v>890082</v>
      </c>
      <c r="E296" s="59">
        <v>2035</v>
      </c>
      <c r="F296" s="59">
        <v>5412</v>
      </c>
    </row>
    <row r="297" spans="1:6" x14ac:dyDescent="0.3">
      <c r="A297" s="28">
        <v>44566</v>
      </c>
      <c r="B297" s="59">
        <v>898899</v>
      </c>
      <c r="C297" s="59">
        <v>2988</v>
      </c>
      <c r="D297" s="59">
        <v>893307</v>
      </c>
      <c r="E297" s="59">
        <v>3225</v>
      </c>
      <c r="F297" s="59">
        <v>6213</v>
      </c>
    </row>
    <row r="298" spans="1:6" x14ac:dyDescent="0.3">
      <c r="A298" s="28">
        <v>44567</v>
      </c>
      <c r="B298" s="59">
        <v>901594</v>
      </c>
      <c r="C298" s="59">
        <v>2695</v>
      </c>
      <c r="D298" s="59">
        <v>895124</v>
      </c>
      <c r="E298" s="59">
        <v>1817</v>
      </c>
      <c r="F298" s="59">
        <v>4512</v>
      </c>
    </row>
    <row r="299" spans="1:6" x14ac:dyDescent="0.3">
      <c r="A299" s="28">
        <v>44568</v>
      </c>
      <c r="B299" s="59">
        <v>904781</v>
      </c>
      <c r="C299" s="59">
        <v>3187</v>
      </c>
      <c r="D299" s="59">
        <v>896458</v>
      </c>
      <c r="E299" s="59">
        <v>1334</v>
      </c>
      <c r="F299" s="59">
        <v>4521</v>
      </c>
    </row>
    <row r="300" spans="1:6" x14ac:dyDescent="0.3">
      <c r="A300" s="28">
        <v>44569</v>
      </c>
      <c r="B300" s="59">
        <v>908080</v>
      </c>
      <c r="C300" s="59">
        <v>3299</v>
      </c>
      <c r="D300" s="59">
        <v>899940</v>
      </c>
      <c r="E300" s="59">
        <v>3482</v>
      </c>
      <c r="F300" s="59">
        <v>6781</v>
      </c>
    </row>
    <row r="301" spans="1:6" x14ac:dyDescent="0.3">
      <c r="A301" s="28">
        <v>44570</v>
      </c>
      <c r="B301" s="59">
        <v>911624</v>
      </c>
      <c r="C301" s="59">
        <v>3544</v>
      </c>
      <c r="D301" s="59">
        <v>903216</v>
      </c>
      <c r="E301" s="59">
        <v>3276</v>
      </c>
      <c r="F301" s="59">
        <v>6820</v>
      </c>
    </row>
    <row r="302" spans="1:6" x14ac:dyDescent="0.3">
      <c r="A302" s="28">
        <v>44571</v>
      </c>
      <c r="B302" s="59">
        <v>915233</v>
      </c>
      <c r="C302" s="59">
        <v>3609</v>
      </c>
      <c r="D302" s="59">
        <v>907553</v>
      </c>
      <c r="E302" s="59">
        <v>4337</v>
      </c>
      <c r="F302" s="59">
        <v>7946</v>
      </c>
    </row>
    <row r="303" spans="1:6" x14ac:dyDescent="0.3">
      <c r="A303" s="28">
        <v>44572</v>
      </c>
      <c r="B303" s="59">
        <v>917471</v>
      </c>
      <c r="C303" s="59">
        <v>2238</v>
      </c>
      <c r="D303" s="59">
        <v>909952</v>
      </c>
      <c r="E303" s="59">
        <v>2399</v>
      </c>
      <c r="F303" s="59">
        <v>4637</v>
      </c>
    </row>
    <row r="304" spans="1:6" x14ac:dyDescent="0.3">
      <c r="A304" s="28">
        <v>44573</v>
      </c>
      <c r="B304" s="59">
        <v>922007</v>
      </c>
      <c r="C304" s="59">
        <v>4536</v>
      </c>
      <c r="D304" s="59">
        <v>913206</v>
      </c>
      <c r="E304" s="59">
        <v>3254</v>
      </c>
      <c r="F304" s="59">
        <v>7790</v>
      </c>
    </row>
    <row r="305" spans="1:6" x14ac:dyDescent="0.3">
      <c r="A305" s="28">
        <v>44574</v>
      </c>
      <c r="B305" s="59">
        <v>923655</v>
      </c>
      <c r="C305" s="59">
        <v>1648</v>
      </c>
      <c r="D305" s="59">
        <v>916544</v>
      </c>
      <c r="E305" s="59">
        <v>3338</v>
      </c>
      <c r="F305" s="59">
        <v>4986</v>
      </c>
    </row>
    <row r="306" spans="1:6" x14ac:dyDescent="0.3">
      <c r="A306" s="28">
        <v>44575</v>
      </c>
      <c r="B306" s="59">
        <v>926418</v>
      </c>
      <c r="C306" s="59">
        <v>2763</v>
      </c>
      <c r="D306" s="59">
        <v>918353</v>
      </c>
      <c r="E306" s="59">
        <v>1809</v>
      </c>
      <c r="F306" s="59">
        <v>4572</v>
      </c>
    </row>
    <row r="307" spans="1:6" x14ac:dyDescent="0.3">
      <c r="A307" s="28">
        <v>44576</v>
      </c>
      <c r="B307" s="59">
        <v>929772</v>
      </c>
      <c r="C307" s="59">
        <v>3354</v>
      </c>
      <c r="D307" s="59">
        <v>921625</v>
      </c>
      <c r="E307" s="59">
        <v>3272</v>
      </c>
      <c r="F307" s="59">
        <v>6626</v>
      </c>
    </row>
    <row r="308" spans="1:6" x14ac:dyDescent="0.3">
      <c r="A308" s="28">
        <v>44577</v>
      </c>
      <c r="B308" s="59">
        <v>933245</v>
      </c>
      <c r="C308" s="59">
        <v>3473</v>
      </c>
      <c r="D308" s="59">
        <v>925065</v>
      </c>
      <c r="E308" s="59">
        <v>3440</v>
      </c>
      <c r="F308" s="59">
        <v>6913</v>
      </c>
    </row>
    <row r="309" spans="1:6" x14ac:dyDescent="0.3">
      <c r="A309" s="28">
        <v>44578</v>
      </c>
      <c r="B309" s="59">
        <v>936524</v>
      </c>
      <c r="C309" s="59">
        <v>3279</v>
      </c>
      <c r="D309" s="59">
        <v>926673</v>
      </c>
      <c r="E309" s="59">
        <v>1608</v>
      </c>
      <c r="F309" s="59">
        <v>4887</v>
      </c>
    </row>
    <row r="310" spans="1:6" x14ac:dyDescent="0.3">
      <c r="A310" s="28">
        <v>44579</v>
      </c>
      <c r="B310" s="59">
        <v>938096</v>
      </c>
      <c r="C310" s="59">
        <v>1572</v>
      </c>
      <c r="D310" s="59">
        <v>930020</v>
      </c>
      <c r="E310" s="59">
        <v>3347</v>
      </c>
      <c r="F310" s="59">
        <v>4919</v>
      </c>
    </row>
    <row r="311" spans="1:6" x14ac:dyDescent="0.3">
      <c r="A311" s="28">
        <v>44580</v>
      </c>
      <c r="B311" s="59">
        <v>943483</v>
      </c>
      <c r="C311" s="59">
        <v>5387</v>
      </c>
      <c r="D311" s="59">
        <v>933214</v>
      </c>
      <c r="E311" s="59">
        <v>3194</v>
      </c>
      <c r="F311" s="59">
        <v>8581</v>
      </c>
    </row>
    <row r="312" spans="1:6" x14ac:dyDescent="0.3">
      <c r="A312" s="28">
        <v>44581</v>
      </c>
      <c r="B312" s="59">
        <v>948666</v>
      </c>
      <c r="C312" s="59">
        <v>5183</v>
      </c>
      <c r="D312" s="59">
        <v>940423</v>
      </c>
      <c r="E312" s="59">
        <v>7209</v>
      </c>
      <c r="F312" s="59">
        <v>12392</v>
      </c>
    </row>
    <row r="313" spans="1:6" x14ac:dyDescent="0.3">
      <c r="A313" s="28">
        <v>44582</v>
      </c>
      <c r="B313" s="59">
        <v>948666</v>
      </c>
      <c r="C313" s="59">
        <v>0</v>
      </c>
      <c r="D313" s="59">
        <v>940423</v>
      </c>
      <c r="E313" s="59">
        <v>0</v>
      </c>
      <c r="F313" s="59">
        <v>0</v>
      </c>
    </row>
    <row r="314" spans="1:6" x14ac:dyDescent="0.3">
      <c r="A314" s="28">
        <v>44583</v>
      </c>
      <c r="B314" s="59">
        <v>948666</v>
      </c>
      <c r="C314" s="59">
        <v>0</v>
      </c>
      <c r="D314" s="59">
        <v>940423</v>
      </c>
      <c r="E314" s="59">
        <v>0</v>
      </c>
      <c r="F314" s="59">
        <v>0</v>
      </c>
    </row>
    <row r="315" spans="1:6" x14ac:dyDescent="0.3">
      <c r="A315" s="28">
        <v>44584</v>
      </c>
      <c r="B315" s="59">
        <v>948666</v>
      </c>
      <c r="C315" s="59">
        <v>0</v>
      </c>
      <c r="D315" s="59">
        <v>940423</v>
      </c>
      <c r="E315" s="59">
        <v>0</v>
      </c>
      <c r="F315" s="59">
        <v>0</v>
      </c>
    </row>
    <row r="316" spans="1:6" x14ac:dyDescent="0.3">
      <c r="A316" s="28">
        <v>44585</v>
      </c>
      <c r="B316" s="59">
        <v>950281</v>
      </c>
      <c r="C316" s="59">
        <v>1615</v>
      </c>
      <c r="D316" s="59">
        <v>942686</v>
      </c>
      <c r="E316" s="59">
        <v>2263</v>
      </c>
      <c r="F316" s="59">
        <v>3878</v>
      </c>
    </row>
    <row r="317" spans="1:6" x14ac:dyDescent="0.3">
      <c r="A317" s="28">
        <v>44586</v>
      </c>
      <c r="B317" s="59">
        <v>951719</v>
      </c>
      <c r="C317" s="59">
        <v>1438</v>
      </c>
      <c r="D317" s="59">
        <v>945803</v>
      </c>
      <c r="E317" s="59">
        <v>3117</v>
      </c>
      <c r="F317" s="59">
        <v>4555</v>
      </c>
    </row>
    <row r="318" spans="1:6" x14ac:dyDescent="0.3">
      <c r="A318" s="28">
        <v>44587</v>
      </c>
      <c r="B318" s="59">
        <v>955145</v>
      </c>
      <c r="C318" s="59">
        <v>3426</v>
      </c>
      <c r="D318" s="59">
        <v>950929</v>
      </c>
      <c r="E318" s="59">
        <v>5126</v>
      </c>
      <c r="F318" s="59">
        <v>8552</v>
      </c>
    </row>
    <row r="319" spans="1:6" x14ac:dyDescent="0.3">
      <c r="A319" s="28">
        <v>44588</v>
      </c>
      <c r="B319" s="59">
        <v>958511</v>
      </c>
      <c r="C319" s="59">
        <v>3366</v>
      </c>
      <c r="D319" s="59">
        <v>952543</v>
      </c>
      <c r="E319" s="59">
        <v>1614</v>
      </c>
      <c r="F319" s="59">
        <v>4980</v>
      </c>
    </row>
    <row r="320" spans="1:6" x14ac:dyDescent="0.3">
      <c r="A320" s="28">
        <v>44589</v>
      </c>
      <c r="B320" s="59">
        <v>960155</v>
      </c>
      <c r="C320" s="59">
        <v>1644</v>
      </c>
      <c r="D320" s="59">
        <v>956025</v>
      </c>
      <c r="E320" s="59">
        <v>3482</v>
      </c>
      <c r="F320" s="59">
        <v>5126</v>
      </c>
    </row>
    <row r="321" spans="1:6" x14ac:dyDescent="0.3">
      <c r="A321" s="28">
        <v>44590</v>
      </c>
      <c r="B321" s="59">
        <v>963786</v>
      </c>
      <c r="C321" s="59">
        <v>3631</v>
      </c>
      <c r="D321" s="59">
        <v>957783</v>
      </c>
      <c r="E321" s="59">
        <v>1758</v>
      </c>
      <c r="F321" s="59">
        <v>5389</v>
      </c>
    </row>
    <row r="322" spans="1:6" x14ac:dyDescent="0.3">
      <c r="A322" s="28">
        <v>44591</v>
      </c>
      <c r="B322" s="59">
        <v>967141</v>
      </c>
      <c r="C322" s="59">
        <v>3355</v>
      </c>
      <c r="D322" s="59">
        <v>961323</v>
      </c>
      <c r="E322" s="59">
        <v>3540</v>
      </c>
      <c r="F322" s="59">
        <v>6895</v>
      </c>
    </row>
    <row r="323" spans="1:6" x14ac:dyDescent="0.3">
      <c r="A323" s="28">
        <v>44592</v>
      </c>
      <c r="B323" s="59">
        <v>968561</v>
      </c>
      <c r="C323" s="59">
        <v>1420</v>
      </c>
      <c r="D323" s="59">
        <v>964849</v>
      </c>
      <c r="E323" s="59">
        <v>3526</v>
      </c>
      <c r="F323" s="59">
        <v>4946</v>
      </c>
    </row>
    <row r="324" spans="1:6" x14ac:dyDescent="0.3">
      <c r="A324" s="28">
        <v>44593</v>
      </c>
      <c r="B324" s="59">
        <v>971699</v>
      </c>
      <c r="C324" s="59">
        <v>3138</v>
      </c>
      <c r="D324" s="59">
        <v>968257</v>
      </c>
      <c r="E324" s="59">
        <v>3408</v>
      </c>
      <c r="F324" s="59">
        <v>6546</v>
      </c>
    </row>
    <row r="325" spans="1:6" x14ac:dyDescent="0.3">
      <c r="A325" s="28">
        <v>44594</v>
      </c>
      <c r="B325" s="59">
        <v>974863</v>
      </c>
      <c r="C325" s="59">
        <v>3164</v>
      </c>
      <c r="D325" s="59">
        <v>971817</v>
      </c>
      <c r="E325" s="59">
        <v>3560</v>
      </c>
      <c r="F325" s="59">
        <v>6724</v>
      </c>
    </row>
    <row r="326" spans="1:6" x14ac:dyDescent="0.3">
      <c r="A326" s="28">
        <v>44595</v>
      </c>
      <c r="B326" s="59">
        <v>978191</v>
      </c>
      <c r="C326" s="59">
        <v>3328</v>
      </c>
      <c r="D326" s="59">
        <v>975006</v>
      </c>
      <c r="E326" s="59">
        <v>3189</v>
      </c>
      <c r="F326" s="59">
        <v>6517</v>
      </c>
    </row>
    <row r="327" spans="1:6" x14ac:dyDescent="0.3">
      <c r="A327" s="28">
        <v>44596</v>
      </c>
      <c r="B327" s="59">
        <v>981356</v>
      </c>
      <c r="C327" s="59">
        <v>3165</v>
      </c>
      <c r="D327" s="59">
        <v>976775</v>
      </c>
      <c r="E327" s="59">
        <v>1769</v>
      </c>
      <c r="F327" s="59">
        <v>4934</v>
      </c>
    </row>
    <row r="328" spans="1:6" x14ac:dyDescent="0.3">
      <c r="A328" s="28">
        <v>44597</v>
      </c>
      <c r="B328" s="59">
        <v>984592</v>
      </c>
      <c r="C328" s="59">
        <v>3236</v>
      </c>
      <c r="D328" s="59">
        <v>980069</v>
      </c>
      <c r="E328" s="59">
        <v>3294</v>
      </c>
      <c r="F328" s="59">
        <v>6530</v>
      </c>
    </row>
    <row r="329" spans="1:6" x14ac:dyDescent="0.3">
      <c r="A329" s="28">
        <v>44598</v>
      </c>
      <c r="B329" s="59">
        <v>986298</v>
      </c>
      <c r="C329" s="59">
        <v>1706</v>
      </c>
      <c r="D329" s="59">
        <v>983533</v>
      </c>
      <c r="E329" s="59">
        <v>3464</v>
      </c>
      <c r="F329" s="59">
        <v>5170</v>
      </c>
    </row>
    <row r="330" spans="1:6" x14ac:dyDescent="0.3">
      <c r="A330" s="28">
        <v>44599</v>
      </c>
      <c r="B330" s="59">
        <v>989507</v>
      </c>
      <c r="C330" s="59">
        <v>3209</v>
      </c>
      <c r="D330" s="59">
        <v>985041</v>
      </c>
      <c r="E330" s="59">
        <v>1508</v>
      </c>
      <c r="F330" s="59">
        <v>4717</v>
      </c>
    </row>
    <row r="331" spans="1:6" x14ac:dyDescent="0.3">
      <c r="A331" s="28">
        <v>44600</v>
      </c>
      <c r="B331" s="59">
        <v>991182</v>
      </c>
      <c r="C331" s="59">
        <v>1675</v>
      </c>
      <c r="D331" s="59">
        <v>989018</v>
      </c>
      <c r="E331" s="59">
        <v>3977</v>
      </c>
      <c r="F331" s="59">
        <v>5652</v>
      </c>
    </row>
    <row r="332" spans="1:6" x14ac:dyDescent="0.3">
      <c r="A332" s="28">
        <v>44601</v>
      </c>
      <c r="B332" s="59">
        <v>994459</v>
      </c>
      <c r="C332" s="59">
        <v>3277</v>
      </c>
      <c r="D332" s="59">
        <v>990707</v>
      </c>
      <c r="E332" s="59">
        <v>1689</v>
      </c>
      <c r="F332" s="59">
        <v>4966</v>
      </c>
    </row>
    <row r="333" spans="1:6" x14ac:dyDescent="0.3">
      <c r="A333" s="28">
        <v>44602</v>
      </c>
      <c r="B333" s="59">
        <v>997813</v>
      </c>
      <c r="C333" s="59">
        <v>3354</v>
      </c>
      <c r="D333" s="59">
        <v>992411</v>
      </c>
      <c r="E333" s="59">
        <v>1704</v>
      </c>
      <c r="F333" s="59">
        <v>5058</v>
      </c>
    </row>
    <row r="334" spans="1:6" x14ac:dyDescent="0.3">
      <c r="A334" s="28">
        <v>44603</v>
      </c>
      <c r="B334" s="59">
        <v>999352</v>
      </c>
      <c r="C334" s="59">
        <v>1539</v>
      </c>
      <c r="D334" s="59">
        <v>994180</v>
      </c>
      <c r="E334" s="59">
        <v>1769</v>
      </c>
      <c r="F334" s="59">
        <v>3308</v>
      </c>
    </row>
    <row r="335" spans="1:6" x14ac:dyDescent="0.3">
      <c r="A335" s="28">
        <v>44604</v>
      </c>
      <c r="B335" s="59">
        <v>1002626</v>
      </c>
      <c r="C335" s="59">
        <v>3274</v>
      </c>
      <c r="D335" s="59">
        <v>997929</v>
      </c>
      <c r="E335" s="59">
        <v>3749</v>
      </c>
      <c r="F335" s="59">
        <v>7023</v>
      </c>
    </row>
    <row r="336" spans="1:6" x14ac:dyDescent="0.3">
      <c r="A336" s="28">
        <v>44605</v>
      </c>
      <c r="B336" s="59">
        <v>1005918</v>
      </c>
      <c r="C336" s="59">
        <v>3292</v>
      </c>
      <c r="D336" s="59">
        <v>1001378</v>
      </c>
      <c r="E336" s="59">
        <v>3449</v>
      </c>
      <c r="F336" s="59">
        <v>6741</v>
      </c>
    </row>
    <row r="337" spans="1:6" x14ac:dyDescent="0.3">
      <c r="A337" s="28">
        <v>44606</v>
      </c>
      <c r="B337" s="59">
        <v>1007446</v>
      </c>
      <c r="C337" s="59">
        <v>1528</v>
      </c>
      <c r="D337" s="59">
        <v>1003122</v>
      </c>
      <c r="E337" s="59">
        <v>1744</v>
      </c>
      <c r="F337" s="59">
        <v>3272</v>
      </c>
    </row>
    <row r="338" spans="1:6" x14ac:dyDescent="0.3">
      <c r="A338" s="28">
        <v>44607</v>
      </c>
      <c r="B338" s="59">
        <v>1010213</v>
      </c>
      <c r="C338" s="59">
        <v>2767</v>
      </c>
      <c r="D338" s="59">
        <v>1006753</v>
      </c>
      <c r="E338" s="59">
        <v>3631</v>
      </c>
      <c r="F338" s="59">
        <v>6398</v>
      </c>
    </row>
    <row r="339" spans="1:6" x14ac:dyDescent="0.3">
      <c r="A339" s="28">
        <v>44608</v>
      </c>
      <c r="B339" s="59">
        <v>1013844</v>
      </c>
      <c r="C339" s="59">
        <v>3631</v>
      </c>
      <c r="D339" s="59">
        <v>1010188</v>
      </c>
      <c r="E339" s="59">
        <v>3435</v>
      </c>
      <c r="F339" s="59">
        <v>7066</v>
      </c>
    </row>
    <row r="340" spans="1:6" x14ac:dyDescent="0.3">
      <c r="A340" s="28">
        <v>44609</v>
      </c>
      <c r="B340" s="59">
        <v>1018813</v>
      </c>
      <c r="C340" s="59">
        <v>4969</v>
      </c>
      <c r="D340" s="59">
        <v>1013761</v>
      </c>
      <c r="E340" s="59">
        <v>3573</v>
      </c>
      <c r="F340" s="59">
        <v>8542</v>
      </c>
    </row>
    <row r="341" spans="1:6" x14ac:dyDescent="0.3">
      <c r="A341" s="28">
        <v>44610</v>
      </c>
      <c r="B341" s="59">
        <v>1020687</v>
      </c>
      <c r="C341" s="59">
        <v>1874</v>
      </c>
      <c r="D341" s="59">
        <v>1017038</v>
      </c>
      <c r="E341" s="59">
        <v>3277</v>
      </c>
      <c r="F341" s="59">
        <v>5151</v>
      </c>
    </row>
    <row r="342" spans="1:6" x14ac:dyDescent="0.3">
      <c r="A342" s="28">
        <v>44611</v>
      </c>
      <c r="B342" s="59">
        <v>1024604</v>
      </c>
      <c r="C342" s="59">
        <v>3917</v>
      </c>
      <c r="D342" s="59">
        <v>1020493</v>
      </c>
      <c r="E342" s="59">
        <v>3455</v>
      </c>
      <c r="F342" s="59">
        <v>7372</v>
      </c>
    </row>
    <row r="343" spans="1:6" x14ac:dyDescent="0.3">
      <c r="A343" s="28">
        <v>44612</v>
      </c>
      <c r="B343" s="59">
        <v>1029437</v>
      </c>
      <c r="C343" s="59">
        <v>4833</v>
      </c>
      <c r="D343" s="59">
        <v>1024218</v>
      </c>
      <c r="E343" s="59">
        <v>3725</v>
      </c>
      <c r="F343" s="59">
        <v>8558</v>
      </c>
    </row>
    <row r="344" spans="1:6" x14ac:dyDescent="0.3">
      <c r="A344" s="28">
        <v>44613</v>
      </c>
      <c r="B344" s="59">
        <v>1031126</v>
      </c>
      <c r="C344" s="59">
        <v>1689</v>
      </c>
      <c r="D344" s="59">
        <v>1027619</v>
      </c>
      <c r="E344" s="59">
        <v>3401</v>
      </c>
      <c r="F344" s="59">
        <v>5090</v>
      </c>
    </row>
    <row r="345" spans="1:6" x14ac:dyDescent="0.3">
      <c r="A345" s="28">
        <v>44614</v>
      </c>
      <c r="B345" s="59">
        <v>1034446</v>
      </c>
      <c r="C345" s="59">
        <v>3320</v>
      </c>
      <c r="D345" s="59">
        <v>1031041</v>
      </c>
      <c r="E345" s="59">
        <v>3422</v>
      </c>
      <c r="F345" s="59">
        <v>6742</v>
      </c>
    </row>
    <row r="346" spans="1:6" x14ac:dyDescent="0.3">
      <c r="A346" s="28">
        <v>44615</v>
      </c>
      <c r="B346" s="59">
        <v>1036530</v>
      </c>
      <c r="C346" s="59">
        <v>2084</v>
      </c>
      <c r="D346" s="59">
        <v>1034659</v>
      </c>
      <c r="E346" s="59">
        <v>3618</v>
      </c>
      <c r="F346" s="59">
        <v>5702</v>
      </c>
    </row>
    <row r="347" spans="1:6" x14ac:dyDescent="0.3">
      <c r="A347" s="28">
        <v>44616</v>
      </c>
      <c r="B347" s="59">
        <v>1039963</v>
      </c>
      <c r="C347" s="59">
        <v>3433</v>
      </c>
      <c r="D347" s="59">
        <v>1038446</v>
      </c>
      <c r="E347" s="59">
        <v>3787</v>
      </c>
      <c r="F347" s="59">
        <v>7220</v>
      </c>
    </row>
    <row r="348" spans="1:6" x14ac:dyDescent="0.3">
      <c r="A348" s="28">
        <v>44617</v>
      </c>
      <c r="B348" s="59">
        <v>1043150</v>
      </c>
      <c r="C348" s="59">
        <v>3187</v>
      </c>
      <c r="D348" s="59">
        <v>1041895</v>
      </c>
      <c r="E348" s="59">
        <v>3449</v>
      </c>
      <c r="F348" s="59">
        <v>6636</v>
      </c>
    </row>
    <row r="349" spans="1:6" x14ac:dyDescent="0.3">
      <c r="A349" s="28">
        <v>44618</v>
      </c>
      <c r="B349" s="59">
        <v>1046207</v>
      </c>
      <c r="C349" s="59">
        <v>3057</v>
      </c>
      <c r="D349" s="59">
        <v>1045807</v>
      </c>
      <c r="E349" s="59">
        <v>3912</v>
      </c>
      <c r="F349" s="59">
        <v>6969</v>
      </c>
    </row>
    <row r="350" spans="1:6" x14ac:dyDescent="0.3">
      <c r="A350" s="28">
        <v>44619</v>
      </c>
      <c r="B350" s="59">
        <v>1049635</v>
      </c>
      <c r="C350" s="59">
        <v>3428</v>
      </c>
      <c r="D350" s="59">
        <v>1049254</v>
      </c>
      <c r="E350" s="59">
        <v>3447</v>
      </c>
      <c r="F350" s="59">
        <v>6875</v>
      </c>
    </row>
    <row r="351" spans="1:6" x14ac:dyDescent="0.3">
      <c r="A351" s="28">
        <v>44620</v>
      </c>
      <c r="B351" s="59">
        <v>1052930</v>
      </c>
      <c r="C351" s="59">
        <v>3295</v>
      </c>
      <c r="D351" s="59">
        <v>1051058</v>
      </c>
      <c r="E351" s="59">
        <v>1804</v>
      </c>
      <c r="F351" s="59">
        <v>5099</v>
      </c>
    </row>
    <row r="352" spans="1:6" x14ac:dyDescent="0.3">
      <c r="A352" s="28">
        <v>44621</v>
      </c>
      <c r="B352" s="59">
        <v>1056108</v>
      </c>
      <c r="C352" s="59">
        <v>3178</v>
      </c>
      <c r="D352" s="59">
        <v>1054730</v>
      </c>
      <c r="E352" s="59">
        <v>3672</v>
      </c>
      <c r="F352" s="59">
        <v>6850</v>
      </c>
    </row>
    <row r="353" spans="1:6" x14ac:dyDescent="0.3">
      <c r="A353" s="28">
        <v>44622</v>
      </c>
      <c r="B353" s="59">
        <v>1059469</v>
      </c>
      <c r="C353" s="59">
        <v>3361</v>
      </c>
      <c r="D353" s="59">
        <v>1058209</v>
      </c>
      <c r="E353" s="59">
        <v>3479</v>
      </c>
      <c r="F353" s="59">
        <v>6840</v>
      </c>
    </row>
    <row r="354" spans="1:6" x14ac:dyDescent="0.3">
      <c r="A354" s="28">
        <v>44623</v>
      </c>
      <c r="B354" s="59">
        <v>1063987</v>
      </c>
      <c r="C354" s="59">
        <v>4518</v>
      </c>
      <c r="D354" s="59">
        <v>1061611</v>
      </c>
      <c r="E354" s="59">
        <v>3402</v>
      </c>
      <c r="F354" s="59">
        <v>7920</v>
      </c>
    </row>
    <row r="355" spans="1:6" x14ac:dyDescent="0.3">
      <c r="A355" s="28">
        <v>44624</v>
      </c>
      <c r="B355" s="59">
        <v>1065481</v>
      </c>
      <c r="C355" s="59">
        <v>1494</v>
      </c>
      <c r="D355" s="59">
        <v>1064746</v>
      </c>
      <c r="E355" s="59">
        <v>3135</v>
      </c>
      <c r="F355" s="59">
        <v>4629</v>
      </c>
    </row>
    <row r="356" spans="1:6" x14ac:dyDescent="0.3">
      <c r="A356" s="28">
        <v>44625</v>
      </c>
      <c r="B356" s="59">
        <v>1070861</v>
      </c>
      <c r="C356" s="59">
        <v>5380</v>
      </c>
      <c r="D356" s="59">
        <v>1068192</v>
      </c>
      <c r="E356" s="59">
        <v>3446</v>
      </c>
      <c r="F356" s="59">
        <v>8826</v>
      </c>
    </row>
    <row r="357" spans="1:6" x14ac:dyDescent="0.3">
      <c r="A357" s="28">
        <v>44626</v>
      </c>
      <c r="B357" s="59">
        <v>1074160</v>
      </c>
      <c r="C357" s="59">
        <v>3299</v>
      </c>
      <c r="D357" s="59">
        <v>1071902</v>
      </c>
      <c r="E357" s="59">
        <v>3710</v>
      </c>
      <c r="F357" s="59">
        <v>7009</v>
      </c>
    </row>
    <row r="358" spans="1:6" x14ac:dyDescent="0.3">
      <c r="A358" s="28">
        <v>44627</v>
      </c>
      <c r="B358" s="59">
        <v>1077436</v>
      </c>
      <c r="C358" s="59">
        <v>3276</v>
      </c>
      <c r="D358" s="59">
        <v>1075408</v>
      </c>
      <c r="E358" s="59">
        <v>3506</v>
      </c>
      <c r="F358" s="59">
        <v>6782</v>
      </c>
    </row>
    <row r="359" spans="1:6" x14ac:dyDescent="0.3">
      <c r="A359" s="28">
        <v>44628</v>
      </c>
      <c r="B359" s="59">
        <v>1081152</v>
      </c>
      <c r="C359" s="59">
        <v>3716</v>
      </c>
      <c r="D359" s="59">
        <v>1078979</v>
      </c>
      <c r="E359" s="59">
        <v>3571</v>
      </c>
      <c r="F359" s="59">
        <v>7287</v>
      </c>
    </row>
    <row r="360" spans="1:6" x14ac:dyDescent="0.3">
      <c r="A360" s="28">
        <v>44629</v>
      </c>
      <c r="B360" s="59">
        <v>1090892</v>
      </c>
      <c r="C360" s="59">
        <v>9740</v>
      </c>
      <c r="D360" s="59">
        <v>1089005</v>
      </c>
      <c r="E360" s="59">
        <v>10026</v>
      </c>
      <c r="F360" s="59">
        <v>19766</v>
      </c>
    </row>
    <row r="361" spans="1:6" x14ac:dyDescent="0.3">
      <c r="A361" s="28">
        <v>44630</v>
      </c>
      <c r="B361" s="59">
        <v>1093938</v>
      </c>
      <c r="C361" s="59">
        <v>3046</v>
      </c>
      <c r="D361" s="59">
        <v>1092902</v>
      </c>
      <c r="E361" s="59">
        <v>3897</v>
      </c>
      <c r="F361" s="59">
        <v>6943</v>
      </c>
    </row>
    <row r="362" spans="1:6" x14ac:dyDescent="0.3">
      <c r="A362" s="28">
        <v>44631</v>
      </c>
      <c r="B362" s="59">
        <v>1095352</v>
      </c>
      <c r="C362" s="59">
        <v>1414</v>
      </c>
      <c r="D362" s="59">
        <v>1092902</v>
      </c>
      <c r="E362" s="59">
        <v>0</v>
      </c>
      <c r="F362" s="59">
        <v>1414</v>
      </c>
    </row>
    <row r="363" spans="1:6" x14ac:dyDescent="0.3">
      <c r="A363" s="28">
        <v>44632</v>
      </c>
      <c r="B363" s="59">
        <v>1095352</v>
      </c>
      <c r="C363" s="59">
        <v>0</v>
      </c>
      <c r="D363" s="59">
        <v>1092902</v>
      </c>
      <c r="E363" s="59">
        <v>0</v>
      </c>
      <c r="F363" s="59">
        <v>0</v>
      </c>
    </row>
    <row r="364" spans="1:6" x14ac:dyDescent="0.3">
      <c r="A364" s="28">
        <v>44633</v>
      </c>
      <c r="B364" s="59">
        <v>1098648</v>
      </c>
      <c r="C364" s="59">
        <v>3296</v>
      </c>
      <c r="D364" s="59">
        <v>1096292</v>
      </c>
      <c r="E364" s="59">
        <v>3390</v>
      </c>
      <c r="F364" s="59">
        <v>6686</v>
      </c>
    </row>
    <row r="365" spans="1:6" x14ac:dyDescent="0.3">
      <c r="A365" s="28">
        <v>44634</v>
      </c>
      <c r="B365" s="59">
        <v>1101741</v>
      </c>
      <c r="C365" s="59">
        <v>3093</v>
      </c>
      <c r="D365" s="59">
        <v>1101065</v>
      </c>
      <c r="E365" s="59">
        <v>4773</v>
      </c>
      <c r="F365" s="59">
        <v>7866</v>
      </c>
    </row>
    <row r="366" spans="1:6" x14ac:dyDescent="0.3">
      <c r="A366" s="28">
        <v>44635</v>
      </c>
      <c r="B366" s="59">
        <v>1105674</v>
      </c>
      <c r="C366" s="59">
        <v>3933</v>
      </c>
      <c r="D366" s="59">
        <v>1104953</v>
      </c>
      <c r="E366" s="59">
        <v>3888</v>
      </c>
      <c r="F366" s="59">
        <v>7821</v>
      </c>
    </row>
    <row r="367" spans="1:6" x14ac:dyDescent="0.3">
      <c r="A367" s="28">
        <v>44636</v>
      </c>
      <c r="B367" s="59">
        <v>1109111</v>
      </c>
      <c r="C367" s="59">
        <v>3437</v>
      </c>
      <c r="D367" s="59">
        <v>1107870</v>
      </c>
      <c r="E367" s="59">
        <v>2917</v>
      </c>
      <c r="F367" s="59">
        <v>6354</v>
      </c>
    </row>
    <row r="368" spans="1:6" x14ac:dyDescent="0.3">
      <c r="A368" s="28">
        <v>44637</v>
      </c>
      <c r="B368" s="59">
        <v>1112298</v>
      </c>
      <c r="C368" s="59">
        <v>3187</v>
      </c>
      <c r="D368" s="59">
        <v>1110279</v>
      </c>
      <c r="E368" s="59">
        <v>2409</v>
      </c>
      <c r="F368" s="59">
        <v>5596</v>
      </c>
    </row>
    <row r="369" spans="1:6" x14ac:dyDescent="0.3">
      <c r="A369" s="28">
        <v>44638</v>
      </c>
      <c r="B369" s="59">
        <v>1115626</v>
      </c>
      <c r="C369" s="59">
        <v>3328</v>
      </c>
      <c r="D369" s="59">
        <v>1115273</v>
      </c>
      <c r="E369" s="59">
        <v>4994</v>
      </c>
      <c r="F369" s="59">
        <v>8322</v>
      </c>
    </row>
    <row r="370" spans="1:6" x14ac:dyDescent="0.3">
      <c r="A370" s="28">
        <v>44639</v>
      </c>
      <c r="B370" s="59">
        <v>1118954</v>
      </c>
      <c r="C370" s="59">
        <v>3328</v>
      </c>
      <c r="D370" s="59">
        <v>1118654</v>
      </c>
      <c r="E370" s="59">
        <v>3381</v>
      </c>
      <c r="F370" s="59">
        <v>6709</v>
      </c>
    </row>
    <row r="371" spans="1:6" x14ac:dyDescent="0.3">
      <c r="A371" s="28">
        <v>44640</v>
      </c>
      <c r="B371" s="59">
        <v>1122288</v>
      </c>
      <c r="C371" s="59">
        <v>3334</v>
      </c>
      <c r="D371" s="59">
        <v>1122295</v>
      </c>
      <c r="E371" s="59">
        <v>3641</v>
      </c>
      <c r="F371" s="59">
        <v>6975</v>
      </c>
    </row>
    <row r="372" spans="1:6" x14ac:dyDescent="0.3">
      <c r="A372" s="28">
        <v>44641</v>
      </c>
      <c r="B372" s="59">
        <v>1125642</v>
      </c>
      <c r="C372" s="59">
        <v>3354</v>
      </c>
      <c r="D372" s="59">
        <v>1125680</v>
      </c>
      <c r="E372" s="59">
        <v>3385</v>
      </c>
      <c r="F372" s="59">
        <v>6739</v>
      </c>
    </row>
    <row r="373" spans="1:6" x14ac:dyDescent="0.3">
      <c r="A373" s="28">
        <v>44642</v>
      </c>
      <c r="B373" s="59">
        <v>1128910</v>
      </c>
      <c r="C373" s="59">
        <v>3268</v>
      </c>
      <c r="D373" s="59">
        <v>1129142</v>
      </c>
      <c r="E373" s="59">
        <v>3462</v>
      </c>
      <c r="F373" s="59">
        <v>6730</v>
      </c>
    </row>
    <row r="374" spans="1:6" x14ac:dyDescent="0.3">
      <c r="A374" s="28">
        <v>44643</v>
      </c>
      <c r="B374" s="59">
        <v>1132543</v>
      </c>
      <c r="C374" s="59">
        <v>3633</v>
      </c>
      <c r="D374" s="59">
        <v>1132463</v>
      </c>
      <c r="E374" s="59">
        <v>3321</v>
      </c>
      <c r="F374" s="59">
        <v>6954</v>
      </c>
    </row>
    <row r="375" spans="1:6" x14ac:dyDescent="0.3">
      <c r="A375" s="28">
        <v>44644</v>
      </c>
      <c r="B375" s="59">
        <v>1135663</v>
      </c>
      <c r="C375" s="59">
        <v>3120</v>
      </c>
      <c r="D375" s="59">
        <v>1135960</v>
      </c>
      <c r="E375" s="59">
        <v>3497</v>
      </c>
      <c r="F375" s="59">
        <v>6617</v>
      </c>
    </row>
    <row r="376" spans="1:6" x14ac:dyDescent="0.3">
      <c r="A376" s="28">
        <v>44645</v>
      </c>
      <c r="B376" s="59">
        <v>1137385</v>
      </c>
      <c r="C376" s="59">
        <v>1722</v>
      </c>
      <c r="D376" s="59">
        <v>1139319</v>
      </c>
      <c r="E376" s="59">
        <v>3359</v>
      </c>
      <c r="F376" s="59">
        <v>5081</v>
      </c>
    </row>
    <row r="377" spans="1:6" x14ac:dyDescent="0.3">
      <c r="A377" s="28">
        <v>44646</v>
      </c>
      <c r="B377" s="59">
        <v>1142428</v>
      </c>
      <c r="C377" s="59">
        <v>5043</v>
      </c>
      <c r="D377" s="59">
        <v>1144251</v>
      </c>
      <c r="E377" s="59">
        <v>4932</v>
      </c>
      <c r="F377" s="59">
        <v>9975</v>
      </c>
    </row>
    <row r="378" spans="1:6" x14ac:dyDescent="0.3">
      <c r="A378" s="28">
        <v>44647</v>
      </c>
      <c r="B378" s="59">
        <v>1145711</v>
      </c>
      <c r="C378" s="59">
        <v>3283</v>
      </c>
      <c r="D378" s="59">
        <v>1147944</v>
      </c>
      <c r="E378" s="59">
        <v>3693</v>
      </c>
      <c r="F378" s="59">
        <v>6976</v>
      </c>
    </row>
    <row r="379" spans="1:6" x14ac:dyDescent="0.3">
      <c r="A379" s="28">
        <v>44648</v>
      </c>
      <c r="B379" s="59">
        <v>1148956</v>
      </c>
      <c r="C379" s="59">
        <v>3245</v>
      </c>
      <c r="D379" s="59">
        <v>1149662</v>
      </c>
      <c r="E379" s="59">
        <v>1718</v>
      </c>
      <c r="F379" s="59">
        <v>4963</v>
      </c>
    </row>
    <row r="380" spans="1:6" x14ac:dyDescent="0.3">
      <c r="A380" s="28">
        <v>44649</v>
      </c>
      <c r="B380" s="59">
        <v>1152192</v>
      </c>
      <c r="C380" s="59">
        <v>3236</v>
      </c>
      <c r="D380" s="59">
        <v>1153108</v>
      </c>
      <c r="E380" s="59">
        <v>3446</v>
      </c>
      <c r="F380" s="59">
        <v>6682</v>
      </c>
    </row>
    <row r="381" spans="1:6" x14ac:dyDescent="0.3">
      <c r="A381" s="28">
        <v>44650</v>
      </c>
      <c r="B381" s="59">
        <v>1155310</v>
      </c>
      <c r="C381" s="59">
        <v>3118</v>
      </c>
      <c r="D381" s="59">
        <v>1158173</v>
      </c>
      <c r="E381" s="59">
        <v>5065</v>
      </c>
      <c r="F381" s="59">
        <v>8183</v>
      </c>
    </row>
    <row r="382" spans="1:6" x14ac:dyDescent="0.3">
      <c r="A382" s="28">
        <v>44651</v>
      </c>
      <c r="B382" s="59">
        <v>1164896</v>
      </c>
      <c r="C382" s="59">
        <v>9586</v>
      </c>
      <c r="D382" s="59">
        <v>1166709</v>
      </c>
      <c r="E382" s="59">
        <v>8536</v>
      </c>
      <c r="F382" s="59">
        <v>18122</v>
      </c>
    </row>
    <row r="383" spans="1:6" x14ac:dyDescent="0.3">
      <c r="A383" s="28">
        <v>44652</v>
      </c>
      <c r="B383" s="59">
        <v>1167814</v>
      </c>
      <c r="C383" s="59">
        <v>2918</v>
      </c>
      <c r="D383" s="59">
        <v>1170054</v>
      </c>
      <c r="E383" s="59">
        <v>3345</v>
      </c>
      <c r="F383" s="59">
        <v>6263</v>
      </c>
    </row>
    <row r="384" spans="1:6" x14ac:dyDescent="0.3">
      <c r="A384" s="28">
        <v>44653</v>
      </c>
      <c r="B384" s="59">
        <v>1171392</v>
      </c>
      <c r="C384" s="59">
        <v>3578</v>
      </c>
      <c r="D384" s="59">
        <v>1172958</v>
      </c>
      <c r="E384" s="59">
        <v>2904</v>
      </c>
      <c r="F384" s="59">
        <v>6482</v>
      </c>
    </row>
    <row r="385" spans="1:6" x14ac:dyDescent="0.3">
      <c r="A385" s="28">
        <v>44654</v>
      </c>
      <c r="B385" s="59">
        <v>1174635</v>
      </c>
      <c r="C385" s="59">
        <v>3243</v>
      </c>
      <c r="D385" s="59">
        <v>1176390</v>
      </c>
      <c r="E385" s="59">
        <v>3432</v>
      </c>
      <c r="F385" s="59">
        <v>6675</v>
      </c>
    </row>
    <row r="386" spans="1:6" x14ac:dyDescent="0.3">
      <c r="A386" s="28">
        <v>44655</v>
      </c>
      <c r="B386" s="59">
        <v>1177918</v>
      </c>
      <c r="C386" s="59">
        <v>3283</v>
      </c>
      <c r="D386" s="59">
        <v>1179836</v>
      </c>
      <c r="E386" s="59">
        <v>3446</v>
      </c>
      <c r="F386" s="59">
        <v>6729</v>
      </c>
    </row>
    <row r="387" spans="1:6" x14ac:dyDescent="0.3">
      <c r="A387" s="28">
        <v>44656</v>
      </c>
      <c r="B387" s="59">
        <v>1181219</v>
      </c>
      <c r="C387" s="59">
        <v>3301</v>
      </c>
      <c r="D387" s="59">
        <v>1184917</v>
      </c>
      <c r="E387" s="59">
        <v>5081</v>
      </c>
      <c r="F387" s="59">
        <v>8382</v>
      </c>
    </row>
    <row r="388" spans="1:6" x14ac:dyDescent="0.3">
      <c r="A388" s="28">
        <v>44657</v>
      </c>
      <c r="B388" s="59">
        <v>1184471</v>
      </c>
      <c r="C388" s="59">
        <v>3252</v>
      </c>
      <c r="D388" s="59">
        <v>1188323</v>
      </c>
      <c r="E388" s="59">
        <v>3406</v>
      </c>
      <c r="F388" s="59">
        <v>6658</v>
      </c>
    </row>
    <row r="389" spans="1:6" x14ac:dyDescent="0.3">
      <c r="A389" s="28">
        <v>44658</v>
      </c>
      <c r="B389" s="59">
        <v>1184471</v>
      </c>
      <c r="C389" s="59">
        <v>0</v>
      </c>
      <c r="D389" s="59">
        <v>1188323</v>
      </c>
      <c r="E389" s="59">
        <v>0</v>
      </c>
      <c r="F389" s="59">
        <v>0</v>
      </c>
    </row>
    <row r="390" spans="1:6" x14ac:dyDescent="0.3">
      <c r="A390" s="28">
        <v>44659</v>
      </c>
      <c r="B390" s="59">
        <v>1187586</v>
      </c>
      <c r="C390" s="59">
        <v>3115</v>
      </c>
      <c r="D390" s="59">
        <v>1192162</v>
      </c>
      <c r="E390" s="59">
        <v>3839</v>
      </c>
      <c r="F390" s="59">
        <v>6954</v>
      </c>
    </row>
    <row r="391" spans="1:6" x14ac:dyDescent="0.3">
      <c r="A391" s="28">
        <v>44660</v>
      </c>
      <c r="B391" s="59">
        <v>1189243</v>
      </c>
      <c r="C391" s="59">
        <v>1657</v>
      </c>
      <c r="D391" s="59">
        <v>1194257</v>
      </c>
      <c r="E391" s="59">
        <v>2095</v>
      </c>
      <c r="F391" s="59">
        <v>3752</v>
      </c>
    </row>
    <row r="392" spans="1:6" x14ac:dyDescent="0.3">
      <c r="A392" s="28">
        <v>44661</v>
      </c>
      <c r="B392" s="59">
        <v>1193185</v>
      </c>
      <c r="C392" s="59">
        <v>3942</v>
      </c>
      <c r="D392" s="59">
        <v>1198521</v>
      </c>
      <c r="E392" s="59">
        <v>4264</v>
      </c>
      <c r="F392" s="59">
        <v>8206</v>
      </c>
    </row>
    <row r="393" spans="1:6" x14ac:dyDescent="0.3">
      <c r="A393" s="28">
        <v>44662</v>
      </c>
      <c r="B393" s="59">
        <v>1198576</v>
      </c>
      <c r="C393" s="59">
        <v>5391</v>
      </c>
      <c r="D393" s="59">
        <v>1202219</v>
      </c>
      <c r="E393" s="59">
        <v>3698</v>
      </c>
      <c r="F393" s="59">
        <v>9089</v>
      </c>
    </row>
    <row r="394" spans="1:6" x14ac:dyDescent="0.3">
      <c r="A394" s="28">
        <v>44663</v>
      </c>
      <c r="B394" s="59">
        <v>1200546</v>
      </c>
      <c r="C394" s="59">
        <v>1970</v>
      </c>
      <c r="D394" s="59">
        <v>1204327</v>
      </c>
      <c r="E394" s="59">
        <v>2108</v>
      </c>
      <c r="F394" s="59">
        <v>4078</v>
      </c>
    </row>
    <row r="395" spans="1:6" x14ac:dyDescent="0.3">
      <c r="A395" s="28">
        <v>44664</v>
      </c>
      <c r="B395" s="59">
        <v>1207423</v>
      </c>
      <c r="C395" s="59">
        <v>6877</v>
      </c>
      <c r="D395" s="59">
        <v>1212995</v>
      </c>
      <c r="E395" s="59">
        <v>8668</v>
      </c>
      <c r="F395" s="59">
        <v>15545</v>
      </c>
    </row>
    <row r="396" spans="1:6" x14ac:dyDescent="0.3">
      <c r="A396" s="28">
        <v>44665</v>
      </c>
      <c r="B396" s="59">
        <v>1210907</v>
      </c>
      <c r="C396" s="59">
        <v>3484</v>
      </c>
      <c r="D396" s="59">
        <v>1214583</v>
      </c>
      <c r="E396" s="59">
        <v>1588</v>
      </c>
      <c r="F396" s="59">
        <v>5072</v>
      </c>
    </row>
    <row r="397" spans="1:6" x14ac:dyDescent="0.3">
      <c r="A397" s="28">
        <v>44666</v>
      </c>
      <c r="B397" s="59">
        <v>1210907</v>
      </c>
      <c r="C397" s="59">
        <v>0</v>
      </c>
      <c r="D397" s="59">
        <v>1214583</v>
      </c>
      <c r="E397" s="59">
        <v>0</v>
      </c>
      <c r="F397" s="59">
        <v>0</v>
      </c>
    </row>
    <row r="398" spans="1:6" x14ac:dyDescent="0.3">
      <c r="A398" s="28">
        <v>44667</v>
      </c>
      <c r="B398" s="59">
        <v>1210907</v>
      </c>
      <c r="C398" s="59">
        <v>0</v>
      </c>
      <c r="D398" s="59">
        <v>1216526</v>
      </c>
      <c r="E398" s="59">
        <v>1943</v>
      </c>
      <c r="F398" s="59">
        <v>1943</v>
      </c>
    </row>
    <row r="399" spans="1:6" x14ac:dyDescent="0.3">
      <c r="A399" s="28">
        <v>44668</v>
      </c>
      <c r="B399" s="59">
        <v>1215233</v>
      </c>
      <c r="C399" s="59">
        <v>4326</v>
      </c>
      <c r="D399" s="59">
        <v>1218513</v>
      </c>
      <c r="E399" s="59">
        <v>1987</v>
      </c>
      <c r="F399" s="59">
        <v>6313</v>
      </c>
    </row>
    <row r="400" spans="1:6" x14ac:dyDescent="0.3">
      <c r="A400" s="28">
        <v>44669</v>
      </c>
      <c r="B400" s="59">
        <v>1221236</v>
      </c>
      <c r="C400" s="59">
        <v>6003</v>
      </c>
      <c r="D400" s="59">
        <v>1224405</v>
      </c>
      <c r="E400" s="59">
        <v>5892</v>
      </c>
      <c r="F400" s="59">
        <v>11895</v>
      </c>
    </row>
    <row r="401" spans="1:6" x14ac:dyDescent="0.3">
      <c r="A401" s="28">
        <v>44670</v>
      </c>
      <c r="B401" s="59">
        <v>1225106</v>
      </c>
      <c r="C401" s="59">
        <v>3870</v>
      </c>
      <c r="D401" s="59">
        <v>1229655</v>
      </c>
      <c r="E401" s="59">
        <v>5250</v>
      </c>
      <c r="F401" s="59">
        <v>9120</v>
      </c>
    </row>
    <row r="402" spans="1:6" x14ac:dyDescent="0.3">
      <c r="A402" s="28">
        <v>44671</v>
      </c>
      <c r="B402" s="59">
        <v>1229859</v>
      </c>
      <c r="C402" s="59">
        <v>4753</v>
      </c>
      <c r="D402" s="59">
        <v>1234714</v>
      </c>
      <c r="E402" s="59">
        <v>5059</v>
      </c>
      <c r="F402" s="59">
        <v>9812</v>
      </c>
    </row>
    <row r="403" spans="1:6" x14ac:dyDescent="0.3">
      <c r="A403" s="28">
        <v>44672</v>
      </c>
      <c r="B403" s="59">
        <v>1233034</v>
      </c>
      <c r="C403" s="59">
        <v>3175</v>
      </c>
      <c r="D403" s="59">
        <v>1237776</v>
      </c>
      <c r="E403" s="59">
        <v>3062</v>
      </c>
      <c r="F403" s="59">
        <v>6237</v>
      </c>
    </row>
    <row r="404" spans="1:6" x14ac:dyDescent="0.3">
      <c r="A404" s="28">
        <v>44673</v>
      </c>
      <c r="B404" s="59">
        <v>1233034</v>
      </c>
      <c r="C404" s="59">
        <v>0</v>
      </c>
      <c r="D404" s="59">
        <v>1237776</v>
      </c>
      <c r="E404" s="59">
        <v>0</v>
      </c>
      <c r="F404" s="59">
        <v>0</v>
      </c>
    </row>
    <row r="405" spans="1:6" x14ac:dyDescent="0.3">
      <c r="A405" s="28">
        <v>44674</v>
      </c>
      <c r="B405" s="59">
        <v>1237738</v>
      </c>
      <c r="C405" s="59">
        <v>4704</v>
      </c>
      <c r="D405" s="59">
        <v>1242658</v>
      </c>
      <c r="E405" s="59">
        <v>4882</v>
      </c>
      <c r="F405" s="59">
        <v>9586</v>
      </c>
    </row>
    <row r="406" spans="1:6" x14ac:dyDescent="0.3">
      <c r="A406" s="28">
        <v>44675</v>
      </c>
      <c r="B406" s="59">
        <v>1244634</v>
      </c>
      <c r="C406" s="59">
        <v>6896</v>
      </c>
      <c r="D406" s="59">
        <v>1249568</v>
      </c>
      <c r="E406" s="59">
        <v>6910</v>
      </c>
      <c r="F406" s="59">
        <v>13806</v>
      </c>
    </row>
    <row r="407" spans="1:6" x14ac:dyDescent="0.3">
      <c r="A407" s="28">
        <v>44676</v>
      </c>
      <c r="B407" s="59">
        <v>1246397</v>
      </c>
      <c r="C407" s="59">
        <v>1763</v>
      </c>
      <c r="D407" s="59">
        <v>1252708</v>
      </c>
      <c r="E407" s="59">
        <v>3140</v>
      </c>
      <c r="F407" s="59">
        <v>4903</v>
      </c>
    </row>
    <row r="408" spans="1:6" x14ac:dyDescent="0.3">
      <c r="A408" s="28">
        <v>44677</v>
      </c>
      <c r="B408" s="59">
        <v>1254144</v>
      </c>
      <c r="C408" s="59">
        <v>7747</v>
      </c>
      <c r="D408" s="59">
        <v>1259169</v>
      </c>
      <c r="E408" s="59">
        <v>6461</v>
      </c>
      <c r="F408" s="59">
        <v>14208</v>
      </c>
    </row>
    <row r="409" spans="1:6" x14ac:dyDescent="0.3">
      <c r="A409" s="28">
        <v>44678</v>
      </c>
      <c r="B409" s="59">
        <v>1256904</v>
      </c>
      <c r="C409" s="59">
        <v>2760</v>
      </c>
      <c r="D409" s="59">
        <v>1264239</v>
      </c>
      <c r="E409" s="59">
        <v>5070</v>
      </c>
      <c r="F409" s="59">
        <v>7830</v>
      </c>
    </row>
    <row r="410" spans="1:6" x14ac:dyDescent="0.3">
      <c r="A410" s="28">
        <v>44679</v>
      </c>
      <c r="B410" s="59">
        <v>1260105</v>
      </c>
      <c r="C410" s="59">
        <v>3201</v>
      </c>
      <c r="D410" s="59">
        <v>1267345</v>
      </c>
      <c r="E410" s="59">
        <v>3106</v>
      </c>
      <c r="F410" s="59">
        <v>6307</v>
      </c>
    </row>
    <row r="411" spans="1:6" x14ac:dyDescent="0.3">
      <c r="A411" s="28">
        <v>44680</v>
      </c>
      <c r="B411" s="59">
        <v>1268415</v>
      </c>
      <c r="C411" s="59">
        <v>8310</v>
      </c>
      <c r="D411" s="59">
        <v>1274894</v>
      </c>
      <c r="E411" s="59">
        <v>7549</v>
      </c>
      <c r="F411" s="59">
        <v>15859</v>
      </c>
    </row>
    <row r="412" spans="1:6" x14ac:dyDescent="0.3">
      <c r="A412" s="28">
        <v>44681</v>
      </c>
      <c r="B412" s="59">
        <v>1274664</v>
      </c>
      <c r="C412" s="59">
        <v>6249</v>
      </c>
      <c r="D412" s="59">
        <v>1279617</v>
      </c>
      <c r="E412" s="59">
        <v>4723</v>
      </c>
      <c r="F412" s="59">
        <v>10972</v>
      </c>
    </row>
    <row r="413" spans="1:6" x14ac:dyDescent="0.3">
      <c r="A413" s="28">
        <v>44682</v>
      </c>
      <c r="B413" s="59">
        <v>1277652</v>
      </c>
      <c r="C413" s="59">
        <v>2988</v>
      </c>
      <c r="D413" s="59">
        <v>1284578</v>
      </c>
      <c r="E413" s="59">
        <v>4961</v>
      </c>
      <c r="F413" s="59">
        <v>7949</v>
      </c>
    </row>
    <row r="414" spans="1:6" x14ac:dyDescent="0.3">
      <c r="A414" s="28">
        <v>44683</v>
      </c>
      <c r="B414" s="59">
        <v>1280567</v>
      </c>
      <c r="C414" s="59">
        <v>2915</v>
      </c>
      <c r="D414" s="59">
        <v>1287490</v>
      </c>
      <c r="E414" s="59">
        <v>2912</v>
      </c>
      <c r="F414" s="59">
        <v>5827</v>
      </c>
    </row>
    <row r="415" spans="1:6" x14ac:dyDescent="0.3">
      <c r="A415" s="28">
        <v>44684</v>
      </c>
      <c r="B415" s="59">
        <v>1283941</v>
      </c>
      <c r="C415" s="59">
        <v>3374</v>
      </c>
      <c r="D415" s="59">
        <v>1291845</v>
      </c>
      <c r="E415" s="59">
        <v>4355</v>
      </c>
      <c r="F415" s="59">
        <v>7729</v>
      </c>
    </row>
    <row r="416" spans="1:6" x14ac:dyDescent="0.3">
      <c r="A416" s="28">
        <v>44685</v>
      </c>
      <c r="B416" s="59">
        <v>1286929</v>
      </c>
      <c r="C416" s="59">
        <v>2988</v>
      </c>
      <c r="D416" s="59">
        <v>1293384</v>
      </c>
      <c r="E416" s="59">
        <v>1539</v>
      </c>
      <c r="F416" s="59">
        <v>4527</v>
      </c>
    </row>
    <row r="417" spans="1:6" x14ac:dyDescent="0.3">
      <c r="A417" s="28">
        <v>44686</v>
      </c>
      <c r="B417" s="59">
        <v>1293017</v>
      </c>
      <c r="C417" s="59">
        <v>6088</v>
      </c>
      <c r="D417" s="59">
        <v>1297392</v>
      </c>
      <c r="E417" s="59">
        <v>4008</v>
      </c>
      <c r="F417" s="59">
        <v>10096</v>
      </c>
    </row>
    <row r="418" spans="1:6" x14ac:dyDescent="0.3">
      <c r="A418" s="28">
        <v>44687</v>
      </c>
      <c r="B418" s="59">
        <v>1296716</v>
      </c>
      <c r="C418" s="59">
        <v>3699</v>
      </c>
      <c r="D418" s="59">
        <v>1302643</v>
      </c>
      <c r="E418" s="59">
        <v>5251</v>
      </c>
      <c r="F418" s="59">
        <v>8950</v>
      </c>
    </row>
    <row r="419" spans="1:6" x14ac:dyDescent="0.3">
      <c r="A419" s="28">
        <v>44688</v>
      </c>
      <c r="B419" s="59">
        <v>1303652</v>
      </c>
      <c r="C419" s="59">
        <v>6936</v>
      </c>
      <c r="D419" s="59">
        <v>1307976</v>
      </c>
      <c r="E419" s="59">
        <v>5333</v>
      </c>
      <c r="F419" s="59">
        <v>12269</v>
      </c>
    </row>
    <row r="420" spans="1:6" x14ac:dyDescent="0.3">
      <c r="A420" s="28">
        <v>44689</v>
      </c>
      <c r="B420" s="59">
        <v>1312744</v>
      </c>
      <c r="C420" s="59">
        <v>9092</v>
      </c>
      <c r="D420" s="59">
        <v>1318683</v>
      </c>
      <c r="E420" s="59">
        <v>10707</v>
      </c>
      <c r="F420" s="59">
        <v>19799</v>
      </c>
    </row>
    <row r="421" spans="1:6" x14ac:dyDescent="0.3">
      <c r="A421" s="28">
        <v>44690</v>
      </c>
      <c r="B421" s="59">
        <v>1319762</v>
      </c>
      <c r="C421" s="59">
        <v>7018</v>
      </c>
      <c r="D421" s="59">
        <v>1326098</v>
      </c>
      <c r="E421" s="59">
        <v>7415</v>
      </c>
      <c r="F421" s="59">
        <v>14433</v>
      </c>
    </row>
    <row r="422" spans="1:6" x14ac:dyDescent="0.3">
      <c r="A422" s="28">
        <v>44691</v>
      </c>
      <c r="B422" s="59">
        <v>1323216</v>
      </c>
      <c r="C422" s="59">
        <v>3454</v>
      </c>
      <c r="D422" s="59">
        <v>1329403</v>
      </c>
      <c r="E422" s="59">
        <v>3305</v>
      </c>
      <c r="F422" s="59">
        <v>6759</v>
      </c>
    </row>
    <row r="423" spans="1:6" x14ac:dyDescent="0.3">
      <c r="A423" s="28">
        <v>44692</v>
      </c>
      <c r="B423" s="59">
        <v>1326879</v>
      </c>
      <c r="C423" s="59">
        <v>3663</v>
      </c>
      <c r="D423" s="59">
        <v>1333208</v>
      </c>
      <c r="E423" s="59">
        <v>3805</v>
      </c>
      <c r="F423" s="59">
        <v>7468</v>
      </c>
    </row>
    <row r="424" spans="1:6" x14ac:dyDescent="0.3">
      <c r="A424" s="28">
        <v>44693</v>
      </c>
      <c r="B424" s="59">
        <v>1330437</v>
      </c>
      <c r="C424" s="59">
        <v>3558</v>
      </c>
      <c r="D424" s="59">
        <v>1336998</v>
      </c>
      <c r="E424" s="59">
        <v>3790</v>
      </c>
      <c r="F424" s="59">
        <v>7348</v>
      </c>
    </row>
    <row r="425" spans="1:6" x14ac:dyDescent="0.3">
      <c r="A425" s="28">
        <v>44694</v>
      </c>
      <c r="B425" s="59">
        <v>1332192</v>
      </c>
      <c r="C425" s="59">
        <v>1755</v>
      </c>
      <c r="D425" s="59">
        <v>1338886</v>
      </c>
      <c r="E425" s="59">
        <v>1888</v>
      </c>
      <c r="F425" s="59">
        <v>3643</v>
      </c>
    </row>
    <row r="426" spans="1:6" x14ac:dyDescent="0.3">
      <c r="A426" s="60" t="s">
        <v>60</v>
      </c>
      <c r="B426" s="55"/>
      <c r="C426" s="55"/>
      <c r="D426" s="55"/>
      <c r="E426" s="55"/>
      <c r="F426" s="61">
        <f>SUM(F3:F425)</f>
        <v>2644403</v>
      </c>
    </row>
    <row r="427" spans="1:6" x14ac:dyDescent="0.3">
      <c r="A427" s="60" t="s">
        <v>61</v>
      </c>
      <c r="B427" s="55"/>
      <c r="C427" s="55"/>
      <c r="D427" s="55"/>
      <c r="E427" s="55"/>
      <c r="F427" s="61">
        <f>ROUND(AVERAGE(F3:F425),0)</f>
        <v>6252</v>
      </c>
    </row>
  </sheetData>
  <mergeCells count="3">
    <mergeCell ref="A1:F1"/>
    <mergeCell ref="A426:E426"/>
    <mergeCell ref="A427:E427"/>
  </mergeCells>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C435B3-E023-4102-8F33-4025914400EC}">
  <dimension ref="A1:Z426"/>
  <sheetViews>
    <sheetView topLeftCell="A25" workbookViewId="0">
      <selection activeCell="C33" sqref="C33"/>
    </sheetView>
  </sheetViews>
  <sheetFormatPr defaultRowHeight="15.75" x14ac:dyDescent="0.3"/>
  <cols>
    <col min="1" max="1" width="16.7109375" style="62" customWidth="1"/>
    <col min="2" max="2" width="21.85546875" style="56" hidden="1" customWidth="1"/>
    <col min="3" max="3" width="21.85546875" style="56" customWidth="1"/>
    <col min="4" max="4" width="21.85546875" style="56" hidden="1" customWidth="1"/>
    <col min="5" max="6" width="21.85546875" style="56" customWidth="1"/>
    <col min="7" max="26" width="9.140625" style="56"/>
  </cols>
  <sheetData>
    <row r="1" spans="1:6" ht="18.75" x14ac:dyDescent="0.35">
      <c r="A1" s="54" t="str">
        <f ca="1">_xlfn.CONCAT(TEXT(OFFSET(A2,5,0), "MMMM YYYY"), " Daily Flow")</f>
        <v>March 2021 Daily Flow</v>
      </c>
      <c r="B1" s="55"/>
      <c r="C1" s="55"/>
      <c r="D1" s="55"/>
      <c r="E1" s="55"/>
      <c r="F1" s="55"/>
    </row>
    <row r="2" spans="1:6" x14ac:dyDescent="0.3">
      <c r="A2" s="57" t="s">
        <v>54</v>
      </c>
      <c r="B2" s="58" t="s">
        <v>55</v>
      </c>
      <c r="C2" s="58" t="s">
        <v>65</v>
      </c>
      <c r="D2" s="58" t="s">
        <v>57</v>
      </c>
      <c r="E2" s="58" t="s">
        <v>66</v>
      </c>
      <c r="F2" s="58" t="s">
        <v>59</v>
      </c>
    </row>
    <row r="3" spans="1:6" x14ac:dyDescent="0.3">
      <c r="A3" s="28">
        <v>44273</v>
      </c>
      <c r="B3" s="59">
        <v>5338</v>
      </c>
      <c r="C3" s="59">
        <v>506</v>
      </c>
      <c r="D3" s="59">
        <v>5546</v>
      </c>
      <c r="E3" s="59">
        <v>466</v>
      </c>
      <c r="F3" s="59">
        <v>972</v>
      </c>
    </row>
    <row r="4" spans="1:6" x14ac:dyDescent="0.3">
      <c r="A4" s="28">
        <v>44274</v>
      </c>
      <c r="B4" s="59">
        <v>5812</v>
      </c>
      <c r="C4" s="59">
        <v>474</v>
      </c>
      <c r="D4" s="59">
        <v>6014</v>
      </c>
      <c r="E4" s="59">
        <v>468</v>
      </c>
      <c r="F4" s="59">
        <v>942</v>
      </c>
    </row>
    <row r="5" spans="1:6" x14ac:dyDescent="0.3">
      <c r="A5" s="28">
        <v>44275</v>
      </c>
      <c r="B5" s="59">
        <v>6366</v>
      </c>
      <c r="C5" s="59">
        <v>554</v>
      </c>
      <c r="D5" s="59">
        <v>6014</v>
      </c>
      <c r="E5" s="59">
        <v>0</v>
      </c>
      <c r="F5" s="59">
        <v>554</v>
      </c>
    </row>
    <row r="6" spans="1:6" x14ac:dyDescent="0.3">
      <c r="A6" s="28">
        <v>44276</v>
      </c>
      <c r="B6" s="59">
        <v>6844</v>
      </c>
      <c r="C6" s="59">
        <v>478</v>
      </c>
      <c r="D6" s="59">
        <v>6614</v>
      </c>
      <c r="E6" s="59">
        <v>600</v>
      </c>
      <c r="F6" s="59">
        <v>1078</v>
      </c>
    </row>
    <row r="7" spans="1:6" x14ac:dyDescent="0.3">
      <c r="A7" s="28">
        <v>44277</v>
      </c>
      <c r="B7" s="59">
        <v>7340</v>
      </c>
      <c r="C7" s="59">
        <v>496</v>
      </c>
      <c r="D7" s="59">
        <v>7196</v>
      </c>
      <c r="E7" s="59">
        <v>582</v>
      </c>
      <c r="F7" s="59">
        <v>1078</v>
      </c>
    </row>
    <row r="8" spans="1:6" x14ac:dyDescent="0.3">
      <c r="A8" s="28">
        <v>44278</v>
      </c>
      <c r="B8" s="59">
        <v>7864</v>
      </c>
      <c r="C8" s="59">
        <v>524</v>
      </c>
      <c r="D8" s="59">
        <v>7690</v>
      </c>
      <c r="E8" s="59">
        <v>494</v>
      </c>
      <c r="F8" s="59">
        <v>1018</v>
      </c>
    </row>
    <row r="9" spans="1:6" x14ac:dyDescent="0.3">
      <c r="A9" s="28">
        <v>44279</v>
      </c>
      <c r="B9" s="59">
        <v>8318</v>
      </c>
      <c r="C9" s="59">
        <v>454</v>
      </c>
      <c r="D9" s="59">
        <v>8208</v>
      </c>
      <c r="E9" s="59">
        <v>518</v>
      </c>
      <c r="F9" s="59">
        <v>972</v>
      </c>
    </row>
    <row r="10" spans="1:6" x14ac:dyDescent="0.3">
      <c r="A10" s="28">
        <v>44280</v>
      </c>
      <c r="B10" s="59">
        <v>8860</v>
      </c>
      <c r="C10" s="59">
        <v>542</v>
      </c>
      <c r="D10" s="59">
        <v>8694</v>
      </c>
      <c r="E10" s="59">
        <v>486</v>
      </c>
      <c r="F10" s="59">
        <v>1028</v>
      </c>
    </row>
    <row r="11" spans="1:6" x14ac:dyDescent="0.3">
      <c r="A11" s="28">
        <v>44281</v>
      </c>
      <c r="B11" s="59">
        <v>9318</v>
      </c>
      <c r="C11" s="59">
        <v>458</v>
      </c>
      <c r="D11" s="59">
        <v>9234</v>
      </c>
      <c r="E11" s="59">
        <v>540</v>
      </c>
      <c r="F11" s="59">
        <v>998</v>
      </c>
    </row>
    <row r="12" spans="1:6" x14ac:dyDescent="0.3">
      <c r="A12" s="28">
        <v>44282</v>
      </c>
      <c r="B12" s="59">
        <v>9904</v>
      </c>
      <c r="C12" s="59">
        <v>586</v>
      </c>
      <c r="D12" s="59">
        <v>9692</v>
      </c>
      <c r="E12" s="59">
        <v>458</v>
      </c>
      <c r="F12" s="59">
        <v>1044</v>
      </c>
    </row>
    <row r="13" spans="1:6" x14ac:dyDescent="0.3">
      <c r="A13" s="28">
        <v>44283</v>
      </c>
      <c r="B13" s="59">
        <v>10336</v>
      </c>
      <c r="C13" s="59">
        <v>432</v>
      </c>
      <c r="D13" s="59">
        <v>10160</v>
      </c>
      <c r="E13" s="59">
        <v>468</v>
      </c>
      <c r="F13" s="59">
        <v>900</v>
      </c>
    </row>
    <row r="14" spans="1:6" x14ac:dyDescent="0.3">
      <c r="A14" s="28">
        <v>44284</v>
      </c>
      <c r="B14" s="59">
        <v>10856</v>
      </c>
      <c r="C14" s="59">
        <v>520</v>
      </c>
      <c r="D14" s="59">
        <v>10756</v>
      </c>
      <c r="E14" s="59">
        <v>596</v>
      </c>
      <c r="F14" s="59">
        <v>1116</v>
      </c>
    </row>
    <row r="15" spans="1:6" x14ac:dyDescent="0.3">
      <c r="A15" s="28">
        <v>44285</v>
      </c>
      <c r="B15" s="59">
        <v>11350</v>
      </c>
      <c r="C15" s="59">
        <v>494</v>
      </c>
      <c r="D15" s="59">
        <v>11296</v>
      </c>
      <c r="E15" s="59">
        <v>540</v>
      </c>
      <c r="F15" s="59">
        <v>1034</v>
      </c>
    </row>
    <row r="16" spans="1:6" x14ac:dyDescent="0.3">
      <c r="A16" s="28">
        <v>44286</v>
      </c>
      <c r="B16" s="59">
        <v>11862</v>
      </c>
      <c r="C16" s="59">
        <v>512</v>
      </c>
      <c r="D16" s="59">
        <v>11824</v>
      </c>
      <c r="E16" s="59">
        <v>528</v>
      </c>
      <c r="F16" s="59">
        <v>1040</v>
      </c>
    </row>
    <row r="17" spans="1:6" x14ac:dyDescent="0.3">
      <c r="A17" s="28">
        <v>44287</v>
      </c>
      <c r="B17" s="59">
        <v>12366</v>
      </c>
      <c r="C17" s="59">
        <v>504</v>
      </c>
      <c r="D17" s="59">
        <v>12940</v>
      </c>
      <c r="E17" s="59">
        <v>1116</v>
      </c>
      <c r="F17" s="59">
        <v>1620</v>
      </c>
    </row>
    <row r="18" spans="1:6" x14ac:dyDescent="0.3">
      <c r="A18" s="28">
        <v>44288</v>
      </c>
      <c r="B18" s="59">
        <v>12830</v>
      </c>
      <c r="C18" s="59">
        <v>464</v>
      </c>
      <c r="D18" s="59">
        <v>13102</v>
      </c>
      <c r="E18" s="59">
        <v>162</v>
      </c>
      <c r="F18" s="59">
        <v>626</v>
      </c>
    </row>
    <row r="19" spans="1:6" x14ac:dyDescent="0.3">
      <c r="A19" s="28">
        <v>44289</v>
      </c>
      <c r="B19" s="59">
        <v>13320</v>
      </c>
      <c r="C19" s="59">
        <v>490</v>
      </c>
      <c r="D19" s="59">
        <v>14074</v>
      </c>
      <c r="E19" s="59">
        <v>972</v>
      </c>
      <c r="F19" s="59">
        <v>1462</v>
      </c>
    </row>
    <row r="20" spans="1:6" x14ac:dyDescent="0.3">
      <c r="A20" s="28">
        <v>44290</v>
      </c>
      <c r="B20" s="59">
        <v>14390</v>
      </c>
      <c r="C20" s="59">
        <v>1070</v>
      </c>
      <c r="D20" s="59">
        <v>14514</v>
      </c>
      <c r="E20" s="59">
        <v>440</v>
      </c>
      <c r="F20" s="59">
        <v>1510</v>
      </c>
    </row>
    <row r="21" spans="1:6" x14ac:dyDescent="0.3">
      <c r="A21" s="28">
        <v>44291</v>
      </c>
      <c r="B21" s="59">
        <v>14390</v>
      </c>
      <c r="C21" s="59">
        <v>0</v>
      </c>
      <c r="D21" s="59">
        <v>15014</v>
      </c>
      <c r="E21" s="59">
        <v>500</v>
      </c>
      <c r="F21" s="59">
        <v>500</v>
      </c>
    </row>
    <row r="22" spans="1:6" x14ac:dyDescent="0.3">
      <c r="A22" s="28">
        <v>44292</v>
      </c>
      <c r="B22" s="59">
        <v>15390</v>
      </c>
      <c r="C22" s="59">
        <v>1000</v>
      </c>
      <c r="D22" s="59">
        <v>15594</v>
      </c>
      <c r="E22" s="59">
        <v>580</v>
      </c>
      <c r="F22" s="59">
        <v>1580</v>
      </c>
    </row>
    <row r="23" spans="1:6" x14ac:dyDescent="0.3">
      <c r="A23" s="28">
        <v>44293</v>
      </c>
      <c r="B23" s="59">
        <v>15846</v>
      </c>
      <c r="C23" s="59">
        <v>456</v>
      </c>
      <c r="D23" s="59">
        <v>16152</v>
      </c>
      <c r="E23" s="59">
        <v>558</v>
      </c>
      <c r="F23" s="59">
        <v>1014</v>
      </c>
    </row>
    <row r="24" spans="1:6" x14ac:dyDescent="0.3">
      <c r="A24" s="28">
        <v>44294</v>
      </c>
      <c r="B24" s="59">
        <v>16264</v>
      </c>
      <c r="C24" s="59">
        <v>418</v>
      </c>
      <c r="D24" s="59">
        <v>16756</v>
      </c>
      <c r="E24" s="59">
        <v>604</v>
      </c>
      <c r="F24" s="59">
        <v>1022</v>
      </c>
    </row>
    <row r="25" spans="1:6" x14ac:dyDescent="0.3">
      <c r="A25" s="28">
        <v>44295</v>
      </c>
      <c r="B25" s="59">
        <v>16802</v>
      </c>
      <c r="C25" s="59">
        <v>538</v>
      </c>
      <c r="D25" s="59">
        <v>17276</v>
      </c>
      <c r="E25" s="59">
        <v>520</v>
      </c>
      <c r="F25" s="59">
        <v>1058</v>
      </c>
    </row>
    <row r="26" spans="1:6" x14ac:dyDescent="0.3">
      <c r="A26" s="28">
        <v>44296</v>
      </c>
      <c r="B26" s="59">
        <v>17386</v>
      </c>
      <c r="C26" s="59">
        <v>584</v>
      </c>
      <c r="D26" s="59">
        <v>18322</v>
      </c>
      <c r="E26" s="59">
        <v>1046</v>
      </c>
      <c r="F26" s="59">
        <v>1630</v>
      </c>
    </row>
    <row r="27" spans="1:6" x14ac:dyDescent="0.3">
      <c r="A27" s="28">
        <v>44297</v>
      </c>
      <c r="B27" s="59">
        <v>17820</v>
      </c>
      <c r="C27" s="59">
        <v>434</v>
      </c>
      <c r="D27" s="59">
        <v>18766</v>
      </c>
      <c r="E27" s="59">
        <v>444</v>
      </c>
      <c r="F27" s="59">
        <v>878</v>
      </c>
    </row>
    <row r="28" spans="1:6" x14ac:dyDescent="0.3">
      <c r="A28" s="28">
        <v>44298</v>
      </c>
      <c r="B28" s="59">
        <v>18298</v>
      </c>
      <c r="C28" s="59">
        <v>478</v>
      </c>
      <c r="D28" s="59">
        <v>19262</v>
      </c>
      <c r="E28" s="59">
        <v>496</v>
      </c>
      <c r="F28" s="59">
        <v>974</v>
      </c>
    </row>
    <row r="29" spans="1:6" x14ac:dyDescent="0.3">
      <c r="A29" s="28">
        <v>44299</v>
      </c>
      <c r="B29" s="59">
        <v>18794</v>
      </c>
      <c r="C29" s="59">
        <v>496</v>
      </c>
      <c r="D29" s="59">
        <v>19262</v>
      </c>
      <c r="E29" s="59">
        <v>0</v>
      </c>
      <c r="F29" s="59">
        <v>496</v>
      </c>
    </row>
    <row r="30" spans="1:6" x14ac:dyDescent="0.3">
      <c r="A30" s="28">
        <v>44300</v>
      </c>
      <c r="B30" s="59">
        <v>19356</v>
      </c>
      <c r="C30" s="59">
        <v>562</v>
      </c>
      <c r="D30" s="59">
        <v>19844</v>
      </c>
      <c r="E30" s="59">
        <v>582</v>
      </c>
      <c r="F30" s="59">
        <v>1144</v>
      </c>
    </row>
    <row r="31" spans="1:6" x14ac:dyDescent="0.3">
      <c r="A31" s="28">
        <v>44301</v>
      </c>
      <c r="B31" s="59">
        <v>19914</v>
      </c>
      <c r="C31" s="59">
        <v>558</v>
      </c>
      <c r="D31" s="59">
        <v>20296</v>
      </c>
      <c r="E31" s="59">
        <v>452</v>
      </c>
      <c r="F31" s="59">
        <v>1010</v>
      </c>
    </row>
    <row r="32" spans="1:6" x14ac:dyDescent="0.3">
      <c r="A32" s="28">
        <v>44302</v>
      </c>
      <c r="B32" s="59">
        <v>20378</v>
      </c>
      <c r="C32" s="59">
        <v>464</v>
      </c>
      <c r="D32" s="59">
        <v>20870</v>
      </c>
      <c r="E32" s="59">
        <v>574</v>
      </c>
      <c r="F32" s="59">
        <v>1038</v>
      </c>
    </row>
    <row r="33" spans="1:6" x14ac:dyDescent="0.3">
      <c r="A33" s="28">
        <v>44303</v>
      </c>
      <c r="B33" s="59">
        <v>20880</v>
      </c>
      <c r="C33" s="59">
        <v>502</v>
      </c>
      <c r="D33" s="59">
        <v>21916</v>
      </c>
      <c r="E33" s="59">
        <v>1046</v>
      </c>
      <c r="F33" s="59">
        <v>1548</v>
      </c>
    </row>
    <row r="34" spans="1:6" x14ac:dyDescent="0.3">
      <c r="A34" s="28">
        <v>44304</v>
      </c>
      <c r="B34" s="59">
        <v>21338</v>
      </c>
      <c r="C34" s="59">
        <v>458</v>
      </c>
      <c r="D34" s="59">
        <v>22510</v>
      </c>
      <c r="E34" s="59">
        <v>594</v>
      </c>
      <c r="F34" s="59">
        <v>1052</v>
      </c>
    </row>
    <row r="35" spans="1:6" x14ac:dyDescent="0.3">
      <c r="A35" s="28">
        <v>44305</v>
      </c>
      <c r="B35" s="59">
        <v>21916</v>
      </c>
      <c r="C35" s="59">
        <v>578</v>
      </c>
      <c r="D35" s="59">
        <v>22964</v>
      </c>
      <c r="E35" s="59">
        <v>454</v>
      </c>
      <c r="F35" s="59">
        <v>1032</v>
      </c>
    </row>
    <row r="36" spans="1:6" x14ac:dyDescent="0.3">
      <c r="A36" s="28">
        <v>44306</v>
      </c>
      <c r="B36" s="59">
        <v>22352</v>
      </c>
      <c r="C36" s="59">
        <v>436</v>
      </c>
      <c r="D36" s="59">
        <v>23550</v>
      </c>
      <c r="E36" s="59">
        <v>586</v>
      </c>
      <c r="F36" s="59">
        <v>1022</v>
      </c>
    </row>
    <row r="37" spans="1:6" x14ac:dyDescent="0.3">
      <c r="A37" s="28">
        <v>44307</v>
      </c>
      <c r="B37" s="59">
        <v>22930</v>
      </c>
      <c r="C37" s="59">
        <v>578</v>
      </c>
      <c r="D37" s="59">
        <v>23998</v>
      </c>
      <c r="E37" s="59">
        <v>448</v>
      </c>
      <c r="F37" s="59">
        <v>1026</v>
      </c>
    </row>
    <row r="38" spans="1:6" x14ac:dyDescent="0.3">
      <c r="A38" s="28">
        <v>44308</v>
      </c>
      <c r="B38" s="59">
        <v>23884</v>
      </c>
      <c r="C38" s="59">
        <v>954</v>
      </c>
      <c r="D38" s="59">
        <v>24500</v>
      </c>
      <c r="E38" s="59">
        <v>502</v>
      </c>
      <c r="F38" s="59">
        <v>1456</v>
      </c>
    </row>
    <row r="39" spans="1:6" x14ac:dyDescent="0.3">
      <c r="A39" s="28">
        <v>44309</v>
      </c>
      <c r="B39" s="59">
        <v>24334</v>
      </c>
      <c r="C39" s="59">
        <v>450</v>
      </c>
      <c r="D39" s="59">
        <v>25004</v>
      </c>
      <c r="E39" s="59">
        <v>504</v>
      </c>
      <c r="F39" s="59">
        <v>954</v>
      </c>
    </row>
    <row r="40" spans="1:6" x14ac:dyDescent="0.3">
      <c r="A40" s="28">
        <v>44310</v>
      </c>
      <c r="B40" s="59">
        <v>24826</v>
      </c>
      <c r="C40" s="59">
        <v>492</v>
      </c>
      <c r="D40" s="59">
        <v>25582</v>
      </c>
      <c r="E40" s="59">
        <v>578</v>
      </c>
      <c r="F40" s="59">
        <v>1070</v>
      </c>
    </row>
    <row r="41" spans="1:6" x14ac:dyDescent="0.3">
      <c r="A41" s="28">
        <v>44311</v>
      </c>
      <c r="B41" s="59">
        <v>25316</v>
      </c>
      <c r="C41" s="59">
        <v>490</v>
      </c>
      <c r="D41" s="59">
        <v>26052</v>
      </c>
      <c r="E41" s="59">
        <v>470</v>
      </c>
      <c r="F41" s="59">
        <v>960</v>
      </c>
    </row>
    <row r="42" spans="1:6" x14ac:dyDescent="0.3">
      <c r="A42" s="28">
        <v>44312</v>
      </c>
      <c r="B42" s="59">
        <v>25770</v>
      </c>
      <c r="C42" s="59">
        <v>454</v>
      </c>
      <c r="D42" s="59">
        <v>26976</v>
      </c>
      <c r="E42" s="59">
        <v>924</v>
      </c>
      <c r="F42" s="59">
        <v>1378</v>
      </c>
    </row>
    <row r="43" spans="1:6" x14ac:dyDescent="0.3">
      <c r="A43" s="28">
        <v>44313</v>
      </c>
      <c r="B43" s="59">
        <v>25770</v>
      </c>
      <c r="C43" s="59">
        <v>0</v>
      </c>
      <c r="D43" s="59">
        <v>26976</v>
      </c>
      <c r="E43" s="59">
        <v>0</v>
      </c>
      <c r="F43" s="59">
        <v>0</v>
      </c>
    </row>
    <row r="44" spans="1:6" x14ac:dyDescent="0.3">
      <c r="A44" s="28">
        <v>44314</v>
      </c>
      <c r="B44" s="59">
        <v>26296</v>
      </c>
      <c r="C44" s="59">
        <v>526</v>
      </c>
      <c r="D44" s="59">
        <v>26976</v>
      </c>
      <c r="E44" s="59">
        <v>0</v>
      </c>
      <c r="F44" s="59">
        <v>526</v>
      </c>
    </row>
    <row r="45" spans="1:6" x14ac:dyDescent="0.3">
      <c r="A45" s="28">
        <v>44315</v>
      </c>
      <c r="B45" s="59">
        <v>26296</v>
      </c>
      <c r="C45" s="59">
        <v>0</v>
      </c>
      <c r="D45" s="59">
        <v>27428</v>
      </c>
      <c r="E45" s="59">
        <v>452</v>
      </c>
      <c r="F45" s="59">
        <v>452</v>
      </c>
    </row>
    <row r="46" spans="1:6" x14ac:dyDescent="0.3">
      <c r="A46" s="28">
        <v>44316</v>
      </c>
      <c r="B46" s="59">
        <v>26738</v>
      </c>
      <c r="C46" s="59">
        <v>442</v>
      </c>
      <c r="D46" s="59">
        <v>27428</v>
      </c>
      <c r="E46" s="59">
        <v>0</v>
      </c>
      <c r="F46" s="59">
        <v>442</v>
      </c>
    </row>
    <row r="47" spans="1:6" x14ac:dyDescent="0.3">
      <c r="A47" s="28">
        <v>44317</v>
      </c>
      <c r="B47" s="59">
        <v>26738</v>
      </c>
      <c r="C47" s="59">
        <v>0</v>
      </c>
      <c r="D47" s="59">
        <v>27428</v>
      </c>
      <c r="E47" s="59">
        <v>0</v>
      </c>
      <c r="F47" s="59">
        <v>0</v>
      </c>
    </row>
    <row r="48" spans="1:6" x14ac:dyDescent="0.3">
      <c r="A48" s="28">
        <v>44318</v>
      </c>
      <c r="B48" s="59">
        <v>26738</v>
      </c>
      <c r="C48" s="59">
        <v>0</v>
      </c>
      <c r="D48" s="59">
        <v>27874</v>
      </c>
      <c r="E48" s="59">
        <v>446</v>
      </c>
      <c r="F48" s="59">
        <v>446</v>
      </c>
    </row>
    <row r="49" spans="1:6" x14ac:dyDescent="0.3">
      <c r="A49" s="28">
        <v>44319</v>
      </c>
      <c r="B49" s="59">
        <v>27752</v>
      </c>
      <c r="C49" s="59">
        <v>1014</v>
      </c>
      <c r="D49" s="59">
        <v>28332</v>
      </c>
      <c r="E49" s="59">
        <v>458</v>
      </c>
      <c r="F49" s="59">
        <v>1472</v>
      </c>
    </row>
    <row r="50" spans="1:6" x14ac:dyDescent="0.3">
      <c r="A50" s="28">
        <v>44320</v>
      </c>
      <c r="B50" s="59">
        <v>27752</v>
      </c>
      <c r="C50" s="59">
        <v>0</v>
      </c>
      <c r="D50" s="59">
        <v>28820</v>
      </c>
      <c r="E50" s="59">
        <v>488</v>
      </c>
      <c r="F50" s="59">
        <v>488</v>
      </c>
    </row>
    <row r="51" spans="1:6" x14ac:dyDescent="0.3">
      <c r="A51" s="28">
        <v>44321</v>
      </c>
      <c r="B51" s="59">
        <v>28406</v>
      </c>
      <c r="C51" s="59">
        <v>654</v>
      </c>
      <c r="D51" s="59">
        <v>29474</v>
      </c>
      <c r="E51" s="59">
        <v>654</v>
      </c>
      <c r="F51" s="59">
        <v>1308</v>
      </c>
    </row>
    <row r="52" spans="1:6" x14ac:dyDescent="0.3">
      <c r="A52" s="28">
        <v>44322</v>
      </c>
      <c r="B52" s="59">
        <v>28844</v>
      </c>
      <c r="C52" s="59">
        <v>438</v>
      </c>
      <c r="D52" s="59">
        <v>29934</v>
      </c>
      <c r="E52" s="59">
        <v>460</v>
      </c>
      <c r="F52" s="59">
        <v>898</v>
      </c>
    </row>
    <row r="53" spans="1:6" x14ac:dyDescent="0.3">
      <c r="A53" s="28">
        <v>44323</v>
      </c>
      <c r="B53" s="59">
        <v>29288</v>
      </c>
      <c r="C53" s="59">
        <v>444</v>
      </c>
      <c r="D53" s="59">
        <v>30412</v>
      </c>
      <c r="E53" s="59">
        <v>478</v>
      </c>
      <c r="F53" s="59">
        <v>922</v>
      </c>
    </row>
    <row r="54" spans="1:6" x14ac:dyDescent="0.3">
      <c r="A54" s="28">
        <v>44324</v>
      </c>
      <c r="B54" s="59">
        <v>30152</v>
      </c>
      <c r="C54" s="59">
        <v>864</v>
      </c>
      <c r="D54" s="59">
        <v>30894</v>
      </c>
      <c r="E54" s="59">
        <v>482</v>
      </c>
      <c r="F54" s="59">
        <v>1346</v>
      </c>
    </row>
    <row r="55" spans="1:6" x14ac:dyDescent="0.3">
      <c r="A55" s="28">
        <v>44325</v>
      </c>
      <c r="B55" s="59">
        <v>30152</v>
      </c>
      <c r="C55" s="59">
        <v>0</v>
      </c>
      <c r="D55" s="59">
        <v>31352</v>
      </c>
      <c r="E55" s="59">
        <v>458</v>
      </c>
      <c r="F55" s="59">
        <v>458</v>
      </c>
    </row>
    <row r="56" spans="1:6" x14ac:dyDescent="0.3">
      <c r="A56" s="28">
        <v>44326</v>
      </c>
      <c r="B56" s="59">
        <v>30632</v>
      </c>
      <c r="C56" s="59">
        <v>480</v>
      </c>
      <c r="D56" s="59">
        <v>31904</v>
      </c>
      <c r="E56" s="59">
        <v>552</v>
      </c>
      <c r="F56" s="59">
        <v>1032</v>
      </c>
    </row>
    <row r="57" spans="1:6" x14ac:dyDescent="0.3">
      <c r="A57" s="28">
        <v>44327</v>
      </c>
      <c r="B57" s="59">
        <v>31294</v>
      </c>
      <c r="C57" s="59">
        <v>662</v>
      </c>
      <c r="D57" s="59">
        <v>32562</v>
      </c>
      <c r="E57" s="59">
        <v>658</v>
      </c>
      <c r="F57" s="59">
        <v>1320</v>
      </c>
    </row>
    <row r="58" spans="1:6" x14ac:dyDescent="0.3">
      <c r="A58" s="28">
        <v>44328</v>
      </c>
      <c r="B58" s="59">
        <v>31742</v>
      </c>
      <c r="C58" s="59">
        <v>448</v>
      </c>
      <c r="D58" s="59">
        <v>33018</v>
      </c>
      <c r="E58" s="59">
        <v>456</v>
      </c>
      <c r="F58" s="59">
        <v>904</v>
      </c>
    </row>
    <row r="59" spans="1:6" x14ac:dyDescent="0.3">
      <c r="A59" s="28">
        <v>44329</v>
      </c>
      <c r="B59" s="59">
        <v>32176</v>
      </c>
      <c r="C59" s="59">
        <v>434</v>
      </c>
      <c r="D59" s="59">
        <v>33494</v>
      </c>
      <c r="E59" s="59">
        <v>476</v>
      </c>
      <c r="F59" s="59">
        <v>910</v>
      </c>
    </row>
    <row r="60" spans="1:6" x14ac:dyDescent="0.3">
      <c r="A60" s="28">
        <v>44330</v>
      </c>
      <c r="B60" s="59">
        <v>33130</v>
      </c>
      <c r="C60" s="59">
        <v>954</v>
      </c>
      <c r="D60" s="59">
        <v>33984</v>
      </c>
      <c r="E60" s="59">
        <v>490</v>
      </c>
      <c r="F60" s="59">
        <v>1444</v>
      </c>
    </row>
    <row r="61" spans="1:6" x14ac:dyDescent="0.3">
      <c r="A61" s="28">
        <v>44331</v>
      </c>
      <c r="B61" s="59">
        <v>33556</v>
      </c>
      <c r="C61" s="59">
        <v>426</v>
      </c>
      <c r="D61" s="59">
        <v>34458</v>
      </c>
      <c r="E61" s="59">
        <v>474</v>
      </c>
      <c r="F61" s="59">
        <v>900</v>
      </c>
    </row>
    <row r="62" spans="1:6" x14ac:dyDescent="0.3">
      <c r="A62" s="28">
        <v>44332</v>
      </c>
      <c r="B62" s="59">
        <v>33556</v>
      </c>
      <c r="C62" s="59">
        <v>0</v>
      </c>
      <c r="D62" s="59">
        <v>34890</v>
      </c>
      <c r="E62" s="59">
        <v>432</v>
      </c>
      <c r="F62" s="59">
        <v>432</v>
      </c>
    </row>
    <row r="63" spans="1:6" x14ac:dyDescent="0.3">
      <c r="A63" s="28">
        <v>44333</v>
      </c>
      <c r="B63" s="59">
        <v>34536</v>
      </c>
      <c r="C63" s="59">
        <v>980</v>
      </c>
      <c r="D63" s="59">
        <v>35318</v>
      </c>
      <c r="E63" s="59">
        <v>428</v>
      </c>
      <c r="F63" s="59">
        <v>1408</v>
      </c>
    </row>
    <row r="64" spans="1:6" x14ac:dyDescent="0.3">
      <c r="A64" s="28">
        <v>44334</v>
      </c>
      <c r="B64" s="59">
        <v>35084</v>
      </c>
      <c r="C64" s="59">
        <v>548</v>
      </c>
      <c r="D64" s="59">
        <v>35772</v>
      </c>
      <c r="E64" s="59">
        <v>454</v>
      </c>
      <c r="F64" s="59">
        <v>1002</v>
      </c>
    </row>
    <row r="65" spans="1:6" x14ac:dyDescent="0.3">
      <c r="A65" s="28">
        <v>44335</v>
      </c>
      <c r="B65" s="59">
        <v>35562</v>
      </c>
      <c r="C65" s="59">
        <v>478</v>
      </c>
      <c r="D65" s="59">
        <v>36222</v>
      </c>
      <c r="E65" s="59">
        <v>450</v>
      </c>
      <c r="F65" s="59">
        <v>928</v>
      </c>
    </row>
    <row r="66" spans="1:6" x14ac:dyDescent="0.3">
      <c r="A66" s="28">
        <v>44336</v>
      </c>
      <c r="B66" s="59">
        <v>35984</v>
      </c>
      <c r="C66" s="59">
        <v>422</v>
      </c>
      <c r="D66" s="59">
        <v>37196</v>
      </c>
      <c r="E66" s="59">
        <v>974</v>
      </c>
      <c r="F66" s="59">
        <v>1396</v>
      </c>
    </row>
    <row r="67" spans="1:6" x14ac:dyDescent="0.3">
      <c r="A67" s="28">
        <v>44337</v>
      </c>
      <c r="B67" s="59">
        <v>36430</v>
      </c>
      <c r="C67" s="59">
        <v>446</v>
      </c>
      <c r="D67" s="59">
        <v>37670</v>
      </c>
      <c r="E67" s="59">
        <v>474</v>
      </c>
      <c r="F67" s="59">
        <v>920</v>
      </c>
    </row>
    <row r="68" spans="1:6" x14ac:dyDescent="0.3">
      <c r="A68" s="28">
        <v>44338</v>
      </c>
      <c r="B68" s="59">
        <v>37338</v>
      </c>
      <c r="C68" s="59">
        <v>908</v>
      </c>
      <c r="D68" s="59">
        <v>38130</v>
      </c>
      <c r="E68" s="59">
        <v>460</v>
      </c>
      <c r="F68" s="59">
        <v>1368</v>
      </c>
    </row>
    <row r="69" spans="1:6" x14ac:dyDescent="0.3">
      <c r="A69" s="28">
        <v>44339</v>
      </c>
      <c r="B69" s="59">
        <v>37786</v>
      </c>
      <c r="C69" s="59">
        <v>448</v>
      </c>
      <c r="D69" s="59">
        <v>38582</v>
      </c>
      <c r="E69" s="59">
        <v>452</v>
      </c>
      <c r="F69" s="59">
        <v>900</v>
      </c>
    </row>
    <row r="70" spans="1:6" x14ac:dyDescent="0.3">
      <c r="A70" s="28">
        <v>44340</v>
      </c>
      <c r="B70" s="59">
        <v>38322</v>
      </c>
      <c r="C70" s="59">
        <v>536</v>
      </c>
      <c r="D70" s="59">
        <v>39032</v>
      </c>
      <c r="E70" s="59">
        <v>450</v>
      </c>
      <c r="F70" s="59">
        <v>986</v>
      </c>
    </row>
    <row r="71" spans="1:6" x14ac:dyDescent="0.3">
      <c r="A71" s="28">
        <v>44341</v>
      </c>
      <c r="B71" s="59">
        <v>38744</v>
      </c>
      <c r="C71" s="59">
        <v>422</v>
      </c>
      <c r="D71" s="59">
        <v>39580</v>
      </c>
      <c r="E71" s="59">
        <v>548</v>
      </c>
      <c r="F71" s="59">
        <v>970</v>
      </c>
    </row>
    <row r="72" spans="1:6" x14ac:dyDescent="0.3">
      <c r="A72" s="28">
        <v>44342</v>
      </c>
      <c r="B72" s="59">
        <v>39684</v>
      </c>
      <c r="C72" s="59">
        <v>940</v>
      </c>
      <c r="D72" s="59">
        <v>40054</v>
      </c>
      <c r="E72" s="59">
        <v>474</v>
      </c>
      <c r="F72" s="59">
        <v>1414</v>
      </c>
    </row>
    <row r="73" spans="1:6" x14ac:dyDescent="0.3">
      <c r="A73" s="28">
        <v>44343</v>
      </c>
      <c r="B73" s="59">
        <v>41990</v>
      </c>
      <c r="C73" s="59">
        <v>2306</v>
      </c>
      <c r="D73" s="59">
        <v>41692</v>
      </c>
      <c r="E73" s="59">
        <v>1638</v>
      </c>
      <c r="F73" s="59">
        <v>3944</v>
      </c>
    </row>
    <row r="74" spans="1:6" x14ac:dyDescent="0.3">
      <c r="A74" s="28">
        <v>44344</v>
      </c>
      <c r="B74" s="59">
        <v>43112</v>
      </c>
      <c r="C74" s="59">
        <v>1122</v>
      </c>
      <c r="D74" s="59">
        <v>43376</v>
      </c>
      <c r="E74" s="59">
        <v>1684</v>
      </c>
      <c r="F74" s="59">
        <v>2806</v>
      </c>
    </row>
    <row r="75" spans="1:6" x14ac:dyDescent="0.3">
      <c r="A75" s="28">
        <v>44345</v>
      </c>
      <c r="B75" s="59">
        <v>44052</v>
      </c>
      <c r="C75" s="59">
        <v>940</v>
      </c>
      <c r="D75" s="59">
        <v>43830</v>
      </c>
      <c r="E75" s="59">
        <v>454</v>
      </c>
      <c r="F75" s="59">
        <v>1394</v>
      </c>
    </row>
    <row r="76" spans="1:6" x14ac:dyDescent="0.3">
      <c r="A76" s="28">
        <v>44346</v>
      </c>
      <c r="B76" s="59">
        <v>44588</v>
      </c>
      <c r="C76" s="59">
        <v>536</v>
      </c>
      <c r="D76" s="59">
        <v>44272</v>
      </c>
      <c r="E76" s="59">
        <v>442</v>
      </c>
      <c r="F76" s="59">
        <v>978</v>
      </c>
    </row>
    <row r="77" spans="1:6" x14ac:dyDescent="0.3">
      <c r="A77" s="28">
        <v>44347</v>
      </c>
      <c r="B77" s="59">
        <v>45126</v>
      </c>
      <c r="C77" s="59">
        <v>538</v>
      </c>
      <c r="D77" s="59">
        <v>45270</v>
      </c>
      <c r="E77" s="59">
        <v>998</v>
      </c>
      <c r="F77" s="59">
        <v>1536</v>
      </c>
    </row>
    <row r="78" spans="1:6" x14ac:dyDescent="0.3">
      <c r="A78" s="28">
        <v>44348</v>
      </c>
      <c r="B78" s="59">
        <v>46034</v>
      </c>
      <c r="C78" s="59">
        <v>908</v>
      </c>
      <c r="D78" s="59">
        <v>45270</v>
      </c>
      <c r="E78" s="59">
        <v>0</v>
      </c>
      <c r="F78" s="59">
        <v>908</v>
      </c>
    </row>
    <row r="79" spans="1:6" x14ac:dyDescent="0.3">
      <c r="A79" s="28">
        <v>44349</v>
      </c>
      <c r="B79" s="59">
        <v>46678</v>
      </c>
      <c r="C79" s="59">
        <v>644</v>
      </c>
      <c r="D79" s="59">
        <v>45836</v>
      </c>
      <c r="E79" s="59">
        <v>566</v>
      </c>
      <c r="F79" s="59">
        <v>1210</v>
      </c>
    </row>
    <row r="80" spans="1:6" x14ac:dyDescent="0.3">
      <c r="A80" s="28">
        <v>44350</v>
      </c>
      <c r="B80" s="59">
        <v>47134</v>
      </c>
      <c r="C80" s="59">
        <v>456</v>
      </c>
      <c r="D80" s="59">
        <v>46944</v>
      </c>
      <c r="E80" s="59">
        <v>1108</v>
      </c>
      <c r="F80" s="59">
        <v>1564</v>
      </c>
    </row>
    <row r="81" spans="1:6" x14ac:dyDescent="0.3">
      <c r="A81" s="28">
        <v>44351</v>
      </c>
      <c r="B81" s="59">
        <v>47574</v>
      </c>
      <c r="C81" s="59">
        <v>440</v>
      </c>
      <c r="D81" s="59">
        <v>47388</v>
      </c>
      <c r="E81" s="59">
        <v>444</v>
      </c>
      <c r="F81" s="59">
        <v>884</v>
      </c>
    </row>
    <row r="82" spans="1:6" x14ac:dyDescent="0.3">
      <c r="A82" s="28">
        <v>44352</v>
      </c>
      <c r="B82" s="59">
        <v>48474</v>
      </c>
      <c r="C82" s="59">
        <v>900</v>
      </c>
      <c r="D82" s="59">
        <v>47828</v>
      </c>
      <c r="E82" s="59">
        <v>440</v>
      </c>
      <c r="F82" s="59">
        <v>1340</v>
      </c>
    </row>
    <row r="83" spans="1:6" x14ac:dyDescent="0.3">
      <c r="A83" s="28">
        <v>44353</v>
      </c>
      <c r="B83" s="59">
        <v>49098</v>
      </c>
      <c r="C83" s="59">
        <v>624</v>
      </c>
      <c r="D83" s="59">
        <v>48488</v>
      </c>
      <c r="E83" s="59">
        <v>660</v>
      </c>
      <c r="F83" s="59">
        <v>1284</v>
      </c>
    </row>
    <row r="84" spans="1:6" x14ac:dyDescent="0.3">
      <c r="A84" s="28">
        <v>44354</v>
      </c>
      <c r="B84" s="59">
        <v>49520</v>
      </c>
      <c r="C84" s="59">
        <v>422</v>
      </c>
      <c r="D84" s="59">
        <v>48954</v>
      </c>
      <c r="E84" s="59">
        <v>466</v>
      </c>
      <c r="F84" s="59">
        <v>888</v>
      </c>
    </row>
    <row r="85" spans="1:6" x14ac:dyDescent="0.3">
      <c r="A85" s="28">
        <v>44355</v>
      </c>
      <c r="B85" s="59">
        <v>49978</v>
      </c>
      <c r="C85" s="59">
        <v>458</v>
      </c>
      <c r="D85" s="59">
        <v>49622</v>
      </c>
      <c r="E85" s="59">
        <v>668</v>
      </c>
      <c r="F85" s="59">
        <v>1126</v>
      </c>
    </row>
    <row r="86" spans="1:6" x14ac:dyDescent="0.3">
      <c r="A86" s="28">
        <v>44356</v>
      </c>
      <c r="B86" s="59">
        <v>50662</v>
      </c>
      <c r="C86" s="59">
        <v>684</v>
      </c>
      <c r="D86" s="59">
        <v>50266</v>
      </c>
      <c r="E86" s="59">
        <v>644</v>
      </c>
      <c r="F86" s="59">
        <v>1328</v>
      </c>
    </row>
    <row r="87" spans="1:6" x14ac:dyDescent="0.3">
      <c r="A87" s="28">
        <v>44357</v>
      </c>
      <c r="B87" s="59">
        <v>51644</v>
      </c>
      <c r="C87" s="59">
        <v>982</v>
      </c>
      <c r="D87" s="59">
        <v>50714</v>
      </c>
      <c r="E87" s="59">
        <v>448</v>
      </c>
      <c r="F87" s="59">
        <v>1430</v>
      </c>
    </row>
    <row r="88" spans="1:6" x14ac:dyDescent="0.3">
      <c r="A88" s="28">
        <v>44358</v>
      </c>
      <c r="B88" s="59">
        <v>52098</v>
      </c>
      <c r="C88" s="59">
        <v>454</v>
      </c>
      <c r="D88" s="59">
        <v>51618</v>
      </c>
      <c r="E88" s="59">
        <v>904</v>
      </c>
      <c r="F88" s="59">
        <v>1358</v>
      </c>
    </row>
    <row r="89" spans="1:6" x14ac:dyDescent="0.3">
      <c r="A89" s="28">
        <v>44359</v>
      </c>
      <c r="B89" s="59">
        <v>53060</v>
      </c>
      <c r="C89" s="59">
        <v>962</v>
      </c>
      <c r="D89" s="59">
        <v>52052</v>
      </c>
      <c r="E89" s="59">
        <v>434</v>
      </c>
      <c r="F89" s="59">
        <v>1396</v>
      </c>
    </row>
    <row r="90" spans="1:6" x14ac:dyDescent="0.3">
      <c r="A90" s="28">
        <v>44360</v>
      </c>
      <c r="B90" s="59">
        <v>53598</v>
      </c>
      <c r="C90" s="59">
        <v>538</v>
      </c>
      <c r="D90" s="59">
        <v>52522</v>
      </c>
      <c r="E90" s="59">
        <v>470</v>
      </c>
      <c r="F90" s="59">
        <v>1008</v>
      </c>
    </row>
    <row r="91" spans="1:6" x14ac:dyDescent="0.3">
      <c r="A91" s="28">
        <v>44361</v>
      </c>
      <c r="B91" s="59">
        <v>54060</v>
      </c>
      <c r="C91" s="59">
        <v>462</v>
      </c>
      <c r="D91" s="59">
        <v>53440</v>
      </c>
      <c r="E91" s="59">
        <v>918</v>
      </c>
      <c r="F91" s="59">
        <v>1380</v>
      </c>
    </row>
    <row r="92" spans="1:6" x14ac:dyDescent="0.3">
      <c r="A92" s="28">
        <v>44362</v>
      </c>
      <c r="B92" s="59">
        <v>54592</v>
      </c>
      <c r="C92" s="59">
        <v>532</v>
      </c>
      <c r="D92" s="59">
        <v>54128</v>
      </c>
      <c r="E92" s="59">
        <v>688</v>
      </c>
      <c r="F92" s="59">
        <v>1220</v>
      </c>
    </row>
    <row r="93" spans="1:6" x14ac:dyDescent="0.3">
      <c r="A93" s="28">
        <v>44363</v>
      </c>
      <c r="B93" s="59">
        <v>55116</v>
      </c>
      <c r="C93" s="59">
        <v>524</v>
      </c>
      <c r="D93" s="59">
        <v>54552</v>
      </c>
      <c r="E93" s="59">
        <v>424</v>
      </c>
      <c r="F93" s="59">
        <v>948</v>
      </c>
    </row>
    <row r="94" spans="1:6" x14ac:dyDescent="0.3">
      <c r="A94" s="28">
        <v>44364</v>
      </c>
      <c r="B94" s="59">
        <v>55762</v>
      </c>
      <c r="C94" s="59">
        <v>646</v>
      </c>
      <c r="D94" s="59">
        <v>55216</v>
      </c>
      <c r="E94" s="59">
        <v>664</v>
      </c>
      <c r="F94" s="59">
        <v>1310</v>
      </c>
    </row>
    <row r="95" spans="1:6" x14ac:dyDescent="0.3">
      <c r="A95" s="28">
        <v>44365</v>
      </c>
      <c r="B95" s="59">
        <v>56330</v>
      </c>
      <c r="C95" s="59">
        <v>568</v>
      </c>
      <c r="D95" s="59">
        <v>55668</v>
      </c>
      <c r="E95" s="59">
        <v>452</v>
      </c>
      <c r="F95" s="59">
        <v>1020</v>
      </c>
    </row>
    <row r="96" spans="1:6" x14ac:dyDescent="0.3">
      <c r="A96" s="28">
        <v>44366</v>
      </c>
      <c r="B96" s="59">
        <v>57214</v>
      </c>
      <c r="C96" s="59">
        <v>884</v>
      </c>
      <c r="D96" s="59">
        <v>56218</v>
      </c>
      <c r="E96" s="59">
        <v>550</v>
      </c>
      <c r="F96" s="59">
        <v>1434</v>
      </c>
    </row>
    <row r="97" spans="1:6" x14ac:dyDescent="0.3">
      <c r="A97" s="28">
        <v>44367</v>
      </c>
      <c r="B97" s="59">
        <v>57868</v>
      </c>
      <c r="C97" s="59">
        <v>654</v>
      </c>
      <c r="D97" s="59">
        <v>57130</v>
      </c>
      <c r="E97" s="59">
        <v>912</v>
      </c>
      <c r="F97" s="59">
        <v>1566</v>
      </c>
    </row>
    <row r="98" spans="1:6" x14ac:dyDescent="0.3">
      <c r="A98" s="28">
        <v>44368</v>
      </c>
      <c r="B98" s="59">
        <v>59604</v>
      </c>
      <c r="C98" s="59">
        <v>1736</v>
      </c>
      <c r="D98" s="59">
        <v>58042</v>
      </c>
      <c r="E98" s="59">
        <v>912</v>
      </c>
      <c r="F98" s="59">
        <v>2648</v>
      </c>
    </row>
    <row r="99" spans="1:6" x14ac:dyDescent="0.3">
      <c r="A99" s="28">
        <v>44369</v>
      </c>
      <c r="B99" s="59">
        <v>60092</v>
      </c>
      <c r="C99" s="59">
        <v>488</v>
      </c>
      <c r="D99" s="59">
        <v>58730</v>
      </c>
      <c r="E99" s="59">
        <v>688</v>
      </c>
      <c r="F99" s="59">
        <v>1176</v>
      </c>
    </row>
    <row r="100" spans="1:6" x14ac:dyDescent="0.3">
      <c r="A100" s="28">
        <v>44370</v>
      </c>
      <c r="B100" s="59">
        <v>60748</v>
      </c>
      <c r="C100" s="59">
        <v>656</v>
      </c>
      <c r="D100" s="59">
        <v>59420</v>
      </c>
      <c r="E100" s="59">
        <v>690</v>
      </c>
      <c r="F100" s="59">
        <v>1346</v>
      </c>
    </row>
    <row r="101" spans="1:6" x14ac:dyDescent="0.3">
      <c r="A101" s="28">
        <v>44371</v>
      </c>
      <c r="B101" s="59">
        <v>61258</v>
      </c>
      <c r="C101" s="59">
        <v>510</v>
      </c>
      <c r="D101" s="59">
        <v>60470</v>
      </c>
      <c r="E101" s="59">
        <v>1050</v>
      </c>
      <c r="F101" s="59">
        <v>1560</v>
      </c>
    </row>
    <row r="102" spans="1:6" x14ac:dyDescent="0.3">
      <c r="A102" s="28">
        <v>44372</v>
      </c>
      <c r="B102" s="59">
        <v>61706</v>
      </c>
      <c r="C102" s="59">
        <v>448</v>
      </c>
      <c r="D102" s="59">
        <v>60930</v>
      </c>
      <c r="E102" s="59">
        <v>460</v>
      </c>
      <c r="F102" s="59">
        <v>908</v>
      </c>
    </row>
    <row r="103" spans="1:6" x14ac:dyDescent="0.3">
      <c r="A103" s="28">
        <v>44373</v>
      </c>
      <c r="B103" s="59">
        <v>62858</v>
      </c>
      <c r="C103" s="59">
        <v>1152</v>
      </c>
      <c r="D103" s="59">
        <v>61612</v>
      </c>
      <c r="E103" s="59">
        <v>682</v>
      </c>
      <c r="F103" s="59">
        <v>1834</v>
      </c>
    </row>
    <row r="104" spans="1:6" x14ac:dyDescent="0.3">
      <c r="A104" s="28">
        <v>44374</v>
      </c>
      <c r="B104" s="59">
        <v>63410</v>
      </c>
      <c r="C104" s="59">
        <v>552</v>
      </c>
      <c r="D104" s="59">
        <v>62618</v>
      </c>
      <c r="E104" s="59">
        <v>1006</v>
      </c>
      <c r="F104" s="59">
        <v>1558</v>
      </c>
    </row>
    <row r="105" spans="1:6" x14ac:dyDescent="0.3">
      <c r="A105" s="28">
        <v>44375</v>
      </c>
      <c r="B105" s="59">
        <v>64056</v>
      </c>
      <c r="C105" s="59">
        <v>646</v>
      </c>
      <c r="D105" s="59">
        <v>63280</v>
      </c>
      <c r="E105" s="59">
        <v>662</v>
      </c>
      <c r="F105" s="59">
        <v>1308</v>
      </c>
    </row>
    <row r="106" spans="1:6" x14ac:dyDescent="0.3">
      <c r="A106" s="28">
        <v>44376</v>
      </c>
      <c r="B106" s="59">
        <v>65036</v>
      </c>
      <c r="C106" s="59">
        <v>980</v>
      </c>
      <c r="D106" s="59">
        <v>64168</v>
      </c>
      <c r="E106" s="59">
        <v>888</v>
      </c>
      <c r="F106" s="59">
        <v>1868</v>
      </c>
    </row>
    <row r="107" spans="1:6" x14ac:dyDescent="0.3">
      <c r="A107" s="28">
        <v>44377</v>
      </c>
      <c r="B107" s="59">
        <v>65678</v>
      </c>
      <c r="C107" s="59">
        <v>642</v>
      </c>
      <c r="D107" s="59">
        <v>64752</v>
      </c>
      <c r="E107" s="59">
        <v>584</v>
      </c>
      <c r="F107" s="59">
        <v>1226</v>
      </c>
    </row>
    <row r="108" spans="1:6" x14ac:dyDescent="0.3">
      <c r="A108" s="28">
        <v>44378</v>
      </c>
      <c r="B108" s="59">
        <v>66560</v>
      </c>
      <c r="C108" s="59">
        <v>882</v>
      </c>
      <c r="D108" s="59">
        <v>65774</v>
      </c>
      <c r="E108" s="59">
        <v>1022</v>
      </c>
      <c r="F108" s="59">
        <v>1904</v>
      </c>
    </row>
    <row r="109" spans="1:6" x14ac:dyDescent="0.3">
      <c r="A109" s="28">
        <v>44379</v>
      </c>
      <c r="B109" s="59">
        <v>67180</v>
      </c>
      <c r="C109" s="59">
        <v>620</v>
      </c>
      <c r="D109" s="59">
        <v>66414</v>
      </c>
      <c r="E109" s="59">
        <v>640</v>
      </c>
      <c r="F109" s="59">
        <v>1260</v>
      </c>
    </row>
    <row r="110" spans="1:6" x14ac:dyDescent="0.3">
      <c r="A110" s="28">
        <v>44380</v>
      </c>
      <c r="B110" s="59">
        <v>67658</v>
      </c>
      <c r="C110" s="59">
        <v>478</v>
      </c>
      <c r="D110" s="59">
        <v>66868</v>
      </c>
      <c r="E110" s="59">
        <v>454</v>
      </c>
      <c r="F110" s="59">
        <v>932</v>
      </c>
    </row>
    <row r="111" spans="1:6" x14ac:dyDescent="0.3">
      <c r="A111" s="28">
        <v>44381</v>
      </c>
      <c r="B111" s="59">
        <v>68856</v>
      </c>
      <c r="C111" s="59">
        <v>1198</v>
      </c>
      <c r="D111" s="59">
        <v>67470</v>
      </c>
      <c r="E111" s="59">
        <v>602</v>
      </c>
      <c r="F111" s="59">
        <v>1800</v>
      </c>
    </row>
    <row r="112" spans="1:6" x14ac:dyDescent="0.3">
      <c r="A112" s="28">
        <v>44382</v>
      </c>
      <c r="B112" s="59">
        <v>69506</v>
      </c>
      <c r="C112" s="59">
        <v>650</v>
      </c>
      <c r="D112" s="59">
        <v>68462</v>
      </c>
      <c r="E112" s="59">
        <v>992</v>
      </c>
      <c r="F112" s="59">
        <v>1642</v>
      </c>
    </row>
    <row r="113" spans="1:6" x14ac:dyDescent="0.3">
      <c r="A113" s="28">
        <v>44383</v>
      </c>
      <c r="B113" s="59">
        <v>70118</v>
      </c>
      <c r="C113" s="59">
        <v>612</v>
      </c>
      <c r="D113" s="59">
        <v>69100</v>
      </c>
      <c r="E113" s="59">
        <v>638</v>
      </c>
      <c r="F113" s="59">
        <v>1250</v>
      </c>
    </row>
    <row r="114" spans="1:6" x14ac:dyDescent="0.3">
      <c r="A114" s="28">
        <v>44384</v>
      </c>
      <c r="B114" s="59">
        <v>71510</v>
      </c>
      <c r="C114" s="59">
        <v>1392</v>
      </c>
      <c r="D114" s="59">
        <v>69982</v>
      </c>
      <c r="E114" s="59">
        <v>882</v>
      </c>
      <c r="F114" s="59">
        <v>2274</v>
      </c>
    </row>
    <row r="115" spans="1:6" x14ac:dyDescent="0.3">
      <c r="A115" s="28">
        <v>44385</v>
      </c>
      <c r="B115" s="59">
        <v>72390</v>
      </c>
      <c r="C115" s="59">
        <v>880</v>
      </c>
      <c r="D115" s="59">
        <v>70882</v>
      </c>
      <c r="E115" s="59">
        <v>900</v>
      </c>
      <c r="F115" s="59">
        <v>1780</v>
      </c>
    </row>
    <row r="116" spans="1:6" x14ac:dyDescent="0.3">
      <c r="A116" s="28">
        <v>44386</v>
      </c>
      <c r="B116" s="59">
        <v>72830</v>
      </c>
      <c r="C116" s="59">
        <v>440</v>
      </c>
      <c r="D116" s="59">
        <v>71432</v>
      </c>
      <c r="E116" s="59">
        <v>550</v>
      </c>
      <c r="F116" s="59">
        <v>990</v>
      </c>
    </row>
    <row r="117" spans="1:6" x14ac:dyDescent="0.3">
      <c r="A117" s="28">
        <v>44387</v>
      </c>
      <c r="B117" s="59">
        <v>73468</v>
      </c>
      <c r="C117" s="59">
        <v>638</v>
      </c>
      <c r="D117" s="59">
        <v>72594</v>
      </c>
      <c r="E117" s="59">
        <v>1162</v>
      </c>
      <c r="F117" s="59">
        <v>1800</v>
      </c>
    </row>
    <row r="118" spans="1:6" x14ac:dyDescent="0.3">
      <c r="A118" s="28">
        <v>44388</v>
      </c>
      <c r="B118" s="59">
        <v>74714</v>
      </c>
      <c r="C118" s="59">
        <v>1246</v>
      </c>
      <c r="D118" s="59">
        <v>73228</v>
      </c>
      <c r="E118" s="59">
        <v>634</v>
      </c>
      <c r="F118" s="59">
        <v>1880</v>
      </c>
    </row>
    <row r="119" spans="1:6" x14ac:dyDescent="0.3">
      <c r="A119" s="28">
        <v>44389</v>
      </c>
      <c r="B119" s="59">
        <v>75624</v>
      </c>
      <c r="C119" s="59">
        <v>910</v>
      </c>
      <c r="D119" s="59">
        <v>74598</v>
      </c>
      <c r="E119" s="59">
        <v>1370</v>
      </c>
      <c r="F119" s="59">
        <v>2280</v>
      </c>
    </row>
    <row r="120" spans="1:6" x14ac:dyDescent="0.3">
      <c r="A120" s="28">
        <v>44390</v>
      </c>
      <c r="B120" s="59">
        <v>77140</v>
      </c>
      <c r="C120" s="59">
        <v>1516</v>
      </c>
      <c r="D120" s="59">
        <v>75494</v>
      </c>
      <c r="E120" s="59">
        <v>896</v>
      </c>
      <c r="F120" s="59">
        <v>2412</v>
      </c>
    </row>
    <row r="121" spans="1:6" x14ac:dyDescent="0.3">
      <c r="A121" s="28">
        <v>44391</v>
      </c>
      <c r="B121" s="59">
        <v>79646</v>
      </c>
      <c r="C121" s="59">
        <v>2506</v>
      </c>
      <c r="D121" s="59">
        <v>78122</v>
      </c>
      <c r="E121" s="59">
        <v>2628</v>
      </c>
      <c r="F121" s="59">
        <v>5134</v>
      </c>
    </row>
    <row r="122" spans="1:6" x14ac:dyDescent="0.3">
      <c r="A122" s="28">
        <v>44392</v>
      </c>
      <c r="B122" s="59">
        <v>80504</v>
      </c>
      <c r="C122" s="59">
        <v>858</v>
      </c>
      <c r="D122" s="59">
        <v>79542</v>
      </c>
      <c r="E122" s="59">
        <v>1420</v>
      </c>
      <c r="F122" s="59">
        <v>2278</v>
      </c>
    </row>
    <row r="123" spans="1:6" x14ac:dyDescent="0.3">
      <c r="A123" s="28">
        <v>44393</v>
      </c>
      <c r="B123" s="59">
        <v>81790</v>
      </c>
      <c r="C123" s="59">
        <v>1286</v>
      </c>
      <c r="D123" s="59">
        <v>80424</v>
      </c>
      <c r="E123" s="59">
        <v>882</v>
      </c>
      <c r="F123" s="59">
        <v>2168</v>
      </c>
    </row>
    <row r="124" spans="1:6" x14ac:dyDescent="0.3">
      <c r="A124" s="28">
        <v>44394</v>
      </c>
      <c r="B124" s="59">
        <v>83370</v>
      </c>
      <c r="C124" s="59">
        <v>1580</v>
      </c>
      <c r="D124" s="59">
        <v>82086</v>
      </c>
      <c r="E124" s="59">
        <v>1662</v>
      </c>
      <c r="F124" s="59">
        <v>3242</v>
      </c>
    </row>
    <row r="125" spans="1:6" x14ac:dyDescent="0.3">
      <c r="A125" s="28">
        <v>44395</v>
      </c>
      <c r="B125" s="59">
        <v>83984</v>
      </c>
      <c r="C125" s="59">
        <v>614</v>
      </c>
      <c r="D125" s="59">
        <v>83190</v>
      </c>
      <c r="E125" s="59">
        <v>1104</v>
      </c>
      <c r="F125" s="59">
        <v>1718</v>
      </c>
    </row>
    <row r="126" spans="1:6" x14ac:dyDescent="0.3">
      <c r="A126" s="28">
        <v>44396</v>
      </c>
      <c r="B126" s="59">
        <v>85426</v>
      </c>
      <c r="C126" s="59">
        <v>1442</v>
      </c>
      <c r="D126" s="59">
        <v>84064</v>
      </c>
      <c r="E126" s="59">
        <v>874</v>
      </c>
      <c r="F126" s="59">
        <v>2316</v>
      </c>
    </row>
    <row r="127" spans="1:6" x14ac:dyDescent="0.3">
      <c r="A127" s="28">
        <v>44397</v>
      </c>
      <c r="B127" s="59">
        <v>85866</v>
      </c>
      <c r="C127" s="59">
        <v>440</v>
      </c>
      <c r="D127" s="59">
        <v>85078</v>
      </c>
      <c r="E127" s="59">
        <v>1014</v>
      </c>
      <c r="F127" s="59">
        <v>1454</v>
      </c>
    </row>
    <row r="128" spans="1:6" x14ac:dyDescent="0.3">
      <c r="A128" s="28">
        <v>44398</v>
      </c>
      <c r="B128" s="59">
        <v>86876</v>
      </c>
      <c r="C128" s="59">
        <v>1010</v>
      </c>
      <c r="D128" s="59">
        <v>85630</v>
      </c>
      <c r="E128" s="59">
        <v>552</v>
      </c>
      <c r="F128" s="59">
        <v>1562</v>
      </c>
    </row>
    <row r="129" spans="1:6" x14ac:dyDescent="0.3">
      <c r="A129" s="28">
        <v>44399</v>
      </c>
      <c r="B129" s="59">
        <v>87762</v>
      </c>
      <c r="C129" s="59">
        <v>886</v>
      </c>
      <c r="D129" s="59">
        <v>86192</v>
      </c>
      <c r="E129" s="59">
        <v>562</v>
      </c>
      <c r="F129" s="59">
        <v>1448</v>
      </c>
    </row>
    <row r="130" spans="1:6" x14ac:dyDescent="0.3">
      <c r="A130" s="28">
        <v>44400</v>
      </c>
      <c r="B130" s="59">
        <v>88378</v>
      </c>
      <c r="C130" s="59">
        <v>616</v>
      </c>
      <c r="D130" s="59">
        <v>87282</v>
      </c>
      <c r="E130" s="59">
        <v>1090</v>
      </c>
      <c r="F130" s="59">
        <v>1706</v>
      </c>
    </row>
    <row r="131" spans="1:6" x14ac:dyDescent="0.3">
      <c r="A131" s="28">
        <v>44401</v>
      </c>
      <c r="B131" s="59">
        <v>89478</v>
      </c>
      <c r="C131" s="59">
        <v>1100</v>
      </c>
      <c r="D131" s="59">
        <v>88338</v>
      </c>
      <c r="E131" s="59">
        <v>1056</v>
      </c>
      <c r="F131" s="59">
        <v>2156</v>
      </c>
    </row>
    <row r="132" spans="1:6" x14ac:dyDescent="0.3">
      <c r="A132" s="28">
        <v>44402</v>
      </c>
      <c r="B132" s="59">
        <v>90552</v>
      </c>
      <c r="C132" s="59">
        <v>1074</v>
      </c>
      <c r="D132" s="59">
        <v>89574</v>
      </c>
      <c r="E132" s="59">
        <v>1236</v>
      </c>
      <c r="F132" s="59">
        <v>2310</v>
      </c>
    </row>
    <row r="133" spans="1:6" x14ac:dyDescent="0.3">
      <c r="A133" s="28">
        <v>44403</v>
      </c>
      <c r="B133" s="59">
        <v>91476</v>
      </c>
      <c r="C133" s="59">
        <v>924</v>
      </c>
      <c r="D133" s="59">
        <v>90128</v>
      </c>
      <c r="E133" s="59">
        <v>554</v>
      </c>
      <c r="F133" s="59">
        <v>1478</v>
      </c>
    </row>
    <row r="134" spans="1:6" x14ac:dyDescent="0.3">
      <c r="A134" s="28">
        <v>44404</v>
      </c>
      <c r="B134" s="59">
        <v>92102</v>
      </c>
      <c r="C134" s="59">
        <v>626</v>
      </c>
      <c r="D134" s="59">
        <v>90770</v>
      </c>
      <c r="E134" s="59">
        <v>642</v>
      </c>
      <c r="F134" s="59">
        <v>1268</v>
      </c>
    </row>
    <row r="135" spans="1:6" x14ac:dyDescent="0.3">
      <c r="A135" s="28">
        <v>44405</v>
      </c>
      <c r="B135" s="59">
        <v>93098</v>
      </c>
      <c r="C135" s="59">
        <v>996</v>
      </c>
      <c r="D135" s="59">
        <v>91856</v>
      </c>
      <c r="E135" s="59">
        <v>1086</v>
      </c>
      <c r="F135" s="59">
        <v>2082</v>
      </c>
    </row>
    <row r="136" spans="1:6" x14ac:dyDescent="0.3">
      <c r="A136" s="28">
        <v>44406</v>
      </c>
      <c r="B136" s="59">
        <v>93508</v>
      </c>
      <c r="C136" s="59">
        <v>410</v>
      </c>
      <c r="D136" s="59">
        <v>92724</v>
      </c>
      <c r="E136" s="59">
        <v>868</v>
      </c>
      <c r="F136" s="59">
        <v>1278</v>
      </c>
    </row>
    <row r="137" spans="1:6" x14ac:dyDescent="0.3">
      <c r="A137" s="28">
        <v>44407</v>
      </c>
      <c r="B137" s="59">
        <v>94582</v>
      </c>
      <c r="C137" s="59">
        <v>1074</v>
      </c>
      <c r="D137" s="59">
        <v>93340</v>
      </c>
      <c r="E137" s="59">
        <v>616</v>
      </c>
      <c r="F137" s="59">
        <v>1690</v>
      </c>
    </row>
    <row r="138" spans="1:6" x14ac:dyDescent="0.3">
      <c r="A138" s="28">
        <v>44408</v>
      </c>
      <c r="B138" s="59">
        <v>95040</v>
      </c>
      <c r="C138" s="59">
        <v>458</v>
      </c>
      <c r="D138" s="59">
        <v>94254</v>
      </c>
      <c r="E138" s="59">
        <v>914</v>
      </c>
      <c r="F138" s="59">
        <v>1372</v>
      </c>
    </row>
    <row r="139" spans="1:6" x14ac:dyDescent="0.3">
      <c r="A139" s="28">
        <v>44409</v>
      </c>
      <c r="B139" s="59">
        <v>95982</v>
      </c>
      <c r="C139" s="59">
        <v>942</v>
      </c>
      <c r="D139" s="59">
        <v>94714</v>
      </c>
      <c r="E139" s="59">
        <v>460</v>
      </c>
      <c r="F139" s="59">
        <v>1402</v>
      </c>
    </row>
    <row r="140" spans="1:6" x14ac:dyDescent="0.3">
      <c r="A140" s="28">
        <v>44410</v>
      </c>
      <c r="B140" s="59">
        <v>96586</v>
      </c>
      <c r="C140" s="59">
        <v>604</v>
      </c>
      <c r="D140" s="59">
        <v>95926</v>
      </c>
      <c r="E140" s="59">
        <v>1212</v>
      </c>
      <c r="F140" s="59">
        <v>1816</v>
      </c>
    </row>
    <row r="141" spans="1:6" x14ac:dyDescent="0.3">
      <c r="A141" s="28">
        <v>44411</v>
      </c>
      <c r="B141" s="59">
        <v>97648</v>
      </c>
      <c r="C141" s="59">
        <v>1062</v>
      </c>
      <c r="D141" s="59">
        <v>96978</v>
      </c>
      <c r="E141" s="59">
        <v>1052</v>
      </c>
      <c r="F141" s="59">
        <v>2114</v>
      </c>
    </row>
    <row r="142" spans="1:6" x14ac:dyDescent="0.3">
      <c r="A142" s="28">
        <v>44412</v>
      </c>
      <c r="B142" s="59">
        <v>98604</v>
      </c>
      <c r="C142" s="59">
        <v>956</v>
      </c>
      <c r="D142" s="59">
        <v>97968</v>
      </c>
      <c r="E142" s="59">
        <v>990</v>
      </c>
      <c r="F142" s="59">
        <v>1946</v>
      </c>
    </row>
    <row r="143" spans="1:6" x14ac:dyDescent="0.3">
      <c r="A143" s="28">
        <v>44413</v>
      </c>
      <c r="B143" s="59">
        <v>99048</v>
      </c>
      <c r="C143" s="59">
        <v>444</v>
      </c>
      <c r="D143" s="59">
        <v>98610</v>
      </c>
      <c r="E143" s="59">
        <v>642</v>
      </c>
      <c r="F143" s="59">
        <v>1086</v>
      </c>
    </row>
    <row r="144" spans="1:6" x14ac:dyDescent="0.3">
      <c r="A144" s="28">
        <v>44414</v>
      </c>
      <c r="B144" s="59">
        <v>100082</v>
      </c>
      <c r="C144" s="59">
        <v>1034</v>
      </c>
      <c r="D144" s="59">
        <v>99164</v>
      </c>
      <c r="E144" s="59">
        <v>554</v>
      </c>
      <c r="F144" s="59">
        <v>1588</v>
      </c>
    </row>
    <row r="145" spans="1:6" x14ac:dyDescent="0.3">
      <c r="A145" s="28">
        <v>44415</v>
      </c>
      <c r="B145" s="59">
        <v>100534</v>
      </c>
      <c r="C145" s="59">
        <v>452</v>
      </c>
      <c r="D145" s="59">
        <v>100164</v>
      </c>
      <c r="E145" s="59">
        <v>1000</v>
      </c>
      <c r="F145" s="59">
        <v>1452</v>
      </c>
    </row>
    <row r="146" spans="1:6" x14ac:dyDescent="0.3">
      <c r="A146" s="28">
        <v>44416</v>
      </c>
      <c r="B146" s="59">
        <v>101032</v>
      </c>
      <c r="C146" s="59">
        <v>498</v>
      </c>
      <c r="D146" s="59">
        <v>100858</v>
      </c>
      <c r="E146" s="59">
        <v>694</v>
      </c>
      <c r="F146" s="59">
        <v>1192</v>
      </c>
    </row>
    <row r="147" spans="1:6" x14ac:dyDescent="0.3">
      <c r="A147" s="28">
        <v>44417</v>
      </c>
      <c r="B147" s="59">
        <v>102568</v>
      </c>
      <c r="C147" s="59">
        <v>1536</v>
      </c>
      <c r="D147" s="59">
        <v>101874</v>
      </c>
      <c r="E147" s="59">
        <v>1016</v>
      </c>
      <c r="F147" s="59">
        <v>2552</v>
      </c>
    </row>
    <row r="148" spans="1:6" x14ac:dyDescent="0.3">
      <c r="A148" s="28">
        <v>44418</v>
      </c>
      <c r="B148" s="59">
        <v>103448</v>
      </c>
      <c r="C148" s="59">
        <v>880</v>
      </c>
      <c r="D148" s="59">
        <v>102790</v>
      </c>
      <c r="E148" s="59">
        <v>916</v>
      </c>
      <c r="F148" s="59">
        <v>1796</v>
      </c>
    </row>
    <row r="149" spans="1:6" x14ac:dyDescent="0.3">
      <c r="A149" s="28">
        <v>44419</v>
      </c>
      <c r="B149" s="59">
        <v>104082</v>
      </c>
      <c r="C149" s="59">
        <v>634</v>
      </c>
      <c r="D149" s="59">
        <v>103260</v>
      </c>
      <c r="E149" s="59">
        <v>470</v>
      </c>
      <c r="F149" s="59">
        <v>1104</v>
      </c>
    </row>
    <row r="150" spans="1:6" x14ac:dyDescent="0.3">
      <c r="A150" s="28">
        <v>44420</v>
      </c>
      <c r="B150" s="59">
        <v>104534</v>
      </c>
      <c r="C150" s="59">
        <v>452</v>
      </c>
      <c r="D150" s="59">
        <v>104362</v>
      </c>
      <c r="E150" s="59">
        <v>1102</v>
      </c>
      <c r="F150" s="59">
        <v>1554</v>
      </c>
    </row>
    <row r="151" spans="1:6" x14ac:dyDescent="0.3">
      <c r="A151" s="28">
        <v>44421</v>
      </c>
      <c r="B151" s="59">
        <v>105456</v>
      </c>
      <c r="C151" s="59">
        <v>922</v>
      </c>
      <c r="D151" s="59">
        <v>105338</v>
      </c>
      <c r="E151" s="59">
        <v>976</v>
      </c>
      <c r="F151" s="59">
        <v>1898</v>
      </c>
    </row>
    <row r="152" spans="1:6" x14ac:dyDescent="0.3">
      <c r="A152" s="28">
        <v>44422</v>
      </c>
      <c r="B152" s="59">
        <v>106352</v>
      </c>
      <c r="C152" s="59">
        <v>896</v>
      </c>
      <c r="D152" s="59">
        <v>106338</v>
      </c>
      <c r="E152" s="59">
        <v>1000</v>
      </c>
      <c r="F152" s="59">
        <v>1896</v>
      </c>
    </row>
    <row r="153" spans="1:6" x14ac:dyDescent="0.3">
      <c r="A153" s="28">
        <v>44423</v>
      </c>
      <c r="B153" s="59">
        <v>106964</v>
      </c>
      <c r="C153" s="59">
        <v>612</v>
      </c>
      <c r="D153" s="59">
        <v>106988</v>
      </c>
      <c r="E153" s="59">
        <v>650</v>
      </c>
      <c r="F153" s="59">
        <v>1262</v>
      </c>
    </row>
    <row r="154" spans="1:6" x14ac:dyDescent="0.3">
      <c r="A154" s="28">
        <v>44424</v>
      </c>
      <c r="B154" s="59">
        <v>108000</v>
      </c>
      <c r="C154" s="59">
        <v>1036</v>
      </c>
      <c r="D154" s="59">
        <v>107414</v>
      </c>
      <c r="E154" s="59">
        <v>426</v>
      </c>
      <c r="F154" s="59">
        <v>1462</v>
      </c>
    </row>
    <row r="155" spans="1:6" x14ac:dyDescent="0.3">
      <c r="A155" s="28">
        <v>44425</v>
      </c>
      <c r="B155" s="59">
        <v>108900</v>
      </c>
      <c r="C155" s="59">
        <v>900</v>
      </c>
      <c r="D155" s="59">
        <v>108892</v>
      </c>
      <c r="E155" s="59">
        <v>1478</v>
      </c>
      <c r="F155" s="59">
        <v>2378</v>
      </c>
    </row>
    <row r="156" spans="1:6" x14ac:dyDescent="0.3">
      <c r="A156" s="28">
        <v>44426</v>
      </c>
      <c r="B156" s="59">
        <v>110854</v>
      </c>
      <c r="C156" s="59">
        <v>1954</v>
      </c>
      <c r="D156" s="59">
        <v>110598</v>
      </c>
      <c r="E156" s="59">
        <v>1706</v>
      </c>
      <c r="F156" s="59">
        <v>3660</v>
      </c>
    </row>
    <row r="157" spans="1:6" x14ac:dyDescent="0.3">
      <c r="A157" s="28">
        <v>44427</v>
      </c>
      <c r="B157" s="59">
        <v>111812</v>
      </c>
      <c r="C157" s="59">
        <v>958</v>
      </c>
      <c r="D157" s="59">
        <v>111524</v>
      </c>
      <c r="E157" s="59">
        <v>926</v>
      </c>
      <c r="F157" s="59">
        <v>1884</v>
      </c>
    </row>
    <row r="158" spans="1:6" x14ac:dyDescent="0.3">
      <c r="A158" s="28">
        <v>44428</v>
      </c>
      <c r="B158" s="59">
        <v>112704</v>
      </c>
      <c r="C158" s="59">
        <v>892</v>
      </c>
      <c r="D158" s="59">
        <v>112890</v>
      </c>
      <c r="E158" s="59">
        <v>1366</v>
      </c>
      <c r="F158" s="59">
        <v>2258</v>
      </c>
    </row>
    <row r="159" spans="1:6" x14ac:dyDescent="0.3">
      <c r="A159" s="28">
        <v>44429</v>
      </c>
      <c r="B159" s="59">
        <v>115152</v>
      </c>
      <c r="C159" s="59">
        <v>2448</v>
      </c>
      <c r="D159" s="59">
        <v>115172</v>
      </c>
      <c r="E159" s="59">
        <v>2282</v>
      </c>
      <c r="F159" s="59">
        <v>4730</v>
      </c>
    </row>
    <row r="160" spans="1:6" x14ac:dyDescent="0.3">
      <c r="A160" s="28">
        <v>44430</v>
      </c>
      <c r="B160" s="59">
        <v>117566</v>
      </c>
      <c r="C160" s="59">
        <v>2414</v>
      </c>
      <c r="D160" s="59">
        <v>117474</v>
      </c>
      <c r="E160" s="59">
        <v>2302</v>
      </c>
      <c r="F160" s="59">
        <v>4716</v>
      </c>
    </row>
    <row r="161" spans="1:6" x14ac:dyDescent="0.3">
      <c r="A161" s="28">
        <v>44431</v>
      </c>
      <c r="B161" s="59">
        <v>119766</v>
      </c>
      <c r="C161" s="59">
        <v>2200</v>
      </c>
      <c r="D161" s="59">
        <v>119348</v>
      </c>
      <c r="E161" s="59">
        <v>1874</v>
      </c>
      <c r="F161" s="59">
        <v>4074</v>
      </c>
    </row>
    <row r="162" spans="1:6" x14ac:dyDescent="0.3">
      <c r="A162" s="28">
        <v>44432</v>
      </c>
      <c r="B162" s="59">
        <v>120194</v>
      </c>
      <c r="C162" s="59">
        <v>428</v>
      </c>
      <c r="D162" s="59">
        <v>120260</v>
      </c>
      <c r="E162" s="59">
        <v>912</v>
      </c>
      <c r="F162" s="59">
        <v>1340</v>
      </c>
    </row>
    <row r="163" spans="1:6" x14ac:dyDescent="0.3">
      <c r="A163" s="28">
        <v>44433</v>
      </c>
      <c r="B163" s="59">
        <v>121512</v>
      </c>
      <c r="C163" s="59">
        <v>1318</v>
      </c>
      <c r="D163" s="59">
        <v>121798</v>
      </c>
      <c r="E163" s="59">
        <v>1538</v>
      </c>
      <c r="F163" s="59">
        <v>2856</v>
      </c>
    </row>
    <row r="164" spans="1:6" x14ac:dyDescent="0.3">
      <c r="A164" s="28">
        <v>44434</v>
      </c>
      <c r="B164" s="59">
        <v>124376</v>
      </c>
      <c r="C164" s="59">
        <v>2864</v>
      </c>
      <c r="D164" s="59">
        <v>123736</v>
      </c>
      <c r="E164" s="59">
        <v>1938</v>
      </c>
      <c r="F164" s="59">
        <v>4802</v>
      </c>
    </row>
    <row r="165" spans="1:6" x14ac:dyDescent="0.3">
      <c r="A165" s="28">
        <v>44435</v>
      </c>
      <c r="B165" s="59">
        <v>125374</v>
      </c>
      <c r="C165" s="59">
        <v>998</v>
      </c>
      <c r="D165" s="59">
        <v>124744</v>
      </c>
      <c r="E165" s="59">
        <v>1008</v>
      </c>
      <c r="F165" s="59">
        <v>2006</v>
      </c>
    </row>
    <row r="166" spans="1:6" x14ac:dyDescent="0.3">
      <c r="A166" s="28">
        <v>44436</v>
      </c>
      <c r="B166" s="59">
        <v>125836</v>
      </c>
      <c r="C166" s="59">
        <v>462</v>
      </c>
      <c r="D166" s="59">
        <v>125624</v>
      </c>
      <c r="E166" s="59">
        <v>880</v>
      </c>
      <c r="F166" s="59">
        <v>1342</v>
      </c>
    </row>
    <row r="167" spans="1:6" x14ac:dyDescent="0.3">
      <c r="A167" s="28">
        <v>44437</v>
      </c>
      <c r="B167" s="59">
        <v>126692</v>
      </c>
      <c r="C167" s="59">
        <v>856</v>
      </c>
      <c r="D167" s="59">
        <v>126052</v>
      </c>
      <c r="E167" s="59">
        <v>428</v>
      </c>
      <c r="F167" s="59">
        <v>1284</v>
      </c>
    </row>
    <row r="168" spans="1:6" x14ac:dyDescent="0.3">
      <c r="A168" s="28">
        <v>44438</v>
      </c>
      <c r="B168" s="59">
        <v>127588</v>
      </c>
      <c r="C168" s="59">
        <v>896</v>
      </c>
      <c r="D168" s="59">
        <v>126922</v>
      </c>
      <c r="E168" s="59">
        <v>870</v>
      </c>
      <c r="F168" s="59">
        <v>1766</v>
      </c>
    </row>
    <row r="169" spans="1:6" x14ac:dyDescent="0.3">
      <c r="A169" s="28">
        <v>44439</v>
      </c>
      <c r="B169" s="59">
        <v>128066</v>
      </c>
      <c r="C169" s="59">
        <v>478</v>
      </c>
      <c r="D169" s="59">
        <v>128024</v>
      </c>
      <c r="E169" s="59">
        <v>1102</v>
      </c>
      <c r="F169" s="59">
        <v>1580</v>
      </c>
    </row>
    <row r="170" spans="1:6" x14ac:dyDescent="0.3">
      <c r="A170" s="28">
        <v>44440</v>
      </c>
      <c r="B170" s="59">
        <v>129108</v>
      </c>
      <c r="C170" s="59">
        <v>1042</v>
      </c>
      <c r="D170" s="59">
        <v>128796</v>
      </c>
      <c r="E170" s="59">
        <v>772</v>
      </c>
      <c r="F170" s="59">
        <v>1814</v>
      </c>
    </row>
    <row r="171" spans="1:6" x14ac:dyDescent="0.3">
      <c r="A171" s="28">
        <v>44441</v>
      </c>
      <c r="B171" s="59">
        <v>130452</v>
      </c>
      <c r="C171" s="59">
        <v>1344</v>
      </c>
      <c r="D171" s="59">
        <v>130678</v>
      </c>
      <c r="E171" s="59">
        <v>1882</v>
      </c>
      <c r="F171" s="59">
        <v>3226</v>
      </c>
    </row>
    <row r="172" spans="1:6" x14ac:dyDescent="0.3">
      <c r="A172" s="28">
        <v>44442</v>
      </c>
      <c r="B172" s="59">
        <v>131542</v>
      </c>
      <c r="C172" s="59">
        <v>1090</v>
      </c>
      <c r="D172" s="59">
        <v>131742</v>
      </c>
      <c r="E172" s="59">
        <v>1064</v>
      </c>
      <c r="F172" s="59">
        <v>2154</v>
      </c>
    </row>
    <row r="173" spans="1:6" x14ac:dyDescent="0.3">
      <c r="A173" s="28">
        <v>44443</v>
      </c>
      <c r="B173" s="59">
        <v>132516</v>
      </c>
      <c r="C173" s="59">
        <v>974</v>
      </c>
      <c r="D173" s="59">
        <v>132176</v>
      </c>
      <c r="E173" s="59">
        <v>434</v>
      </c>
      <c r="F173" s="59">
        <v>1408</v>
      </c>
    </row>
    <row r="174" spans="1:6" x14ac:dyDescent="0.3">
      <c r="A174" s="28">
        <v>44444</v>
      </c>
      <c r="B174" s="59">
        <v>133238</v>
      </c>
      <c r="C174" s="59">
        <v>722</v>
      </c>
      <c r="D174" s="59">
        <v>133178</v>
      </c>
      <c r="E174" s="59">
        <v>1002</v>
      </c>
      <c r="F174" s="59">
        <v>1724</v>
      </c>
    </row>
    <row r="175" spans="1:6" x14ac:dyDescent="0.3">
      <c r="A175" s="28">
        <v>44445</v>
      </c>
      <c r="B175" s="59">
        <v>133842</v>
      </c>
      <c r="C175" s="59">
        <v>604</v>
      </c>
      <c r="D175" s="59">
        <v>134082</v>
      </c>
      <c r="E175" s="59">
        <v>904</v>
      </c>
      <c r="F175" s="59">
        <v>1508</v>
      </c>
    </row>
    <row r="176" spans="1:6" x14ac:dyDescent="0.3">
      <c r="A176" s="28">
        <v>44446</v>
      </c>
      <c r="B176" s="59">
        <v>134812</v>
      </c>
      <c r="C176" s="59">
        <v>970</v>
      </c>
      <c r="D176" s="59">
        <v>134548</v>
      </c>
      <c r="E176" s="59">
        <v>466</v>
      </c>
      <c r="F176" s="59">
        <v>1436</v>
      </c>
    </row>
    <row r="177" spans="1:6" x14ac:dyDescent="0.3">
      <c r="A177" s="28">
        <v>44447</v>
      </c>
      <c r="B177" s="59">
        <v>135246</v>
      </c>
      <c r="C177" s="59">
        <v>434</v>
      </c>
      <c r="D177" s="59">
        <v>135438</v>
      </c>
      <c r="E177" s="59">
        <v>890</v>
      </c>
      <c r="F177" s="59">
        <v>1324</v>
      </c>
    </row>
    <row r="178" spans="1:6" x14ac:dyDescent="0.3">
      <c r="A178" s="28">
        <v>44448</v>
      </c>
      <c r="B178" s="59">
        <v>136250</v>
      </c>
      <c r="C178" s="59">
        <v>1004</v>
      </c>
      <c r="D178" s="59">
        <v>136358</v>
      </c>
      <c r="E178" s="59">
        <v>920</v>
      </c>
      <c r="F178" s="59">
        <v>1924</v>
      </c>
    </row>
    <row r="179" spans="1:6" x14ac:dyDescent="0.3">
      <c r="A179" s="28">
        <v>44449</v>
      </c>
      <c r="B179" s="59">
        <v>137354</v>
      </c>
      <c r="C179" s="59">
        <v>1104</v>
      </c>
      <c r="D179" s="59">
        <v>136968</v>
      </c>
      <c r="E179" s="59">
        <v>610</v>
      </c>
      <c r="F179" s="59">
        <v>1714</v>
      </c>
    </row>
    <row r="180" spans="1:6" x14ac:dyDescent="0.3">
      <c r="A180" s="28">
        <v>44450</v>
      </c>
      <c r="B180" s="59">
        <v>137816</v>
      </c>
      <c r="C180" s="59">
        <v>462</v>
      </c>
      <c r="D180" s="59">
        <v>137812</v>
      </c>
      <c r="E180" s="59">
        <v>844</v>
      </c>
      <c r="F180" s="59">
        <v>1306</v>
      </c>
    </row>
    <row r="181" spans="1:6" x14ac:dyDescent="0.3">
      <c r="A181" s="28">
        <v>44451</v>
      </c>
      <c r="B181" s="59">
        <v>138736</v>
      </c>
      <c r="C181" s="59">
        <v>920</v>
      </c>
      <c r="D181" s="59">
        <v>138262</v>
      </c>
      <c r="E181" s="59">
        <v>450</v>
      </c>
      <c r="F181" s="59">
        <v>1370</v>
      </c>
    </row>
    <row r="182" spans="1:6" x14ac:dyDescent="0.3">
      <c r="A182" s="28">
        <v>44452</v>
      </c>
      <c r="B182" s="59">
        <v>139676</v>
      </c>
      <c r="C182" s="59">
        <v>940</v>
      </c>
      <c r="D182" s="59">
        <v>139184</v>
      </c>
      <c r="E182" s="59">
        <v>922</v>
      </c>
      <c r="F182" s="59">
        <v>1862</v>
      </c>
    </row>
    <row r="183" spans="1:6" x14ac:dyDescent="0.3">
      <c r="A183" s="28">
        <v>44453</v>
      </c>
      <c r="B183" s="59">
        <v>140132</v>
      </c>
      <c r="C183" s="59">
        <v>456</v>
      </c>
      <c r="D183" s="59">
        <v>140076</v>
      </c>
      <c r="E183" s="59">
        <v>892</v>
      </c>
      <c r="F183" s="59">
        <v>1348</v>
      </c>
    </row>
    <row r="184" spans="1:6" x14ac:dyDescent="0.3">
      <c r="A184" s="28">
        <v>44454</v>
      </c>
      <c r="B184" s="59">
        <v>141732</v>
      </c>
      <c r="C184" s="59">
        <v>1600</v>
      </c>
      <c r="D184" s="59">
        <v>141168</v>
      </c>
      <c r="E184" s="59">
        <v>1092</v>
      </c>
      <c r="F184" s="59">
        <v>2692</v>
      </c>
    </row>
    <row r="185" spans="1:6" x14ac:dyDescent="0.3">
      <c r="A185" s="28">
        <v>44455</v>
      </c>
      <c r="B185" s="59">
        <v>142342</v>
      </c>
      <c r="C185" s="59">
        <v>610</v>
      </c>
      <c r="D185" s="59">
        <v>142244</v>
      </c>
      <c r="E185" s="59">
        <v>1076</v>
      </c>
      <c r="F185" s="59">
        <v>1686</v>
      </c>
    </row>
    <row r="186" spans="1:6" x14ac:dyDescent="0.3">
      <c r="A186" s="28">
        <v>44456</v>
      </c>
      <c r="B186" s="59">
        <v>144228</v>
      </c>
      <c r="C186" s="59">
        <v>1886</v>
      </c>
      <c r="D186" s="59">
        <v>143666</v>
      </c>
      <c r="E186" s="59">
        <v>1422</v>
      </c>
      <c r="F186" s="59">
        <v>3308</v>
      </c>
    </row>
    <row r="187" spans="1:6" x14ac:dyDescent="0.3">
      <c r="A187" s="28">
        <v>44457</v>
      </c>
      <c r="B187" s="59">
        <v>146656</v>
      </c>
      <c r="C187" s="59">
        <v>2428</v>
      </c>
      <c r="D187" s="59">
        <v>145976</v>
      </c>
      <c r="E187" s="59">
        <v>2310</v>
      </c>
      <c r="F187" s="59">
        <v>4738</v>
      </c>
    </row>
    <row r="188" spans="1:6" x14ac:dyDescent="0.3">
      <c r="A188" s="28">
        <v>44458</v>
      </c>
      <c r="B188" s="59">
        <v>149058</v>
      </c>
      <c r="C188" s="59">
        <v>2402</v>
      </c>
      <c r="D188" s="59">
        <v>148542</v>
      </c>
      <c r="E188" s="59">
        <v>2566</v>
      </c>
      <c r="F188" s="59">
        <v>4968</v>
      </c>
    </row>
    <row r="189" spans="1:6" x14ac:dyDescent="0.3">
      <c r="A189" s="28">
        <v>44459</v>
      </c>
      <c r="B189" s="59">
        <v>151652</v>
      </c>
      <c r="C189" s="59">
        <v>2594</v>
      </c>
      <c r="D189" s="59">
        <v>150882</v>
      </c>
      <c r="E189" s="59">
        <v>2340</v>
      </c>
      <c r="F189" s="59">
        <v>4934</v>
      </c>
    </row>
    <row r="190" spans="1:6" x14ac:dyDescent="0.3">
      <c r="A190" s="28">
        <v>44460</v>
      </c>
      <c r="B190" s="59">
        <v>153888</v>
      </c>
      <c r="C190" s="59">
        <v>2236</v>
      </c>
      <c r="D190" s="59">
        <v>153896</v>
      </c>
      <c r="E190" s="59">
        <v>3014</v>
      </c>
      <c r="F190" s="59">
        <v>5250</v>
      </c>
    </row>
    <row r="191" spans="1:6" x14ac:dyDescent="0.3">
      <c r="A191" s="28">
        <v>44461</v>
      </c>
      <c r="B191" s="59">
        <v>157240</v>
      </c>
      <c r="C191" s="59">
        <v>3352</v>
      </c>
      <c r="D191" s="59">
        <v>156844</v>
      </c>
      <c r="E191" s="59">
        <v>2948</v>
      </c>
      <c r="F191" s="59">
        <v>6300</v>
      </c>
    </row>
    <row r="192" spans="1:6" x14ac:dyDescent="0.3">
      <c r="A192" s="28">
        <v>44462</v>
      </c>
      <c r="B192" s="59">
        <v>160214</v>
      </c>
      <c r="C192" s="59">
        <v>2974</v>
      </c>
      <c r="D192" s="59">
        <v>159870</v>
      </c>
      <c r="E192" s="59">
        <v>3026</v>
      </c>
      <c r="F192" s="59">
        <v>6000</v>
      </c>
    </row>
    <row r="193" spans="1:6" x14ac:dyDescent="0.3">
      <c r="A193" s="28">
        <v>44463</v>
      </c>
      <c r="B193" s="59">
        <v>163136</v>
      </c>
      <c r="C193" s="59">
        <v>2922</v>
      </c>
      <c r="D193" s="59">
        <v>162806</v>
      </c>
      <c r="E193" s="59">
        <v>2936</v>
      </c>
      <c r="F193" s="59">
        <v>5858</v>
      </c>
    </row>
    <row r="194" spans="1:6" x14ac:dyDescent="0.3">
      <c r="A194" s="28">
        <v>44464</v>
      </c>
      <c r="B194" s="59">
        <v>165702</v>
      </c>
      <c r="C194" s="59">
        <v>2566</v>
      </c>
      <c r="D194" s="59">
        <v>165538</v>
      </c>
      <c r="E194" s="59">
        <v>2732</v>
      </c>
      <c r="F194" s="59">
        <v>5298</v>
      </c>
    </row>
    <row r="195" spans="1:6" x14ac:dyDescent="0.3">
      <c r="A195" s="28">
        <v>44465</v>
      </c>
      <c r="B195" s="59">
        <v>168296</v>
      </c>
      <c r="C195" s="59">
        <v>2594</v>
      </c>
      <c r="D195" s="59">
        <v>168834</v>
      </c>
      <c r="E195" s="59">
        <v>3296</v>
      </c>
      <c r="F195" s="59">
        <v>5890</v>
      </c>
    </row>
    <row r="196" spans="1:6" x14ac:dyDescent="0.3">
      <c r="A196" s="28">
        <v>44466</v>
      </c>
      <c r="B196" s="59">
        <v>170996</v>
      </c>
      <c r="C196" s="59">
        <v>2700</v>
      </c>
      <c r="D196" s="59">
        <v>171554</v>
      </c>
      <c r="E196" s="59">
        <v>2720</v>
      </c>
      <c r="F196" s="59">
        <v>5420</v>
      </c>
    </row>
    <row r="197" spans="1:6" x14ac:dyDescent="0.3">
      <c r="A197" s="28">
        <v>44467</v>
      </c>
      <c r="B197" s="59">
        <v>174154</v>
      </c>
      <c r="C197" s="59">
        <v>3158</v>
      </c>
      <c r="D197" s="59">
        <v>174128</v>
      </c>
      <c r="E197" s="59">
        <v>2574</v>
      </c>
      <c r="F197" s="59">
        <v>5732</v>
      </c>
    </row>
    <row r="198" spans="1:6" x14ac:dyDescent="0.3">
      <c r="A198" s="28">
        <v>44468</v>
      </c>
      <c r="B198" s="59">
        <v>176394</v>
      </c>
      <c r="C198" s="59">
        <v>2240</v>
      </c>
      <c r="D198" s="59">
        <v>176970</v>
      </c>
      <c r="E198" s="59">
        <v>2842</v>
      </c>
      <c r="F198" s="59">
        <v>5082</v>
      </c>
    </row>
    <row r="199" spans="1:6" x14ac:dyDescent="0.3">
      <c r="A199" s="28">
        <v>44469</v>
      </c>
      <c r="B199" s="59">
        <v>179172</v>
      </c>
      <c r="C199" s="59">
        <v>2778</v>
      </c>
      <c r="D199" s="59">
        <v>179770</v>
      </c>
      <c r="E199" s="59">
        <v>2800</v>
      </c>
      <c r="F199" s="59">
        <v>5578</v>
      </c>
    </row>
    <row r="200" spans="1:6" x14ac:dyDescent="0.3">
      <c r="A200" s="28">
        <v>44470</v>
      </c>
      <c r="B200" s="59">
        <v>182420</v>
      </c>
      <c r="C200" s="59">
        <v>3248</v>
      </c>
      <c r="D200" s="59">
        <v>182354</v>
      </c>
      <c r="E200" s="59">
        <v>2584</v>
      </c>
      <c r="F200" s="59">
        <v>5832</v>
      </c>
    </row>
    <row r="201" spans="1:6" x14ac:dyDescent="0.3">
      <c r="A201" s="28">
        <v>44471</v>
      </c>
      <c r="B201" s="59">
        <v>184968</v>
      </c>
      <c r="C201" s="59">
        <v>2548</v>
      </c>
      <c r="D201" s="59">
        <v>185088</v>
      </c>
      <c r="E201" s="59">
        <v>2734</v>
      </c>
      <c r="F201" s="59">
        <v>5282</v>
      </c>
    </row>
    <row r="202" spans="1:6" x14ac:dyDescent="0.3">
      <c r="A202" s="28">
        <v>44472</v>
      </c>
      <c r="B202" s="59">
        <v>187384</v>
      </c>
      <c r="C202" s="59">
        <v>2416</v>
      </c>
      <c r="D202" s="59">
        <v>188100</v>
      </c>
      <c r="E202" s="59">
        <v>3012</v>
      </c>
      <c r="F202" s="59">
        <v>5428</v>
      </c>
    </row>
    <row r="203" spans="1:6" x14ac:dyDescent="0.3">
      <c r="A203" s="28">
        <v>44473</v>
      </c>
      <c r="B203" s="59">
        <v>190420</v>
      </c>
      <c r="C203" s="59">
        <v>3036</v>
      </c>
      <c r="D203" s="59">
        <v>190522</v>
      </c>
      <c r="E203" s="59">
        <v>2422</v>
      </c>
      <c r="F203" s="59">
        <v>5458</v>
      </c>
    </row>
    <row r="204" spans="1:6" x14ac:dyDescent="0.3">
      <c r="A204" s="28">
        <v>44474</v>
      </c>
      <c r="B204" s="59">
        <v>192964</v>
      </c>
      <c r="C204" s="59">
        <v>2544</v>
      </c>
      <c r="D204" s="59">
        <v>193354</v>
      </c>
      <c r="E204" s="59">
        <v>2832</v>
      </c>
      <c r="F204" s="59">
        <v>5376</v>
      </c>
    </row>
    <row r="205" spans="1:6" x14ac:dyDescent="0.3">
      <c r="A205" s="28">
        <v>44475</v>
      </c>
      <c r="B205" s="59">
        <v>193996</v>
      </c>
      <c r="C205" s="59">
        <v>1032</v>
      </c>
      <c r="D205" s="59">
        <v>194292</v>
      </c>
      <c r="E205" s="59">
        <v>938</v>
      </c>
      <c r="F205" s="59">
        <v>1970</v>
      </c>
    </row>
    <row r="206" spans="1:6" x14ac:dyDescent="0.3">
      <c r="A206" s="28">
        <v>44476</v>
      </c>
      <c r="B206" s="59">
        <v>194900</v>
      </c>
      <c r="C206" s="59">
        <v>904</v>
      </c>
      <c r="D206" s="59">
        <v>195260</v>
      </c>
      <c r="E206" s="59">
        <v>968</v>
      </c>
      <c r="F206" s="59">
        <v>1872</v>
      </c>
    </row>
    <row r="207" spans="1:6" x14ac:dyDescent="0.3">
      <c r="A207" s="28">
        <v>44477</v>
      </c>
      <c r="B207" s="59">
        <v>195912</v>
      </c>
      <c r="C207" s="59">
        <v>1012</v>
      </c>
      <c r="D207" s="59">
        <v>195728</v>
      </c>
      <c r="E207" s="59">
        <v>468</v>
      </c>
      <c r="F207" s="59">
        <v>1480</v>
      </c>
    </row>
    <row r="208" spans="1:6" x14ac:dyDescent="0.3">
      <c r="A208" s="28">
        <v>44478</v>
      </c>
      <c r="B208" s="59">
        <v>196860</v>
      </c>
      <c r="C208" s="59">
        <v>948</v>
      </c>
      <c r="D208" s="59">
        <v>196748</v>
      </c>
      <c r="E208" s="59">
        <v>1020</v>
      </c>
      <c r="F208" s="59">
        <v>1968</v>
      </c>
    </row>
    <row r="209" spans="1:6" x14ac:dyDescent="0.3">
      <c r="A209" s="28">
        <v>44479</v>
      </c>
      <c r="B209" s="59">
        <v>197770</v>
      </c>
      <c r="C209" s="59">
        <v>910</v>
      </c>
      <c r="D209" s="59">
        <v>198104</v>
      </c>
      <c r="E209" s="59">
        <v>1356</v>
      </c>
      <c r="F209" s="59">
        <v>2266</v>
      </c>
    </row>
    <row r="210" spans="1:6" x14ac:dyDescent="0.3">
      <c r="A210" s="28">
        <v>44480</v>
      </c>
      <c r="B210" s="59">
        <v>198784</v>
      </c>
      <c r="C210" s="59">
        <v>1014</v>
      </c>
      <c r="D210" s="59">
        <v>198640</v>
      </c>
      <c r="E210" s="59">
        <v>536</v>
      </c>
      <c r="F210" s="59">
        <v>1550</v>
      </c>
    </row>
    <row r="211" spans="1:6" x14ac:dyDescent="0.3">
      <c r="A211" s="28">
        <v>44481</v>
      </c>
      <c r="B211" s="59">
        <v>199712</v>
      </c>
      <c r="C211" s="59">
        <v>928</v>
      </c>
      <c r="D211" s="59">
        <v>199538</v>
      </c>
      <c r="E211" s="59">
        <v>898</v>
      </c>
      <c r="F211" s="59">
        <v>1826</v>
      </c>
    </row>
    <row r="212" spans="1:6" x14ac:dyDescent="0.3">
      <c r="A212" s="28">
        <v>44482</v>
      </c>
      <c r="B212" s="59">
        <v>200862</v>
      </c>
      <c r="C212" s="59">
        <v>1150</v>
      </c>
      <c r="D212" s="59">
        <v>200016</v>
      </c>
      <c r="E212" s="59">
        <v>478</v>
      </c>
      <c r="F212" s="59">
        <v>1628</v>
      </c>
    </row>
    <row r="213" spans="1:6" x14ac:dyDescent="0.3">
      <c r="A213" s="28">
        <v>44483</v>
      </c>
      <c r="B213" s="59">
        <v>201762</v>
      </c>
      <c r="C213" s="59">
        <v>900</v>
      </c>
      <c r="D213" s="59">
        <v>201086</v>
      </c>
      <c r="E213" s="59">
        <v>1070</v>
      </c>
      <c r="F213" s="59">
        <v>1970</v>
      </c>
    </row>
    <row r="214" spans="1:6" x14ac:dyDescent="0.3">
      <c r="A214" s="28">
        <v>44484</v>
      </c>
      <c r="B214" s="59">
        <v>202222</v>
      </c>
      <c r="C214" s="59">
        <v>460</v>
      </c>
      <c r="D214" s="59">
        <v>202014</v>
      </c>
      <c r="E214" s="59">
        <v>928</v>
      </c>
      <c r="F214" s="59">
        <v>1388</v>
      </c>
    </row>
    <row r="215" spans="1:6" x14ac:dyDescent="0.3">
      <c r="A215" s="28">
        <v>44485</v>
      </c>
      <c r="B215" s="59">
        <v>203556</v>
      </c>
      <c r="C215" s="59">
        <v>1334</v>
      </c>
      <c r="D215" s="59">
        <v>202972</v>
      </c>
      <c r="E215" s="59">
        <v>958</v>
      </c>
      <c r="F215" s="59">
        <v>2292</v>
      </c>
    </row>
    <row r="216" spans="1:6" x14ac:dyDescent="0.3">
      <c r="A216" s="28">
        <v>44486</v>
      </c>
      <c r="B216" s="59">
        <v>204420</v>
      </c>
      <c r="C216" s="59">
        <v>864</v>
      </c>
      <c r="D216" s="59">
        <v>204020</v>
      </c>
      <c r="E216" s="59">
        <v>1048</v>
      </c>
      <c r="F216" s="59">
        <v>1912</v>
      </c>
    </row>
    <row r="217" spans="1:6" x14ac:dyDescent="0.3">
      <c r="A217" s="28">
        <v>44487</v>
      </c>
      <c r="B217" s="59">
        <v>205330</v>
      </c>
      <c r="C217" s="59">
        <v>910</v>
      </c>
      <c r="D217" s="59">
        <v>204930</v>
      </c>
      <c r="E217" s="59">
        <v>910</v>
      </c>
      <c r="F217" s="59">
        <v>1820</v>
      </c>
    </row>
    <row r="218" spans="1:6" x14ac:dyDescent="0.3">
      <c r="A218" s="28">
        <v>44488</v>
      </c>
      <c r="B218" s="59">
        <v>206228</v>
      </c>
      <c r="C218" s="59">
        <v>898</v>
      </c>
      <c r="D218" s="59">
        <v>205946</v>
      </c>
      <c r="E218" s="59">
        <v>1016</v>
      </c>
      <c r="F218" s="59">
        <v>1914</v>
      </c>
    </row>
    <row r="219" spans="1:6" x14ac:dyDescent="0.3">
      <c r="A219" s="28">
        <v>44489</v>
      </c>
      <c r="B219" s="59">
        <v>207240</v>
      </c>
      <c r="C219" s="59">
        <v>1012</v>
      </c>
      <c r="D219" s="59">
        <v>206878</v>
      </c>
      <c r="E219" s="59">
        <v>932</v>
      </c>
      <c r="F219" s="59">
        <v>1944</v>
      </c>
    </row>
    <row r="220" spans="1:6" x14ac:dyDescent="0.3">
      <c r="A220" s="28">
        <v>44490</v>
      </c>
      <c r="B220" s="59">
        <v>207796</v>
      </c>
      <c r="C220" s="59">
        <v>556</v>
      </c>
      <c r="D220" s="59">
        <v>207802</v>
      </c>
      <c r="E220" s="59">
        <v>924</v>
      </c>
      <c r="F220" s="59">
        <v>1480</v>
      </c>
    </row>
    <row r="221" spans="1:6" x14ac:dyDescent="0.3">
      <c r="A221" s="28">
        <v>44491</v>
      </c>
      <c r="B221" s="59">
        <v>208736</v>
      </c>
      <c r="C221" s="59">
        <v>940</v>
      </c>
      <c r="D221" s="59">
        <v>208816</v>
      </c>
      <c r="E221" s="59">
        <v>1014</v>
      </c>
      <c r="F221" s="59">
        <v>1954</v>
      </c>
    </row>
    <row r="222" spans="1:6" x14ac:dyDescent="0.3">
      <c r="A222" s="28">
        <v>44492</v>
      </c>
      <c r="B222" s="59">
        <v>209632</v>
      </c>
      <c r="C222" s="59">
        <v>896</v>
      </c>
      <c r="D222" s="59">
        <v>209694</v>
      </c>
      <c r="E222" s="59">
        <v>878</v>
      </c>
      <c r="F222" s="59">
        <v>1774</v>
      </c>
    </row>
    <row r="223" spans="1:6" x14ac:dyDescent="0.3">
      <c r="A223" s="28">
        <v>44493</v>
      </c>
      <c r="B223" s="59">
        <v>211026</v>
      </c>
      <c r="C223" s="59">
        <v>1394</v>
      </c>
      <c r="D223" s="59">
        <v>210708</v>
      </c>
      <c r="E223" s="59">
        <v>1014</v>
      </c>
      <c r="F223" s="59">
        <v>2408</v>
      </c>
    </row>
    <row r="224" spans="1:6" x14ac:dyDescent="0.3">
      <c r="A224" s="28">
        <v>44494</v>
      </c>
      <c r="B224" s="59">
        <v>211896</v>
      </c>
      <c r="C224" s="59">
        <v>870</v>
      </c>
      <c r="D224" s="59">
        <v>212138</v>
      </c>
      <c r="E224" s="59">
        <v>1430</v>
      </c>
      <c r="F224" s="59">
        <v>2300</v>
      </c>
    </row>
    <row r="225" spans="1:6" x14ac:dyDescent="0.3">
      <c r="A225" s="28">
        <v>44495</v>
      </c>
      <c r="B225" s="59">
        <v>212900</v>
      </c>
      <c r="C225" s="59">
        <v>1004</v>
      </c>
      <c r="D225" s="59">
        <v>213110</v>
      </c>
      <c r="E225" s="59">
        <v>972</v>
      </c>
      <c r="F225" s="59">
        <v>1976</v>
      </c>
    </row>
    <row r="226" spans="1:6" x14ac:dyDescent="0.3">
      <c r="A226" s="28">
        <v>44496</v>
      </c>
      <c r="B226" s="59">
        <v>213932</v>
      </c>
      <c r="C226" s="59">
        <v>1032</v>
      </c>
      <c r="D226" s="59">
        <v>214068</v>
      </c>
      <c r="E226" s="59">
        <v>958</v>
      </c>
      <c r="F226" s="59">
        <v>1990</v>
      </c>
    </row>
    <row r="227" spans="1:6" x14ac:dyDescent="0.3">
      <c r="A227" s="28">
        <v>44497</v>
      </c>
      <c r="B227" s="59">
        <v>214882</v>
      </c>
      <c r="C227" s="59">
        <v>950</v>
      </c>
      <c r="D227" s="59">
        <v>214546</v>
      </c>
      <c r="E227" s="59">
        <v>478</v>
      </c>
      <c r="F227" s="59">
        <v>1428</v>
      </c>
    </row>
    <row r="228" spans="1:6" x14ac:dyDescent="0.3">
      <c r="A228" s="28">
        <v>44498</v>
      </c>
      <c r="B228" s="59">
        <v>215830</v>
      </c>
      <c r="C228" s="59">
        <v>948</v>
      </c>
      <c r="D228" s="59">
        <v>215474</v>
      </c>
      <c r="E228" s="59">
        <v>928</v>
      </c>
      <c r="F228" s="59">
        <v>1876</v>
      </c>
    </row>
    <row r="229" spans="1:6" x14ac:dyDescent="0.3">
      <c r="A229" s="28">
        <v>44499</v>
      </c>
      <c r="B229" s="59">
        <v>216830</v>
      </c>
      <c r="C229" s="59">
        <v>1000</v>
      </c>
      <c r="D229" s="59">
        <v>216498</v>
      </c>
      <c r="E229" s="59">
        <v>1024</v>
      </c>
      <c r="F229" s="59">
        <v>2024</v>
      </c>
    </row>
    <row r="230" spans="1:6" x14ac:dyDescent="0.3">
      <c r="A230" s="28">
        <v>44500</v>
      </c>
      <c r="B230" s="59">
        <v>218192</v>
      </c>
      <c r="C230" s="59">
        <v>1362</v>
      </c>
      <c r="D230" s="59">
        <v>217852</v>
      </c>
      <c r="E230" s="59">
        <v>1354</v>
      </c>
      <c r="F230" s="59">
        <v>2716</v>
      </c>
    </row>
    <row r="231" spans="1:6" x14ac:dyDescent="0.3">
      <c r="A231" s="28">
        <v>44501</v>
      </c>
      <c r="B231" s="59">
        <v>218652</v>
      </c>
      <c r="C231" s="59">
        <v>460</v>
      </c>
      <c r="D231" s="59">
        <v>218720</v>
      </c>
      <c r="E231" s="59">
        <v>868</v>
      </c>
      <c r="F231" s="59">
        <v>1328</v>
      </c>
    </row>
    <row r="232" spans="1:6" x14ac:dyDescent="0.3">
      <c r="A232" s="28">
        <v>44502</v>
      </c>
      <c r="B232" s="59">
        <v>219666</v>
      </c>
      <c r="C232" s="59">
        <v>1014</v>
      </c>
      <c r="D232" s="59">
        <v>219660</v>
      </c>
      <c r="E232" s="59">
        <v>940</v>
      </c>
      <c r="F232" s="59">
        <v>1954</v>
      </c>
    </row>
    <row r="233" spans="1:6" x14ac:dyDescent="0.3">
      <c r="A233" s="28">
        <v>44503</v>
      </c>
      <c r="B233" s="59">
        <v>220554</v>
      </c>
      <c r="C233" s="59">
        <v>888</v>
      </c>
      <c r="D233" s="59">
        <v>220138</v>
      </c>
      <c r="E233" s="59">
        <v>478</v>
      </c>
      <c r="F233" s="59">
        <v>1366</v>
      </c>
    </row>
    <row r="234" spans="1:6" x14ac:dyDescent="0.3">
      <c r="A234" s="28">
        <v>44504</v>
      </c>
      <c r="B234" s="59">
        <v>221426</v>
      </c>
      <c r="C234" s="59">
        <v>872</v>
      </c>
      <c r="D234" s="59">
        <v>221102</v>
      </c>
      <c r="E234" s="59">
        <v>964</v>
      </c>
      <c r="F234" s="59">
        <v>1836</v>
      </c>
    </row>
    <row r="235" spans="1:6" x14ac:dyDescent="0.3">
      <c r="A235" s="28">
        <v>44505</v>
      </c>
      <c r="B235" s="59">
        <v>221852</v>
      </c>
      <c r="C235" s="59">
        <v>426</v>
      </c>
      <c r="D235" s="59">
        <v>222006</v>
      </c>
      <c r="E235" s="59">
        <v>904</v>
      </c>
      <c r="F235" s="59">
        <v>1330</v>
      </c>
    </row>
    <row r="236" spans="1:6" x14ac:dyDescent="0.3">
      <c r="A236" s="28">
        <v>44506</v>
      </c>
      <c r="B236" s="59">
        <v>222784</v>
      </c>
      <c r="C236" s="59">
        <v>932</v>
      </c>
      <c r="D236" s="59">
        <v>222946</v>
      </c>
      <c r="E236" s="59">
        <v>940</v>
      </c>
      <c r="F236" s="59">
        <v>1872</v>
      </c>
    </row>
    <row r="237" spans="1:6" x14ac:dyDescent="0.3">
      <c r="A237" s="28">
        <v>44507</v>
      </c>
      <c r="B237" s="59">
        <v>224178</v>
      </c>
      <c r="C237" s="59">
        <v>1394</v>
      </c>
      <c r="D237" s="59">
        <v>223874</v>
      </c>
      <c r="E237" s="59">
        <v>928</v>
      </c>
      <c r="F237" s="59">
        <v>2322</v>
      </c>
    </row>
    <row r="238" spans="1:6" x14ac:dyDescent="0.3">
      <c r="A238" s="28">
        <v>44508</v>
      </c>
      <c r="B238" s="59">
        <v>225242</v>
      </c>
      <c r="C238" s="59">
        <v>1064</v>
      </c>
      <c r="D238" s="59">
        <v>224302</v>
      </c>
      <c r="E238" s="59">
        <v>428</v>
      </c>
      <c r="F238" s="59">
        <v>1492</v>
      </c>
    </row>
    <row r="239" spans="1:6" x14ac:dyDescent="0.3">
      <c r="A239" s="28">
        <v>44509</v>
      </c>
      <c r="B239" s="59">
        <v>225800</v>
      </c>
      <c r="C239" s="59">
        <v>558</v>
      </c>
      <c r="D239" s="59">
        <v>225360</v>
      </c>
      <c r="E239" s="59">
        <v>1058</v>
      </c>
      <c r="F239" s="59">
        <v>1616</v>
      </c>
    </row>
    <row r="240" spans="1:6" x14ac:dyDescent="0.3">
      <c r="A240" s="28">
        <v>44510</v>
      </c>
      <c r="B240" s="59">
        <v>227218</v>
      </c>
      <c r="C240" s="59">
        <v>1418</v>
      </c>
      <c r="D240" s="59">
        <v>226312</v>
      </c>
      <c r="E240" s="59">
        <v>952</v>
      </c>
      <c r="F240" s="59">
        <v>2370</v>
      </c>
    </row>
    <row r="241" spans="1:6" x14ac:dyDescent="0.3">
      <c r="A241" s="28">
        <v>44511</v>
      </c>
      <c r="B241" s="59">
        <v>227820</v>
      </c>
      <c r="C241" s="59">
        <v>602</v>
      </c>
      <c r="D241" s="59">
        <v>227372</v>
      </c>
      <c r="E241" s="59">
        <v>1060</v>
      </c>
      <c r="F241" s="59">
        <v>1662</v>
      </c>
    </row>
    <row r="242" spans="1:6" x14ac:dyDescent="0.3">
      <c r="A242" s="28">
        <v>44512</v>
      </c>
      <c r="B242" s="59">
        <v>228832</v>
      </c>
      <c r="C242" s="59">
        <v>1012</v>
      </c>
      <c r="D242" s="59">
        <v>228278</v>
      </c>
      <c r="E242" s="59">
        <v>906</v>
      </c>
      <c r="F242" s="59">
        <v>1918</v>
      </c>
    </row>
    <row r="243" spans="1:6" x14ac:dyDescent="0.3">
      <c r="A243" s="28">
        <v>44513</v>
      </c>
      <c r="B243" s="59">
        <v>229882</v>
      </c>
      <c r="C243" s="59">
        <v>1050</v>
      </c>
      <c r="D243" s="59">
        <v>229208</v>
      </c>
      <c r="E243" s="59">
        <v>930</v>
      </c>
      <c r="F243" s="59">
        <v>1980</v>
      </c>
    </row>
    <row r="244" spans="1:6" x14ac:dyDescent="0.3">
      <c r="A244" s="28">
        <v>44514</v>
      </c>
      <c r="B244" s="59">
        <v>231342</v>
      </c>
      <c r="C244" s="59">
        <v>1460</v>
      </c>
      <c r="D244" s="59">
        <v>230206</v>
      </c>
      <c r="E244" s="59">
        <v>998</v>
      </c>
      <c r="F244" s="59">
        <v>2458</v>
      </c>
    </row>
    <row r="245" spans="1:6" x14ac:dyDescent="0.3">
      <c r="A245" s="28">
        <v>44515</v>
      </c>
      <c r="B245" s="59">
        <v>231796</v>
      </c>
      <c r="C245" s="59">
        <v>454</v>
      </c>
      <c r="D245" s="59">
        <v>231144</v>
      </c>
      <c r="E245" s="59">
        <v>938</v>
      </c>
      <c r="F245" s="59">
        <v>1392</v>
      </c>
    </row>
    <row r="246" spans="1:6" x14ac:dyDescent="0.3">
      <c r="A246" s="28">
        <v>44516</v>
      </c>
      <c r="B246" s="59">
        <v>231796</v>
      </c>
      <c r="C246" s="59">
        <v>0</v>
      </c>
      <c r="D246" s="59">
        <v>231144</v>
      </c>
      <c r="E246" s="59">
        <v>0</v>
      </c>
      <c r="F246" s="59">
        <v>0</v>
      </c>
    </row>
    <row r="247" spans="1:6" x14ac:dyDescent="0.3">
      <c r="A247" s="28">
        <v>44517</v>
      </c>
      <c r="B247" s="59">
        <v>232302</v>
      </c>
      <c r="C247" s="59">
        <v>506</v>
      </c>
      <c r="D247" s="59">
        <v>231144</v>
      </c>
      <c r="E247" s="59">
        <v>0</v>
      </c>
      <c r="F247" s="59">
        <v>506</v>
      </c>
    </row>
    <row r="248" spans="1:6" x14ac:dyDescent="0.3">
      <c r="A248" s="28">
        <v>44518</v>
      </c>
      <c r="B248" s="59">
        <v>232302</v>
      </c>
      <c r="C248" s="59">
        <v>0</v>
      </c>
      <c r="D248" s="59">
        <v>231722</v>
      </c>
      <c r="E248" s="59">
        <v>578</v>
      </c>
      <c r="F248" s="59">
        <v>578</v>
      </c>
    </row>
    <row r="249" spans="1:6" x14ac:dyDescent="0.3">
      <c r="A249" s="28">
        <v>44519</v>
      </c>
      <c r="B249" s="59">
        <v>232302</v>
      </c>
      <c r="C249" s="59">
        <v>0</v>
      </c>
      <c r="D249" s="59">
        <v>231722</v>
      </c>
      <c r="E249" s="59">
        <v>0</v>
      </c>
      <c r="F249" s="59">
        <v>0</v>
      </c>
    </row>
    <row r="250" spans="1:6" x14ac:dyDescent="0.3">
      <c r="A250" s="28">
        <v>44520</v>
      </c>
      <c r="B250" s="59">
        <v>232780</v>
      </c>
      <c r="C250" s="59">
        <v>478</v>
      </c>
      <c r="D250" s="59">
        <v>232198</v>
      </c>
      <c r="E250" s="59">
        <v>476</v>
      </c>
      <c r="F250" s="59">
        <v>954</v>
      </c>
    </row>
    <row r="251" spans="1:6" x14ac:dyDescent="0.3">
      <c r="A251" s="28">
        <v>44521</v>
      </c>
      <c r="B251" s="59">
        <v>233674</v>
      </c>
      <c r="C251" s="59">
        <v>894</v>
      </c>
      <c r="D251" s="59">
        <v>233118</v>
      </c>
      <c r="E251" s="59">
        <v>920</v>
      </c>
      <c r="F251" s="59">
        <v>1814</v>
      </c>
    </row>
    <row r="252" spans="1:6" x14ac:dyDescent="0.3">
      <c r="A252" s="28">
        <v>44522</v>
      </c>
      <c r="B252" s="59">
        <v>234572</v>
      </c>
      <c r="C252" s="59">
        <v>898</v>
      </c>
      <c r="D252" s="59">
        <v>234066</v>
      </c>
      <c r="E252" s="59">
        <v>948</v>
      </c>
      <c r="F252" s="59">
        <v>1846</v>
      </c>
    </row>
    <row r="253" spans="1:6" x14ac:dyDescent="0.3">
      <c r="A253" s="28">
        <v>44523</v>
      </c>
      <c r="B253" s="59">
        <v>235036</v>
      </c>
      <c r="C253" s="59">
        <v>464</v>
      </c>
      <c r="D253" s="59">
        <v>234588</v>
      </c>
      <c r="E253" s="59">
        <v>522</v>
      </c>
      <c r="F253" s="59">
        <v>986</v>
      </c>
    </row>
    <row r="254" spans="1:6" x14ac:dyDescent="0.3">
      <c r="A254" s="28">
        <v>44524</v>
      </c>
      <c r="B254" s="59">
        <v>236046</v>
      </c>
      <c r="C254" s="59">
        <v>1010</v>
      </c>
      <c r="D254" s="59">
        <v>235116</v>
      </c>
      <c r="E254" s="59">
        <v>528</v>
      </c>
      <c r="F254" s="59">
        <v>1538</v>
      </c>
    </row>
    <row r="255" spans="1:6" x14ac:dyDescent="0.3">
      <c r="A255" s="28">
        <v>44525</v>
      </c>
      <c r="B255" s="59">
        <v>236966</v>
      </c>
      <c r="C255" s="59">
        <v>920</v>
      </c>
      <c r="D255" s="59">
        <v>236058</v>
      </c>
      <c r="E255" s="59">
        <v>942</v>
      </c>
      <c r="F255" s="59">
        <v>1862</v>
      </c>
    </row>
    <row r="256" spans="1:6" x14ac:dyDescent="0.3">
      <c r="A256" s="28">
        <v>44526</v>
      </c>
      <c r="B256" s="59">
        <v>237412</v>
      </c>
      <c r="C256" s="59">
        <v>446</v>
      </c>
      <c r="D256" s="59">
        <v>236994</v>
      </c>
      <c r="E256" s="59">
        <v>936</v>
      </c>
      <c r="F256" s="59">
        <v>1382</v>
      </c>
    </row>
    <row r="257" spans="1:6" x14ac:dyDescent="0.3">
      <c r="A257" s="28">
        <v>44527</v>
      </c>
      <c r="B257" s="59">
        <v>238292</v>
      </c>
      <c r="C257" s="59">
        <v>880</v>
      </c>
      <c r="D257" s="59">
        <v>237940</v>
      </c>
      <c r="E257" s="59">
        <v>946</v>
      </c>
      <c r="F257" s="59">
        <v>1826</v>
      </c>
    </row>
    <row r="258" spans="1:6" x14ac:dyDescent="0.3">
      <c r="A258" s="28">
        <v>44528</v>
      </c>
      <c r="B258" s="59">
        <v>239296</v>
      </c>
      <c r="C258" s="59">
        <v>1004</v>
      </c>
      <c r="D258" s="59">
        <v>238890</v>
      </c>
      <c r="E258" s="59">
        <v>950</v>
      </c>
      <c r="F258" s="59">
        <v>1954</v>
      </c>
    </row>
    <row r="259" spans="1:6" x14ac:dyDescent="0.3">
      <c r="A259" s="28">
        <v>44529</v>
      </c>
      <c r="B259" s="59">
        <v>240362</v>
      </c>
      <c r="C259" s="59">
        <v>1066</v>
      </c>
      <c r="D259" s="59">
        <v>239366</v>
      </c>
      <c r="E259" s="59">
        <v>476</v>
      </c>
      <c r="F259" s="59">
        <v>1542</v>
      </c>
    </row>
    <row r="260" spans="1:6" x14ac:dyDescent="0.3">
      <c r="A260" s="28">
        <v>44530</v>
      </c>
      <c r="B260" s="59">
        <v>240834</v>
      </c>
      <c r="C260" s="59">
        <v>472</v>
      </c>
      <c r="D260" s="59">
        <v>240312</v>
      </c>
      <c r="E260" s="59">
        <v>946</v>
      </c>
      <c r="F260" s="59">
        <v>1418</v>
      </c>
    </row>
    <row r="261" spans="1:6" x14ac:dyDescent="0.3">
      <c r="A261" s="28">
        <v>44531</v>
      </c>
      <c r="B261" s="59">
        <v>241826</v>
      </c>
      <c r="C261" s="59">
        <v>992</v>
      </c>
      <c r="D261" s="59">
        <v>241328</v>
      </c>
      <c r="E261" s="59">
        <v>1016</v>
      </c>
      <c r="F261" s="59">
        <v>2008</v>
      </c>
    </row>
    <row r="262" spans="1:6" x14ac:dyDescent="0.3">
      <c r="A262" s="28">
        <v>44532</v>
      </c>
      <c r="B262" s="59">
        <v>242898</v>
      </c>
      <c r="C262" s="59">
        <v>1072</v>
      </c>
      <c r="D262" s="59">
        <v>241336</v>
      </c>
      <c r="E262" s="59">
        <v>8</v>
      </c>
      <c r="F262" s="59">
        <v>1080</v>
      </c>
    </row>
    <row r="263" spans="1:6" x14ac:dyDescent="0.3">
      <c r="A263" s="28">
        <v>44533</v>
      </c>
      <c r="B263" s="59">
        <v>243832</v>
      </c>
      <c r="C263" s="59">
        <v>934</v>
      </c>
      <c r="D263" s="59">
        <v>242338</v>
      </c>
      <c r="E263" s="59">
        <v>1002</v>
      </c>
      <c r="F263" s="59">
        <v>1936</v>
      </c>
    </row>
    <row r="264" spans="1:6" x14ac:dyDescent="0.3">
      <c r="A264" s="28">
        <v>44534</v>
      </c>
      <c r="B264" s="59">
        <v>244456</v>
      </c>
      <c r="C264" s="59">
        <v>624</v>
      </c>
      <c r="D264" s="59">
        <v>243520</v>
      </c>
      <c r="E264" s="59">
        <v>1182</v>
      </c>
      <c r="F264" s="59">
        <v>1806</v>
      </c>
    </row>
    <row r="265" spans="1:6" x14ac:dyDescent="0.3">
      <c r="A265" s="28">
        <v>44535</v>
      </c>
      <c r="B265" s="59">
        <v>245368</v>
      </c>
      <c r="C265" s="59">
        <v>912</v>
      </c>
      <c r="D265" s="59">
        <v>244636</v>
      </c>
      <c r="E265" s="59">
        <v>1116</v>
      </c>
      <c r="F265" s="59">
        <v>2028</v>
      </c>
    </row>
    <row r="266" spans="1:6" x14ac:dyDescent="0.3">
      <c r="A266" s="28">
        <v>44536</v>
      </c>
      <c r="B266" s="59">
        <v>246510</v>
      </c>
      <c r="C266" s="59">
        <v>1142</v>
      </c>
      <c r="D266" s="59">
        <v>245250</v>
      </c>
      <c r="E266" s="59">
        <v>614</v>
      </c>
      <c r="F266" s="59">
        <v>1756</v>
      </c>
    </row>
    <row r="267" spans="1:6" x14ac:dyDescent="0.3">
      <c r="A267" s="28">
        <v>44537</v>
      </c>
      <c r="B267" s="59">
        <v>246510</v>
      </c>
      <c r="C267" s="59">
        <v>0</v>
      </c>
      <c r="D267" s="59">
        <v>245708</v>
      </c>
      <c r="E267" s="59">
        <v>458</v>
      </c>
      <c r="F267" s="59">
        <v>458</v>
      </c>
    </row>
    <row r="268" spans="1:6" x14ac:dyDescent="0.3">
      <c r="A268" s="28">
        <v>44538</v>
      </c>
      <c r="B268" s="59">
        <v>246968</v>
      </c>
      <c r="C268" s="59">
        <v>458</v>
      </c>
      <c r="D268" s="59">
        <v>245708</v>
      </c>
      <c r="E268" s="59">
        <v>0</v>
      </c>
      <c r="F268" s="59">
        <v>458</v>
      </c>
    </row>
    <row r="269" spans="1:6" x14ac:dyDescent="0.3">
      <c r="A269" s="28">
        <v>44539</v>
      </c>
      <c r="B269" s="59">
        <v>247884</v>
      </c>
      <c r="C269" s="59">
        <v>916</v>
      </c>
      <c r="D269" s="59">
        <v>247058</v>
      </c>
      <c r="E269" s="59">
        <v>1350</v>
      </c>
      <c r="F269" s="59">
        <v>2266</v>
      </c>
    </row>
    <row r="270" spans="1:6" x14ac:dyDescent="0.3">
      <c r="A270" s="28">
        <v>44540</v>
      </c>
      <c r="B270" s="59">
        <v>248786</v>
      </c>
      <c r="C270" s="59">
        <v>902</v>
      </c>
      <c r="D270" s="59">
        <v>247532</v>
      </c>
      <c r="E270" s="59">
        <v>474</v>
      </c>
      <c r="F270" s="59">
        <v>1376</v>
      </c>
    </row>
    <row r="271" spans="1:6" x14ac:dyDescent="0.3">
      <c r="A271" s="28">
        <v>44541</v>
      </c>
      <c r="B271" s="59">
        <v>249750</v>
      </c>
      <c r="C271" s="59">
        <v>964</v>
      </c>
      <c r="D271" s="59">
        <v>248456</v>
      </c>
      <c r="E271" s="59">
        <v>924</v>
      </c>
      <c r="F271" s="59">
        <v>1888</v>
      </c>
    </row>
    <row r="272" spans="1:6" x14ac:dyDescent="0.3">
      <c r="A272" s="28">
        <v>44542</v>
      </c>
      <c r="B272" s="59">
        <v>250682</v>
      </c>
      <c r="C272" s="59">
        <v>932</v>
      </c>
      <c r="D272" s="59">
        <v>249536</v>
      </c>
      <c r="E272" s="59">
        <v>1080</v>
      </c>
      <c r="F272" s="59">
        <v>2012</v>
      </c>
    </row>
    <row r="273" spans="1:6" x14ac:dyDescent="0.3">
      <c r="A273" s="28">
        <v>44543</v>
      </c>
      <c r="B273" s="59">
        <v>251124</v>
      </c>
      <c r="C273" s="59">
        <v>442</v>
      </c>
      <c r="D273" s="59">
        <v>249984</v>
      </c>
      <c r="E273" s="59">
        <v>448</v>
      </c>
      <c r="F273" s="59">
        <v>890</v>
      </c>
    </row>
    <row r="274" spans="1:6" x14ac:dyDescent="0.3">
      <c r="A274" s="28">
        <v>44544</v>
      </c>
      <c r="B274" s="59">
        <v>252038</v>
      </c>
      <c r="C274" s="59">
        <v>914</v>
      </c>
      <c r="D274" s="59">
        <v>250860</v>
      </c>
      <c r="E274" s="59">
        <v>876</v>
      </c>
      <c r="F274" s="59">
        <v>1790</v>
      </c>
    </row>
    <row r="275" spans="1:6" x14ac:dyDescent="0.3">
      <c r="A275" s="28">
        <v>44545</v>
      </c>
      <c r="B275" s="59">
        <v>253038</v>
      </c>
      <c r="C275" s="59">
        <v>1000</v>
      </c>
      <c r="D275" s="59">
        <v>251784</v>
      </c>
      <c r="E275" s="59">
        <v>924</v>
      </c>
      <c r="F275" s="59">
        <v>1924</v>
      </c>
    </row>
    <row r="276" spans="1:6" x14ac:dyDescent="0.3">
      <c r="A276" s="28">
        <v>44546</v>
      </c>
      <c r="B276" s="59">
        <v>254000</v>
      </c>
      <c r="C276" s="59">
        <v>962</v>
      </c>
      <c r="D276" s="59">
        <v>252668</v>
      </c>
      <c r="E276" s="59">
        <v>884</v>
      </c>
      <c r="F276" s="59">
        <v>1846</v>
      </c>
    </row>
    <row r="277" spans="1:6" x14ac:dyDescent="0.3">
      <c r="A277" s="28">
        <v>44547</v>
      </c>
      <c r="B277" s="59">
        <v>254544</v>
      </c>
      <c r="C277" s="59">
        <v>544</v>
      </c>
      <c r="D277" s="59">
        <v>253176</v>
      </c>
      <c r="E277" s="59">
        <v>508</v>
      </c>
      <c r="F277" s="59">
        <v>1052</v>
      </c>
    </row>
    <row r="278" spans="1:6" x14ac:dyDescent="0.3">
      <c r="A278" s="28">
        <v>44548</v>
      </c>
      <c r="B278" s="59">
        <v>255006</v>
      </c>
      <c r="C278" s="59">
        <v>462</v>
      </c>
      <c r="D278" s="59">
        <v>254108</v>
      </c>
      <c r="E278" s="59">
        <v>932</v>
      </c>
      <c r="F278" s="59">
        <v>1394</v>
      </c>
    </row>
    <row r="279" spans="1:6" x14ac:dyDescent="0.3">
      <c r="A279" s="28">
        <v>44549</v>
      </c>
      <c r="B279" s="59">
        <v>256174</v>
      </c>
      <c r="C279" s="59">
        <v>1168</v>
      </c>
      <c r="D279" s="59">
        <v>255216</v>
      </c>
      <c r="E279" s="59">
        <v>1108</v>
      </c>
      <c r="F279" s="59">
        <v>2276</v>
      </c>
    </row>
    <row r="280" spans="1:6" x14ac:dyDescent="0.3">
      <c r="A280" s="28">
        <v>44550</v>
      </c>
      <c r="B280" s="59">
        <v>257056</v>
      </c>
      <c r="C280" s="59">
        <v>882</v>
      </c>
      <c r="D280" s="59">
        <v>255642</v>
      </c>
      <c r="E280" s="59">
        <v>426</v>
      </c>
      <c r="F280" s="59">
        <v>1308</v>
      </c>
    </row>
    <row r="281" spans="1:6" x14ac:dyDescent="0.3">
      <c r="A281" s="28">
        <v>44551</v>
      </c>
      <c r="B281" s="59">
        <v>257986</v>
      </c>
      <c r="C281" s="59">
        <v>930</v>
      </c>
      <c r="D281" s="59">
        <v>257004</v>
      </c>
      <c r="E281" s="59">
        <v>1362</v>
      </c>
      <c r="F281" s="59">
        <v>2292</v>
      </c>
    </row>
    <row r="282" spans="1:6" x14ac:dyDescent="0.3">
      <c r="A282" s="28">
        <v>44552</v>
      </c>
      <c r="B282" s="59">
        <v>258918</v>
      </c>
      <c r="C282" s="59">
        <v>932</v>
      </c>
      <c r="D282" s="59">
        <v>257906</v>
      </c>
      <c r="E282" s="59">
        <v>902</v>
      </c>
      <c r="F282" s="59">
        <v>1834</v>
      </c>
    </row>
    <row r="283" spans="1:6" x14ac:dyDescent="0.3">
      <c r="A283" s="28">
        <v>44553</v>
      </c>
      <c r="B283" s="59">
        <v>260344</v>
      </c>
      <c r="C283" s="59">
        <v>1426</v>
      </c>
      <c r="D283" s="59">
        <v>258838</v>
      </c>
      <c r="E283" s="59">
        <v>932</v>
      </c>
      <c r="F283" s="59">
        <v>2358</v>
      </c>
    </row>
    <row r="284" spans="1:6" x14ac:dyDescent="0.3">
      <c r="A284" s="28">
        <v>44554</v>
      </c>
      <c r="B284" s="59">
        <v>260810</v>
      </c>
      <c r="C284" s="59">
        <v>466</v>
      </c>
      <c r="D284" s="59">
        <v>259834</v>
      </c>
      <c r="E284" s="59">
        <v>996</v>
      </c>
      <c r="F284" s="59">
        <v>1462</v>
      </c>
    </row>
    <row r="285" spans="1:6" x14ac:dyDescent="0.3">
      <c r="A285" s="28">
        <v>44555</v>
      </c>
      <c r="B285" s="59">
        <v>261230</v>
      </c>
      <c r="C285" s="59">
        <v>420</v>
      </c>
      <c r="D285" s="59">
        <v>260276</v>
      </c>
      <c r="E285" s="59">
        <v>442</v>
      </c>
      <c r="F285" s="59">
        <v>862</v>
      </c>
    </row>
    <row r="286" spans="1:6" x14ac:dyDescent="0.3">
      <c r="A286" s="28">
        <v>44556</v>
      </c>
      <c r="B286" s="59">
        <v>262292</v>
      </c>
      <c r="C286" s="59">
        <v>1062</v>
      </c>
      <c r="D286" s="59">
        <v>261210</v>
      </c>
      <c r="E286" s="59">
        <v>934</v>
      </c>
      <c r="F286" s="59">
        <v>1996</v>
      </c>
    </row>
    <row r="287" spans="1:6" x14ac:dyDescent="0.3">
      <c r="A287" s="28">
        <v>44557</v>
      </c>
      <c r="B287" s="59">
        <v>262760</v>
      </c>
      <c r="C287" s="59">
        <v>468</v>
      </c>
      <c r="D287" s="59">
        <v>261672</v>
      </c>
      <c r="E287" s="59">
        <v>462</v>
      </c>
      <c r="F287" s="59">
        <v>930</v>
      </c>
    </row>
    <row r="288" spans="1:6" x14ac:dyDescent="0.3">
      <c r="A288" s="28">
        <v>44558</v>
      </c>
      <c r="B288" s="59">
        <v>263684</v>
      </c>
      <c r="C288" s="59">
        <v>924</v>
      </c>
      <c r="D288" s="59">
        <v>262602</v>
      </c>
      <c r="E288" s="59">
        <v>930</v>
      </c>
      <c r="F288" s="59">
        <v>1854</v>
      </c>
    </row>
    <row r="289" spans="1:6" x14ac:dyDescent="0.3">
      <c r="A289" s="28">
        <v>44559</v>
      </c>
      <c r="B289" s="59">
        <v>264606</v>
      </c>
      <c r="C289" s="59">
        <v>922</v>
      </c>
      <c r="D289" s="59">
        <v>263528</v>
      </c>
      <c r="E289" s="59">
        <v>926</v>
      </c>
      <c r="F289" s="59">
        <v>1848</v>
      </c>
    </row>
    <row r="290" spans="1:6" x14ac:dyDescent="0.3">
      <c r="A290" s="28">
        <v>44560</v>
      </c>
      <c r="B290" s="59">
        <v>265578</v>
      </c>
      <c r="C290" s="59">
        <v>972</v>
      </c>
      <c r="D290" s="59">
        <v>264476</v>
      </c>
      <c r="E290" s="59">
        <v>948</v>
      </c>
      <c r="F290" s="59">
        <v>1920</v>
      </c>
    </row>
    <row r="291" spans="1:6" x14ac:dyDescent="0.3">
      <c r="A291" s="28">
        <v>44561</v>
      </c>
      <c r="B291" s="59">
        <v>266516</v>
      </c>
      <c r="C291" s="59">
        <v>938</v>
      </c>
      <c r="D291" s="59">
        <v>265380</v>
      </c>
      <c r="E291" s="59">
        <v>904</v>
      </c>
      <c r="F291" s="59">
        <v>1842</v>
      </c>
    </row>
    <row r="292" spans="1:6" x14ac:dyDescent="0.3">
      <c r="A292" s="28">
        <v>44562</v>
      </c>
      <c r="B292" s="59">
        <v>267424</v>
      </c>
      <c r="C292" s="59">
        <v>908</v>
      </c>
      <c r="D292" s="59">
        <v>265836</v>
      </c>
      <c r="E292" s="59">
        <v>456</v>
      </c>
      <c r="F292" s="59">
        <v>1364</v>
      </c>
    </row>
    <row r="293" spans="1:6" x14ac:dyDescent="0.3">
      <c r="A293" s="28">
        <v>44563</v>
      </c>
      <c r="B293" s="59">
        <v>267876</v>
      </c>
      <c r="C293" s="59">
        <v>452</v>
      </c>
      <c r="D293" s="59">
        <v>266876</v>
      </c>
      <c r="E293" s="59">
        <v>1040</v>
      </c>
      <c r="F293" s="59">
        <v>1492</v>
      </c>
    </row>
    <row r="294" spans="1:6" x14ac:dyDescent="0.3">
      <c r="A294" s="28">
        <v>44564</v>
      </c>
      <c r="B294" s="59">
        <v>268896</v>
      </c>
      <c r="C294" s="59">
        <v>1020</v>
      </c>
      <c r="D294" s="59">
        <v>268018</v>
      </c>
      <c r="E294" s="59">
        <v>1142</v>
      </c>
      <c r="F294" s="59">
        <v>2162</v>
      </c>
    </row>
    <row r="295" spans="1:6" x14ac:dyDescent="0.3">
      <c r="A295" s="28">
        <v>44565</v>
      </c>
      <c r="B295" s="59">
        <v>270366</v>
      </c>
      <c r="C295" s="59">
        <v>1470</v>
      </c>
      <c r="D295" s="59">
        <v>268018</v>
      </c>
      <c r="E295" s="59">
        <v>0</v>
      </c>
      <c r="F295" s="59">
        <v>1470</v>
      </c>
    </row>
    <row r="296" spans="1:6" x14ac:dyDescent="0.3">
      <c r="A296" s="28">
        <v>44566</v>
      </c>
      <c r="B296" s="59">
        <v>270934</v>
      </c>
      <c r="C296" s="59">
        <v>568</v>
      </c>
      <c r="D296" s="59">
        <v>269136</v>
      </c>
      <c r="E296" s="59">
        <v>1118</v>
      </c>
      <c r="F296" s="59">
        <v>1686</v>
      </c>
    </row>
    <row r="297" spans="1:6" x14ac:dyDescent="0.3">
      <c r="A297" s="28">
        <v>44567</v>
      </c>
      <c r="B297" s="59">
        <v>271406</v>
      </c>
      <c r="C297" s="59">
        <v>472</v>
      </c>
      <c r="D297" s="59">
        <v>269628</v>
      </c>
      <c r="E297" s="59">
        <v>492</v>
      </c>
      <c r="F297" s="59">
        <v>964</v>
      </c>
    </row>
    <row r="298" spans="1:6" x14ac:dyDescent="0.3">
      <c r="A298" s="28">
        <v>44568</v>
      </c>
      <c r="B298" s="59">
        <v>272468</v>
      </c>
      <c r="C298" s="59">
        <v>1062</v>
      </c>
      <c r="D298" s="59">
        <v>270060</v>
      </c>
      <c r="E298" s="59">
        <v>432</v>
      </c>
      <c r="F298" s="59">
        <v>1494</v>
      </c>
    </row>
    <row r="299" spans="1:6" x14ac:dyDescent="0.3">
      <c r="A299" s="28">
        <v>44569</v>
      </c>
      <c r="B299" s="59">
        <v>273376</v>
      </c>
      <c r="C299" s="59">
        <v>908</v>
      </c>
      <c r="D299" s="59">
        <v>271000</v>
      </c>
      <c r="E299" s="59">
        <v>940</v>
      </c>
      <c r="F299" s="59">
        <v>1848</v>
      </c>
    </row>
    <row r="300" spans="1:6" x14ac:dyDescent="0.3">
      <c r="A300" s="28">
        <v>44570</v>
      </c>
      <c r="B300" s="59">
        <v>274350</v>
      </c>
      <c r="C300" s="59">
        <v>974</v>
      </c>
      <c r="D300" s="59">
        <v>271890</v>
      </c>
      <c r="E300" s="59">
        <v>890</v>
      </c>
      <c r="F300" s="59">
        <v>1864</v>
      </c>
    </row>
    <row r="301" spans="1:6" x14ac:dyDescent="0.3">
      <c r="A301" s="28">
        <v>44571</v>
      </c>
      <c r="B301" s="59">
        <v>275338</v>
      </c>
      <c r="C301" s="59">
        <v>988</v>
      </c>
      <c r="D301" s="59">
        <v>272778</v>
      </c>
      <c r="E301" s="59">
        <v>888</v>
      </c>
      <c r="F301" s="59">
        <v>1876</v>
      </c>
    </row>
    <row r="302" spans="1:6" x14ac:dyDescent="0.3">
      <c r="A302" s="28">
        <v>44572</v>
      </c>
      <c r="B302" s="59">
        <v>275800</v>
      </c>
      <c r="C302" s="59">
        <v>462</v>
      </c>
      <c r="D302" s="59">
        <v>273720</v>
      </c>
      <c r="E302" s="59">
        <v>942</v>
      </c>
      <c r="F302" s="59">
        <v>1404</v>
      </c>
    </row>
    <row r="303" spans="1:6" x14ac:dyDescent="0.3">
      <c r="A303" s="28">
        <v>44573</v>
      </c>
      <c r="B303" s="59">
        <v>276870</v>
      </c>
      <c r="C303" s="59">
        <v>1070</v>
      </c>
      <c r="D303" s="59">
        <v>274924</v>
      </c>
      <c r="E303" s="59">
        <v>1204</v>
      </c>
      <c r="F303" s="59">
        <v>2274</v>
      </c>
    </row>
    <row r="304" spans="1:6" x14ac:dyDescent="0.3">
      <c r="A304" s="28">
        <v>44574</v>
      </c>
      <c r="B304" s="59">
        <v>277764</v>
      </c>
      <c r="C304" s="59">
        <v>894</v>
      </c>
      <c r="D304" s="59">
        <v>275380</v>
      </c>
      <c r="E304" s="59">
        <v>456</v>
      </c>
      <c r="F304" s="59">
        <v>1350</v>
      </c>
    </row>
    <row r="305" spans="1:6" x14ac:dyDescent="0.3">
      <c r="A305" s="28">
        <v>44575</v>
      </c>
      <c r="B305" s="59">
        <v>278332</v>
      </c>
      <c r="C305" s="59">
        <v>568</v>
      </c>
      <c r="D305" s="59">
        <v>275852</v>
      </c>
      <c r="E305" s="59">
        <v>472</v>
      </c>
      <c r="F305" s="59">
        <v>1040</v>
      </c>
    </row>
    <row r="306" spans="1:6" x14ac:dyDescent="0.3">
      <c r="A306" s="28">
        <v>44576</v>
      </c>
      <c r="B306" s="59">
        <v>278868</v>
      </c>
      <c r="C306" s="59">
        <v>536</v>
      </c>
      <c r="D306" s="59">
        <v>276920</v>
      </c>
      <c r="E306" s="59">
        <v>1068</v>
      </c>
      <c r="F306" s="59">
        <v>1604</v>
      </c>
    </row>
    <row r="307" spans="1:6" x14ac:dyDescent="0.3">
      <c r="A307" s="28">
        <v>44577</v>
      </c>
      <c r="B307" s="59">
        <v>280036</v>
      </c>
      <c r="C307" s="59">
        <v>1168</v>
      </c>
      <c r="D307" s="59">
        <v>278044</v>
      </c>
      <c r="E307" s="59">
        <v>1124</v>
      </c>
      <c r="F307" s="59">
        <v>2292</v>
      </c>
    </row>
    <row r="308" spans="1:6" x14ac:dyDescent="0.3">
      <c r="A308" s="28">
        <v>44578</v>
      </c>
      <c r="B308" s="59">
        <v>280934</v>
      </c>
      <c r="C308" s="59">
        <v>898</v>
      </c>
      <c r="D308" s="59">
        <v>278480</v>
      </c>
      <c r="E308" s="59">
        <v>436</v>
      </c>
      <c r="F308" s="59">
        <v>1334</v>
      </c>
    </row>
    <row r="309" spans="1:6" x14ac:dyDescent="0.3">
      <c r="A309" s="28">
        <v>44579</v>
      </c>
      <c r="B309" s="59">
        <v>281368</v>
      </c>
      <c r="C309" s="59">
        <v>434</v>
      </c>
      <c r="D309" s="59">
        <v>279394</v>
      </c>
      <c r="E309" s="59">
        <v>914</v>
      </c>
      <c r="F309" s="59">
        <v>1348</v>
      </c>
    </row>
    <row r="310" spans="1:6" x14ac:dyDescent="0.3">
      <c r="A310" s="28">
        <v>44580</v>
      </c>
      <c r="B310" s="59">
        <v>282846</v>
      </c>
      <c r="C310" s="59">
        <v>1478</v>
      </c>
      <c r="D310" s="59">
        <v>280264</v>
      </c>
      <c r="E310" s="59">
        <v>870</v>
      </c>
      <c r="F310" s="59">
        <v>2348</v>
      </c>
    </row>
    <row r="311" spans="1:6" x14ac:dyDescent="0.3">
      <c r="A311" s="28">
        <v>44581</v>
      </c>
      <c r="B311" s="59">
        <v>284462</v>
      </c>
      <c r="C311" s="59">
        <v>1616</v>
      </c>
      <c r="D311" s="59">
        <v>281904</v>
      </c>
      <c r="E311" s="59">
        <v>1640</v>
      </c>
      <c r="F311" s="59">
        <v>3256</v>
      </c>
    </row>
    <row r="312" spans="1:6" x14ac:dyDescent="0.3">
      <c r="A312" s="28">
        <v>44582</v>
      </c>
      <c r="B312" s="59">
        <v>284462</v>
      </c>
      <c r="C312" s="59">
        <v>0</v>
      </c>
      <c r="D312" s="59">
        <v>281904</v>
      </c>
      <c r="E312" s="59">
        <v>0</v>
      </c>
      <c r="F312" s="59">
        <v>0</v>
      </c>
    </row>
    <row r="313" spans="1:6" x14ac:dyDescent="0.3">
      <c r="A313" s="28">
        <v>44583</v>
      </c>
      <c r="B313" s="59">
        <v>284462</v>
      </c>
      <c r="C313" s="59">
        <v>0</v>
      </c>
      <c r="D313" s="59">
        <v>281904</v>
      </c>
      <c r="E313" s="59">
        <v>0</v>
      </c>
      <c r="F313" s="59">
        <v>0</v>
      </c>
    </row>
    <row r="314" spans="1:6" x14ac:dyDescent="0.3">
      <c r="A314" s="28">
        <v>44584</v>
      </c>
      <c r="B314" s="59">
        <v>284462</v>
      </c>
      <c r="C314" s="59">
        <v>0</v>
      </c>
      <c r="D314" s="59">
        <v>281904</v>
      </c>
      <c r="E314" s="59">
        <v>0</v>
      </c>
      <c r="F314" s="59">
        <v>0</v>
      </c>
    </row>
    <row r="315" spans="1:6" x14ac:dyDescent="0.3">
      <c r="A315" s="28">
        <v>44585</v>
      </c>
      <c r="B315" s="59">
        <v>284926</v>
      </c>
      <c r="C315" s="59">
        <v>464</v>
      </c>
      <c r="D315" s="59">
        <v>282482</v>
      </c>
      <c r="E315" s="59">
        <v>578</v>
      </c>
      <c r="F315" s="59">
        <v>1042</v>
      </c>
    </row>
    <row r="316" spans="1:6" x14ac:dyDescent="0.3">
      <c r="A316" s="28">
        <v>44586</v>
      </c>
      <c r="B316" s="59">
        <v>285522</v>
      </c>
      <c r="C316" s="59">
        <v>596</v>
      </c>
      <c r="D316" s="59">
        <v>282980</v>
      </c>
      <c r="E316" s="59">
        <v>498</v>
      </c>
      <c r="F316" s="59">
        <v>1094</v>
      </c>
    </row>
    <row r="317" spans="1:6" x14ac:dyDescent="0.3">
      <c r="A317" s="28">
        <v>44587</v>
      </c>
      <c r="B317" s="59">
        <v>286528</v>
      </c>
      <c r="C317" s="59">
        <v>1006</v>
      </c>
      <c r="D317" s="59">
        <v>284566</v>
      </c>
      <c r="E317" s="59">
        <v>1586</v>
      </c>
      <c r="F317" s="59">
        <v>2592</v>
      </c>
    </row>
    <row r="318" spans="1:6" x14ac:dyDescent="0.3">
      <c r="A318" s="28">
        <v>44588</v>
      </c>
      <c r="B318" s="59">
        <v>287454</v>
      </c>
      <c r="C318" s="59">
        <v>926</v>
      </c>
      <c r="D318" s="59">
        <v>285012</v>
      </c>
      <c r="E318" s="59">
        <v>446</v>
      </c>
      <c r="F318" s="59">
        <v>1372</v>
      </c>
    </row>
    <row r="319" spans="1:6" x14ac:dyDescent="0.3">
      <c r="A319" s="28">
        <v>44589</v>
      </c>
      <c r="B319" s="59">
        <v>287908</v>
      </c>
      <c r="C319" s="59">
        <v>454</v>
      </c>
      <c r="D319" s="59">
        <v>285954</v>
      </c>
      <c r="E319" s="59">
        <v>942</v>
      </c>
      <c r="F319" s="59">
        <v>1396</v>
      </c>
    </row>
    <row r="320" spans="1:6" x14ac:dyDescent="0.3">
      <c r="A320" s="28">
        <v>44590</v>
      </c>
      <c r="B320" s="59">
        <v>288906</v>
      </c>
      <c r="C320" s="59">
        <v>998</v>
      </c>
      <c r="D320" s="59">
        <v>286428</v>
      </c>
      <c r="E320" s="59">
        <v>474</v>
      </c>
      <c r="F320" s="59">
        <v>1472</v>
      </c>
    </row>
    <row r="321" spans="1:6" x14ac:dyDescent="0.3">
      <c r="A321" s="28">
        <v>44591</v>
      </c>
      <c r="B321" s="59">
        <v>289826</v>
      </c>
      <c r="C321" s="59">
        <v>920</v>
      </c>
      <c r="D321" s="59">
        <v>287388</v>
      </c>
      <c r="E321" s="59">
        <v>960</v>
      </c>
      <c r="F321" s="59">
        <v>1880</v>
      </c>
    </row>
    <row r="322" spans="1:6" x14ac:dyDescent="0.3">
      <c r="A322" s="28">
        <v>44592</v>
      </c>
      <c r="B322" s="59">
        <v>290404</v>
      </c>
      <c r="C322" s="59">
        <v>578</v>
      </c>
      <c r="D322" s="59">
        <v>287864</v>
      </c>
      <c r="E322" s="59">
        <v>476</v>
      </c>
      <c r="F322" s="59">
        <v>1054</v>
      </c>
    </row>
    <row r="323" spans="1:6" x14ac:dyDescent="0.3">
      <c r="A323" s="28">
        <v>44593</v>
      </c>
      <c r="B323" s="59">
        <v>291432</v>
      </c>
      <c r="C323" s="59">
        <v>1028</v>
      </c>
      <c r="D323" s="59">
        <v>288896</v>
      </c>
      <c r="E323" s="59">
        <v>1032</v>
      </c>
      <c r="F323" s="59">
        <v>2060</v>
      </c>
    </row>
    <row r="324" spans="1:6" x14ac:dyDescent="0.3">
      <c r="A324" s="28">
        <v>44594</v>
      </c>
      <c r="B324" s="59">
        <v>292382</v>
      </c>
      <c r="C324" s="59">
        <v>950</v>
      </c>
      <c r="D324" s="59">
        <v>289782</v>
      </c>
      <c r="E324" s="59">
        <v>886</v>
      </c>
      <c r="F324" s="59">
        <v>1836</v>
      </c>
    </row>
    <row r="325" spans="1:6" x14ac:dyDescent="0.3">
      <c r="A325" s="28">
        <v>44595</v>
      </c>
      <c r="B325" s="59">
        <v>292984</v>
      </c>
      <c r="C325" s="59">
        <v>602</v>
      </c>
      <c r="D325" s="59">
        <v>290838</v>
      </c>
      <c r="E325" s="59">
        <v>1056</v>
      </c>
      <c r="F325" s="59">
        <v>1658</v>
      </c>
    </row>
    <row r="326" spans="1:6" x14ac:dyDescent="0.3">
      <c r="A326" s="28">
        <v>44596</v>
      </c>
      <c r="B326" s="59">
        <v>293972</v>
      </c>
      <c r="C326" s="59">
        <v>988</v>
      </c>
      <c r="D326" s="59">
        <v>291322</v>
      </c>
      <c r="E326" s="59">
        <v>484</v>
      </c>
      <c r="F326" s="59">
        <v>1472</v>
      </c>
    </row>
    <row r="327" spans="1:6" x14ac:dyDescent="0.3">
      <c r="A327" s="28">
        <v>44597</v>
      </c>
      <c r="B327" s="59">
        <v>294428</v>
      </c>
      <c r="C327" s="59">
        <v>456</v>
      </c>
      <c r="D327" s="59">
        <v>292410</v>
      </c>
      <c r="E327" s="59">
        <v>1088</v>
      </c>
      <c r="F327" s="59">
        <v>1544</v>
      </c>
    </row>
    <row r="328" spans="1:6" x14ac:dyDescent="0.3">
      <c r="A328" s="28">
        <v>44598</v>
      </c>
      <c r="B328" s="59">
        <v>295488</v>
      </c>
      <c r="C328" s="59">
        <v>1060</v>
      </c>
      <c r="D328" s="59">
        <v>292990</v>
      </c>
      <c r="E328" s="59">
        <v>580</v>
      </c>
      <c r="F328" s="59">
        <v>1640</v>
      </c>
    </row>
    <row r="329" spans="1:6" x14ac:dyDescent="0.3">
      <c r="A329" s="28">
        <v>44599</v>
      </c>
      <c r="B329" s="59">
        <v>296096</v>
      </c>
      <c r="C329" s="59">
        <v>608</v>
      </c>
      <c r="D329" s="59">
        <v>293444</v>
      </c>
      <c r="E329" s="59">
        <v>454</v>
      </c>
      <c r="F329" s="59">
        <v>1062</v>
      </c>
    </row>
    <row r="330" spans="1:6" x14ac:dyDescent="0.3">
      <c r="A330" s="28">
        <v>44600</v>
      </c>
      <c r="B330" s="59">
        <v>296690</v>
      </c>
      <c r="C330" s="59">
        <v>594</v>
      </c>
      <c r="D330" s="59">
        <v>294602</v>
      </c>
      <c r="E330" s="59">
        <v>1158</v>
      </c>
      <c r="F330" s="59">
        <v>1752</v>
      </c>
    </row>
    <row r="331" spans="1:6" x14ac:dyDescent="0.3">
      <c r="A331" s="28">
        <v>44601</v>
      </c>
      <c r="B331" s="59">
        <v>297588</v>
      </c>
      <c r="C331" s="59">
        <v>898</v>
      </c>
      <c r="D331" s="59">
        <v>295064</v>
      </c>
      <c r="E331" s="59">
        <v>462</v>
      </c>
      <c r="F331" s="59">
        <v>1360</v>
      </c>
    </row>
    <row r="332" spans="1:6" x14ac:dyDescent="0.3">
      <c r="A332" s="28">
        <v>44602</v>
      </c>
      <c r="B332" s="59">
        <v>298508</v>
      </c>
      <c r="C332" s="59">
        <v>920</v>
      </c>
      <c r="D332" s="59">
        <v>295528</v>
      </c>
      <c r="E332" s="59">
        <v>464</v>
      </c>
      <c r="F332" s="59">
        <v>1384</v>
      </c>
    </row>
    <row r="333" spans="1:6" x14ac:dyDescent="0.3">
      <c r="A333" s="28">
        <v>44603</v>
      </c>
      <c r="B333" s="59">
        <v>298936</v>
      </c>
      <c r="C333" s="59">
        <v>428</v>
      </c>
      <c r="D333" s="59">
        <v>296004</v>
      </c>
      <c r="E333" s="59">
        <v>476</v>
      </c>
      <c r="F333" s="59">
        <v>904</v>
      </c>
    </row>
    <row r="334" spans="1:6" x14ac:dyDescent="0.3">
      <c r="A334" s="28">
        <v>44604</v>
      </c>
      <c r="B334" s="59">
        <v>299842</v>
      </c>
      <c r="C334" s="59">
        <v>906</v>
      </c>
      <c r="D334" s="59">
        <v>297020</v>
      </c>
      <c r="E334" s="59">
        <v>1016</v>
      </c>
      <c r="F334" s="59">
        <v>1922</v>
      </c>
    </row>
    <row r="335" spans="1:6" x14ac:dyDescent="0.3">
      <c r="A335" s="28">
        <v>44605</v>
      </c>
      <c r="B335" s="59">
        <v>300748</v>
      </c>
      <c r="C335" s="59">
        <v>906</v>
      </c>
      <c r="D335" s="59">
        <v>297948</v>
      </c>
      <c r="E335" s="59">
        <v>928</v>
      </c>
      <c r="F335" s="59">
        <v>1834</v>
      </c>
    </row>
    <row r="336" spans="1:6" x14ac:dyDescent="0.3">
      <c r="A336" s="28">
        <v>44606</v>
      </c>
      <c r="B336" s="59">
        <v>301168</v>
      </c>
      <c r="C336" s="59">
        <v>420</v>
      </c>
      <c r="D336" s="59">
        <v>298420</v>
      </c>
      <c r="E336" s="59">
        <v>472</v>
      </c>
      <c r="F336" s="59">
        <v>892</v>
      </c>
    </row>
    <row r="337" spans="1:6" x14ac:dyDescent="0.3">
      <c r="A337" s="28">
        <v>44607</v>
      </c>
      <c r="B337" s="59">
        <v>301618</v>
      </c>
      <c r="C337" s="59">
        <v>450</v>
      </c>
      <c r="D337" s="59">
        <v>298882</v>
      </c>
      <c r="E337" s="59">
        <v>462</v>
      </c>
      <c r="F337" s="59">
        <v>912</v>
      </c>
    </row>
    <row r="338" spans="1:6" x14ac:dyDescent="0.3">
      <c r="A338" s="28">
        <v>44608</v>
      </c>
      <c r="B338" s="59">
        <v>302738</v>
      </c>
      <c r="C338" s="59">
        <v>1120</v>
      </c>
      <c r="D338" s="59">
        <v>300488</v>
      </c>
      <c r="E338" s="59">
        <v>1606</v>
      </c>
      <c r="F338" s="59">
        <v>2726</v>
      </c>
    </row>
    <row r="339" spans="1:6" x14ac:dyDescent="0.3">
      <c r="A339" s="28">
        <v>44609</v>
      </c>
      <c r="B339" s="59">
        <v>303668</v>
      </c>
      <c r="C339" s="59">
        <v>930</v>
      </c>
      <c r="D339" s="59">
        <v>301458</v>
      </c>
      <c r="E339" s="59">
        <v>970</v>
      </c>
      <c r="F339" s="59">
        <v>1900</v>
      </c>
    </row>
    <row r="340" spans="1:6" x14ac:dyDescent="0.3">
      <c r="A340" s="28">
        <v>44610</v>
      </c>
      <c r="B340" s="59">
        <v>304642</v>
      </c>
      <c r="C340" s="59">
        <v>974</v>
      </c>
      <c r="D340" s="59">
        <v>302346</v>
      </c>
      <c r="E340" s="59">
        <v>888</v>
      </c>
      <c r="F340" s="59">
        <v>1862</v>
      </c>
    </row>
    <row r="341" spans="1:6" x14ac:dyDescent="0.3">
      <c r="A341" s="28">
        <v>44611</v>
      </c>
      <c r="B341" s="59">
        <v>305544</v>
      </c>
      <c r="C341" s="59">
        <v>902</v>
      </c>
      <c r="D341" s="59">
        <v>303272</v>
      </c>
      <c r="E341" s="59">
        <v>926</v>
      </c>
      <c r="F341" s="59">
        <v>1828</v>
      </c>
    </row>
    <row r="342" spans="1:6" x14ac:dyDescent="0.3">
      <c r="A342" s="28">
        <v>44612</v>
      </c>
      <c r="B342" s="59">
        <v>306580</v>
      </c>
      <c r="C342" s="59">
        <v>1036</v>
      </c>
      <c r="D342" s="59">
        <v>304274</v>
      </c>
      <c r="E342" s="59">
        <v>1002</v>
      </c>
      <c r="F342" s="59">
        <v>2038</v>
      </c>
    </row>
    <row r="343" spans="1:6" x14ac:dyDescent="0.3">
      <c r="A343" s="28">
        <v>44613</v>
      </c>
      <c r="B343" s="59">
        <v>307496</v>
      </c>
      <c r="C343" s="59">
        <v>916</v>
      </c>
      <c r="D343" s="59">
        <v>305190</v>
      </c>
      <c r="E343" s="59">
        <v>916</v>
      </c>
      <c r="F343" s="59">
        <v>1832</v>
      </c>
    </row>
    <row r="344" spans="1:6" x14ac:dyDescent="0.3">
      <c r="A344" s="28">
        <v>44614</v>
      </c>
      <c r="B344" s="59">
        <v>308408</v>
      </c>
      <c r="C344" s="59">
        <v>912</v>
      </c>
      <c r="D344" s="59">
        <v>305650</v>
      </c>
      <c r="E344" s="59">
        <v>460</v>
      </c>
      <c r="F344" s="59">
        <v>1372</v>
      </c>
    </row>
    <row r="345" spans="1:6" x14ac:dyDescent="0.3">
      <c r="A345" s="28">
        <v>44615</v>
      </c>
      <c r="B345" s="59">
        <v>309428</v>
      </c>
      <c r="C345" s="59">
        <v>1020</v>
      </c>
      <c r="D345" s="59">
        <v>306592</v>
      </c>
      <c r="E345" s="59">
        <v>942</v>
      </c>
      <c r="F345" s="59">
        <v>1962</v>
      </c>
    </row>
    <row r="346" spans="1:6" x14ac:dyDescent="0.3">
      <c r="A346" s="28">
        <v>44616</v>
      </c>
      <c r="B346" s="59">
        <v>310434</v>
      </c>
      <c r="C346" s="59">
        <v>1006</v>
      </c>
      <c r="D346" s="59">
        <v>307578</v>
      </c>
      <c r="E346" s="59">
        <v>986</v>
      </c>
      <c r="F346" s="59">
        <v>1992</v>
      </c>
    </row>
    <row r="347" spans="1:6" x14ac:dyDescent="0.3">
      <c r="A347" s="28">
        <v>44617</v>
      </c>
      <c r="B347" s="59">
        <v>311020</v>
      </c>
      <c r="C347" s="59">
        <v>586</v>
      </c>
      <c r="D347" s="59">
        <v>308182</v>
      </c>
      <c r="E347" s="59">
        <v>604</v>
      </c>
      <c r="F347" s="59">
        <v>1190</v>
      </c>
    </row>
    <row r="348" spans="1:6" x14ac:dyDescent="0.3">
      <c r="A348" s="28">
        <v>44618</v>
      </c>
      <c r="B348" s="59">
        <v>311882</v>
      </c>
      <c r="C348" s="59">
        <v>862</v>
      </c>
      <c r="D348" s="59">
        <v>309236</v>
      </c>
      <c r="E348" s="59">
        <v>1054</v>
      </c>
      <c r="F348" s="59">
        <v>1916</v>
      </c>
    </row>
    <row r="349" spans="1:6" x14ac:dyDescent="0.3">
      <c r="A349" s="28">
        <v>44619</v>
      </c>
      <c r="B349" s="59">
        <v>312816</v>
      </c>
      <c r="C349" s="59">
        <v>934</v>
      </c>
      <c r="D349" s="59">
        <v>310308</v>
      </c>
      <c r="E349" s="59">
        <v>1072</v>
      </c>
      <c r="F349" s="59">
        <v>2006</v>
      </c>
    </row>
    <row r="350" spans="1:6" x14ac:dyDescent="0.3">
      <c r="A350" s="28">
        <v>44620</v>
      </c>
      <c r="B350" s="59">
        <v>313718</v>
      </c>
      <c r="C350" s="59">
        <v>902</v>
      </c>
      <c r="D350" s="59">
        <v>311216</v>
      </c>
      <c r="E350" s="59">
        <v>908</v>
      </c>
      <c r="F350" s="59">
        <v>1810</v>
      </c>
    </row>
    <row r="351" spans="1:6" x14ac:dyDescent="0.3">
      <c r="A351" s="28">
        <v>44621</v>
      </c>
      <c r="B351" s="59">
        <v>314304</v>
      </c>
      <c r="C351" s="59">
        <v>586</v>
      </c>
      <c r="D351" s="59">
        <v>311746</v>
      </c>
      <c r="E351" s="59">
        <v>530</v>
      </c>
      <c r="F351" s="59">
        <v>1116</v>
      </c>
    </row>
    <row r="352" spans="1:6" x14ac:dyDescent="0.3">
      <c r="A352" s="28">
        <v>44622</v>
      </c>
      <c r="B352" s="59">
        <v>315340</v>
      </c>
      <c r="C352" s="59">
        <v>1036</v>
      </c>
      <c r="D352" s="59">
        <v>313274</v>
      </c>
      <c r="E352" s="59">
        <v>1528</v>
      </c>
      <c r="F352" s="59">
        <v>2564</v>
      </c>
    </row>
    <row r="353" spans="1:6" x14ac:dyDescent="0.3">
      <c r="A353" s="28">
        <v>44623</v>
      </c>
      <c r="B353" s="59">
        <v>316226</v>
      </c>
      <c r="C353" s="59">
        <v>886</v>
      </c>
      <c r="D353" s="59">
        <v>313738</v>
      </c>
      <c r="E353" s="59">
        <v>464</v>
      </c>
      <c r="F353" s="59">
        <v>1350</v>
      </c>
    </row>
    <row r="354" spans="1:6" x14ac:dyDescent="0.3">
      <c r="A354" s="28">
        <v>44624</v>
      </c>
      <c r="B354" s="59">
        <v>316780</v>
      </c>
      <c r="C354" s="59">
        <v>554</v>
      </c>
      <c r="D354" s="59">
        <v>314930</v>
      </c>
      <c r="E354" s="59">
        <v>1192</v>
      </c>
      <c r="F354" s="59">
        <v>1746</v>
      </c>
    </row>
    <row r="355" spans="1:6" x14ac:dyDescent="0.3">
      <c r="A355" s="28">
        <v>44625</v>
      </c>
      <c r="B355" s="59">
        <v>318382</v>
      </c>
      <c r="C355" s="59">
        <v>1602</v>
      </c>
      <c r="D355" s="59">
        <v>315972</v>
      </c>
      <c r="E355" s="59">
        <v>1042</v>
      </c>
      <c r="F355" s="59">
        <v>2644</v>
      </c>
    </row>
    <row r="356" spans="1:6" x14ac:dyDescent="0.3">
      <c r="A356" s="28">
        <v>44626</v>
      </c>
      <c r="B356" s="59">
        <v>319282</v>
      </c>
      <c r="C356" s="59">
        <v>900</v>
      </c>
      <c r="D356" s="59">
        <v>316964</v>
      </c>
      <c r="E356" s="59">
        <v>992</v>
      </c>
      <c r="F356" s="59">
        <v>1892</v>
      </c>
    </row>
    <row r="357" spans="1:6" x14ac:dyDescent="0.3">
      <c r="A357" s="28">
        <v>44627</v>
      </c>
      <c r="B357" s="59">
        <v>319734</v>
      </c>
      <c r="C357" s="59">
        <v>452</v>
      </c>
      <c r="D357" s="59">
        <v>317902</v>
      </c>
      <c r="E357" s="59">
        <v>938</v>
      </c>
      <c r="F357" s="59">
        <v>1390</v>
      </c>
    </row>
    <row r="358" spans="1:6" x14ac:dyDescent="0.3">
      <c r="A358" s="28">
        <v>44628</v>
      </c>
      <c r="B358" s="59">
        <v>320682</v>
      </c>
      <c r="C358" s="59">
        <v>948</v>
      </c>
      <c r="D358" s="59">
        <v>318884</v>
      </c>
      <c r="E358" s="59">
        <v>982</v>
      </c>
      <c r="F358" s="59">
        <v>1930</v>
      </c>
    </row>
    <row r="359" spans="1:6" x14ac:dyDescent="0.3">
      <c r="A359" s="28">
        <v>44629</v>
      </c>
      <c r="B359" s="59">
        <v>323224</v>
      </c>
      <c r="C359" s="59">
        <v>2542</v>
      </c>
      <c r="D359" s="59">
        <v>321500</v>
      </c>
      <c r="E359" s="59">
        <v>2616</v>
      </c>
      <c r="F359" s="59">
        <v>5158</v>
      </c>
    </row>
    <row r="360" spans="1:6" x14ac:dyDescent="0.3">
      <c r="A360" s="28">
        <v>44630</v>
      </c>
      <c r="B360" s="59">
        <v>324280</v>
      </c>
      <c r="C360" s="59">
        <v>1056</v>
      </c>
      <c r="D360" s="59">
        <v>322554</v>
      </c>
      <c r="E360" s="59">
        <v>1054</v>
      </c>
      <c r="F360" s="59">
        <v>2110</v>
      </c>
    </row>
    <row r="361" spans="1:6" x14ac:dyDescent="0.3">
      <c r="A361" s="28">
        <v>44631</v>
      </c>
      <c r="B361" s="59">
        <v>324858</v>
      </c>
      <c r="C361" s="59">
        <v>578</v>
      </c>
      <c r="D361" s="59">
        <v>322554</v>
      </c>
      <c r="E361" s="59">
        <v>0</v>
      </c>
      <c r="F361" s="59">
        <v>578</v>
      </c>
    </row>
    <row r="362" spans="1:6" x14ac:dyDescent="0.3">
      <c r="A362" s="28">
        <v>44632</v>
      </c>
      <c r="B362" s="59">
        <v>324858</v>
      </c>
      <c r="C362" s="59">
        <v>0</v>
      </c>
      <c r="D362" s="59">
        <v>322554</v>
      </c>
      <c r="E362" s="59">
        <v>0</v>
      </c>
      <c r="F362" s="59">
        <v>0</v>
      </c>
    </row>
    <row r="363" spans="1:6" x14ac:dyDescent="0.3">
      <c r="A363" s="28">
        <v>44633</v>
      </c>
      <c r="B363" s="59">
        <v>325788</v>
      </c>
      <c r="C363" s="59">
        <v>930</v>
      </c>
      <c r="D363" s="59">
        <v>323574</v>
      </c>
      <c r="E363" s="59">
        <v>1020</v>
      </c>
      <c r="F363" s="59">
        <v>1950</v>
      </c>
    </row>
    <row r="364" spans="1:6" x14ac:dyDescent="0.3">
      <c r="A364" s="28">
        <v>44634</v>
      </c>
      <c r="B364" s="59">
        <v>326362</v>
      </c>
      <c r="C364" s="59">
        <v>574</v>
      </c>
      <c r="D364" s="59">
        <v>324630</v>
      </c>
      <c r="E364" s="59">
        <v>1056</v>
      </c>
      <c r="F364" s="59">
        <v>1630</v>
      </c>
    </row>
    <row r="365" spans="1:6" x14ac:dyDescent="0.3">
      <c r="A365" s="28">
        <v>44635</v>
      </c>
      <c r="B365" s="59">
        <v>327294</v>
      </c>
      <c r="C365" s="59">
        <v>932</v>
      </c>
      <c r="D365" s="59">
        <v>325698</v>
      </c>
      <c r="E365" s="59">
        <v>1068</v>
      </c>
      <c r="F365" s="59">
        <v>2000</v>
      </c>
    </row>
    <row r="366" spans="1:6" x14ac:dyDescent="0.3">
      <c r="A366" s="28">
        <v>44636</v>
      </c>
      <c r="B366" s="59">
        <v>328308</v>
      </c>
      <c r="C366" s="59">
        <v>1014</v>
      </c>
      <c r="D366" s="59">
        <v>326634</v>
      </c>
      <c r="E366" s="59">
        <v>936</v>
      </c>
      <c r="F366" s="59">
        <v>1950</v>
      </c>
    </row>
    <row r="367" spans="1:6" x14ac:dyDescent="0.3">
      <c r="A367" s="28">
        <v>44637</v>
      </c>
      <c r="B367" s="59">
        <v>329416</v>
      </c>
      <c r="C367" s="59">
        <v>1108</v>
      </c>
      <c r="D367" s="59">
        <v>327076</v>
      </c>
      <c r="E367" s="59">
        <v>442</v>
      </c>
      <c r="F367" s="59">
        <v>1550</v>
      </c>
    </row>
    <row r="368" spans="1:6" x14ac:dyDescent="0.3">
      <c r="A368" s="28">
        <v>44638</v>
      </c>
      <c r="B368" s="59">
        <v>330378</v>
      </c>
      <c r="C368" s="59">
        <v>962</v>
      </c>
      <c r="D368" s="59">
        <v>328110</v>
      </c>
      <c r="E368" s="59">
        <v>1034</v>
      </c>
      <c r="F368" s="59">
        <v>1996</v>
      </c>
    </row>
    <row r="369" spans="1:6" x14ac:dyDescent="0.3">
      <c r="A369" s="28">
        <v>44639</v>
      </c>
      <c r="B369" s="59">
        <v>331270</v>
      </c>
      <c r="C369" s="59">
        <v>892</v>
      </c>
      <c r="D369" s="59">
        <v>329422</v>
      </c>
      <c r="E369" s="59">
        <v>1312</v>
      </c>
      <c r="F369" s="59">
        <v>2204</v>
      </c>
    </row>
    <row r="370" spans="1:6" x14ac:dyDescent="0.3">
      <c r="A370" s="28">
        <v>44640</v>
      </c>
      <c r="B370" s="59">
        <v>332160</v>
      </c>
      <c r="C370" s="59">
        <v>890</v>
      </c>
      <c r="D370" s="59">
        <v>330378</v>
      </c>
      <c r="E370" s="59">
        <v>956</v>
      </c>
      <c r="F370" s="59">
        <v>1846</v>
      </c>
    </row>
    <row r="371" spans="1:6" x14ac:dyDescent="0.3">
      <c r="A371" s="28">
        <v>44641</v>
      </c>
      <c r="B371" s="59">
        <v>333060</v>
      </c>
      <c r="C371" s="59">
        <v>900</v>
      </c>
      <c r="D371" s="59">
        <v>330814</v>
      </c>
      <c r="E371" s="59">
        <v>436</v>
      </c>
      <c r="F371" s="59">
        <v>1336</v>
      </c>
    </row>
    <row r="372" spans="1:6" x14ac:dyDescent="0.3">
      <c r="A372" s="28">
        <v>44642</v>
      </c>
      <c r="B372" s="59">
        <v>333932</v>
      </c>
      <c r="C372" s="59">
        <v>872</v>
      </c>
      <c r="D372" s="59">
        <v>332168</v>
      </c>
      <c r="E372" s="59">
        <v>1354</v>
      </c>
      <c r="F372" s="59">
        <v>2226</v>
      </c>
    </row>
    <row r="373" spans="1:6" x14ac:dyDescent="0.3">
      <c r="A373" s="28">
        <v>44643</v>
      </c>
      <c r="B373" s="59">
        <v>334836</v>
      </c>
      <c r="C373" s="59">
        <v>904</v>
      </c>
      <c r="D373" s="59">
        <v>333094</v>
      </c>
      <c r="E373" s="59">
        <v>926</v>
      </c>
      <c r="F373" s="59">
        <v>1830</v>
      </c>
    </row>
    <row r="374" spans="1:6" x14ac:dyDescent="0.3">
      <c r="A374" s="28">
        <v>44644</v>
      </c>
      <c r="B374" s="59">
        <v>335886</v>
      </c>
      <c r="C374" s="59">
        <v>1050</v>
      </c>
      <c r="D374" s="59">
        <v>333682</v>
      </c>
      <c r="E374" s="59">
        <v>588</v>
      </c>
      <c r="F374" s="59">
        <v>1638</v>
      </c>
    </row>
    <row r="375" spans="1:6" x14ac:dyDescent="0.3">
      <c r="A375" s="28">
        <v>44645</v>
      </c>
      <c r="B375" s="59">
        <v>336342</v>
      </c>
      <c r="C375" s="59">
        <v>456</v>
      </c>
      <c r="D375" s="59">
        <v>334242</v>
      </c>
      <c r="E375" s="59">
        <v>560</v>
      </c>
      <c r="F375" s="59">
        <v>1016</v>
      </c>
    </row>
    <row r="376" spans="1:6" x14ac:dyDescent="0.3">
      <c r="A376" s="28">
        <v>44646</v>
      </c>
      <c r="B376" s="59">
        <v>337338</v>
      </c>
      <c r="C376" s="59">
        <v>996</v>
      </c>
      <c r="D376" s="59">
        <v>335862</v>
      </c>
      <c r="E376" s="59">
        <v>1620</v>
      </c>
      <c r="F376" s="59">
        <v>2616</v>
      </c>
    </row>
    <row r="377" spans="1:6" x14ac:dyDescent="0.3">
      <c r="A377" s="28">
        <v>44647</v>
      </c>
      <c r="B377" s="59">
        <v>338484</v>
      </c>
      <c r="C377" s="59">
        <v>1146</v>
      </c>
      <c r="D377" s="59">
        <v>336952</v>
      </c>
      <c r="E377" s="59">
        <v>1090</v>
      </c>
      <c r="F377" s="59">
        <v>2236</v>
      </c>
    </row>
    <row r="378" spans="1:6" x14ac:dyDescent="0.3">
      <c r="A378" s="28">
        <v>44648</v>
      </c>
      <c r="B378" s="59">
        <v>339076</v>
      </c>
      <c r="C378" s="59">
        <v>592</v>
      </c>
      <c r="D378" s="59">
        <v>336952</v>
      </c>
      <c r="E378" s="59">
        <v>0</v>
      </c>
      <c r="F378" s="59">
        <v>592</v>
      </c>
    </row>
    <row r="379" spans="1:6" x14ac:dyDescent="0.3">
      <c r="A379" s="28">
        <v>44649</v>
      </c>
      <c r="B379" s="59">
        <v>340058</v>
      </c>
      <c r="C379" s="59">
        <v>982</v>
      </c>
      <c r="D379" s="59">
        <v>337988</v>
      </c>
      <c r="E379" s="59">
        <v>1036</v>
      </c>
      <c r="F379" s="59">
        <v>2018</v>
      </c>
    </row>
    <row r="380" spans="1:6" x14ac:dyDescent="0.3">
      <c r="A380" s="28">
        <v>44650</v>
      </c>
      <c r="B380" s="59">
        <v>341066</v>
      </c>
      <c r="C380" s="59">
        <v>1008</v>
      </c>
      <c r="D380" s="59">
        <v>339514</v>
      </c>
      <c r="E380" s="59">
        <v>1526</v>
      </c>
      <c r="F380" s="59">
        <v>2534</v>
      </c>
    </row>
    <row r="381" spans="1:6" x14ac:dyDescent="0.3">
      <c r="A381" s="28">
        <v>44651</v>
      </c>
      <c r="B381" s="59">
        <v>343250</v>
      </c>
      <c r="C381" s="59">
        <v>2184</v>
      </c>
      <c r="D381" s="59">
        <v>341732</v>
      </c>
      <c r="E381" s="59">
        <v>2218</v>
      </c>
      <c r="F381" s="59">
        <v>4402</v>
      </c>
    </row>
    <row r="382" spans="1:6" x14ac:dyDescent="0.3">
      <c r="A382" s="28">
        <v>44652</v>
      </c>
      <c r="B382" s="59">
        <v>344304</v>
      </c>
      <c r="C382" s="59">
        <v>1054</v>
      </c>
      <c r="D382" s="59">
        <v>342314</v>
      </c>
      <c r="E382" s="59">
        <v>582</v>
      </c>
      <c r="F382" s="59">
        <v>1636</v>
      </c>
    </row>
    <row r="383" spans="1:6" x14ac:dyDescent="0.3">
      <c r="A383" s="28">
        <v>44653</v>
      </c>
      <c r="B383" s="59">
        <v>345332</v>
      </c>
      <c r="C383" s="59">
        <v>1028</v>
      </c>
      <c r="D383" s="59">
        <v>343332</v>
      </c>
      <c r="E383" s="59">
        <v>1018</v>
      </c>
      <c r="F383" s="59">
        <v>2046</v>
      </c>
    </row>
    <row r="384" spans="1:6" x14ac:dyDescent="0.3">
      <c r="A384" s="28">
        <v>44654</v>
      </c>
      <c r="B384" s="59">
        <v>346190</v>
      </c>
      <c r="C384" s="59">
        <v>858</v>
      </c>
      <c r="D384" s="59">
        <v>344226</v>
      </c>
      <c r="E384" s="59">
        <v>894</v>
      </c>
      <c r="F384" s="59">
        <v>1752</v>
      </c>
    </row>
    <row r="385" spans="1:6" x14ac:dyDescent="0.3">
      <c r="A385" s="28">
        <v>44655</v>
      </c>
      <c r="B385" s="59">
        <v>346620</v>
      </c>
      <c r="C385" s="59">
        <v>430</v>
      </c>
      <c r="D385" s="59">
        <v>345120</v>
      </c>
      <c r="E385" s="59">
        <v>894</v>
      </c>
      <c r="F385" s="59">
        <v>1324</v>
      </c>
    </row>
    <row r="386" spans="1:6" x14ac:dyDescent="0.3">
      <c r="A386" s="28">
        <v>44656</v>
      </c>
      <c r="B386" s="59">
        <v>347920</v>
      </c>
      <c r="C386" s="59">
        <v>1300</v>
      </c>
      <c r="D386" s="59">
        <v>346030</v>
      </c>
      <c r="E386" s="59">
        <v>910</v>
      </c>
      <c r="F386" s="59">
        <v>2210</v>
      </c>
    </row>
    <row r="387" spans="1:6" x14ac:dyDescent="0.3">
      <c r="A387" s="28">
        <v>44657</v>
      </c>
      <c r="B387" s="59">
        <v>348932</v>
      </c>
      <c r="C387" s="59">
        <v>1012</v>
      </c>
      <c r="D387" s="59">
        <v>347152</v>
      </c>
      <c r="E387" s="59">
        <v>1122</v>
      </c>
      <c r="F387" s="59">
        <v>2134</v>
      </c>
    </row>
    <row r="388" spans="1:6" x14ac:dyDescent="0.3">
      <c r="A388" s="28">
        <v>44658</v>
      </c>
      <c r="B388" s="59">
        <v>348932</v>
      </c>
      <c r="C388" s="59">
        <v>0</v>
      </c>
      <c r="D388" s="59">
        <v>347152</v>
      </c>
      <c r="E388" s="59">
        <v>0</v>
      </c>
      <c r="F388" s="59">
        <v>0</v>
      </c>
    </row>
    <row r="389" spans="1:6" x14ac:dyDescent="0.3">
      <c r="A389" s="28">
        <v>44659</v>
      </c>
      <c r="B389" s="59">
        <v>349504</v>
      </c>
      <c r="C389" s="59">
        <v>572</v>
      </c>
      <c r="D389" s="59">
        <v>348322</v>
      </c>
      <c r="E389" s="59">
        <v>1170</v>
      </c>
      <c r="F389" s="59">
        <v>1742</v>
      </c>
    </row>
    <row r="390" spans="1:6" x14ac:dyDescent="0.3">
      <c r="A390" s="28">
        <v>44660</v>
      </c>
      <c r="B390" s="59">
        <v>350012</v>
      </c>
      <c r="C390" s="59">
        <v>508</v>
      </c>
      <c r="D390" s="59">
        <v>348862</v>
      </c>
      <c r="E390" s="59">
        <v>540</v>
      </c>
      <c r="F390" s="59">
        <v>1048</v>
      </c>
    </row>
    <row r="391" spans="1:6" x14ac:dyDescent="0.3">
      <c r="A391" s="28">
        <v>44661</v>
      </c>
      <c r="B391" s="59">
        <v>351040</v>
      </c>
      <c r="C391" s="59">
        <v>1028</v>
      </c>
      <c r="D391" s="59">
        <v>349958</v>
      </c>
      <c r="E391" s="59">
        <v>1096</v>
      </c>
      <c r="F391" s="59">
        <v>2124</v>
      </c>
    </row>
    <row r="392" spans="1:6" x14ac:dyDescent="0.3">
      <c r="A392" s="28">
        <v>44662</v>
      </c>
      <c r="B392" s="59">
        <v>352454</v>
      </c>
      <c r="C392" s="59">
        <v>1414</v>
      </c>
      <c r="D392" s="59">
        <v>350912</v>
      </c>
      <c r="E392" s="59">
        <v>954</v>
      </c>
      <c r="F392" s="59">
        <v>2368</v>
      </c>
    </row>
    <row r="393" spans="1:6" x14ac:dyDescent="0.3">
      <c r="A393" s="28">
        <v>44663</v>
      </c>
      <c r="B393" s="59">
        <v>352970</v>
      </c>
      <c r="C393" s="59">
        <v>516</v>
      </c>
      <c r="D393" s="59">
        <v>351450</v>
      </c>
      <c r="E393" s="59">
        <v>538</v>
      </c>
      <c r="F393" s="59">
        <v>1054</v>
      </c>
    </row>
    <row r="394" spans="1:6" x14ac:dyDescent="0.3">
      <c r="A394" s="28">
        <v>44664</v>
      </c>
      <c r="B394" s="59">
        <v>354774</v>
      </c>
      <c r="C394" s="59">
        <v>1804</v>
      </c>
      <c r="D394" s="59">
        <v>353680</v>
      </c>
      <c r="E394" s="59">
        <v>2230</v>
      </c>
      <c r="F394" s="59">
        <v>4034</v>
      </c>
    </row>
    <row r="395" spans="1:6" x14ac:dyDescent="0.3">
      <c r="A395" s="28">
        <v>44665</v>
      </c>
      <c r="B395" s="59">
        <v>355190</v>
      </c>
      <c r="C395" s="59">
        <v>416</v>
      </c>
      <c r="D395" s="59">
        <v>354270</v>
      </c>
      <c r="E395" s="59">
        <v>590</v>
      </c>
      <c r="F395" s="59">
        <v>1006</v>
      </c>
    </row>
    <row r="396" spans="1:6" x14ac:dyDescent="0.3">
      <c r="A396" s="28">
        <v>44666</v>
      </c>
      <c r="B396" s="59">
        <v>355190</v>
      </c>
      <c r="C396" s="59">
        <v>0</v>
      </c>
      <c r="D396" s="59">
        <v>354270</v>
      </c>
      <c r="E396" s="59">
        <v>0</v>
      </c>
      <c r="F396" s="59">
        <v>0</v>
      </c>
    </row>
    <row r="397" spans="1:6" x14ac:dyDescent="0.3">
      <c r="A397" s="28">
        <v>44667</v>
      </c>
      <c r="B397" s="59">
        <v>355760</v>
      </c>
      <c r="C397" s="59">
        <v>570</v>
      </c>
      <c r="D397" s="59">
        <v>354270</v>
      </c>
      <c r="E397" s="59">
        <v>0</v>
      </c>
      <c r="F397" s="59">
        <v>570</v>
      </c>
    </row>
    <row r="398" spans="1:6" x14ac:dyDescent="0.3">
      <c r="A398" s="28">
        <v>44668</v>
      </c>
      <c r="B398" s="59">
        <v>356328</v>
      </c>
      <c r="C398" s="59">
        <v>568</v>
      </c>
      <c r="D398" s="59">
        <v>355450</v>
      </c>
      <c r="E398" s="59">
        <v>1180</v>
      </c>
      <c r="F398" s="59">
        <v>1748</v>
      </c>
    </row>
    <row r="399" spans="1:6" x14ac:dyDescent="0.3">
      <c r="A399" s="28">
        <v>44669</v>
      </c>
      <c r="B399" s="59">
        <v>357928</v>
      </c>
      <c r="C399" s="59">
        <v>1600</v>
      </c>
      <c r="D399" s="59">
        <v>357036</v>
      </c>
      <c r="E399" s="59">
        <v>1586</v>
      </c>
      <c r="F399" s="59">
        <v>3186</v>
      </c>
    </row>
    <row r="400" spans="1:6" x14ac:dyDescent="0.3">
      <c r="A400" s="28">
        <v>44670</v>
      </c>
      <c r="B400" s="59">
        <v>358916</v>
      </c>
      <c r="C400" s="59">
        <v>988</v>
      </c>
      <c r="D400" s="59">
        <v>358042</v>
      </c>
      <c r="E400" s="59">
        <v>1006</v>
      </c>
      <c r="F400" s="59">
        <v>1994</v>
      </c>
    </row>
    <row r="401" spans="1:6" x14ac:dyDescent="0.3">
      <c r="A401" s="28">
        <v>44671</v>
      </c>
      <c r="B401" s="59">
        <v>360566</v>
      </c>
      <c r="C401" s="59">
        <v>1650</v>
      </c>
      <c r="D401" s="59">
        <v>359240</v>
      </c>
      <c r="E401" s="59">
        <v>1198</v>
      </c>
      <c r="F401" s="59">
        <v>2848</v>
      </c>
    </row>
    <row r="402" spans="1:6" x14ac:dyDescent="0.3">
      <c r="A402" s="28">
        <v>44672</v>
      </c>
      <c r="B402" s="59">
        <v>361120</v>
      </c>
      <c r="C402" s="59">
        <v>554</v>
      </c>
      <c r="D402" s="59">
        <v>360336</v>
      </c>
      <c r="E402" s="59">
        <v>1096</v>
      </c>
      <c r="F402" s="59">
        <v>1650</v>
      </c>
    </row>
    <row r="403" spans="1:6" x14ac:dyDescent="0.3">
      <c r="A403" s="28">
        <v>44673</v>
      </c>
      <c r="B403" s="59">
        <v>361120</v>
      </c>
      <c r="C403" s="59">
        <v>0</v>
      </c>
      <c r="D403" s="59">
        <v>360336</v>
      </c>
      <c r="E403" s="59">
        <v>0</v>
      </c>
      <c r="F403" s="59">
        <v>0</v>
      </c>
    </row>
    <row r="404" spans="1:6" x14ac:dyDescent="0.3">
      <c r="A404" s="28">
        <v>44674</v>
      </c>
      <c r="B404" s="59">
        <v>362554</v>
      </c>
      <c r="C404" s="59">
        <v>1434</v>
      </c>
      <c r="D404" s="59">
        <v>361374</v>
      </c>
      <c r="E404" s="59">
        <v>1038</v>
      </c>
      <c r="F404" s="59">
        <v>2472</v>
      </c>
    </row>
    <row r="405" spans="1:6" x14ac:dyDescent="0.3">
      <c r="A405" s="28">
        <v>44675</v>
      </c>
      <c r="B405" s="59">
        <v>364352</v>
      </c>
      <c r="C405" s="59">
        <v>1798</v>
      </c>
      <c r="D405" s="59">
        <v>363136</v>
      </c>
      <c r="E405" s="59">
        <v>1762</v>
      </c>
      <c r="F405" s="59">
        <v>3560</v>
      </c>
    </row>
    <row r="406" spans="1:6" x14ac:dyDescent="0.3">
      <c r="A406" s="28">
        <v>44676</v>
      </c>
      <c r="B406" s="59">
        <v>364768</v>
      </c>
      <c r="C406" s="59">
        <v>416</v>
      </c>
      <c r="D406" s="59">
        <v>363608</v>
      </c>
      <c r="E406" s="59">
        <v>472</v>
      </c>
      <c r="F406" s="59">
        <v>888</v>
      </c>
    </row>
    <row r="407" spans="1:6" x14ac:dyDescent="0.3">
      <c r="A407" s="28">
        <v>44677</v>
      </c>
      <c r="B407" s="59">
        <v>366310</v>
      </c>
      <c r="C407" s="59">
        <v>1542</v>
      </c>
      <c r="D407" s="59">
        <v>365768</v>
      </c>
      <c r="E407" s="59">
        <v>2160</v>
      </c>
      <c r="F407" s="59">
        <v>3702</v>
      </c>
    </row>
    <row r="408" spans="1:6" x14ac:dyDescent="0.3">
      <c r="A408" s="28">
        <v>44678</v>
      </c>
      <c r="B408" s="59">
        <v>367460</v>
      </c>
      <c r="C408" s="59">
        <v>1150</v>
      </c>
      <c r="D408" s="59">
        <v>366818</v>
      </c>
      <c r="E408" s="59">
        <v>1050</v>
      </c>
      <c r="F408" s="59">
        <v>2200</v>
      </c>
    </row>
    <row r="409" spans="1:6" x14ac:dyDescent="0.3">
      <c r="A409" s="28">
        <v>44679</v>
      </c>
      <c r="B409" s="59">
        <v>368518</v>
      </c>
      <c r="C409" s="59">
        <v>1058</v>
      </c>
      <c r="D409" s="59">
        <v>367402</v>
      </c>
      <c r="E409" s="59">
        <v>584</v>
      </c>
      <c r="F409" s="59">
        <v>1642</v>
      </c>
    </row>
    <row r="410" spans="1:6" x14ac:dyDescent="0.3">
      <c r="A410" s="28">
        <v>44680</v>
      </c>
      <c r="B410" s="59">
        <v>370138</v>
      </c>
      <c r="C410" s="59">
        <v>1620</v>
      </c>
      <c r="D410" s="59">
        <v>369436</v>
      </c>
      <c r="E410" s="59">
        <v>2034</v>
      </c>
      <c r="F410" s="59">
        <v>3654</v>
      </c>
    </row>
    <row r="411" spans="1:6" x14ac:dyDescent="0.3">
      <c r="A411" s="28">
        <v>44681</v>
      </c>
      <c r="B411" s="59">
        <v>371730</v>
      </c>
      <c r="C411" s="59">
        <v>1592</v>
      </c>
      <c r="D411" s="59">
        <v>371042</v>
      </c>
      <c r="E411" s="59">
        <v>1606</v>
      </c>
      <c r="F411" s="59">
        <v>3198</v>
      </c>
    </row>
    <row r="412" spans="1:6" x14ac:dyDescent="0.3">
      <c r="A412" s="28">
        <v>44682</v>
      </c>
      <c r="B412" s="59">
        <v>372726</v>
      </c>
      <c r="C412" s="59">
        <v>996</v>
      </c>
      <c r="D412" s="59">
        <v>371644</v>
      </c>
      <c r="E412" s="59">
        <v>602</v>
      </c>
      <c r="F412" s="59">
        <v>1598</v>
      </c>
    </row>
    <row r="413" spans="1:6" x14ac:dyDescent="0.3">
      <c r="A413" s="28">
        <v>44683</v>
      </c>
      <c r="B413" s="59">
        <v>373264</v>
      </c>
      <c r="C413" s="59">
        <v>538</v>
      </c>
      <c r="D413" s="59">
        <v>372814</v>
      </c>
      <c r="E413" s="59">
        <v>1170</v>
      </c>
      <c r="F413" s="59">
        <v>1708</v>
      </c>
    </row>
    <row r="414" spans="1:6" x14ac:dyDescent="0.3">
      <c r="A414" s="28">
        <v>44684</v>
      </c>
      <c r="B414" s="59">
        <v>374272</v>
      </c>
      <c r="C414" s="59">
        <v>1008</v>
      </c>
      <c r="D414" s="59">
        <v>373908</v>
      </c>
      <c r="E414" s="59">
        <v>1094</v>
      </c>
      <c r="F414" s="59">
        <v>2102</v>
      </c>
    </row>
    <row r="415" spans="1:6" x14ac:dyDescent="0.3">
      <c r="A415" s="28">
        <v>44685</v>
      </c>
      <c r="B415" s="59">
        <v>374850</v>
      </c>
      <c r="C415" s="59">
        <v>578</v>
      </c>
      <c r="D415" s="59">
        <v>374474</v>
      </c>
      <c r="E415" s="59">
        <v>566</v>
      </c>
      <c r="F415" s="59">
        <v>1144</v>
      </c>
    </row>
    <row r="416" spans="1:6" x14ac:dyDescent="0.3">
      <c r="A416" s="28">
        <v>44686</v>
      </c>
      <c r="B416" s="59">
        <v>376344</v>
      </c>
      <c r="C416" s="59">
        <v>1494</v>
      </c>
      <c r="D416" s="59">
        <v>375522</v>
      </c>
      <c r="E416" s="59">
        <v>1048</v>
      </c>
      <c r="F416" s="59">
        <v>2542</v>
      </c>
    </row>
    <row r="417" spans="1:6" x14ac:dyDescent="0.3">
      <c r="A417" s="28">
        <v>44687</v>
      </c>
      <c r="B417" s="59">
        <v>377286</v>
      </c>
      <c r="C417" s="59">
        <v>942</v>
      </c>
      <c r="D417" s="59">
        <v>376412</v>
      </c>
      <c r="E417" s="59">
        <v>890</v>
      </c>
      <c r="F417" s="59">
        <v>1832</v>
      </c>
    </row>
    <row r="418" spans="1:6" x14ac:dyDescent="0.3">
      <c r="A418" s="28">
        <v>44688</v>
      </c>
      <c r="B418" s="59">
        <v>378758</v>
      </c>
      <c r="C418" s="59">
        <v>1472</v>
      </c>
      <c r="D418" s="59">
        <v>378482</v>
      </c>
      <c r="E418" s="59">
        <v>2070</v>
      </c>
      <c r="F418" s="59">
        <v>3542</v>
      </c>
    </row>
    <row r="419" spans="1:6" x14ac:dyDescent="0.3">
      <c r="A419" s="28">
        <v>44689</v>
      </c>
      <c r="B419" s="59">
        <v>381238</v>
      </c>
      <c r="C419" s="59">
        <v>2480</v>
      </c>
      <c r="D419" s="59">
        <v>380998</v>
      </c>
      <c r="E419" s="59">
        <v>2516</v>
      </c>
      <c r="F419" s="59">
        <v>4996</v>
      </c>
    </row>
    <row r="420" spans="1:6" x14ac:dyDescent="0.3">
      <c r="A420" s="28">
        <v>44690</v>
      </c>
      <c r="B420" s="59">
        <v>383022</v>
      </c>
      <c r="C420" s="59">
        <v>1784</v>
      </c>
      <c r="D420" s="59">
        <v>382854</v>
      </c>
      <c r="E420" s="59">
        <v>1856</v>
      </c>
      <c r="F420" s="59">
        <v>3640</v>
      </c>
    </row>
    <row r="421" spans="1:6" x14ac:dyDescent="0.3">
      <c r="A421" s="28">
        <v>44691</v>
      </c>
      <c r="B421" s="59">
        <v>384012</v>
      </c>
      <c r="C421" s="59">
        <v>990</v>
      </c>
      <c r="D421" s="59">
        <v>383432</v>
      </c>
      <c r="E421" s="59">
        <v>578</v>
      </c>
      <c r="F421" s="59">
        <v>1568</v>
      </c>
    </row>
    <row r="422" spans="1:6" x14ac:dyDescent="0.3">
      <c r="A422" s="28">
        <v>44692</v>
      </c>
      <c r="B422" s="59">
        <v>384948</v>
      </c>
      <c r="C422" s="59">
        <v>936</v>
      </c>
      <c r="D422" s="59">
        <v>384480</v>
      </c>
      <c r="E422" s="59">
        <v>1048</v>
      </c>
      <c r="F422" s="59">
        <v>1984</v>
      </c>
    </row>
    <row r="423" spans="1:6" x14ac:dyDescent="0.3">
      <c r="A423" s="28">
        <v>44693</v>
      </c>
      <c r="B423" s="59">
        <v>385874</v>
      </c>
      <c r="C423" s="59">
        <v>926</v>
      </c>
      <c r="D423" s="59">
        <v>385384</v>
      </c>
      <c r="E423" s="59">
        <v>904</v>
      </c>
      <c r="F423" s="59">
        <v>1830</v>
      </c>
    </row>
    <row r="424" spans="1:6" x14ac:dyDescent="0.3">
      <c r="A424" s="28">
        <v>44694</v>
      </c>
      <c r="B424" s="59">
        <v>386332</v>
      </c>
      <c r="C424" s="59">
        <v>458</v>
      </c>
      <c r="D424" s="59">
        <v>385828</v>
      </c>
      <c r="E424" s="59">
        <v>444</v>
      </c>
      <c r="F424" s="59">
        <v>902</v>
      </c>
    </row>
    <row r="425" spans="1:6" x14ac:dyDescent="0.3">
      <c r="A425" s="60" t="s">
        <v>60</v>
      </c>
      <c r="B425" s="55"/>
      <c r="C425" s="55"/>
      <c r="D425" s="55"/>
      <c r="E425" s="55"/>
      <c r="F425" s="61">
        <f>SUM(F3:F424)</f>
        <v>762248</v>
      </c>
    </row>
    <row r="426" spans="1:6" x14ac:dyDescent="0.3">
      <c r="A426" s="60" t="s">
        <v>61</v>
      </c>
      <c r="B426" s="55"/>
      <c r="C426" s="55"/>
      <c r="D426" s="55"/>
      <c r="E426" s="55"/>
      <c r="F426" s="61">
        <f>ROUND(AVERAGE(F3:F424),0)</f>
        <v>1806</v>
      </c>
    </row>
  </sheetData>
  <mergeCells count="3">
    <mergeCell ref="A1:F1"/>
    <mergeCell ref="A425:E425"/>
    <mergeCell ref="A426:E426"/>
  </mergeCells>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AC321C-0EA8-44F3-90BA-D1B5C9B2B2DD}">
  <dimension ref="A1:Z35"/>
  <sheetViews>
    <sheetView workbookViewId="0">
      <selection activeCell="G37" sqref="G37"/>
    </sheetView>
  </sheetViews>
  <sheetFormatPr defaultRowHeight="15.75" x14ac:dyDescent="0.3"/>
  <cols>
    <col min="1" max="1" width="16.7109375" style="62" customWidth="1"/>
    <col min="2" max="2" width="21.85546875" style="56" hidden="1" customWidth="1"/>
    <col min="3" max="3" width="21.85546875" style="56" customWidth="1"/>
    <col min="4" max="4" width="21.85546875" style="56" hidden="1" customWidth="1"/>
    <col min="5" max="6" width="21.85546875" style="56" customWidth="1"/>
    <col min="7" max="26" width="9.140625" style="56"/>
  </cols>
  <sheetData>
    <row r="1" spans="1:6" ht="18.75" x14ac:dyDescent="0.35">
      <c r="A1" s="54" t="str">
        <f ca="1">_xlfn.CONCAT(TEXT(OFFSET(A2,5,0), "MMMM YYYY"), " Daily Flow")</f>
        <v>December 2021 Daily Flow</v>
      </c>
      <c r="B1" s="55"/>
      <c r="C1" s="55"/>
      <c r="D1" s="55"/>
      <c r="E1" s="55"/>
      <c r="F1" s="55"/>
    </row>
    <row r="2" spans="1:6" x14ac:dyDescent="0.3">
      <c r="A2" s="57" t="s">
        <v>54</v>
      </c>
      <c r="B2" s="58" t="s">
        <v>55</v>
      </c>
      <c r="C2" s="58" t="s">
        <v>56</v>
      </c>
      <c r="D2" s="58" t="s">
        <v>57</v>
      </c>
      <c r="E2" s="58" t="s">
        <v>58</v>
      </c>
      <c r="F2" s="58" t="s">
        <v>59</v>
      </c>
    </row>
    <row r="3" spans="1:6" x14ac:dyDescent="0.3">
      <c r="A3" s="28">
        <v>44531</v>
      </c>
      <c r="B3" s="59">
        <v>241826</v>
      </c>
      <c r="C3" s="59">
        <v>992</v>
      </c>
      <c r="D3" s="59">
        <v>241328</v>
      </c>
      <c r="E3" s="59">
        <v>1016</v>
      </c>
      <c r="F3" s="59">
        <v>2008</v>
      </c>
    </row>
    <row r="4" spans="1:6" x14ac:dyDescent="0.3">
      <c r="A4" s="28">
        <v>44532</v>
      </c>
      <c r="B4" s="59">
        <v>242898</v>
      </c>
      <c r="C4" s="59">
        <v>1072</v>
      </c>
      <c r="D4" s="59">
        <v>241336</v>
      </c>
      <c r="E4" s="59">
        <v>8</v>
      </c>
      <c r="F4" s="59">
        <v>1080</v>
      </c>
    </row>
    <row r="5" spans="1:6" x14ac:dyDescent="0.3">
      <c r="A5" s="28">
        <v>44533</v>
      </c>
      <c r="B5" s="59">
        <v>243832</v>
      </c>
      <c r="C5" s="59">
        <v>934</v>
      </c>
      <c r="D5" s="59">
        <v>242338</v>
      </c>
      <c r="E5" s="59">
        <v>1002</v>
      </c>
      <c r="F5" s="59">
        <v>1936</v>
      </c>
    </row>
    <row r="6" spans="1:6" x14ac:dyDescent="0.3">
      <c r="A6" s="28">
        <v>44534</v>
      </c>
      <c r="B6" s="59">
        <v>244456</v>
      </c>
      <c r="C6" s="59">
        <v>624</v>
      </c>
      <c r="D6" s="59">
        <v>243520</v>
      </c>
      <c r="E6" s="59">
        <v>1182</v>
      </c>
      <c r="F6" s="59">
        <v>1806</v>
      </c>
    </row>
    <row r="7" spans="1:6" x14ac:dyDescent="0.3">
      <c r="A7" s="28">
        <v>44535</v>
      </c>
      <c r="B7" s="59">
        <v>245368</v>
      </c>
      <c r="C7" s="59">
        <v>912</v>
      </c>
      <c r="D7" s="59">
        <v>244636</v>
      </c>
      <c r="E7" s="59">
        <v>1116</v>
      </c>
      <c r="F7" s="59">
        <v>2028</v>
      </c>
    </row>
    <row r="8" spans="1:6" x14ac:dyDescent="0.3">
      <c r="A8" s="28">
        <v>44536</v>
      </c>
      <c r="B8" s="59">
        <v>246510</v>
      </c>
      <c r="C8" s="59">
        <v>1142</v>
      </c>
      <c r="D8" s="59">
        <v>245250</v>
      </c>
      <c r="E8" s="59">
        <v>614</v>
      </c>
      <c r="F8" s="59">
        <v>1756</v>
      </c>
    </row>
    <row r="9" spans="1:6" x14ac:dyDescent="0.3">
      <c r="A9" s="28">
        <v>44537</v>
      </c>
      <c r="B9" s="59">
        <v>246510</v>
      </c>
      <c r="C9" s="59">
        <v>0</v>
      </c>
      <c r="D9" s="59">
        <v>245708</v>
      </c>
      <c r="E9" s="59">
        <v>458</v>
      </c>
      <c r="F9" s="59">
        <v>458</v>
      </c>
    </row>
    <row r="10" spans="1:6" x14ac:dyDescent="0.3">
      <c r="A10" s="28">
        <v>44538</v>
      </c>
      <c r="B10" s="59">
        <v>246968</v>
      </c>
      <c r="C10" s="59">
        <v>458</v>
      </c>
      <c r="D10" s="59">
        <v>245708</v>
      </c>
      <c r="E10" s="59">
        <v>0</v>
      </c>
      <c r="F10" s="59">
        <v>458</v>
      </c>
    </row>
    <row r="11" spans="1:6" x14ac:dyDescent="0.3">
      <c r="A11" s="28">
        <v>44539</v>
      </c>
      <c r="B11" s="59">
        <v>247884</v>
      </c>
      <c r="C11" s="59">
        <v>916</v>
      </c>
      <c r="D11" s="59">
        <v>247058</v>
      </c>
      <c r="E11" s="59">
        <v>1350</v>
      </c>
      <c r="F11" s="59">
        <v>2266</v>
      </c>
    </row>
    <row r="12" spans="1:6" x14ac:dyDescent="0.3">
      <c r="A12" s="28">
        <v>44540</v>
      </c>
      <c r="B12" s="59">
        <v>248786</v>
      </c>
      <c r="C12" s="59">
        <v>902</v>
      </c>
      <c r="D12" s="59">
        <v>247532</v>
      </c>
      <c r="E12" s="59">
        <v>474</v>
      </c>
      <c r="F12" s="59">
        <v>1376</v>
      </c>
    </row>
    <row r="13" spans="1:6" x14ac:dyDescent="0.3">
      <c r="A13" s="28">
        <v>44541</v>
      </c>
      <c r="B13" s="59">
        <v>249750</v>
      </c>
      <c r="C13" s="59">
        <v>964</v>
      </c>
      <c r="D13" s="59">
        <v>248456</v>
      </c>
      <c r="E13" s="59">
        <v>924</v>
      </c>
      <c r="F13" s="59">
        <v>1888</v>
      </c>
    </row>
    <row r="14" spans="1:6" x14ac:dyDescent="0.3">
      <c r="A14" s="28">
        <v>44542</v>
      </c>
      <c r="B14" s="59">
        <v>250682</v>
      </c>
      <c r="C14" s="59">
        <v>932</v>
      </c>
      <c r="D14" s="59">
        <v>249536</v>
      </c>
      <c r="E14" s="59">
        <v>1080</v>
      </c>
      <c r="F14" s="59">
        <v>2012</v>
      </c>
    </row>
    <row r="15" spans="1:6" x14ac:dyDescent="0.3">
      <c r="A15" s="28">
        <v>44543</v>
      </c>
      <c r="B15" s="59">
        <v>251124</v>
      </c>
      <c r="C15" s="59">
        <v>442</v>
      </c>
      <c r="D15" s="59">
        <v>249984</v>
      </c>
      <c r="E15" s="59">
        <v>448</v>
      </c>
      <c r="F15" s="59">
        <v>890</v>
      </c>
    </row>
    <row r="16" spans="1:6" x14ac:dyDescent="0.3">
      <c r="A16" s="28">
        <v>44544</v>
      </c>
      <c r="B16" s="59">
        <v>252038</v>
      </c>
      <c r="C16" s="59">
        <v>914</v>
      </c>
      <c r="D16" s="59">
        <v>250860</v>
      </c>
      <c r="E16" s="59">
        <v>876</v>
      </c>
      <c r="F16" s="59">
        <v>1790</v>
      </c>
    </row>
    <row r="17" spans="1:6" x14ac:dyDescent="0.3">
      <c r="A17" s="28">
        <v>44545</v>
      </c>
      <c r="B17" s="59">
        <v>253038</v>
      </c>
      <c r="C17" s="59">
        <v>1000</v>
      </c>
      <c r="D17" s="59">
        <v>251784</v>
      </c>
      <c r="E17" s="59">
        <v>924</v>
      </c>
      <c r="F17" s="59">
        <v>1924</v>
      </c>
    </row>
    <row r="18" spans="1:6" x14ac:dyDescent="0.3">
      <c r="A18" s="28">
        <v>44546</v>
      </c>
      <c r="B18" s="59">
        <v>254000</v>
      </c>
      <c r="C18" s="59">
        <v>962</v>
      </c>
      <c r="D18" s="59">
        <v>252668</v>
      </c>
      <c r="E18" s="59">
        <v>884</v>
      </c>
      <c r="F18" s="59">
        <v>1846</v>
      </c>
    </row>
    <row r="19" spans="1:6" x14ac:dyDescent="0.3">
      <c r="A19" s="28">
        <v>44547</v>
      </c>
      <c r="B19" s="59">
        <v>254544</v>
      </c>
      <c r="C19" s="59">
        <v>544</v>
      </c>
      <c r="D19" s="59">
        <v>253176</v>
      </c>
      <c r="E19" s="59">
        <v>508</v>
      </c>
      <c r="F19" s="59">
        <v>1052</v>
      </c>
    </row>
    <row r="20" spans="1:6" x14ac:dyDescent="0.3">
      <c r="A20" s="28">
        <v>44548</v>
      </c>
      <c r="B20" s="59">
        <v>255006</v>
      </c>
      <c r="C20" s="59">
        <v>462</v>
      </c>
      <c r="D20" s="59">
        <v>254108</v>
      </c>
      <c r="E20" s="59">
        <v>932</v>
      </c>
      <c r="F20" s="59">
        <v>1394</v>
      </c>
    </row>
    <row r="21" spans="1:6" x14ac:dyDescent="0.3">
      <c r="A21" s="28">
        <v>44549</v>
      </c>
      <c r="B21" s="59">
        <v>256174</v>
      </c>
      <c r="C21" s="59">
        <v>1168</v>
      </c>
      <c r="D21" s="59">
        <v>255216</v>
      </c>
      <c r="E21" s="59">
        <v>1108</v>
      </c>
      <c r="F21" s="59">
        <v>2276</v>
      </c>
    </row>
    <row r="22" spans="1:6" x14ac:dyDescent="0.3">
      <c r="A22" s="28">
        <v>44550</v>
      </c>
      <c r="B22" s="59">
        <v>257056</v>
      </c>
      <c r="C22" s="59">
        <v>882</v>
      </c>
      <c r="D22" s="59">
        <v>255642</v>
      </c>
      <c r="E22" s="59">
        <v>426</v>
      </c>
      <c r="F22" s="59">
        <v>1308</v>
      </c>
    </row>
    <row r="23" spans="1:6" x14ac:dyDescent="0.3">
      <c r="A23" s="28">
        <v>44551</v>
      </c>
      <c r="B23" s="59">
        <v>257986</v>
      </c>
      <c r="C23" s="59">
        <v>930</v>
      </c>
      <c r="D23" s="59">
        <v>257004</v>
      </c>
      <c r="E23" s="59">
        <v>1362</v>
      </c>
      <c r="F23" s="59">
        <v>2292</v>
      </c>
    </row>
    <row r="24" spans="1:6" x14ac:dyDescent="0.3">
      <c r="A24" s="28">
        <v>44552</v>
      </c>
      <c r="B24" s="59">
        <v>258918</v>
      </c>
      <c r="C24" s="59">
        <v>932</v>
      </c>
      <c r="D24" s="59">
        <v>257906</v>
      </c>
      <c r="E24" s="59">
        <v>902</v>
      </c>
      <c r="F24" s="59">
        <v>1834</v>
      </c>
    </row>
    <row r="25" spans="1:6" x14ac:dyDescent="0.3">
      <c r="A25" s="28">
        <v>44553</v>
      </c>
      <c r="B25" s="59">
        <v>260344</v>
      </c>
      <c r="C25" s="59">
        <v>1426</v>
      </c>
      <c r="D25" s="59">
        <v>258838</v>
      </c>
      <c r="E25" s="59">
        <v>932</v>
      </c>
      <c r="F25" s="59">
        <v>2358</v>
      </c>
    </row>
    <row r="26" spans="1:6" x14ac:dyDescent="0.3">
      <c r="A26" s="28">
        <v>44554</v>
      </c>
      <c r="B26" s="59">
        <v>260810</v>
      </c>
      <c r="C26" s="59">
        <v>466</v>
      </c>
      <c r="D26" s="59">
        <v>259834</v>
      </c>
      <c r="E26" s="59">
        <v>996</v>
      </c>
      <c r="F26" s="59">
        <v>1462</v>
      </c>
    </row>
    <row r="27" spans="1:6" x14ac:dyDescent="0.3">
      <c r="A27" s="28">
        <v>44555</v>
      </c>
      <c r="B27" s="59">
        <v>261230</v>
      </c>
      <c r="C27" s="59">
        <v>420</v>
      </c>
      <c r="D27" s="59">
        <v>260276</v>
      </c>
      <c r="E27" s="59">
        <v>442</v>
      </c>
      <c r="F27" s="59">
        <v>862</v>
      </c>
    </row>
    <row r="28" spans="1:6" x14ac:dyDescent="0.3">
      <c r="A28" s="28">
        <v>44556</v>
      </c>
      <c r="B28" s="59">
        <v>262292</v>
      </c>
      <c r="C28" s="59">
        <v>1062</v>
      </c>
      <c r="D28" s="59">
        <v>261210</v>
      </c>
      <c r="E28" s="59">
        <v>934</v>
      </c>
      <c r="F28" s="59">
        <v>1996</v>
      </c>
    </row>
    <row r="29" spans="1:6" x14ac:dyDescent="0.3">
      <c r="A29" s="28">
        <v>44557</v>
      </c>
      <c r="B29" s="59">
        <v>262760</v>
      </c>
      <c r="C29" s="59">
        <v>468</v>
      </c>
      <c r="D29" s="59">
        <v>261672</v>
      </c>
      <c r="E29" s="59">
        <v>462</v>
      </c>
      <c r="F29" s="59">
        <v>930</v>
      </c>
    </row>
    <row r="30" spans="1:6" x14ac:dyDescent="0.3">
      <c r="A30" s="28">
        <v>44558</v>
      </c>
      <c r="B30" s="59">
        <v>263684</v>
      </c>
      <c r="C30" s="59">
        <v>924</v>
      </c>
      <c r="D30" s="59">
        <v>262602</v>
      </c>
      <c r="E30" s="59">
        <v>930</v>
      </c>
      <c r="F30" s="59">
        <v>1854</v>
      </c>
    </row>
    <row r="31" spans="1:6" x14ac:dyDescent="0.3">
      <c r="A31" s="28">
        <v>44559</v>
      </c>
      <c r="B31" s="59">
        <v>264606</v>
      </c>
      <c r="C31" s="59">
        <v>922</v>
      </c>
      <c r="D31" s="59">
        <v>263528</v>
      </c>
      <c r="E31" s="59">
        <v>926</v>
      </c>
      <c r="F31" s="59">
        <v>1848</v>
      </c>
    </row>
    <row r="32" spans="1:6" x14ac:dyDescent="0.3">
      <c r="A32" s="28">
        <v>44560</v>
      </c>
      <c r="B32" s="59">
        <v>265578</v>
      </c>
      <c r="C32" s="59">
        <v>972</v>
      </c>
      <c r="D32" s="59">
        <v>264476</v>
      </c>
      <c r="E32" s="59">
        <v>948</v>
      </c>
      <c r="F32" s="59">
        <v>1920</v>
      </c>
    </row>
    <row r="33" spans="1:6" x14ac:dyDescent="0.3">
      <c r="A33" s="28">
        <v>44561</v>
      </c>
      <c r="B33" s="59">
        <v>266516</v>
      </c>
      <c r="C33" s="59">
        <v>938</v>
      </c>
      <c r="D33" s="59">
        <v>265380</v>
      </c>
      <c r="E33" s="59">
        <v>904</v>
      </c>
      <c r="F33" s="59">
        <v>1842</v>
      </c>
    </row>
    <row r="34" spans="1:6" x14ac:dyDescent="0.3">
      <c r="A34" s="60" t="s">
        <v>60</v>
      </c>
      <c r="B34" s="55"/>
      <c r="C34" s="55"/>
      <c r="D34" s="55"/>
      <c r="E34" s="55"/>
      <c r="F34" s="61">
        <f>SUM(F3:F33)</f>
        <v>50750</v>
      </c>
    </row>
    <row r="35" spans="1:6" x14ac:dyDescent="0.3">
      <c r="A35" s="60" t="s">
        <v>61</v>
      </c>
      <c r="B35" s="55"/>
      <c r="C35" s="55"/>
      <c r="D35" s="55"/>
      <c r="E35" s="55"/>
      <c r="F35" s="61">
        <f>ROUND(AVERAGE(F3:F33),0)</f>
        <v>1637</v>
      </c>
    </row>
  </sheetData>
  <mergeCells count="3">
    <mergeCell ref="A1:F1"/>
    <mergeCell ref="A34:E34"/>
    <mergeCell ref="A35:E35"/>
  </mergeCells>
  <pageMargins left="0.7" right="0.7" top="0.75" bottom="0.75" header="0.3" footer="0.3"/>
  <pageSetup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89B3F5-37AA-4B93-A725-EB0840AE125F}">
  <dimension ref="A1:Z34"/>
  <sheetViews>
    <sheetView workbookViewId="0">
      <selection activeCell="I9" sqref="I9"/>
    </sheetView>
  </sheetViews>
  <sheetFormatPr defaultRowHeight="15.75" x14ac:dyDescent="0.3"/>
  <cols>
    <col min="1" max="1" width="16.5703125" style="62" customWidth="1"/>
    <col min="2" max="2" width="20.85546875" style="56" hidden="1" customWidth="1"/>
    <col min="3" max="3" width="20.85546875" style="56" customWidth="1"/>
    <col min="4" max="4" width="20.85546875" style="56" hidden="1" customWidth="1"/>
    <col min="5" max="6" width="20.85546875" style="56" customWidth="1"/>
    <col min="7" max="26" width="9.140625" style="56"/>
  </cols>
  <sheetData>
    <row r="1" spans="1:6" ht="18.75" x14ac:dyDescent="0.35">
      <c r="A1" s="54" t="str">
        <f ca="1">_xlfn.CONCAT(TEXT(OFFSET(A2,5,0), "MMMM YYYY"), " Daily Flow")</f>
        <v>November 2021 Daily Flow</v>
      </c>
      <c r="B1" s="55"/>
      <c r="C1" s="55"/>
      <c r="D1" s="55"/>
      <c r="E1" s="55"/>
      <c r="F1" s="55"/>
    </row>
    <row r="2" spans="1:6" x14ac:dyDescent="0.3">
      <c r="A2" s="57" t="s">
        <v>54</v>
      </c>
      <c r="B2" s="58" t="s">
        <v>55</v>
      </c>
      <c r="C2" s="58" t="s">
        <v>56</v>
      </c>
      <c r="D2" s="58" t="s">
        <v>57</v>
      </c>
      <c r="E2" s="58" t="s">
        <v>58</v>
      </c>
      <c r="F2" s="58" t="s">
        <v>59</v>
      </c>
    </row>
    <row r="3" spans="1:6" x14ac:dyDescent="0.3">
      <c r="A3" s="28">
        <v>44501</v>
      </c>
      <c r="B3" s="59">
        <v>218652</v>
      </c>
      <c r="C3" s="59">
        <v>460</v>
      </c>
      <c r="D3" s="59">
        <v>218720</v>
      </c>
      <c r="E3" s="59">
        <v>868</v>
      </c>
      <c r="F3" s="59">
        <v>1328</v>
      </c>
    </row>
    <row r="4" spans="1:6" x14ac:dyDescent="0.3">
      <c r="A4" s="28">
        <v>44502</v>
      </c>
      <c r="B4" s="59">
        <v>219666</v>
      </c>
      <c r="C4" s="59">
        <v>1014</v>
      </c>
      <c r="D4" s="59">
        <v>219660</v>
      </c>
      <c r="E4" s="59">
        <v>940</v>
      </c>
      <c r="F4" s="59">
        <v>1954</v>
      </c>
    </row>
    <row r="5" spans="1:6" x14ac:dyDescent="0.3">
      <c r="A5" s="28">
        <v>44503</v>
      </c>
      <c r="B5" s="59">
        <v>220554</v>
      </c>
      <c r="C5" s="59">
        <v>888</v>
      </c>
      <c r="D5" s="59">
        <v>220138</v>
      </c>
      <c r="E5" s="59">
        <v>478</v>
      </c>
      <c r="F5" s="59">
        <v>1366</v>
      </c>
    </row>
    <row r="6" spans="1:6" x14ac:dyDescent="0.3">
      <c r="A6" s="28">
        <v>44504</v>
      </c>
      <c r="B6" s="59">
        <v>221426</v>
      </c>
      <c r="C6" s="59">
        <v>872</v>
      </c>
      <c r="D6" s="59">
        <v>221102</v>
      </c>
      <c r="E6" s="59">
        <v>964</v>
      </c>
      <c r="F6" s="59">
        <v>1836</v>
      </c>
    </row>
    <row r="7" spans="1:6" x14ac:dyDescent="0.3">
      <c r="A7" s="28">
        <v>44505</v>
      </c>
      <c r="B7" s="59">
        <v>221852</v>
      </c>
      <c r="C7" s="59">
        <v>426</v>
      </c>
      <c r="D7" s="59">
        <v>222006</v>
      </c>
      <c r="E7" s="59">
        <v>904</v>
      </c>
      <c r="F7" s="59">
        <v>1330</v>
      </c>
    </row>
    <row r="8" spans="1:6" x14ac:dyDescent="0.3">
      <c r="A8" s="28">
        <v>44506</v>
      </c>
      <c r="B8" s="59">
        <v>222784</v>
      </c>
      <c r="C8" s="59">
        <v>932</v>
      </c>
      <c r="D8" s="59">
        <v>222946</v>
      </c>
      <c r="E8" s="59">
        <v>940</v>
      </c>
      <c r="F8" s="59">
        <v>1872</v>
      </c>
    </row>
    <row r="9" spans="1:6" x14ac:dyDescent="0.3">
      <c r="A9" s="28">
        <v>44507</v>
      </c>
      <c r="B9" s="59">
        <v>224178</v>
      </c>
      <c r="C9" s="59">
        <v>1394</v>
      </c>
      <c r="D9" s="59">
        <v>223874</v>
      </c>
      <c r="E9" s="59">
        <v>928</v>
      </c>
      <c r="F9" s="59">
        <v>2322</v>
      </c>
    </row>
    <row r="10" spans="1:6" x14ac:dyDescent="0.3">
      <c r="A10" s="28">
        <v>44508</v>
      </c>
      <c r="B10" s="59">
        <v>225242</v>
      </c>
      <c r="C10" s="59">
        <v>1064</v>
      </c>
      <c r="D10" s="59">
        <v>224302</v>
      </c>
      <c r="E10" s="59">
        <v>428</v>
      </c>
      <c r="F10" s="59">
        <v>1492</v>
      </c>
    </row>
    <row r="11" spans="1:6" x14ac:dyDescent="0.3">
      <c r="A11" s="28">
        <v>44509</v>
      </c>
      <c r="B11" s="59">
        <v>225800</v>
      </c>
      <c r="C11" s="59">
        <v>558</v>
      </c>
      <c r="D11" s="59">
        <v>225360</v>
      </c>
      <c r="E11" s="59">
        <v>1058</v>
      </c>
      <c r="F11" s="59">
        <v>1616</v>
      </c>
    </row>
    <row r="12" spans="1:6" x14ac:dyDescent="0.3">
      <c r="A12" s="28">
        <v>44510</v>
      </c>
      <c r="B12" s="59">
        <v>227218</v>
      </c>
      <c r="C12" s="59">
        <v>1418</v>
      </c>
      <c r="D12" s="59">
        <v>226312</v>
      </c>
      <c r="E12" s="59">
        <v>952</v>
      </c>
      <c r="F12" s="59">
        <v>2370</v>
      </c>
    </row>
    <row r="13" spans="1:6" x14ac:dyDescent="0.3">
      <c r="A13" s="28">
        <v>44511</v>
      </c>
      <c r="B13" s="59">
        <v>227820</v>
      </c>
      <c r="C13" s="59">
        <v>602</v>
      </c>
      <c r="D13" s="59">
        <v>227372</v>
      </c>
      <c r="E13" s="59">
        <v>1060</v>
      </c>
      <c r="F13" s="59">
        <v>1662</v>
      </c>
    </row>
    <row r="14" spans="1:6" x14ac:dyDescent="0.3">
      <c r="A14" s="28">
        <v>44512</v>
      </c>
      <c r="B14" s="59">
        <v>228832</v>
      </c>
      <c r="C14" s="59">
        <v>1012</v>
      </c>
      <c r="D14" s="59">
        <v>228278</v>
      </c>
      <c r="E14" s="59">
        <v>906</v>
      </c>
      <c r="F14" s="59">
        <v>1918</v>
      </c>
    </row>
    <row r="15" spans="1:6" x14ac:dyDescent="0.3">
      <c r="A15" s="28">
        <v>44513</v>
      </c>
      <c r="B15" s="59">
        <v>229882</v>
      </c>
      <c r="C15" s="59">
        <v>1050</v>
      </c>
      <c r="D15" s="59">
        <v>229208</v>
      </c>
      <c r="E15" s="59">
        <v>930</v>
      </c>
      <c r="F15" s="59">
        <v>1980</v>
      </c>
    </row>
    <row r="16" spans="1:6" x14ac:dyDescent="0.3">
      <c r="A16" s="28">
        <v>44514</v>
      </c>
      <c r="B16" s="59">
        <v>231342</v>
      </c>
      <c r="C16" s="59">
        <v>1460</v>
      </c>
      <c r="D16" s="59">
        <v>230206</v>
      </c>
      <c r="E16" s="59">
        <v>998</v>
      </c>
      <c r="F16" s="59">
        <v>2458</v>
      </c>
    </row>
    <row r="17" spans="1:6" x14ac:dyDescent="0.3">
      <c r="A17" s="28">
        <v>44515</v>
      </c>
      <c r="B17" s="59">
        <v>231796</v>
      </c>
      <c r="C17" s="59">
        <v>454</v>
      </c>
      <c r="D17" s="59">
        <v>231144</v>
      </c>
      <c r="E17" s="59">
        <v>938</v>
      </c>
      <c r="F17" s="59">
        <v>1392</v>
      </c>
    </row>
    <row r="18" spans="1:6" x14ac:dyDescent="0.3">
      <c r="A18" s="28">
        <v>44516</v>
      </c>
      <c r="B18" s="59">
        <v>231796</v>
      </c>
      <c r="C18" s="59">
        <v>0</v>
      </c>
      <c r="D18" s="59">
        <v>231144</v>
      </c>
      <c r="E18" s="59">
        <v>0</v>
      </c>
      <c r="F18" s="59">
        <v>0</v>
      </c>
    </row>
    <row r="19" spans="1:6" x14ac:dyDescent="0.3">
      <c r="A19" s="28">
        <v>44517</v>
      </c>
      <c r="B19" s="59">
        <v>232302</v>
      </c>
      <c r="C19" s="59">
        <v>506</v>
      </c>
      <c r="D19" s="59">
        <v>231144</v>
      </c>
      <c r="E19" s="59">
        <v>0</v>
      </c>
      <c r="F19" s="59">
        <v>506</v>
      </c>
    </row>
    <row r="20" spans="1:6" x14ac:dyDescent="0.3">
      <c r="A20" s="28">
        <v>44518</v>
      </c>
      <c r="B20" s="59">
        <v>232302</v>
      </c>
      <c r="C20" s="59">
        <v>0</v>
      </c>
      <c r="D20" s="59">
        <v>231722</v>
      </c>
      <c r="E20" s="59">
        <v>578</v>
      </c>
      <c r="F20" s="59">
        <v>578</v>
      </c>
    </row>
    <row r="21" spans="1:6" x14ac:dyDescent="0.3">
      <c r="A21" s="28">
        <v>44519</v>
      </c>
      <c r="B21" s="59">
        <v>232302</v>
      </c>
      <c r="C21" s="59">
        <v>0</v>
      </c>
      <c r="D21" s="59">
        <v>231722</v>
      </c>
      <c r="E21" s="59">
        <v>0</v>
      </c>
      <c r="F21" s="59">
        <v>0</v>
      </c>
    </row>
    <row r="22" spans="1:6" x14ac:dyDescent="0.3">
      <c r="A22" s="28">
        <v>44520</v>
      </c>
      <c r="B22" s="59">
        <v>232780</v>
      </c>
      <c r="C22" s="59">
        <v>478</v>
      </c>
      <c r="D22" s="59">
        <v>232198</v>
      </c>
      <c r="E22" s="59">
        <v>476</v>
      </c>
      <c r="F22" s="59">
        <v>954</v>
      </c>
    </row>
    <row r="23" spans="1:6" x14ac:dyDescent="0.3">
      <c r="A23" s="28">
        <v>44521</v>
      </c>
      <c r="B23" s="59">
        <v>233674</v>
      </c>
      <c r="C23" s="59">
        <v>894</v>
      </c>
      <c r="D23" s="59">
        <v>233118</v>
      </c>
      <c r="E23" s="59">
        <v>920</v>
      </c>
      <c r="F23" s="59">
        <v>1814</v>
      </c>
    </row>
    <row r="24" spans="1:6" x14ac:dyDescent="0.3">
      <c r="A24" s="28">
        <v>44522</v>
      </c>
      <c r="B24" s="59">
        <v>234572</v>
      </c>
      <c r="C24" s="59">
        <v>898</v>
      </c>
      <c r="D24" s="59">
        <v>234066</v>
      </c>
      <c r="E24" s="59">
        <v>948</v>
      </c>
      <c r="F24" s="59">
        <v>1846</v>
      </c>
    </row>
    <row r="25" spans="1:6" x14ac:dyDescent="0.3">
      <c r="A25" s="28">
        <v>44523</v>
      </c>
      <c r="B25" s="59">
        <v>235036</v>
      </c>
      <c r="C25" s="59">
        <v>464</v>
      </c>
      <c r="D25" s="59">
        <v>234588</v>
      </c>
      <c r="E25" s="59">
        <v>522</v>
      </c>
      <c r="F25" s="59">
        <v>986</v>
      </c>
    </row>
    <row r="26" spans="1:6" x14ac:dyDescent="0.3">
      <c r="A26" s="28">
        <v>44524</v>
      </c>
      <c r="B26" s="59">
        <v>236046</v>
      </c>
      <c r="C26" s="59">
        <v>1010</v>
      </c>
      <c r="D26" s="59">
        <v>235116</v>
      </c>
      <c r="E26" s="59">
        <v>528</v>
      </c>
      <c r="F26" s="59">
        <v>1538</v>
      </c>
    </row>
    <row r="27" spans="1:6" x14ac:dyDescent="0.3">
      <c r="A27" s="28">
        <v>44525</v>
      </c>
      <c r="B27" s="59">
        <v>236966</v>
      </c>
      <c r="C27" s="59">
        <v>920</v>
      </c>
      <c r="D27" s="59">
        <v>236058</v>
      </c>
      <c r="E27" s="59">
        <v>942</v>
      </c>
      <c r="F27" s="59">
        <v>1862</v>
      </c>
    </row>
    <row r="28" spans="1:6" x14ac:dyDescent="0.3">
      <c r="A28" s="28">
        <v>44526</v>
      </c>
      <c r="B28" s="59">
        <v>237412</v>
      </c>
      <c r="C28" s="59">
        <v>446</v>
      </c>
      <c r="D28" s="59">
        <v>236994</v>
      </c>
      <c r="E28" s="59">
        <v>936</v>
      </c>
      <c r="F28" s="59">
        <v>1382</v>
      </c>
    </row>
    <row r="29" spans="1:6" x14ac:dyDescent="0.3">
      <c r="A29" s="28">
        <v>44527</v>
      </c>
      <c r="B29" s="59">
        <v>238292</v>
      </c>
      <c r="C29" s="59">
        <v>880</v>
      </c>
      <c r="D29" s="59">
        <v>237940</v>
      </c>
      <c r="E29" s="59">
        <v>946</v>
      </c>
      <c r="F29" s="59">
        <v>1826</v>
      </c>
    </row>
    <row r="30" spans="1:6" x14ac:dyDescent="0.3">
      <c r="A30" s="28">
        <v>44528</v>
      </c>
      <c r="B30" s="59">
        <v>239296</v>
      </c>
      <c r="C30" s="59">
        <v>1004</v>
      </c>
      <c r="D30" s="59">
        <v>238890</v>
      </c>
      <c r="E30" s="59">
        <v>950</v>
      </c>
      <c r="F30" s="59">
        <v>1954</v>
      </c>
    </row>
    <row r="31" spans="1:6" x14ac:dyDescent="0.3">
      <c r="A31" s="28">
        <v>44529</v>
      </c>
      <c r="B31" s="59">
        <v>240362</v>
      </c>
      <c r="C31" s="59">
        <v>1066</v>
      </c>
      <c r="D31" s="59">
        <v>239366</v>
      </c>
      <c r="E31" s="59">
        <v>476</v>
      </c>
      <c r="F31" s="59">
        <v>1542</v>
      </c>
    </row>
    <row r="32" spans="1:6" x14ac:dyDescent="0.3">
      <c r="A32" s="28">
        <v>44530</v>
      </c>
      <c r="B32" s="59">
        <v>240834</v>
      </c>
      <c r="C32" s="59">
        <v>472</v>
      </c>
      <c r="D32" s="59">
        <v>240312</v>
      </c>
      <c r="E32" s="59">
        <v>946</v>
      </c>
      <c r="F32" s="59">
        <v>1418</v>
      </c>
    </row>
    <row r="33" spans="1:6" x14ac:dyDescent="0.3">
      <c r="A33" s="60" t="s">
        <v>60</v>
      </c>
      <c r="B33" s="55"/>
      <c r="C33" s="55"/>
      <c r="D33" s="55"/>
      <c r="E33" s="55"/>
      <c r="F33" s="61">
        <f>SUM(F3:F32)</f>
        <v>45102</v>
      </c>
    </row>
    <row r="34" spans="1:6" x14ac:dyDescent="0.3">
      <c r="A34" s="60" t="s">
        <v>61</v>
      </c>
      <c r="B34" s="55"/>
      <c r="C34" s="55"/>
      <c r="D34" s="55"/>
      <c r="E34" s="55"/>
      <c r="F34" s="61">
        <f>ROUND(AVERAGE(F3:F32),0)</f>
        <v>1503</v>
      </c>
    </row>
  </sheetData>
  <mergeCells count="3">
    <mergeCell ref="A1:F1"/>
    <mergeCell ref="A33:E33"/>
    <mergeCell ref="A34:E34"/>
  </mergeCells>
  <pageMargins left="0.7" right="0.7" top="0.75" bottom="0.75" header="0.3" footer="0.3"/>
  <pageSetup orientation="portrait" r:id="rId1"/>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B34B0D-5955-4986-9734-50B895405DD3}">
  <dimension ref="A1:Z35"/>
  <sheetViews>
    <sheetView workbookViewId="0">
      <selection activeCell="C2" sqref="C2"/>
    </sheetView>
  </sheetViews>
  <sheetFormatPr defaultRowHeight="15.75" x14ac:dyDescent="0.3"/>
  <cols>
    <col min="1" max="1" width="16.5703125" style="62" customWidth="1"/>
    <col min="2" max="2" width="20.85546875" style="56" hidden="1" customWidth="1"/>
    <col min="3" max="3" width="20.85546875" style="56" customWidth="1"/>
    <col min="4" max="4" width="20.85546875" style="56" hidden="1" customWidth="1"/>
    <col min="5" max="6" width="20.85546875" style="56" customWidth="1"/>
    <col min="7" max="26" width="9.140625" style="56"/>
  </cols>
  <sheetData>
    <row r="1" spans="1:6" ht="18.75" x14ac:dyDescent="0.35">
      <c r="A1" s="54" t="str">
        <f ca="1">_xlfn.CONCAT(TEXT(OFFSET(A2,5,0), "MMMM YYYY"), " Daily Flow")</f>
        <v>October 2021 Daily Flow</v>
      </c>
      <c r="B1" s="55"/>
      <c r="C1" s="55"/>
      <c r="D1" s="55"/>
      <c r="E1" s="55"/>
      <c r="F1" s="55"/>
    </row>
    <row r="2" spans="1:6" x14ac:dyDescent="0.3">
      <c r="A2" s="57" t="s">
        <v>54</v>
      </c>
      <c r="B2" s="58" t="s">
        <v>55</v>
      </c>
      <c r="C2" s="58" t="s">
        <v>56</v>
      </c>
      <c r="D2" s="58" t="s">
        <v>57</v>
      </c>
      <c r="E2" s="58" t="s">
        <v>58</v>
      </c>
      <c r="F2" s="58" t="s">
        <v>59</v>
      </c>
    </row>
    <row r="3" spans="1:6" x14ac:dyDescent="0.3">
      <c r="A3" s="28">
        <v>44470</v>
      </c>
      <c r="B3" s="59">
        <v>182420</v>
      </c>
      <c r="C3" s="59">
        <v>3248</v>
      </c>
      <c r="D3" s="59">
        <v>182354</v>
      </c>
      <c r="E3" s="59">
        <v>2584</v>
      </c>
      <c r="F3" s="59">
        <v>5832</v>
      </c>
    </row>
    <row r="4" spans="1:6" x14ac:dyDescent="0.3">
      <c r="A4" s="28">
        <v>44471</v>
      </c>
      <c r="B4" s="59">
        <v>184968</v>
      </c>
      <c r="C4" s="59">
        <v>2548</v>
      </c>
      <c r="D4" s="59">
        <v>185088</v>
      </c>
      <c r="E4" s="59">
        <v>2734</v>
      </c>
      <c r="F4" s="59">
        <v>5282</v>
      </c>
    </row>
    <row r="5" spans="1:6" x14ac:dyDescent="0.3">
      <c r="A5" s="28">
        <v>44472</v>
      </c>
      <c r="B5" s="59">
        <v>187384</v>
      </c>
      <c r="C5" s="59">
        <v>2416</v>
      </c>
      <c r="D5" s="59">
        <v>188100</v>
      </c>
      <c r="E5" s="59">
        <v>3012</v>
      </c>
      <c r="F5" s="59">
        <v>5428</v>
      </c>
    </row>
    <row r="6" spans="1:6" x14ac:dyDescent="0.3">
      <c r="A6" s="28">
        <v>44473</v>
      </c>
      <c r="B6" s="59">
        <v>190420</v>
      </c>
      <c r="C6" s="59">
        <v>3036</v>
      </c>
      <c r="D6" s="59">
        <v>190522</v>
      </c>
      <c r="E6" s="59">
        <v>2422</v>
      </c>
      <c r="F6" s="59">
        <v>5458</v>
      </c>
    </row>
    <row r="7" spans="1:6" x14ac:dyDescent="0.3">
      <c r="A7" s="28">
        <v>44474</v>
      </c>
      <c r="B7" s="59">
        <v>192964</v>
      </c>
      <c r="C7" s="59">
        <v>2544</v>
      </c>
      <c r="D7" s="59">
        <v>193354</v>
      </c>
      <c r="E7" s="59">
        <v>2832</v>
      </c>
      <c r="F7" s="59">
        <v>5376</v>
      </c>
    </row>
    <row r="8" spans="1:6" x14ac:dyDescent="0.3">
      <c r="A8" s="28">
        <v>44475</v>
      </c>
      <c r="B8" s="59">
        <v>193996</v>
      </c>
      <c r="C8" s="59">
        <v>1032</v>
      </c>
      <c r="D8" s="59">
        <v>194292</v>
      </c>
      <c r="E8" s="59">
        <v>938</v>
      </c>
      <c r="F8" s="59">
        <v>1970</v>
      </c>
    </row>
    <row r="9" spans="1:6" x14ac:dyDescent="0.3">
      <c r="A9" s="28">
        <v>44476</v>
      </c>
      <c r="B9" s="59">
        <v>194900</v>
      </c>
      <c r="C9" s="59">
        <v>904</v>
      </c>
      <c r="D9" s="59">
        <v>195260</v>
      </c>
      <c r="E9" s="59">
        <v>968</v>
      </c>
      <c r="F9" s="59">
        <v>1872</v>
      </c>
    </row>
    <row r="10" spans="1:6" x14ac:dyDescent="0.3">
      <c r="A10" s="28">
        <v>44477</v>
      </c>
      <c r="B10" s="59">
        <v>195912</v>
      </c>
      <c r="C10" s="59">
        <v>1012</v>
      </c>
      <c r="D10" s="59">
        <v>195728</v>
      </c>
      <c r="E10" s="59">
        <v>468</v>
      </c>
      <c r="F10" s="59">
        <v>1480</v>
      </c>
    </row>
    <row r="11" spans="1:6" x14ac:dyDescent="0.3">
      <c r="A11" s="28">
        <v>44478</v>
      </c>
      <c r="B11" s="59">
        <v>196860</v>
      </c>
      <c r="C11" s="59">
        <v>948</v>
      </c>
      <c r="D11" s="59">
        <v>196748</v>
      </c>
      <c r="E11" s="59">
        <v>1020</v>
      </c>
      <c r="F11" s="59">
        <v>1968</v>
      </c>
    </row>
    <row r="12" spans="1:6" x14ac:dyDescent="0.3">
      <c r="A12" s="28">
        <v>44479</v>
      </c>
      <c r="B12" s="59">
        <v>197770</v>
      </c>
      <c r="C12" s="59">
        <v>910</v>
      </c>
      <c r="D12" s="59">
        <v>198104</v>
      </c>
      <c r="E12" s="59">
        <v>1356</v>
      </c>
      <c r="F12" s="59">
        <v>2266</v>
      </c>
    </row>
    <row r="13" spans="1:6" x14ac:dyDescent="0.3">
      <c r="A13" s="28">
        <v>44480</v>
      </c>
      <c r="B13" s="59">
        <v>198784</v>
      </c>
      <c r="C13" s="59">
        <v>1014</v>
      </c>
      <c r="D13" s="59">
        <v>198640</v>
      </c>
      <c r="E13" s="59">
        <v>536</v>
      </c>
      <c r="F13" s="59">
        <v>1550</v>
      </c>
    </row>
    <row r="14" spans="1:6" x14ac:dyDescent="0.3">
      <c r="A14" s="28">
        <v>44481</v>
      </c>
      <c r="B14" s="59">
        <v>199712</v>
      </c>
      <c r="C14" s="59">
        <v>928</v>
      </c>
      <c r="D14" s="59">
        <v>199538</v>
      </c>
      <c r="E14" s="59">
        <v>898</v>
      </c>
      <c r="F14" s="59">
        <v>1826</v>
      </c>
    </row>
    <row r="15" spans="1:6" x14ac:dyDescent="0.3">
      <c r="A15" s="28">
        <v>44482</v>
      </c>
      <c r="B15" s="59">
        <v>200862</v>
      </c>
      <c r="C15" s="59">
        <v>1150</v>
      </c>
      <c r="D15" s="59">
        <v>200016</v>
      </c>
      <c r="E15" s="59">
        <v>478</v>
      </c>
      <c r="F15" s="59">
        <v>1628</v>
      </c>
    </row>
    <row r="16" spans="1:6" x14ac:dyDescent="0.3">
      <c r="A16" s="28">
        <v>44483</v>
      </c>
      <c r="B16" s="59">
        <v>201762</v>
      </c>
      <c r="C16" s="59">
        <v>900</v>
      </c>
      <c r="D16" s="59">
        <v>201086</v>
      </c>
      <c r="E16" s="59">
        <v>1070</v>
      </c>
      <c r="F16" s="59">
        <v>1970</v>
      </c>
    </row>
    <row r="17" spans="1:6" x14ac:dyDescent="0.3">
      <c r="A17" s="28">
        <v>44484</v>
      </c>
      <c r="B17" s="59">
        <v>202222</v>
      </c>
      <c r="C17" s="59">
        <v>460</v>
      </c>
      <c r="D17" s="59">
        <v>202014</v>
      </c>
      <c r="E17" s="59">
        <v>928</v>
      </c>
      <c r="F17" s="59">
        <v>1388</v>
      </c>
    </row>
    <row r="18" spans="1:6" x14ac:dyDescent="0.3">
      <c r="A18" s="28">
        <v>44485</v>
      </c>
      <c r="B18" s="59">
        <v>203556</v>
      </c>
      <c r="C18" s="59">
        <v>1334</v>
      </c>
      <c r="D18" s="59">
        <v>202972</v>
      </c>
      <c r="E18" s="59">
        <v>958</v>
      </c>
      <c r="F18" s="59">
        <v>2292</v>
      </c>
    </row>
    <row r="19" spans="1:6" x14ac:dyDescent="0.3">
      <c r="A19" s="28">
        <v>44486</v>
      </c>
      <c r="B19" s="59">
        <v>204420</v>
      </c>
      <c r="C19" s="59">
        <v>864</v>
      </c>
      <c r="D19" s="59">
        <v>204020</v>
      </c>
      <c r="E19" s="59">
        <v>1048</v>
      </c>
      <c r="F19" s="59">
        <v>1912</v>
      </c>
    </row>
    <row r="20" spans="1:6" x14ac:dyDescent="0.3">
      <c r="A20" s="28">
        <v>44487</v>
      </c>
      <c r="B20" s="59">
        <v>205330</v>
      </c>
      <c r="C20" s="59">
        <v>910</v>
      </c>
      <c r="D20" s="59">
        <v>204930</v>
      </c>
      <c r="E20" s="59">
        <v>910</v>
      </c>
      <c r="F20" s="59">
        <v>1820</v>
      </c>
    </row>
    <row r="21" spans="1:6" x14ac:dyDescent="0.3">
      <c r="A21" s="28">
        <v>44488</v>
      </c>
      <c r="B21" s="59">
        <v>206228</v>
      </c>
      <c r="C21" s="59">
        <v>898</v>
      </c>
      <c r="D21" s="59">
        <v>205946</v>
      </c>
      <c r="E21" s="59">
        <v>1016</v>
      </c>
      <c r="F21" s="59">
        <v>1914</v>
      </c>
    </row>
    <row r="22" spans="1:6" x14ac:dyDescent="0.3">
      <c r="A22" s="28">
        <v>44489</v>
      </c>
      <c r="B22" s="59">
        <v>207240</v>
      </c>
      <c r="C22" s="59">
        <v>1012</v>
      </c>
      <c r="D22" s="59">
        <v>206878</v>
      </c>
      <c r="E22" s="59">
        <v>932</v>
      </c>
      <c r="F22" s="59">
        <v>1944</v>
      </c>
    </row>
    <row r="23" spans="1:6" x14ac:dyDescent="0.3">
      <c r="A23" s="28">
        <v>44490</v>
      </c>
      <c r="B23" s="59">
        <v>207796</v>
      </c>
      <c r="C23" s="59">
        <v>556</v>
      </c>
      <c r="D23" s="59">
        <v>207802</v>
      </c>
      <c r="E23" s="59">
        <v>924</v>
      </c>
      <c r="F23" s="59">
        <v>1480</v>
      </c>
    </row>
    <row r="24" spans="1:6" x14ac:dyDescent="0.3">
      <c r="A24" s="28">
        <v>44491</v>
      </c>
      <c r="B24" s="59">
        <v>208736</v>
      </c>
      <c r="C24" s="59">
        <v>940</v>
      </c>
      <c r="D24" s="59">
        <v>208816</v>
      </c>
      <c r="E24" s="59">
        <v>1014</v>
      </c>
      <c r="F24" s="59">
        <v>1954</v>
      </c>
    </row>
    <row r="25" spans="1:6" x14ac:dyDescent="0.3">
      <c r="A25" s="28">
        <v>44492</v>
      </c>
      <c r="B25" s="59">
        <v>209632</v>
      </c>
      <c r="C25" s="59">
        <v>896</v>
      </c>
      <c r="D25" s="59">
        <v>209694</v>
      </c>
      <c r="E25" s="59">
        <v>878</v>
      </c>
      <c r="F25" s="59">
        <v>1774</v>
      </c>
    </row>
    <row r="26" spans="1:6" x14ac:dyDescent="0.3">
      <c r="A26" s="28">
        <v>44493</v>
      </c>
      <c r="B26" s="59">
        <v>211026</v>
      </c>
      <c r="C26" s="59">
        <v>1394</v>
      </c>
      <c r="D26" s="59">
        <v>210708</v>
      </c>
      <c r="E26" s="59">
        <v>1014</v>
      </c>
      <c r="F26" s="59">
        <v>2408</v>
      </c>
    </row>
    <row r="27" spans="1:6" x14ac:dyDescent="0.3">
      <c r="A27" s="28">
        <v>44494</v>
      </c>
      <c r="B27" s="59">
        <v>211896</v>
      </c>
      <c r="C27" s="59">
        <v>870</v>
      </c>
      <c r="D27" s="59">
        <v>212138</v>
      </c>
      <c r="E27" s="59">
        <v>1430</v>
      </c>
      <c r="F27" s="59">
        <v>2300</v>
      </c>
    </row>
    <row r="28" spans="1:6" x14ac:dyDescent="0.3">
      <c r="A28" s="28">
        <v>44495</v>
      </c>
      <c r="B28" s="59">
        <v>212900</v>
      </c>
      <c r="C28" s="59">
        <v>1004</v>
      </c>
      <c r="D28" s="59">
        <v>213110</v>
      </c>
      <c r="E28" s="59">
        <v>972</v>
      </c>
      <c r="F28" s="59">
        <v>1976</v>
      </c>
    </row>
    <row r="29" spans="1:6" x14ac:dyDescent="0.3">
      <c r="A29" s="28">
        <v>44496</v>
      </c>
      <c r="B29" s="59">
        <v>213932</v>
      </c>
      <c r="C29" s="59">
        <v>1032</v>
      </c>
      <c r="D29" s="59">
        <v>214068</v>
      </c>
      <c r="E29" s="59">
        <v>958</v>
      </c>
      <c r="F29" s="59">
        <v>1990</v>
      </c>
    </row>
    <row r="30" spans="1:6" x14ac:dyDescent="0.3">
      <c r="A30" s="28">
        <v>44497</v>
      </c>
      <c r="B30" s="59">
        <v>214882</v>
      </c>
      <c r="C30" s="59">
        <v>950</v>
      </c>
      <c r="D30" s="59">
        <v>214546</v>
      </c>
      <c r="E30" s="59">
        <v>478</v>
      </c>
      <c r="F30" s="59">
        <v>1428</v>
      </c>
    </row>
    <row r="31" spans="1:6" x14ac:dyDescent="0.3">
      <c r="A31" s="28">
        <v>44498</v>
      </c>
      <c r="B31" s="59">
        <v>215830</v>
      </c>
      <c r="C31" s="59">
        <v>948</v>
      </c>
      <c r="D31" s="59">
        <v>215474</v>
      </c>
      <c r="E31" s="59">
        <v>928</v>
      </c>
      <c r="F31" s="59">
        <v>1876</v>
      </c>
    </row>
    <row r="32" spans="1:6" x14ac:dyDescent="0.3">
      <c r="A32" s="28">
        <v>44499</v>
      </c>
      <c r="B32" s="59">
        <v>216830</v>
      </c>
      <c r="C32" s="59">
        <v>1000</v>
      </c>
      <c r="D32" s="59">
        <v>216498</v>
      </c>
      <c r="E32" s="59">
        <v>1024</v>
      </c>
      <c r="F32" s="59">
        <v>2024</v>
      </c>
    </row>
    <row r="33" spans="1:6" x14ac:dyDescent="0.3">
      <c r="A33" s="28">
        <v>44500</v>
      </c>
      <c r="B33" s="59">
        <v>218192</v>
      </c>
      <c r="C33" s="59">
        <v>1362</v>
      </c>
      <c r="D33" s="59">
        <v>217852</v>
      </c>
      <c r="E33" s="59">
        <v>1354</v>
      </c>
      <c r="F33" s="59">
        <v>2716</v>
      </c>
    </row>
    <row r="34" spans="1:6" x14ac:dyDescent="0.3">
      <c r="A34" s="60" t="s">
        <v>60</v>
      </c>
      <c r="B34" s="55"/>
      <c r="C34" s="55"/>
      <c r="D34" s="55"/>
      <c r="E34" s="55"/>
      <c r="F34" s="61">
        <f>SUM(F3:F33)</f>
        <v>77102</v>
      </c>
    </row>
    <row r="35" spans="1:6" x14ac:dyDescent="0.3">
      <c r="A35" s="60" t="s">
        <v>61</v>
      </c>
      <c r="B35" s="55"/>
      <c r="C35" s="55"/>
      <c r="D35" s="55"/>
      <c r="E35" s="55"/>
      <c r="F35" s="61">
        <f>ROUND(AVERAGE(F3:F33),0)</f>
        <v>2487</v>
      </c>
    </row>
  </sheetData>
  <mergeCells count="3">
    <mergeCell ref="A1:F1"/>
    <mergeCell ref="A34:E34"/>
    <mergeCell ref="A35:E35"/>
  </mergeCells>
  <pageMargins left="0.7" right="0.7" top="0.75" bottom="0.75" header="0.3" footer="0.3"/>
  <pageSetup orientation="portrait" r:id="rId1"/>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8E6EC0-AC58-403B-9E42-34DF5B1ACB82}">
  <dimension ref="A1:X34"/>
  <sheetViews>
    <sheetView workbookViewId="0">
      <selection activeCell="D38" sqref="D38"/>
    </sheetView>
  </sheetViews>
  <sheetFormatPr defaultRowHeight="15.75" x14ac:dyDescent="0.3"/>
  <cols>
    <col min="1" max="1" width="16.7109375" style="62" customWidth="1"/>
    <col min="2" max="4" width="21.85546875" style="56" customWidth="1"/>
    <col min="5" max="24" width="9.140625" style="56"/>
  </cols>
  <sheetData>
    <row r="1" spans="1:4" ht="18.75" x14ac:dyDescent="0.35">
      <c r="A1" s="54" t="str">
        <f ca="1">_xlfn.CONCAT(TEXT(OFFSET(A2,2,0), "MMMM YYYY"), " Daily Flow")</f>
        <v>September 2021 Daily Flow</v>
      </c>
      <c r="B1" s="55"/>
      <c r="C1" s="55"/>
      <c r="D1" s="55"/>
    </row>
    <row r="2" spans="1:4" x14ac:dyDescent="0.3">
      <c r="A2" s="57" t="s">
        <v>54</v>
      </c>
      <c r="B2" s="58" t="s">
        <v>56</v>
      </c>
      <c r="C2" s="58" t="s">
        <v>58</v>
      </c>
      <c r="D2" s="58" t="s">
        <v>59</v>
      </c>
    </row>
    <row r="3" spans="1:4" s="56" customFormat="1" ht="15" x14ac:dyDescent="0.3">
      <c r="A3" s="28">
        <v>44440</v>
      </c>
      <c r="B3" s="59">
        <v>1042</v>
      </c>
      <c r="C3" s="59">
        <v>772</v>
      </c>
      <c r="D3" s="59">
        <v>1814</v>
      </c>
    </row>
    <row r="4" spans="1:4" s="56" customFormat="1" ht="15" x14ac:dyDescent="0.3">
      <c r="A4" s="28">
        <v>44441</v>
      </c>
      <c r="B4" s="59">
        <v>1344</v>
      </c>
      <c r="C4" s="59">
        <v>1882</v>
      </c>
      <c r="D4" s="59">
        <v>3226</v>
      </c>
    </row>
    <row r="5" spans="1:4" s="56" customFormat="1" ht="15" x14ac:dyDescent="0.3">
      <c r="A5" s="28">
        <v>44442</v>
      </c>
      <c r="B5" s="59">
        <v>1090</v>
      </c>
      <c r="C5" s="59">
        <v>1064</v>
      </c>
      <c r="D5" s="59">
        <v>2154</v>
      </c>
    </row>
    <row r="6" spans="1:4" s="56" customFormat="1" ht="15" x14ac:dyDescent="0.3">
      <c r="A6" s="28">
        <v>44443</v>
      </c>
      <c r="B6" s="59">
        <v>974</v>
      </c>
      <c r="C6" s="59">
        <v>434</v>
      </c>
      <c r="D6" s="59">
        <v>1408</v>
      </c>
    </row>
    <row r="7" spans="1:4" s="56" customFormat="1" ht="15" x14ac:dyDescent="0.3">
      <c r="A7" s="28">
        <v>44444</v>
      </c>
      <c r="B7" s="59">
        <v>722</v>
      </c>
      <c r="C7" s="59">
        <v>1002</v>
      </c>
      <c r="D7" s="59">
        <v>1724</v>
      </c>
    </row>
    <row r="8" spans="1:4" s="56" customFormat="1" ht="15" x14ac:dyDescent="0.3">
      <c r="A8" s="28">
        <v>44445</v>
      </c>
      <c r="B8" s="59">
        <v>604</v>
      </c>
      <c r="C8" s="59">
        <v>904</v>
      </c>
      <c r="D8" s="59">
        <v>1508</v>
      </c>
    </row>
    <row r="9" spans="1:4" s="56" customFormat="1" ht="15" x14ac:dyDescent="0.3">
      <c r="A9" s="28">
        <v>44446</v>
      </c>
      <c r="B9" s="59">
        <v>970</v>
      </c>
      <c r="C9" s="59">
        <v>466</v>
      </c>
      <c r="D9" s="59">
        <v>1436</v>
      </c>
    </row>
    <row r="10" spans="1:4" s="56" customFormat="1" ht="15" x14ac:dyDescent="0.3">
      <c r="A10" s="28">
        <v>44447</v>
      </c>
      <c r="B10" s="59">
        <v>434</v>
      </c>
      <c r="C10" s="59">
        <v>890</v>
      </c>
      <c r="D10" s="59">
        <v>1324</v>
      </c>
    </row>
    <row r="11" spans="1:4" s="56" customFormat="1" ht="15" x14ac:dyDescent="0.3">
      <c r="A11" s="28">
        <v>44448</v>
      </c>
      <c r="B11" s="59">
        <v>1004</v>
      </c>
      <c r="C11" s="59">
        <v>920</v>
      </c>
      <c r="D11" s="59">
        <v>1924</v>
      </c>
    </row>
    <row r="12" spans="1:4" s="56" customFormat="1" ht="15" x14ac:dyDescent="0.3">
      <c r="A12" s="28">
        <v>44449</v>
      </c>
      <c r="B12" s="59">
        <v>1104</v>
      </c>
      <c r="C12" s="59">
        <v>610</v>
      </c>
      <c r="D12" s="59">
        <v>1714</v>
      </c>
    </row>
    <row r="13" spans="1:4" s="56" customFormat="1" ht="15" x14ac:dyDescent="0.3">
      <c r="A13" s="28">
        <v>44450</v>
      </c>
      <c r="B13" s="59">
        <v>462</v>
      </c>
      <c r="C13" s="59">
        <v>844</v>
      </c>
      <c r="D13" s="59">
        <v>1306</v>
      </c>
    </row>
    <row r="14" spans="1:4" s="56" customFormat="1" ht="15" x14ac:dyDescent="0.3">
      <c r="A14" s="28">
        <v>44451</v>
      </c>
      <c r="B14" s="59">
        <v>920</v>
      </c>
      <c r="C14" s="59">
        <v>450</v>
      </c>
      <c r="D14" s="59">
        <v>1370</v>
      </c>
    </row>
    <row r="15" spans="1:4" s="56" customFormat="1" ht="15" x14ac:dyDescent="0.3">
      <c r="A15" s="28">
        <v>44452</v>
      </c>
      <c r="B15" s="59">
        <v>940</v>
      </c>
      <c r="C15" s="59">
        <v>922</v>
      </c>
      <c r="D15" s="59">
        <v>1862</v>
      </c>
    </row>
    <row r="16" spans="1:4" s="56" customFormat="1" ht="15" x14ac:dyDescent="0.3">
      <c r="A16" s="28">
        <v>44453</v>
      </c>
      <c r="B16" s="59">
        <v>456</v>
      </c>
      <c r="C16" s="59">
        <v>892</v>
      </c>
      <c r="D16" s="59">
        <v>1348</v>
      </c>
    </row>
    <row r="17" spans="1:4" s="56" customFormat="1" ht="15" x14ac:dyDescent="0.3">
      <c r="A17" s="28">
        <v>44454</v>
      </c>
      <c r="B17" s="59">
        <v>1600</v>
      </c>
      <c r="C17" s="59">
        <v>1092</v>
      </c>
      <c r="D17" s="59">
        <v>2692</v>
      </c>
    </row>
    <row r="18" spans="1:4" s="56" customFormat="1" ht="15" x14ac:dyDescent="0.3">
      <c r="A18" s="28">
        <v>44455</v>
      </c>
      <c r="B18" s="59">
        <v>610</v>
      </c>
      <c r="C18" s="59">
        <v>1076</v>
      </c>
      <c r="D18" s="59">
        <v>1686</v>
      </c>
    </row>
    <row r="19" spans="1:4" s="56" customFormat="1" ht="15" x14ac:dyDescent="0.3">
      <c r="A19" s="28">
        <v>44456</v>
      </c>
      <c r="B19" s="59">
        <v>1886</v>
      </c>
      <c r="C19" s="59">
        <v>1422</v>
      </c>
      <c r="D19" s="59">
        <v>3308</v>
      </c>
    </row>
    <row r="20" spans="1:4" s="56" customFormat="1" ht="15" x14ac:dyDescent="0.3">
      <c r="A20" s="28">
        <v>44457</v>
      </c>
      <c r="B20" s="59">
        <v>2428</v>
      </c>
      <c r="C20" s="59">
        <v>2310</v>
      </c>
      <c r="D20" s="59">
        <v>4738</v>
      </c>
    </row>
    <row r="21" spans="1:4" s="56" customFormat="1" ht="15" x14ac:dyDescent="0.3">
      <c r="A21" s="28">
        <v>44458</v>
      </c>
      <c r="B21" s="59">
        <v>2402</v>
      </c>
      <c r="C21" s="59">
        <v>2566</v>
      </c>
      <c r="D21" s="59">
        <v>4968</v>
      </c>
    </row>
    <row r="22" spans="1:4" s="56" customFormat="1" ht="15" x14ac:dyDescent="0.3">
      <c r="A22" s="28">
        <v>44459</v>
      </c>
      <c r="B22" s="59">
        <v>2594</v>
      </c>
      <c r="C22" s="59">
        <v>2340</v>
      </c>
      <c r="D22" s="59">
        <v>4934</v>
      </c>
    </row>
    <row r="23" spans="1:4" s="56" customFormat="1" ht="15" x14ac:dyDescent="0.3">
      <c r="A23" s="28">
        <v>44460</v>
      </c>
      <c r="B23" s="59">
        <v>2236</v>
      </c>
      <c r="C23" s="59">
        <v>3014</v>
      </c>
      <c r="D23" s="59">
        <v>5250</v>
      </c>
    </row>
    <row r="24" spans="1:4" s="56" customFormat="1" ht="15" x14ac:dyDescent="0.3">
      <c r="A24" s="28">
        <v>44461</v>
      </c>
      <c r="B24" s="59">
        <v>3352</v>
      </c>
      <c r="C24" s="59">
        <v>2948</v>
      </c>
      <c r="D24" s="59">
        <v>6300</v>
      </c>
    </row>
    <row r="25" spans="1:4" s="56" customFormat="1" ht="15" x14ac:dyDescent="0.3">
      <c r="A25" s="28">
        <v>44462</v>
      </c>
      <c r="B25" s="59">
        <v>2974</v>
      </c>
      <c r="C25" s="59">
        <v>3026</v>
      </c>
      <c r="D25" s="59">
        <v>6000</v>
      </c>
    </row>
    <row r="26" spans="1:4" s="56" customFormat="1" ht="15" x14ac:dyDescent="0.3">
      <c r="A26" s="28">
        <v>44463</v>
      </c>
      <c r="B26" s="59">
        <v>2922</v>
      </c>
      <c r="C26" s="59">
        <v>2936</v>
      </c>
      <c r="D26" s="59">
        <v>5858</v>
      </c>
    </row>
    <row r="27" spans="1:4" s="56" customFormat="1" ht="15" x14ac:dyDescent="0.3">
      <c r="A27" s="28">
        <v>44464</v>
      </c>
      <c r="B27" s="59">
        <v>2566</v>
      </c>
      <c r="C27" s="59">
        <v>2732</v>
      </c>
      <c r="D27" s="59">
        <v>5298</v>
      </c>
    </row>
    <row r="28" spans="1:4" s="56" customFormat="1" ht="15" x14ac:dyDescent="0.3">
      <c r="A28" s="28">
        <v>44465</v>
      </c>
      <c r="B28" s="59">
        <v>2594</v>
      </c>
      <c r="C28" s="59">
        <v>3296</v>
      </c>
      <c r="D28" s="59">
        <v>5890</v>
      </c>
    </row>
    <row r="29" spans="1:4" s="56" customFormat="1" ht="15" x14ac:dyDescent="0.3">
      <c r="A29" s="28">
        <v>44466</v>
      </c>
      <c r="B29" s="59">
        <v>2700</v>
      </c>
      <c r="C29" s="59">
        <v>2720</v>
      </c>
      <c r="D29" s="59">
        <v>5420</v>
      </c>
    </row>
    <row r="30" spans="1:4" s="56" customFormat="1" ht="15" x14ac:dyDescent="0.3">
      <c r="A30" s="28">
        <v>44467</v>
      </c>
      <c r="B30" s="59">
        <v>3158</v>
      </c>
      <c r="C30" s="59">
        <v>2574</v>
      </c>
      <c r="D30" s="59">
        <v>5732</v>
      </c>
    </row>
    <row r="31" spans="1:4" s="56" customFormat="1" ht="15" x14ac:dyDescent="0.3">
      <c r="A31" s="28">
        <v>44468</v>
      </c>
      <c r="B31" s="59">
        <v>2240</v>
      </c>
      <c r="C31" s="59">
        <v>2842</v>
      </c>
      <c r="D31" s="59">
        <v>5082</v>
      </c>
    </row>
    <row r="32" spans="1:4" s="56" customFormat="1" ht="15" x14ac:dyDescent="0.3">
      <c r="A32" s="28">
        <v>44469</v>
      </c>
      <c r="B32" s="59">
        <v>2778</v>
      </c>
      <c r="C32" s="59">
        <v>2800</v>
      </c>
      <c r="D32" s="59">
        <v>5578</v>
      </c>
    </row>
    <row r="33" spans="1:4" s="56" customFormat="1" x14ac:dyDescent="0.3">
      <c r="A33" s="60" t="s">
        <v>60</v>
      </c>
      <c r="B33" s="55"/>
      <c r="C33" s="55"/>
      <c r="D33" s="61">
        <f>SUM(D3:D32)</f>
        <v>102852</v>
      </c>
    </row>
    <row r="34" spans="1:4" s="56" customFormat="1" x14ac:dyDescent="0.3">
      <c r="A34" s="60" t="s">
        <v>61</v>
      </c>
      <c r="B34" s="55"/>
      <c r="C34" s="55"/>
      <c r="D34" s="61">
        <f>ROUND(AVERAGE(D3:D32),0)</f>
        <v>3428</v>
      </c>
    </row>
  </sheetData>
  <mergeCells count="3">
    <mergeCell ref="A1:D1"/>
    <mergeCell ref="A33:C33"/>
    <mergeCell ref="A34:C34"/>
  </mergeCells>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63B54C-54E0-40DD-BCBD-EDC8CB782F2E}">
  <dimension ref="A1:X35"/>
  <sheetViews>
    <sheetView workbookViewId="0">
      <selection activeCell="I18" sqref="I18:J18"/>
    </sheetView>
  </sheetViews>
  <sheetFormatPr defaultRowHeight="15.75" x14ac:dyDescent="0.3"/>
  <cols>
    <col min="1" max="1" width="16.7109375" style="62" customWidth="1"/>
    <col min="2" max="4" width="21.85546875" style="56" customWidth="1"/>
    <col min="5" max="24" width="9.140625" style="56"/>
  </cols>
  <sheetData>
    <row r="1" spans="1:4" ht="18.75" x14ac:dyDescent="0.35">
      <c r="A1" s="54" t="str">
        <f ca="1">_xlfn.CONCAT(TEXT(OFFSET(A2,2,0), "MMMM YYYY"), " Daily Flow")</f>
        <v>August 2021 Daily Flow</v>
      </c>
      <c r="B1" s="55"/>
      <c r="C1" s="55"/>
      <c r="D1" s="55"/>
    </row>
    <row r="2" spans="1:4" x14ac:dyDescent="0.3">
      <c r="A2" s="57" t="s">
        <v>54</v>
      </c>
      <c r="B2" s="58" t="s">
        <v>56</v>
      </c>
      <c r="C2" s="58" t="s">
        <v>58</v>
      </c>
      <c r="D2" s="58" t="s">
        <v>59</v>
      </c>
    </row>
    <row r="3" spans="1:4" s="56" customFormat="1" ht="15" x14ac:dyDescent="0.3">
      <c r="A3" s="28">
        <v>44409</v>
      </c>
      <c r="B3" s="59">
        <v>942</v>
      </c>
      <c r="C3" s="59">
        <v>460</v>
      </c>
      <c r="D3" s="59">
        <v>1402</v>
      </c>
    </row>
    <row r="4" spans="1:4" s="56" customFormat="1" ht="15" x14ac:dyDescent="0.3">
      <c r="A4" s="28">
        <v>44410</v>
      </c>
      <c r="B4" s="59">
        <v>604</v>
      </c>
      <c r="C4" s="59">
        <v>1212</v>
      </c>
      <c r="D4" s="59">
        <v>1816</v>
      </c>
    </row>
    <row r="5" spans="1:4" s="56" customFormat="1" ht="15" x14ac:dyDescent="0.3">
      <c r="A5" s="28">
        <v>44411</v>
      </c>
      <c r="B5" s="59">
        <v>1062</v>
      </c>
      <c r="C5" s="59">
        <v>1052</v>
      </c>
      <c r="D5" s="59">
        <v>2114</v>
      </c>
    </row>
    <row r="6" spans="1:4" s="56" customFormat="1" ht="15" x14ac:dyDescent="0.3">
      <c r="A6" s="28">
        <v>44412</v>
      </c>
      <c r="B6" s="59">
        <v>956</v>
      </c>
      <c r="C6" s="59">
        <v>990</v>
      </c>
      <c r="D6" s="59">
        <v>1946</v>
      </c>
    </row>
    <row r="7" spans="1:4" s="56" customFormat="1" ht="15" x14ac:dyDescent="0.3">
      <c r="A7" s="28">
        <v>44413</v>
      </c>
      <c r="B7" s="59">
        <v>444</v>
      </c>
      <c r="C7" s="59">
        <v>642</v>
      </c>
      <c r="D7" s="59">
        <v>1086</v>
      </c>
    </row>
    <row r="8" spans="1:4" s="56" customFormat="1" ht="15" x14ac:dyDescent="0.3">
      <c r="A8" s="28">
        <v>44414</v>
      </c>
      <c r="B8" s="59">
        <v>1034</v>
      </c>
      <c r="C8" s="59">
        <v>554</v>
      </c>
      <c r="D8" s="59">
        <v>1588</v>
      </c>
    </row>
    <row r="9" spans="1:4" s="56" customFormat="1" ht="15" x14ac:dyDescent="0.3">
      <c r="A9" s="28">
        <v>44415</v>
      </c>
      <c r="B9" s="59">
        <v>452</v>
      </c>
      <c r="C9" s="59">
        <v>1000</v>
      </c>
      <c r="D9" s="59">
        <v>1452</v>
      </c>
    </row>
    <row r="10" spans="1:4" s="56" customFormat="1" ht="15" x14ac:dyDescent="0.3">
      <c r="A10" s="28">
        <v>44416</v>
      </c>
      <c r="B10" s="59">
        <v>498</v>
      </c>
      <c r="C10" s="59">
        <v>694</v>
      </c>
      <c r="D10" s="59">
        <v>1192</v>
      </c>
    </row>
    <row r="11" spans="1:4" s="56" customFormat="1" ht="15" x14ac:dyDescent="0.3">
      <c r="A11" s="28">
        <v>44417</v>
      </c>
      <c r="B11" s="59">
        <v>1536</v>
      </c>
      <c r="C11" s="59">
        <v>1016</v>
      </c>
      <c r="D11" s="59">
        <v>2552</v>
      </c>
    </row>
    <row r="12" spans="1:4" s="56" customFormat="1" ht="15" x14ac:dyDescent="0.3">
      <c r="A12" s="28">
        <v>44418</v>
      </c>
      <c r="B12" s="59">
        <v>880</v>
      </c>
      <c r="C12" s="59">
        <v>916</v>
      </c>
      <c r="D12" s="59">
        <v>1796</v>
      </c>
    </row>
    <row r="13" spans="1:4" s="56" customFormat="1" ht="15" x14ac:dyDescent="0.3">
      <c r="A13" s="28">
        <v>44419</v>
      </c>
      <c r="B13" s="59">
        <v>634</v>
      </c>
      <c r="C13" s="59">
        <v>470</v>
      </c>
      <c r="D13" s="59">
        <v>1104</v>
      </c>
    </row>
    <row r="14" spans="1:4" s="56" customFormat="1" ht="15" x14ac:dyDescent="0.3">
      <c r="A14" s="28">
        <v>44420</v>
      </c>
      <c r="B14" s="59">
        <v>452</v>
      </c>
      <c r="C14" s="59">
        <v>1102</v>
      </c>
      <c r="D14" s="59">
        <v>1554</v>
      </c>
    </row>
    <row r="15" spans="1:4" s="56" customFormat="1" ht="15" x14ac:dyDescent="0.3">
      <c r="A15" s="28">
        <v>44421</v>
      </c>
      <c r="B15" s="59">
        <v>922</v>
      </c>
      <c r="C15" s="59">
        <v>976</v>
      </c>
      <c r="D15" s="59">
        <v>1898</v>
      </c>
    </row>
    <row r="16" spans="1:4" s="56" customFormat="1" ht="15" x14ac:dyDescent="0.3">
      <c r="A16" s="28">
        <v>44422</v>
      </c>
      <c r="B16" s="59">
        <v>896</v>
      </c>
      <c r="C16" s="59">
        <v>1000</v>
      </c>
      <c r="D16" s="59">
        <v>1896</v>
      </c>
    </row>
    <row r="17" spans="1:4" s="56" customFormat="1" ht="15" x14ac:dyDescent="0.3">
      <c r="A17" s="28">
        <v>44423</v>
      </c>
      <c r="B17" s="59">
        <v>612</v>
      </c>
      <c r="C17" s="59">
        <v>650</v>
      </c>
      <c r="D17" s="59">
        <v>1262</v>
      </c>
    </row>
    <row r="18" spans="1:4" s="56" customFormat="1" ht="15" x14ac:dyDescent="0.3">
      <c r="A18" s="28">
        <v>44424</v>
      </c>
      <c r="B18" s="59">
        <v>1036</v>
      </c>
      <c r="C18" s="59">
        <v>426</v>
      </c>
      <c r="D18" s="59">
        <v>1462</v>
      </c>
    </row>
    <row r="19" spans="1:4" s="56" customFormat="1" ht="15" x14ac:dyDescent="0.3">
      <c r="A19" s="28">
        <v>44425</v>
      </c>
      <c r="B19" s="59">
        <v>900</v>
      </c>
      <c r="C19" s="59">
        <v>1478</v>
      </c>
      <c r="D19" s="59">
        <v>2378</v>
      </c>
    </row>
    <row r="20" spans="1:4" s="56" customFormat="1" ht="15" x14ac:dyDescent="0.3">
      <c r="A20" s="28">
        <v>44426</v>
      </c>
      <c r="B20" s="59">
        <v>1954</v>
      </c>
      <c r="C20" s="59">
        <v>1706</v>
      </c>
      <c r="D20" s="59">
        <v>3660</v>
      </c>
    </row>
    <row r="21" spans="1:4" s="56" customFormat="1" ht="15" x14ac:dyDescent="0.3">
      <c r="A21" s="28">
        <v>44427</v>
      </c>
      <c r="B21" s="59">
        <v>958</v>
      </c>
      <c r="C21" s="59">
        <v>926</v>
      </c>
      <c r="D21" s="59">
        <v>1884</v>
      </c>
    </row>
    <row r="22" spans="1:4" s="56" customFormat="1" ht="15" x14ac:dyDescent="0.3">
      <c r="A22" s="28">
        <v>44428</v>
      </c>
      <c r="B22" s="59">
        <v>892</v>
      </c>
      <c r="C22" s="59">
        <v>1366</v>
      </c>
      <c r="D22" s="59">
        <v>2258</v>
      </c>
    </row>
    <row r="23" spans="1:4" s="56" customFormat="1" ht="15" x14ac:dyDescent="0.3">
      <c r="A23" s="28">
        <v>44429</v>
      </c>
      <c r="B23" s="59">
        <v>2448</v>
      </c>
      <c r="C23" s="59">
        <v>2282</v>
      </c>
      <c r="D23" s="59">
        <v>4730</v>
      </c>
    </row>
    <row r="24" spans="1:4" s="56" customFormat="1" ht="15" x14ac:dyDescent="0.3">
      <c r="A24" s="28">
        <v>44430</v>
      </c>
      <c r="B24" s="59">
        <v>2414</v>
      </c>
      <c r="C24" s="59">
        <v>2302</v>
      </c>
      <c r="D24" s="59">
        <v>4716</v>
      </c>
    </row>
    <row r="25" spans="1:4" s="56" customFormat="1" ht="15" x14ac:dyDescent="0.3">
      <c r="A25" s="28">
        <v>44431</v>
      </c>
      <c r="B25" s="59">
        <v>2200</v>
      </c>
      <c r="C25" s="59">
        <v>1874</v>
      </c>
      <c r="D25" s="59">
        <v>4074</v>
      </c>
    </row>
    <row r="26" spans="1:4" s="56" customFormat="1" ht="15" x14ac:dyDescent="0.3">
      <c r="A26" s="28">
        <v>44432</v>
      </c>
      <c r="B26" s="59">
        <v>428</v>
      </c>
      <c r="C26" s="59">
        <v>912</v>
      </c>
      <c r="D26" s="59">
        <v>1340</v>
      </c>
    </row>
    <row r="27" spans="1:4" s="56" customFormat="1" ht="15" x14ac:dyDescent="0.3">
      <c r="A27" s="28">
        <v>44433</v>
      </c>
      <c r="B27" s="59">
        <v>1318</v>
      </c>
      <c r="C27" s="59">
        <v>1538</v>
      </c>
      <c r="D27" s="59">
        <v>2856</v>
      </c>
    </row>
    <row r="28" spans="1:4" s="56" customFormat="1" ht="15" x14ac:dyDescent="0.3">
      <c r="A28" s="28">
        <v>44434</v>
      </c>
      <c r="B28" s="59">
        <v>2864</v>
      </c>
      <c r="C28" s="59">
        <v>1938</v>
      </c>
      <c r="D28" s="59">
        <v>4802</v>
      </c>
    </row>
    <row r="29" spans="1:4" s="56" customFormat="1" ht="15" x14ac:dyDescent="0.3">
      <c r="A29" s="28">
        <v>44435</v>
      </c>
      <c r="B29" s="59">
        <v>998</v>
      </c>
      <c r="C29" s="59">
        <v>1008</v>
      </c>
      <c r="D29" s="59">
        <v>2006</v>
      </c>
    </row>
    <row r="30" spans="1:4" s="56" customFormat="1" ht="15" x14ac:dyDescent="0.3">
      <c r="A30" s="28">
        <v>44436</v>
      </c>
      <c r="B30" s="59">
        <v>462</v>
      </c>
      <c r="C30" s="59">
        <v>880</v>
      </c>
      <c r="D30" s="59">
        <v>1342</v>
      </c>
    </row>
    <row r="31" spans="1:4" s="56" customFormat="1" ht="15" x14ac:dyDescent="0.3">
      <c r="A31" s="28">
        <v>44437</v>
      </c>
      <c r="B31" s="59">
        <v>856</v>
      </c>
      <c r="C31" s="59">
        <v>428</v>
      </c>
      <c r="D31" s="59">
        <v>1284</v>
      </c>
    </row>
    <row r="32" spans="1:4" s="56" customFormat="1" ht="15" x14ac:dyDescent="0.3">
      <c r="A32" s="28">
        <v>44438</v>
      </c>
      <c r="B32" s="59">
        <v>896</v>
      </c>
      <c r="C32" s="59">
        <v>870</v>
      </c>
      <c r="D32" s="59">
        <v>1766</v>
      </c>
    </row>
    <row r="33" spans="1:4" s="56" customFormat="1" ht="15" x14ac:dyDescent="0.3">
      <c r="A33" s="28">
        <v>44439</v>
      </c>
      <c r="B33" s="59">
        <v>478</v>
      </c>
      <c r="C33" s="59">
        <v>1102</v>
      </c>
      <c r="D33" s="59">
        <v>1580</v>
      </c>
    </row>
    <row r="34" spans="1:4" s="56" customFormat="1" x14ac:dyDescent="0.3">
      <c r="A34" s="60" t="s">
        <v>60</v>
      </c>
      <c r="B34" s="55"/>
      <c r="C34" s="55"/>
      <c r="D34" s="61">
        <f>SUM(D3:D33)</f>
        <v>66796</v>
      </c>
    </row>
    <row r="35" spans="1:4" s="56" customFormat="1" x14ac:dyDescent="0.3">
      <c r="A35" s="60" t="s">
        <v>61</v>
      </c>
      <c r="B35" s="55"/>
      <c r="C35" s="55"/>
      <c r="D35" s="61">
        <f>ROUND(AVERAGE(D3:D33),0)</f>
        <v>2155</v>
      </c>
    </row>
  </sheetData>
  <mergeCells count="3">
    <mergeCell ref="A1:D1"/>
    <mergeCell ref="A34:C34"/>
    <mergeCell ref="A35:C35"/>
  </mergeCells>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06AA97-9358-4EC4-9553-265252E86BFD}">
  <dimension ref="A1:X35"/>
  <sheetViews>
    <sheetView workbookViewId="0">
      <selection activeCell="I18" sqref="I18:J18"/>
    </sheetView>
  </sheetViews>
  <sheetFormatPr defaultRowHeight="15.75" x14ac:dyDescent="0.3"/>
  <cols>
    <col min="1" max="1" width="16.7109375" style="62" customWidth="1"/>
    <col min="2" max="4" width="21.85546875" style="56" customWidth="1"/>
    <col min="5" max="24" width="9.140625" style="56"/>
  </cols>
  <sheetData>
    <row r="1" spans="1:4" ht="18.75" x14ac:dyDescent="0.35">
      <c r="A1" s="54" t="str">
        <f ca="1">_xlfn.CONCAT(TEXT(OFFSET(A2,2,0), "MMMM YYYY"), " Daily Flow")</f>
        <v>July 2021 Daily Flow</v>
      </c>
      <c r="B1" s="55"/>
      <c r="C1" s="55"/>
      <c r="D1" s="55"/>
    </row>
    <row r="2" spans="1:4" x14ac:dyDescent="0.3">
      <c r="A2" s="57" t="s">
        <v>54</v>
      </c>
      <c r="B2" s="58" t="s">
        <v>56</v>
      </c>
      <c r="C2" s="58" t="s">
        <v>58</v>
      </c>
      <c r="D2" s="58" t="s">
        <v>59</v>
      </c>
    </row>
    <row r="3" spans="1:4" s="56" customFormat="1" ht="15" x14ac:dyDescent="0.3">
      <c r="A3" s="28">
        <v>44378</v>
      </c>
      <c r="B3" s="59">
        <v>882</v>
      </c>
      <c r="C3" s="59">
        <v>1022</v>
      </c>
      <c r="D3" s="59">
        <v>1904</v>
      </c>
    </row>
    <row r="4" spans="1:4" s="56" customFormat="1" ht="15" x14ac:dyDescent="0.3">
      <c r="A4" s="28">
        <v>44379</v>
      </c>
      <c r="B4" s="59">
        <v>620</v>
      </c>
      <c r="C4" s="59">
        <v>640</v>
      </c>
      <c r="D4" s="59">
        <v>1260</v>
      </c>
    </row>
    <row r="5" spans="1:4" s="56" customFormat="1" ht="15" x14ac:dyDescent="0.3">
      <c r="A5" s="28">
        <v>44380</v>
      </c>
      <c r="B5" s="59">
        <v>478</v>
      </c>
      <c r="C5" s="59">
        <v>454</v>
      </c>
      <c r="D5" s="59">
        <v>932</v>
      </c>
    </row>
    <row r="6" spans="1:4" s="56" customFormat="1" ht="15" x14ac:dyDescent="0.3">
      <c r="A6" s="28">
        <v>44381</v>
      </c>
      <c r="B6" s="59">
        <v>1198</v>
      </c>
      <c r="C6" s="59">
        <v>602</v>
      </c>
      <c r="D6" s="59">
        <v>1800</v>
      </c>
    </row>
    <row r="7" spans="1:4" s="56" customFormat="1" ht="15" x14ac:dyDescent="0.3">
      <c r="A7" s="28">
        <v>44382</v>
      </c>
      <c r="B7" s="59">
        <v>650</v>
      </c>
      <c r="C7" s="59">
        <v>992</v>
      </c>
      <c r="D7" s="59">
        <v>1642</v>
      </c>
    </row>
    <row r="8" spans="1:4" s="56" customFormat="1" ht="15" x14ac:dyDescent="0.3">
      <c r="A8" s="28">
        <v>44383</v>
      </c>
      <c r="B8" s="59">
        <v>612</v>
      </c>
      <c r="C8" s="59">
        <v>638</v>
      </c>
      <c r="D8" s="59">
        <v>1250</v>
      </c>
    </row>
    <row r="9" spans="1:4" s="56" customFormat="1" ht="15" x14ac:dyDescent="0.3">
      <c r="A9" s="28">
        <v>44384</v>
      </c>
      <c r="B9" s="59">
        <v>1392</v>
      </c>
      <c r="C9" s="59">
        <v>882</v>
      </c>
      <c r="D9" s="59">
        <v>2274</v>
      </c>
    </row>
    <row r="10" spans="1:4" s="56" customFormat="1" ht="15" x14ac:dyDescent="0.3">
      <c r="A10" s="28">
        <v>44385</v>
      </c>
      <c r="B10" s="59">
        <v>880</v>
      </c>
      <c r="C10" s="59">
        <v>900</v>
      </c>
      <c r="D10" s="59">
        <v>1780</v>
      </c>
    </row>
    <row r="11" spans="1:4" s="56" customFormat="1" ht="15" x14ac:dyDescent="0.3">
      <c r="A11" s="28">
        <v>44386</v>
      </c>
      <c r="B11" s="59">
        <v>440</v>
      </c>
      <c r="C11" s="59">
        <v>550</v>
      </c>
      <c r="D11" s="59">
        <v>990</v>
      </c>
    </row>
    <row r="12" spans="1:4" s="56" customFormat="1" ht="15" x14ac:dyDescent="0.3">
      <c r="A12" s="28">
        <v>44387</v>
      </c>
      <c r="B12" s="59">
        <v>638</v>
      </c>
      <c r="C12" s="59">
        <v>1162</v>
      </c>
      <c r="D12" s="59">
        <v>1800</v>
      </c>
    </row>
    <row r="13" spans="1:4" s="56" customFormat="1" ht="15" x14ac:dyDescent="0.3">
      <c r="A13" s="28">
        <v>44388</v>
      </c>
      <c r="B13" s="59">
        <v>1246</v>
      </c>
      <c r="C13" s="59">
        <v>634</v>
      </c>
      <c r="D13" s="59">
        <v>1880</v>
      </c>
    </row>
    <row r="14" spans="1:4" s="56" customFormat="1" ht="15" x14ac:dyDescent="0.3">
      <c r="A14" s="28">
        <v>44389</v>
      </c>
      <c r="B14" s="59">
        <v>910</v>
      </c>
      <c r="C14" s="59">
        <v>1370</v>
      </c>
      <c r="D14" s="59">
        <v>2280</v>
      </c>
    </row>
    <row r="15" spans="1:4" s="56" customFormat="1" ht="15" x14ac:dyDescent="0.3">
      <c r="A15" s="28">
        <v>44390</v>
      </c>
      <c r="B15" s="59">
        <v>1516</v>
      </c>
      <c r="C15" s="59">
        <v>896</v>
      </c>
      <c r="D15" s="59">
        <v>2412</v>
      </c>
    </row>
    <row r="16" spans="1:4" s="56" customFormat="1" ht="15" x14ac:dyDescent="0.3">
      <c r="A16" s="28">
        <v>44391</v>
      </c>
      <c r="B16" s="59">
        <v>2506</v>
      </c>
      <c r="C16" s="59">
        <v>2628</v>
      </c>
      <c r="D16" s="59">
        <v>5134</v>
      </c>
    </row>
    <row r="17" spans="1:4" s="56" customFormat="1" ht="15" x14ac:dyDescent="0.3">
      <c r="A17" s="28">
        <v>44392</v>
      </c>
      <c r="B17" s="59">
        <v>858</v>
      </c>
      <c r="C17" s="59">
        <v>1420</v>
      </c>
      <c r="D17" s="59">
        <v>2278</v>
      </c>
    </row>
    <row r="18" spans="1:4" s="56" customFormat="1" ht="15" x14ac:dyDescent="0.3">
      <c r="A18" s="28">
        <v>44393</v>
      </c>
      <c r="B18" s="59">
        <v>1286</v>
      </c>
      <c r="C18" s="59">
        <v>882</v>
      </c>
      <c r="D18" s="59">
        <v>2168</v>
      </c>
    </row>
    <row r="19" spans="1:4" s="56" customFormat="1" ht="15" x14ac:dyDescent="0.3">
      <c r="A19" s="28">
        <v>44394</v>
      </c>
      <c r="B19" s="59">
        <v>1580</v>
      </c>
      <c r="C19" s="59">
        <v>1662</v>
      </c>
      <c r="D19" s="59">
        <v>3242</v>
      </c>
    </row>
    <row r="20" spans="1:4" s="56" customFormat="1" ht="15" x14ac:dyDescent="0.3">
      <c r="A20" s="28">
        <v>44395</v>
      </c>
      <c r="B20" s="59">
        <v>614</v>
      </c>
      <c r="C20" s="59">
        <v>1104</v>
      </c>
      <c r="D20" s="59">
        <v>1718</v>
      </c>
    </row>
    <row r="21" spans="1:4" s="56" customFormat="1" ht="15" x14ac:dyDescent="0.3">
      <c r="A21" s="28">
        <v>44396</v>
      </c>
      <c r="B21" s="59">
        <v>1442</v>
      </c>
      <c r="C21" s="59">
        <v>874</v>
      </c>
      <c r="D21" s="59">
        <v>2316</v>
      </c>
    </row>
    <row r="22" spans="1:4" s="56" customFormat="1" ht="15" x14ac:dyDescent="0.3">
      <c r="A22" s="28">
        <v>44397</v>
      </c>
      <c r="B22" s="59">
        <v>440</v>
      </c>
      <c r="C22" s="59">
        <v>1014</v>
      </c>
      <c r="D22" s="59">
        <v>1454</v>
      </c>
    </row>
    <row r="23" spans="1:4" s="56" customFormat="1" ht="15" x14ac:dyDescent="0.3">
      <c r="A23" s="28">
        <v>44398</v>
      </c>
      <c r="B23" s="59">
        <v>1010</v>
      </c>
      <c r="C23" s="59">
        <v>552</v>
      </c>
      <c r="D23" s="59">
        <v>1562</v>
      </c>
    </row>
    <row r="24" spans="1:4" s="56" customFormat="1" ht="15" x14ac:dyDescent="0.3">
      <c r="A24" s="28">
        <v>44399</v>
      </c>
      <c r="B24" s="59">
        <v>886</v>
      </c>
      <c r="C24" s="59">
        <v>562</v>
      </c>
      <c r="D24" s="59">
        <v>1448</v>
      </c>
    </row>
    <row r="25" spans="1:4" s="56" customFormat="1" ht="15" x14ac:dyDescent="0.3">
      <c r="A25" s="28">
        <v>44400</v>
      </c>
      <c r="B25" s="59">
        <v>616</v>
      </c>
      <c r="C25" s="59">
        <v>1090</v>
      </c>
      <c r="D25" s="59">
        <v>1706</v>
      </c>
    </row>
    <row r="26" spans="1:4" s="56" customFormat="1" ht="15" x14ac:dyDescent="0.3">
      <c r="A26" s="28">
        <v>44401</v>
      </c>
      <c r="B26" s="59">
        <v>1100</v>
      </c>
      <c r="C26" s="59">
        <v>1056</v>
      </c>
      <c r="D26" s="59">
        <v>2156</v>
      </c>
    </row>
    <row r="27" spans="1:4" s="56" customFormat="1" ht="15" x14ac:dyDescent="0.3">
      <c r="A27" s="28">
        <v>44402</v>
      </c>
      <c r="B27" s="59">
        <v>1074</v>
      </c>
      <c r="C27" s="59">
        <v>1236</v>
      </c>
      <c r="D27" s="59">
        <v>2310</v>
      </c>
    </row>
    <row r="28" spans="1:4" s="56" customFormat="1" ht="15" x14ac:dyDescent="0.3">
      <c r="A28" s="28">
        <v>44403</v>
      </c>
      <c r="B28" s="59">
        <v>924</v>
      </c>
      <c r="C28" s="59">
        <v>554</v>
      </c>
      <c r="D28" s="59">
        <v>1478</v>
      </c>
    </row>
    <row r="29" spans="1:4" s="56" customFormat="1" ht="15" x14ac:dyDescent="0.3">
      <c r="A29" s="28">
        <v>44404</v>
      </c>
      <c r="B29" s="59">
        <v>626</v>
      </c>
      <c r="C29" s="59">
        <v>642</v>
      </c>
      <c r="D29" s="59">
        <v>1268</v>
      </c>
    </row>
    <row r="30" spans="1:4" s="56" customFormat="1" ht="15" x14ac:dyDescent="0.3">
      <c r="A30" s="28">
        <v>44405</v>
      </c>
      <c r="B30" s="59">
        <v>996</v>
      </c>
      <c r="C30" s="59">
        <v>1086</v>
      </c>
      <c r="D30" s="59">
        <v>2082</v>
      </c>
    </row>
    <row r="31" spans="1:4" s="56" customFormat="1" ht="15" x14ac:dyDescent="0.3">
      <c r="A31" s="28">
        <v>44406</v>
      </c>
      <c r="B31" s="59">
        <v>410</v>
      </c>
      <c r="C31" s="59">
        <v>868</v>
      </c>
      <c r="D31" s="59">
        <v>1278</v>
      </c>
    </row>
    <row r="32" spans="1:4" s="56" customFormat="1" ht="15" x14ac:dyDescent="0.3">
      <c r="A32" s="28">
        <v>44407</v>
      </c>
      <c r="B32" s="59">
        <v>1074</v>
      </c>
      <c r="C32" s="59">
        <v>616</v>
      </c>
      <c r="D32" s="59">
        <v>1690</v>
      </c>
    </row>
    <row r="33" spans="1:4" s="56" customFormat="1" ht="15" x14ac:dyDescent="0.3">
      <c r="A33" s="28">
        <v>44408</v>
      </c>
      <c r="B33" s="59">
        <v>458</v>
      </c>
      <c r="C33" s="59">
        <v>914</v>
      </c>
      <c r="D33" s="59">
        <v>1372</v>
      </c>
    </row>
    <row r="34" spans="1:4" s="56" customFormat="1" x14ac:dyDescent="0.3">
      <c r="A34" s="60" t="s">
        <v>60</v>
      </c>
      <c r="B34" s="55"/>
      <c r="C34" s="55"/>
      <c r="D34" s="61">
        <f>SUM(D3:D33)</f>
        <v>58864</v>
      </c>
    </row>
    <row r="35" spans="1:4" s="56" customFormat="1" x14ac:dyDescent="0.3">
      <c r="A35" s="60" t="s">
        <v>61</v>
      </c>
      <c r="B35" s="55"/>
      <c r="C35" s="55"/>
      <c r="D35" s="61">
        <f>ROUND(AVERAGE(D3:D33),0)</f>
        <v>1899</v>
      </c>
    </row>
  </sheetData>
  <mergeCells count="3">
    <mergeCell ref="A1:D1"/>
    <mergeCell ref="A34:C34"/>
    <mergeCell ref="A35:C35"/>
  </mergeCells>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992416-255C-4F50-8B57-2D9210752487}">
  <dimension ref="A1:X34"/>
  <sheetViews>
    <sheetView workbookViewId="0">
      <selection activeCell="I18" sqref="I18:J18"/>
    </sheetView>
  </sheetViews>
  <sheetFormatPr defaultRowHeight="15.75" x14ac:dyDescent="0.3"/>
  <cols>
    <col min="1" max="1" width="16.7109375" style="62" customWidth="1"/>
    <col min="2" max="4" width="21.85546875" style="56" customWidth="1"/>
    <col min="5" max="24" width="9.140625" style="56"/>
  </cols>
  <sheetData>
    <row r="1" spans="1:4" ht="18.75" x14ac:dyDescent="0.35">
      <c r="A1" s="54" t="str">
        <f ca="1">_xlfn.CONCAT(TEXT(OFFSET(A2,2,0), "MMMM YYYY"), " Daily Flow")</f>
        <v>June 2021 Daily Flow</v>
      </c>
      <c r="B1" s="55"/>
      <c r="C1" s="55"/>
      <c r="D1" s="55"/>
    </row>
    <row r="2" spans="1:4" x14ac:dyDescent="0.3">
      <c r="A2" s="57" t="s">
        <v>54</v>
      </c>
      <c r="B2" s="58" t="s">
        <v>56</v>
      </c>
      <c r="C2" s="58" t="s">
        <v>58</v>
      </c>
      <c r="D2" s="58" t="s">
        <v>59</v>
      </c>
    </row>
    <row r="3" spans="1:4" s="56" customFormat="1" ht="15" x14ac:dyDescent="0.3">
      <c r="A3" s="28">
        <v>44348</v>
      </c>
      <c r="B3" s="59">
        <v>908</v>
      </c>
      <c r="C3" s="59">
        <v>0</v>
      </c>
      <c r="D3" s="59">
        <v>908</v>
      </c>
    </row>
    <row r="4" spans="1:4" s="56" customFormat="1" ht="15" x14ac:dyDescent="0.3">
      <c r="A4" s="28">
        <v>44349</v>
      </c>
      <c r="B4" s="59">
        <v>644</v>
      </c>
      <c r="C4" s="59">
        <v>566</v>
      </c>
      <c r="D4" s="59">
        <v>1210</v>
      </c>
    </row>
    <row r="5" spans="1:4" s="56" customFormat="1" ht="15" x14ac:dyDescent="0.3">
      <c r="A5" s="28">
        <v>44350</v>
      </c>
      <c r="B5" s="59">
        <v>456</v>
      </c>
      <c r="C5" s="59">
        <v>1108</v>
      </c>
      <c r="D5" s="59">
        <v>1564</v>
      </c>
    </row>
    <row r="6" spans="1:4" s="56" customFormat="1" ht="15" x14ac:dyDescent="0.3">
      <c r="A6" s="28">
        <v>44351</v>
      </c>
      <c r="B6" s="59">
        <v>440</v>
      </c>
      <c r="C6" s="59">
        <v>444</v>
      </c>
      <c r="D6" s="59">
        <v>884</v>
      </c>
    </row>
    <row r="7" spans="1:4" s="56" customFormat="1" ht="15" x14ac:dyDescent="0.3">
      <c r="A7" s="28">
        <v>44352</v>
      </c>
      <c r="B7" s="59">
        <v>900</v>
      </c>
      <c r="C7" s="59">
        <v>440</v>
      </c>
      <c r="D7" s="59">
        <v>1340</v>
      </c>
    </row>
    <row r="8" spans="1:4" s="56" customFormat="1" ht="15" x14ac:dyDescent="0.3">
      <c r="A8" s="28">
        <v>44353</v>
      </c>
      <c r="B8" s="59">
        <v>624</v>
      </c>
      <c r="C8" s="59">
        <v>660</v>
      </c>
      <c r="D8" s="59">
        <v>1284</v>
      </c>
    </row>
    <row r="9" spans="1:4" s="56" customFormat="1" ht="15" x14ac:dyDescent="0.3">
      <c r="A9" s="28">
        <v>44354</v>
      </c>
      <c r="B9" s="59">
        <v>422</v>
      </c>
      <c r="C9" s="59">
        <v>466</v>
      </c>
      <c r="D9" s="59">
        <v>888</v>
      </c>
    </row>
    <row r="10" spans="1:4" s="56" customFormat="1" ht="15" x14ac:dyDescent="0.3">
      <c r="A10" s="28">
        <v>44355</v>
      </c>
      <c r="B10" s="59">
        <v>458</v>
      </c>
      <c r="C10" s="59">
        <v>668</v>
      </c>
      <c r="D10" s="59">
        <v>1126</v>
      </c>
    </row>
    <row r="11" spans="1:4" s="56" customFormat="1" ht="15" x14ac:dyDescent="0.3">
      <c r="A11" s="28">
        <v>44356</v>
      </c>
      <c r="B11" s="59">
        <v>684</v>
      </c>
      <c r="C11" s="59">
        <v>644</v>
      </c>
      <c r="D11" s="59">
        <v>1328</v>
      </c>
    </row>
    <row r="12" spans="1:4" s="56" customFormat="1" ht="15" x14ac:dyDescent="0.3">
      <c r="A12" s="28">
        <v>44357</v>
      </c>
      <c r="B12" s="59">
        <v>982</v>
      </c>
      <c r="C12" s="59">
        <v>448</v>
      </c>
      <c r="D12" s="59">
        <v>1430</v>
      </c>
    </row>
    <row r="13" spans="1:4" s="56" customFormat="1" ht="15" x14ac:dyDescent="0.3">
      <c r="A13" s="28">
        <v>44358</v>
      </c>
      <c r="B13" s="59">
        <v>454</v>
      </c>
      <c r="C13" s="59">
        <v>904</v>
      </c>
      <c r="D13" s="59">
        <v>1358</v>
      </c>
    </row>
    <row r="14" spans="1:4" s="56" customFormat="1" ht="15" x14ac:dyDescent="0.3">
      <c r="A14" s="28">
        <v>44359</v>
      </c>
      <c r="B14" s="59">
        <v>962</v>
      </c>
      <c r="C14" s="59">
        <v>434</v>
      </c>
      <c r="D14" s="59">
        <v>1396</v>
      </c>
    </row>
    <row r="15" spans="1:4" s="56" customFormat="1" ht="15" x14ac:dyDescent="0.3">
      <c r="A15" s="28">
        <v>44360</v>
      </c>
      <c r="B15" s="59">
        <v>538</v>
      </c>
      <c r="C15" s="59">
        <v>470</v>
      </c>
      <c r="D15" s="59">
        <v>1008</v>
      </c>
    </row>
    <row r="16" spans="1:4" s="56" customFormat="1" ht="15" x14ac:dyDescent="0.3">
      <c r="A16" s="28">
        <v>44361</v>
      </c>
      <c r="B16" s="59">
        <v>462</v>
      </c>
      <c r="C16" s="59">
        <v>918</v>
      </c>
      <c r="D16" s="59">
        <v>1380</v>
      </c>
    </row>
    <row r="17" spans="1:4" s="56" customFormat="1" ht="15" x14ac:dyDescent="0.3">
      <c r="A17" s="28">
        <v>44362</v>
      </c>
      <c r="B17" s="59">
        <v>532</v>
      </c>
      <c r="C17" s="59">
        <v>688</v>
      </c>
      <c r="D17" s="59">
        <v>1220</v>
      </c>
    </row>
    <row r="18" spans="1:4" s="56" customFormat="1" ht="15" x14ac:dyDescent="0.3">
      <c r="A18" s="28">
        <v>44363</v>
      </c>
      <c r="B18" s="59">
        <v>524</v>
      </c>
      <c r="C18" s="59">
        <v>424</v>
      </c>
      <c r="D18" s="59">
        <v>948</v>
      </c>
    </row>
    <row r="19" spans="1:4" s="56" customFormat="1" ht="15" x14ac:dyDescent="0.3">
      <c r="A19" s="28">
        <v>44364</v>
      </c>
      <c r="B19" s="59">
        <v>646</v>
      </c>
      <c r="C19" s="59">
        <v>664</v>
      </c>
      <c r="D19" s="59">
        <v>1310</v>
      </c>
    </row>
    <row r="20" spans="1:4" s="56" customFormat="1" ht="15" x14ac:dyDescent="0.3">
      <c r="A20" s="28">
        <v>44365</v>
      </c>
      <c r="B20" s="59">
        <v>568</v>
      </c>
      <c r="C20" s="59">
        <v>452</v>
      </c>
      <c r="D20" s="59">
        <v>1020</v>
      </c>
    </row>
    <row r="21" spans="1:4" s="56" customFormat="1" ht="15" x14ac:dyDescent="0.3">
      <c r="A21" s="28">
        <v>44366</v>
      </c>
      <c r="B21" s="59">
        <v>884</v>
      </c>
      <c r="C21" s="59">
        <v>550</v>
      </c>
      <c r="D21" s="59">
        <v>1434</v>
      </c>
    </row>
    <row r="22" spans="1:4" s="56" customFormat="1" ht="15" x14ac:dyDescent="0.3">
      <c r="A22" s="28">
        <v>44367</v>
      </c>
      <c r="B22" s="59">
        <v>654</v>
      </c>
      <c r="C22" s="59">
        <v>912</v>
      </c>
      <c r="D22" s="59">
        <v>1566</v>
      </c>
    </row>
    <row r="23" spans="1:4" s="56" customFormat="1" ht="15" x14ac:dyDescent="0.3">
      <c r="A23" s="28">
        <v>44368</v>
      </c>
      <c r="B23" s="59">
        <v>1736</v>
      </c>
      <c r="C23" s="59">
        <v>912</v>
      </c>
      <c r="D23" s="59">
        <v>2648</v>
      </c>
    </row>
    <row r="24" spans="1:4" s="56" customFormat="1" ht="15" x14ac:dyDescent="0.3">
      <c r="A24" s="28">
        <v>44369</v>
      </c>
      <c r="B24" s="59">
        <v>488</v>
      </c>
      <c r="C24" s="59">
        <v>688</v>
      </c>
      <c r="D24" s="59">
        <v>1176</v>
      </c>
    </row>
    <row r="25" spans="1:4" s="56" customFormat="1" ht="15" x14ac:dyDescent="0.3">
      <c r="A25" s="28">
        <v>44370</v>
      </c>
      <c r="B25" s="59">
        <v>656</v>
      </c>
      <c r="C25" s="59">
        <v>690</v>
      </c>
      <c r="D25" s="59">
        <v>1346</v>
      </c>
    </row>
    <row r="26" spans="1:4" s="56" customFormat="1" ht="15" x14ac:dyDescent="0.3">
      <c r="A26" s="28">
        <v>44371</v>
      </c>
      <c r="B26" s="59">
        <v>510</v>
      </c>
      <c r="C26" s="59">
        <v>1050</v>
      </c>
      <c r="D26" s="59">
        <v>1560</v>
      </c>
    </row>
    <row r="27" spans="1:4" s="56" customFormat="1" ht="15" x14ac:dyDescent="0.3">
      <c r="A27" s="28">
        <v>44372</v>
      </c>
      <c r="B27" s="59">
        <v>448</v>
      </c>
      <c r="C27" s="59">
        <v>460</v>
      </c>
      <c r="D27" s="59">
        <v>908</v>
      </c>
    </row>
    <row r="28" spans="1:4" s="56" customFormat="1" ht="15" x14ac:dyDescent="0.3">
      <c r="A28" s="28">
        <v>44373</v>
      </c>
      <c r="B28" s="59">
        <v>1152</v>
      </c>
      <c r="C28" s="59">
        <v>682</v>
      </c>
      <c r="D28" s="59">
        <v>1834</v>
      </c>
    </row>
    <row r="29" spans="1:4" s="56" customFormat="1" ht="15" x14ac:dyDescent="0.3">
      <c r="A29" s="28">
        <v>44374</v>
      </c>
      <c r="B29" s="59">
        <v>552</v>
      </c>
      <c r="C29" s="59">
        <v>1006</v>
      </c>
      <c r="D29" s="59">
        <v>1558</v>
      </c>
    </row>
    <row r="30" spans="1:4" s="56" customFormat="1" ht="15" x14ac:dyDescent="0.3">
      <c r="A30" s="28">
        <v>44375</v>
      </c>
      <c r="B30" s="59">
        <v>646</v>
      </c>
      <c r="C30" s="59">
        <v>662</v>
      </c>
      <c r="D30" s="59">
        <v>1308</v>
      </c>
    </row>
    <row r="31" spans="1:4" s="56" customFormat="1" ht="15" x14ac:dyDescent="0.3">
      <c r="A31" s="28">
        <v>44376</v>
      </c>
      <c r="B31" s="59">
        <v>980</v>
      </c>
      <c r="C31" s="59">
        <v>888</v>
      </c>
      <c r="D31" s="59">
        <v>1868</v>
      </c>
    </row>
    <row r="32" spans="1:4" s="56" customFormat="1" ht="15" x14ac:dyDescent="0.3">
      <c r="A32" s="28">
        <v>44377</v>
      </c>
      <c r="B32" s="59">
        <v>642</v>
      </c>
      <c r="C32" s="59">
        <v>584</v>
      </c>
      <c r="D32" s="59">
        <v>1226</v>
      </c>
    </row>
    <row r="33" spans="1:4" s="56" customFormat="1" x14ac:dyDescent="0.3">
      <c r="A33" s="60" t="s">
        <v>60</v>
      </c>
      <c r="B33" s="55"/>
      <c r="C33" s="55"/>
      <c r="D33" s="61">
        <f>SUM(D3:D32)</f>
        <v>40034</v>
      </c>
    </row>
    <row r="34" spans="1:4" s="56" customFormat="1" x14ac:dyDescent="0.3">
      <c r="A34" s="60" t="s">
        <v>61</v>
      </c>
      <c r="B34" s="55"/>
      <c r="C34" s="55"/>
      <c r="D34" s="61">
        <f>ROUND(AVERAGE(D3:D32),0)</f>
        <v>1334</v>
      </c>
    </row>
  </sheetData>
  <mergeCells count="3">
    <mergeCell ref="A1:D1"/>
    <mergeCell ref="A33:C33"/>
    <mergeCell ref="A34:C34"/>
  </mergeCells>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DCF589-A044-4F26-AE33-42E7FE8AB5C8}">
  <dimension ref="A1:X35"/>
  <sheetViews>
    <sheetView workbookViewId="0">
      <selection activeCell="I18" sqref="I18:J18"/>
    </sheetView>
  </sheetViews>
  <sheetFormatPr defaultRowHeight="15.75" x14ac:dyDescent="0.3"/>
  <cols>
    <col min="1" max="1" width="16.7109375" style="62" customWidth="1"/>
    <col min="2" max="4" width="21.85546875" style="56" customWidth="1"/>
    <col min="5" max="24" width="9.140625" style="56"/>
  </cols>
  <sheetData>
    <row r="1" spans="1:4" ht="18.75" x14ac:dyDescent="0.35">
      <c r="A1" s="54" t="str">
        <f ca="1">_xlfn.CONCAT(TEXT(OFFSET(A2,2,0), "MMMM YYYY"), " Daily Flow")</f>
        <v>May 2021 Daily Flow</v>
      </c>
      <c r="B1" s="55"/>
      <c r="C1" s="55"/>
      <c r="D1" s="55"/>
    </row>
    <row r="2" spans="1:4" x14ac:dyDescent="0.3">
      <c r="A2" s="57" t="s">
        <v>54</v>
      </c>
      <c r="B2" s="58" t="s">
        <v>56</v>
      </c>
      <c r="C2" s="58" t="s">
        <v>58</v>
      </c>
      <c r="D2" s="58" t="s">
        <v>59</v>
      </c>
    </row>
    <row r="3" spans="1:4" s="56" customFormat="1" ht="15" x14ac:dyDescent="0.3">
      <c r="A3" s="28">
        <v>44317</v>
      </c>
      <c r="B3" s="59">
        <v>0</v>
      </c>
      <c r="C3" s="59">
        <v>0</v>
      </c>
      <c r="D3" s="59">
        <v>0</v>
      </c>
    </row>
    <row r="4" spans="1:4" s="56" customFormat="1" ht="15" x14ac:dyDescent="0.3">
      <c r="A4" s="28">
        <v>44318</v>
      </c>
      <c r="B4" s="59">
        <v>0</v>
      </c>
      <c r="C4" s="59">
        <v>446</v>
      </c>
      <c r="D4" s="59">
        <v>446</v>
      </c>
    </row>
    <row r="5" spans="1:4" s="56" customFormat="1" ht="15" x14ac:dyDescent="0.3">
      <c r="A5" s="28">
        <v>44319</v>
      </c>
      <c r="B5" s="59">
        <v>1014</v>
      </c>
      <c r="C5" s="59">
        <v>458</v>
      </c>
      <c r="D5" s="59">
        <v>1472</v>
      </c>
    </row>
    <row r="6" spans="1:4" s="56" customFormat="1" ht="15" x14ac:dyDescent="0.3">
      <c r="A6" s="28">
        <v>44320</v>
      </c>
      <c r="B6" s="59">
        <v>0</v>
      </c>
      <c r="C6" s="59">
        <v>488</v>
      </c>
      <c r="D6" s="59">
        <v>488</v>
      </c>
    </row>
    <row r="7" spans="1:4" s="56" customFormat="1" ht="15" x14ac:dyDescent="0.3">
      <c r="A7" s="28">
        <v>44321</v>
      </c>
      <c r="B7" s="59">
        <v>654</v>
      </c>
      <c r="C7" s="59">
        <v>654</v>
      </c>
      <c r="D7" s="59">
        <v>1308</v>
      </c>
    </row>
    <row r="8" spans="1:4" s="56" customFormat="1" ht="15" x14ac:dyDescent="0.3">
      <c r="A8" s="28">
        <v>44322</v>
      </c>
      <c r="B8" s="59">
        <v>438</v>
      </c>
      <c r="C8" s="59">
        <v>460</v>
      </c>
      <c r="D8" s="59">
        <v>898</v>
      </c>
    </row>
    <row r="9" spans="1:4" s="56" customFormat="1" ht="15" x14ac:dyDescent="0.3">
      <c r="A9" s="28">
        <v>44323</v>
      </c>
      <c r="B9" s="59">
        <v>444</v>
      </c>
      <c r="C9" s="59">
        <v>478</v>
      </c>
      <c r="D9" s="59">
        <v>922</v>
      </c>
    </row>
    <row r="10" spans="1:4" s="56" customFormat="1" ht="15" x14ac:dyDescent="0.3">
      <c r="A10" s="28">
        <v>44324</v>
      </c>
      <c r="B10" s="59">
        <v>864</v>
      </c>
      <c r="C10" s="59">
        <v>482</v>
      </c>
      <c r="D10" s="59">
        <v>1346</v>
      </c>
    </row>
    <row r="11" spans="1:4" s="56" customFormat="1" ht="15" x14ac:dyDescent="0.3">
      <c r="A11" s="28">
        <v>44325</v>
      </c>
      <c r="B11" s="59">
        <v>0</v>
      </c>
      <c r="C11" s="59">
        <v>458</v>
      </c>
      <c r="D11" s="59">
        <v>458</v>
      </c>
    </row>
    <row r="12" spans="1:4" s="56" customFormat="1" ht="15" x14ac:dyDescent="0.3">
      <c r="A12" s="28">
        <v>44326</v>
      </c>
      <c r="B12" s="59">
        <v>480</v>
      </c>
      <c r="C12" s="59">
        <v>552</v>
      </c>
      <c r="D12" s="59">
        <v>1032</v>
      </c>
    </row>
    <row r="13" spans="1:4" s="56" customFormat="1" ht="15" x14ac:dyDescent="0.3">
      <c r="A13" s="28">
        <v>44327</v>
      </c>
      <c r="B13" s="59">
        <v>662</v>
      </c>
      <c r="C13" s="59">
        <v>658</v>
      </c>
      <c r="D13" s="59">
        <v>1320</v>
      </c>
    </row>
    <row r="14" spans="1:4" s="56" customFormat="1" ht="15" x14ac:dyDescent="0.3">
      <c r="A14" s="28">
        <v>44328</v>
      </c>
      <c r="B14" s="59">
        <v>448</v>
      </c>
      <c r="C14" s="59">
        <v>456</v>
      </c>
      <c r="D14" s="59">
        <v>904</v>
      </c>
    </row>
    <row r="15" spans="1:4" s="56" customFormat="1" ht="15" x14ac:dyDescent="0.3">
      <c r="A15" s="28">
        <v>44329</v>
      </c>
      <c r="B15" s="59">
        <v>434</v>
      </c>
      <c r="C15" s="59">
        <v>476</v>
      </c>
      <c r="D15" s="59">
        <v>910</v>
      </c>
    </row>
    <row r="16" spans="1:4" s="56" customFormat="1" ht="15" x14ac:dyDescent="0.3">
      <c r="A16" s="28">
        <v>44330</v>
      </c>
      <c r="B16" s="59">
        <v>954</v>
      </c>
      <c r="C16" s="59">
        <v>490</v>
      </c>
      <c r="D16" s="59">
        <v>1444</v>
      </c>
    </row>
    <row r="17" spans="1:4" s="56" customFormat="1" ht="15" x14ac:dyDescent="0.3">
      <c r="A17" s="28">
        <v>44331</v>
      </c>
      <c r="B17" s="59">
        <v>426</v>
      </c>
      <c r="C17" s="59">
        <v>474</v>
      </c>
      <c r="D17" s="59">
        <v>900</v>
      </c>
    </row>
    <row r="18" spans="1:4" s="56" customFormat="1" ht="15" x14ac:dyDescent="0.3">
      <c r="A18" s="28">
        <v>44332</v>
      </c>
      <c r="B18" s="59">
        <v>0</v>
      </c>
      <c r="C18" s="59">
        <v>432</v>
      </c>
      <c r="D18" s="59">
        <v>432</v>
      </c>
    </row>
    <row r="19" spans="1:4" s="56" customFormat="1" ht="15" x14ac:dyDescent="0.3">
      <c r="A19" s="28">
        <v>44333</v>
      </c>
      <c r="B19" s="59">
        <v>980</v>
      </c>
      <c r="C19" s="59">
        <v>428</v>
      </c>
      <c r="D19" s="59">
        <v>1408</v>
      </c>
    </row>
    <row r="20" spans="1:4" s="56" customFormat="1" ht="15" x14ac:dyDescent="0.3">
      <c r="A20" s="28">
        <v>44334</v>
      </c>
      <c r="B20" s="59">
        <v>548</v>
      </c>
      <c r="C20" s="59">
        <v>454</v>
      </c>
      <c r="D20" s="59">
        <v>1002</v>
      </c>
    </row>
    <row r="21" spans="1:4" s="56" customFormat="1" ht="15" x14ac:dyDescent="0.3">
      <c r="A21" s="28">
        <v>44335</v>
      </c>
      <c r="B21" s="59">
        <v>478</v>
      </c>
      <c r="C21" s="59">
        <v>450</v>
      </c>
      <c r="D21" s="59">
        <v>928</v>
      </c>
    </row>
    <row r="22" spans="1:4" s="56" customFormat="1" ht="15" x14ac:dyDescent="0.3">
      <c r="A22" s="28">
        <v>44336</v>
      </c>
      <c r="B22" s="59">
        <v>422</v>
      </c>
      <c r="C22" s="59">
        <v>974</v>
      </c>
      <c r="D22" s="59">
        <v>1396</v>
      </c>
    </row>
    <row r="23" spans="1:4" s="56" customFormat="1" ht="15" x14ac:dyDescent="0.3">
      <c r="A23" s="28">
        <v>44337</v>
      </c>
      <c r="B23" s="59">
        <v>446</v>
      </c>
      <c r="C23" s="59">
        <v>474</v>
      </c>
      <c r="D23" s="59">
        <v>920</v>
      </c>
    </row>
    <row r="24" spans="1:4" s="56" customFormat="1" ht="15" x14ac:dyDescent="0.3">
      <c r="A24" s="28">
        <v>44338</v>
      </c>
      <c r="B24" s="59">
        <v>908</v>
      </c>
      <c r="C24" s="59">
        <v>460</v>
      </c>
      <c r="D24" s="59">
        <v>1368</v>
      </c>
    </row>
    <row r="25" spans="1:4" s="56" customFormat="1" ht="15" x14ac:dyDescent="0.3">
      <c r="A25" s="28">
        <v>44339</v>
      </c>
      <c r="B25" s="59">
        <v>448</v>
      </c>
      <c r="C25" s="59">
        <v>452</v>
      </c>
      <c r="D25" s="59">
        <v>900</v>
      </c>
    </row>
    <row r="26" spans="1:4" s="56" customFormat="1" ht="15" x14ac:dyDescent="0.3">
      <c r="A26" s="28">
        <v>44340</v>
      </c>
      <c r="B26" s="59">
        <v>536</v>
      </c>
      <c r="C26" s="59">
        <v>450</v>
      </c>
      <c r="D26" s="59">
        <v>986</v>
      </c>
    </row>
    <row r="27" spans="1:4" s="56" customFormat="1" ht="15" x14ac:dyDescent="0.3">
      <c r="A27" s="28">
        <v>44341</v>
      </c>
      <c r="B27" s="59">
        <v>422</v>
      </c>
      <c r="C27" s="59">
        <v>548</v>
      </c>
      <c r="D27" s="59">
        <v>970</v>
      </c>
    </row>
    <row r="28" spans="1:4" s="56" customFormat="1" ht="15" x14ac:dyDescent="0.3">
      <c r="A28" s="28">
        <v>44342</v>
      </c>
      <c r="B28" s="59">
        <v>940</v>
      </c>
      <c r="C28" s="59">
        <v>474</v>
      </c>
      <c r="D28" s="59">
        <v>1414</v>
      </c>
    </row>
    <row r="29" spans="1:4" s="56" customFormat="1" ht="15" x14ac:dyDescent="0.3">
      <c r="A29" s="28">
        <v>44343</v>
      </c>
      <c r="B29" s="59">
        <v>2306</v>
      </c>
      <c r="C29" s="59">
        <v>1638</v>
      </c>
      <c r="D29" s="59">
        <v>3944</v>
      </c>
    </row>
    <row r="30" spans="1:4" s="56" customFormat="1" ht="15" x14ac:dyDescent="0.3">
      <c r="A30" s="28">
        <v>44344</v>
      </c>
      <c r="B30" s="59">
        <v>1122</v>
      </c>
      <c r="C30" s="59">
        <v>1684</v>
      </c>
      <c r="D30" s="59">
        <v>2806</v>
      </c>
    </row>
    <row r="31" spans="1:4" s="56" customFormat="1" ht="15" x14ac:dyDescent="0.3">
      <c r="A31" s="28">
        <v>44345</v>
      </c>
      <c r="B31" s="59">
        <v>940</v>
      </c>
      <c r="C31" s="59">
        <v>454</v>
      </c>
      <c r="D31" s="59">
        <v>1394</v>
      </c>
    </row>
    <row r="32" spans="1:4" s="56" customFormat="1" ht="15" x14ac:dyDescent="0.3">
      <c r="A32" s="28">
        <v>44346</v>
      </c>
      <c r="B32" s="59">
        <v>536</v>
      </c>
      <c r="C32" s="59">
        <v>442</v>
      </c>
      <c r="D32" s="59">
        <v>978</v>
      </c>
    </row>
    <row r="33" spans="1:4" s="56" customFormat="1" ht="15" x14ac:dyDescent="0.3">
      <c r="A33" s="28">
        <v>44347</v>
      </c>
      <c r="B33" s="59">
        <v>538</v>
      </c>
      <c r="C33" s="59">
        <v>998</v>
      </c>
      <c r="D33" s="59">
        <v>1536</v>
      </c>
    </row>
    <row r="34" spans="1:4" s="56" customFormat="1" x14ac:dyDescent="0.3">
      <c r="A34" s="60" t="s">
        <v>60</v>
      </c>
      <c r="B34" s="55"/>
      <c r="C34" s="55"/>
      <c r="D34" s="61">
        <f>SUM(D3:D33)</f>
        <v>36230</v>
      </c>
    </row>
    <row r="35" spans="1:4" s="56" customFormat="1" x14ac:dyDescent="0.3">
      <c r="A35" s="60" t="s">
        <v>61</v>
      </c>
      <c r="B35" s="55"/>
      <c r="C35" s="55"/>
      <c r="D35" s="61">
        <f>ROUND(AVERAGE(D3:D33),0)</f>
        <v>1169</v>
      </c>
    </row>
  </sheetData>
  <mergeCells count="3">
    <mergeCell ref="A1:D1"/>
    <mergeCell ref="A34:C34"/>
    <mergeCell ref="A35:C35"/>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DE43F7-AFC9-4CE4-87AA-92F8A4D44E18}">
  <dimension ref="A1:Z35"/>
  <sheetViews>
    <sheetView workbookViewId="0">
      <selection activeCell="H18" sqref="H18"/>
    </sheetView>
  </sheetViews>
  <sheetFormatPr defaultRowHeight="15.75" x14ac:dyDescent="0.3"/>
  <cols>
    <col min="1" max="1" width="16.7109375" style="62" customWidth="1"/>
    <col min="2" max="2" width="21.85546875" style="56" hidden="1" customWidth="1"/>
    <col min="3" max="3" width="21.85546875" style="56" customWidth="1"/>
    <col min="4" max="4" width="21.85546875" style="56" hidden="1" customWidth="1"/>
    <col min="5" max="6" width="21.85546875" style="56" customWidth="1"/>
    <col min="7" max="26" width="9.140625" style="56"/>
  </cols>
  <sheetData>
    <row r="1" spans="1:6" ht="18.75" x14ac:dyDescent="0.35">
      <c r="A1" s="54" t="str">
        <f ca="1">_xlfn.CONCAT(TEXT(OFFSET(A2,2,0), "MMMM YYYY"), " Daily Flow")</f>
        <v>April 2025 Daily Flow</v>
      </c>
      <c r="B1" s="55"/>
      <c r="C1" s="55"/>
      <c r="D1" s="55"/>
      <c r="E1" s="55"/>
      <c r="F1" s="55"/>
    </row>
    <row r="2" spans="1:6" x14ac:dyDescent="0.3">
      <c r="A2" s="57" t="s">
        <v>54</v>
      </c>
      <c r="B2" s="58" t="s">
        <v>55</v>
      </c>
      <c r="C2" s="58" t="s">
        <v>56</v>
      </c>
      <c r="D2" s="58" t="s">
        <v>57</v>
      </c>
      <c r="E2" s="58" t="s">
        <v>58</v>
      </c>
      <c r="F2" s="58" t="s">
        <v>59</v>
      </c>
    </row>
    <row r="3" spans="1:6" x14ac:dyDescent="0.3">
      <c r="A3" s="28">
        <v>45748</v>
      </c>
      <c r="B3" s="59">
        <v>4883746</v>
      </c>
      <c r="C3" s="59">
        <v>9486</v>
      </c>
      <c r="D3" s="59">
        <v>4996269</v>
      </c>
      <c r="E3" s="59">
        <v>10208</v>
      </c>
      <c r="F3" s="59">
        <v>19694</v>
      </c>
    </row>
    <row r="4" spans="1:6" x14ac:dyDescent="0.3">
      <c r="A4" s="28">
        <v>45749</v>
      </c>
      <c r="B4" s="59">
        <v>4891678</v>
      </c>
      <c r="C4" s="59">
        <v>7932</v>
      </c>
      <c r="D4" s="59">
        <v>5004499</v>
      </c>
      <c r="E4" s="59">
        <v>8230</v>
      </c>
      <c r="F4" s="59">
        <v>16162</v>
      </c>
    </row>
    <row r="5" spans="1:6" x14ac:dyDescent="0.3">
      <c r="A5" s="28">
        <v>45750</v>
      </c>
      <c r="B5" s="59">
        <v>4901616</v>
      </c>
      <c r="C5" s="59">
        <v>9938</v>
      </c>
      <c r="D5" s="59">
        <v>5014357</v>
      </c>
      <c r="E5" s="59">
        <v>9858</v>
      </c>
      <c r="F5" s="59">
        <v>19796</v>
      </c>
    </row>
    <row r="6" spans="1:6" x14ac:dyDescent="0.3">
      <c r="A6" s="28">
        <v>45751</v>
      </c>
      <c r="B6" s="59">
        <v>4911107</v>
      </c>
      <c r="C6" s="59">
        <v>9491</v>
      </c>
      <c r="D6" s="59">
        <v>5025170</v>
      </c>
      <c r="E6" s="59">
        <v>10813</v>
      </c>
      <c r="F6" s="59">
        <v>20304</v>
      </c>
    </row>
    <row r="7" spans="1:6" x14ac:dyDescent="0.3">
      <c r="A7" s="28">
        <v>45752</v>
      </c>
      <c r="B7" s="59">
        <v>4921110</v>
      </c>
      <c r="C7" s="59">
        <v>10003</v>
      </c>
      <c r="D7" s="59">
        <v>5034418</v>
      </c>
      <c r="E7" s="59">
        <v>9248</v>
      </c>
      <c r="F7" s="59">
        <v>19251</v>
      </c>
    </row>
    <row r="8" spans="1:6" x14ac:dyDescent="0.3">
      <c r="A8" s="28">
        <v>45753</v>
      </c>
      <c r="B8" s="59">
        <v>4928924</v>
      </c>
      <c r="C8" s="59">
        <v>7814</v>
      </c>
      <c r="D8" s="59">
        <v>5042189</v>
      </c>
      <c r="E8" s="59">
        <v>7771</v>
      </c>
      <c r="F8" s="59">
        <v>15585</v>
      </c>
    </row>
    <row r="9" spans="1:6" x14ac:dyDescent="0.3">
      <c r="A9" s="28">
        <v>45754</v>
      </c>
      <c r="B9" s="59">
        <v>4938970</v>
      </c>
      <c r="C9" s="59">
        <v>10046</v>
      </c>
      <c r="D9" s="59">
        <v>5051628</v>
      </c>
      <c r="E9" s="59">
        <v>9439</v>
      </c>
      <c r="F9" s="59">
        <v>19485</v>
      </c>
    </row>
    <row r="10" spans="1:6" x14ac:dyDescent="0.3">
      <c r="A10" s="28">
        <v>45755</v>
      </c>
      <c r="B10" s="59">
        <v>4948394</v>
      </c>
      <c r="C10" s="59">
        <v>9424</v>
      </c>
      <c r="D10" s="59">
        <v>5061359</v>
      </c>
      <c r="E10" s="59">
        <v>9731</v>
      </c>
      <c r="F10" s="59">
        <v>19155</v>
      </c>
    </row>
    <row r="11" spans="1:6" x14ac:dyDescent="0.3">
      <c r="A11" s="28">
        <v>45756</v>
      </c>
      <c r="B11" s="59">
        <v>4957954</v>
      </c>
      <c r="C11" s="59">
        <v>9560</v>
      </c>
      <c r="D11" s="59">
        <v>5073516</v>
      </c>
      <c r="E11" s="59">
        <v>12157</v>
      </c>
      <c r="F11" s="59">
        <v>21717</v>
      </c>
    </row>
    <row r="12" spans="1:6" x14ac:dyDescent="0.3">
      <c r="A12" s="28">
        <v>45757</v>
      </c>
      <c r="B12" s="59">
        <v>4967257</v>
      </c>
      <c r="C12" s="59">
        <v>9303</v>
      </c>
      <c r="D12" s="59">
        <v>5082205</v>
      </c>
      <c r="E12" s="59">
        <v>8689</v>
      </c>
      <c r="F12" s="59">
        <v>17992</v>
      </c>
    </row>
    <row r="13" spans="1:6" x14ac:dyDescent="0.3">
      <c r="A13" s="28">
        <v>45758</v>
      </c>
      <c r="B13" s="59">
        <v>4977551</v>
      </c>
      <c r="C13" s="59">
        <v>10294</v>
      </c>
      <c r="D13" s="59">
        <v>5094392</v>
      </c>
      <c r="E13" s="59">
        <v>12187</v>
      </c>
      <c r="F13" s="59">
        <v>22481</v>
      </c>
    </row>
    <row r="14" spans="1:6" x14ac:dyDescent="0.3">
      <c r="A14" s="28">
        <v>45759</v>
      </c>
      <c r="B14" s="59">
        <v>4989271</v>
      </c>
      <c r="C14" s="59">
        <v>11720</v>
      </c>
      <c r="D14" s="59">
        <v>5104296</v>
      </c>
      <c r="E14" s="59">
        <v>9904</v>
      </c>
      <c r="F14" s="59">
        <v>21624</v>
      </c>
    </row>
    <row r="15" spans="1:6" x14ac:dyDescent="0.3">
      <c r="A15" s="28">
        <v>45760</v>
      </c>
      <c r="B15" s="59">
        <v>4999176</v>
      </c>
      <c r="C15" s="59">
        <v>9905</v>
      </c>
      <c r="D15" s="59">
        <v>5113697</v>
      </c>
      <c r="E15" s="59">
        <v>9401</v>
      </c>
      <c r="F15" s="59">
        <v>19306</v>
      </c>
    </row>
    <row r="16" spans="1:6" x14ac:dyDescent="0.3">
      <c r="A16" s="28">
        <v>45761</v>
      </c>
      <c r="B16" s="59">
        <v>5006533</v>
      </c>
      <c r="C16" s="59">
        <v>7357</v>
      </c>
      <c r="D16" s="59">
        <v>5123896</v>
      </c>
      <c r="E16" s="59">
        <v>10199</v>
      </c>
      <c r="F16" s="59">
        <v>17556</v>
      </c>
    </row>
    <row r="17" spans="1:6" x14ac:dyDescent="0.3">
      <c r="A17" s="28">
        <v>45762</v>
      </c>
      <c r="B17" s="59">
        <v>5018263</v>
      </c>
      <c r="C17" s="59">
        <v>11730</v>
      </c>
      <c r="D17" s="59">
        <v>5134369</v>
      </c>
      <c r="E17" s="59">
        <v>10473</v>
      </c>
      <c r="F17" s="59">
        <v>22203</v>
      </c>
    </row>
    <row r="18" spans="1:6" x14ac:dyDescent="0.3">
      <c r="A18" s="28">
        <v>45763</v>
      </c>
      <c r="B18" s="59">
        <v>5032139</v>
      </c>
      <c r="C18" s="59">
        <v>13876</v>
      </c>
      <c r="D18" s="59">
        <v>5148686</v>
      </c>
      <c r="E18" s="59">
        <v>14317</v>
      </c>
      <c r="F18" s="59">
        <v>28193</v>
      </c>
    </row>
    <row r="19" spans="1:6" x14ac:dyDescent="0.3">
      <c r="A19" s="28">
        <v>45764</v>
      </c>
      <c r="B19" s="59">
        <v>5039725</v>
      </c>
      <c r="C19" s="59">
        <v>7586</v>
      </c>
      <c r="D19" s="59">
        <v>5158516</v>
      </c>
      <c r="E19" s="59">
        <v>9830</v>
      </c>
      <c r="F19" s="59">
        <v>17416</v>
      </c>
    </row>
    <row r="20" spans="1:6" x14ac:dyDescent="0.3">
      <c r="A20" s="28">
        <v>45765</v>
      </c>
      <c r="B20" s="59">
        <v>5045877</v>
      </c>
      <c r="C20" s="59">
        <v>6152</v>
      </c>
      <c r="D20" s="59">
        <v>5164693</v>
      </c>
      <c r="E20" s="59">
        <v>6177</v>
      </c>
      <c r="F20" s="59">
        <v>12329</v>
      </c>
    </row>
    <row r="21" spans="1:6" x14ac:dyDescent="0.3">
      <c r="A21" s="28">
        <v>45766</v>
      </c>
      <c r="B21" s="59">
        <v>5051893</v>
      </c>
      <c r="C21" s="59">
        <v>6016</v>
      </c>
      <c r="D21" s="59">
        <v>5169488</v>
      </c>
      <c r="E21" s="59">
        <v>4795</v>
      </c>
      <c r="F21" s="59">
        <v>10811</v>
      </c>
    </row>
    <row r="22" spans="1:6" x14ac:dyDescent="0.3">
      <c r="A22" s="28">
        <v>45767</v>
      </c>
      <c r="B22" s="59">
        <v>5056571</v>
      </c>
      <c r="C22" s="59">
        <v>4678</v>
      </c>
      <c r="D22" s="59">
        <v>5175527</v>
      </c>
      <c r="E22" s="59">
        <v>6039</v>
      </c>
      <c r="F22" s="59">
        <v>10717</v>
      </c>
    </row>
    <row r="23" spans="1:6" x14ac:dyDescent="0.3">
      <c r="A23" s="28">
        <v>45768</v>
      </c>
      <c r="B23" s="59">
        <v>5059834</v>
      </c>
      <c r="C23" s="59">
        <v>3263</v>
      </c>
      <c r="D23" s="59">
        <v>5178776</v>
      </c>
      <c r="E23" s="59">
        <v>3249</v>
      </c>
      <c r="F23" s="59">
        <v>6512</v>
      </c>
    </row>
    <row r="24" spans="1:6" x14ac:dyDescent="0.3">
      <c r="A24" s="28">
        <v>45769</v>
      </c>
      <c r="B24" s="59">
        <v>5065967</v>
      </c>
      <c r="C24" s="59">
        <v>6133</v>
      </c>
      <c r="D24" s="59">
        <v>5183615</v>
      </c>
      <c r="E24" s="59">
        <v>4839</v>
      </c>
      <c r="F24" s="59">
        <v>10972</v>
      </c>
    </row>
    <row r="25" spans="1:6" x14ac:dyDescent="0.3">
      <c r="A25" s="28">
        <v>45770</v>
      </c>
      <c r="B25" s="59">
        <v>5071766</v>
      </c>
      <c r="C25" s="59">
        <v>5799</v>
      </c>
      <c r="D25" s="59">
        <v>5190183</v>
      </c>
      <c r="E25" s="59">
        <v>6568</v>
      </c>
      <c r="F25" s="59">
        <v>12367</v>
      </c>
    </row>
    <row r="26" spans="1:6" x14ac:dyDescent="0.3">
      <c r="A26" s="28">
        <v>45771</v>
      </c>
      <c r="B26" s="59">
        <v>5076736</v>
      </c>
      <c r="C26" s="59">
        <v>4970</v>
      </c>
      <c r="D26" s="59">
        <v>5194894</v>
      </c>
      <c r="E26" s="59">
        <v>4711</v>
      </c>
      <c r="F26" s="59">
        <v>9681</v>
      </c>
    </row>
    <row r="27" spans="1:6" x14ac:dyDescent="0.3">
      <c r="A27" s="28">
        <v>45772</v>
      </c>
      <c r="B27" s="59">
        <v>5079749</v>
      </c>
      <c r="C27" s="59">
        <v>3013</v>
      </c>
      <c r="D27" s="59">
        <v>5199640</v>
      </c>
      <c r="E27" s="59">
        <v>4746</v>
      </c>
      <c r="F27" s="59">
        <v>7759</v>
      </c>
    </row>
    <row r="28" spans="1:6" x14ac:dyDescent="0.3">
      <c r="A28" s="28">
        <v>45773</v>
      </c>
      <c r="B28" s="59">
        <v>5085779</v>
      </c>
      <c r="C28" s="59">
        <v>6030</v>
      </c>
      <c r="D28" s="59">
        <v>5204281</v>
      </c>
      <c r="E28" s="59">
        <v>4641</v>
      </c>
      <c r="F28" s="59">
        <v>10671</v>
      </c>
    </row>
    <row r="29" spans="1:6" x14ac:dyDescent="0.3">
      <c r="A29" s="28">
        <v>45774</v>
      </c>
      <c r="B29" s="59">
        <v>5091244</v>
      </c>
      <c r="C29" s="59">
        <v>5465</v>
      </c>
      <c r="D29" s="59">
        <v>5212564</v>
      </c>
      <c r="E29" s="59">
        <v>8283</v>
      </c>
      <c r="F29" s="59">
        <v>13748</v>
      </c>
    </row>
    <row r="30" spans="1:6" x14ac:dyDescent="0.3">
      <c r="A30" s="28">
        <v>45775</v>
      </c>
      <c r="B30" s="59">
        <v>5097244</v>
      </c>
      <c r="C30" s="59">
        <v>6000</v>
      </c>
      <c r="D30" s="59">
        <v>5216944</v>
      </c>
      <c r="E30" s="59">
        <v>4380</v>
      </c>
      <c r="F30" s="59">
        <v>10380</v>
      </c>
    </row>
    <row r="31" spans="1:6" x14ac:dyDescent="0.3">
      <c r="A31" s="28">
        <v>45776</v>
      </c>
      <c r="B31" s="59">
        <v>5101585</v>
      </c>
      <c r="C31" s="59">
        <v>4341</v>
      </c>
      <c r="D31" s="59">
        <v>5223008</v>
      </c>
      <c r="E31" s="59">
        <v>6064</v>
      </c>
      <c r="F31" s="59">
        <v>10405</v>
      </c>
    </row>
    <row r="32" spans="1:6" x14ac:dyDescent="0.3">
      <c r="A32" s="28">
        <v>45777</v>
      </c>
      <c r="B32" s="59">
        <v>5106127</v>
      </c>
      <c r="C32" s="59">
        <v>4542</v>
      </c>
      <c r="D32" s="59">
        <v>5227519</v>
      </c>
      <c r="E32" s="59">
        <v>4511</v>
      </c>
      <c r="F32" s="59">
        <v>9053</v>
      </c>
    </row>
    <row r="33" spans="1:6" x14ac:dyDescent="0.3">
      <c r="A33" s="60" t="s">
        <v>60</v>
      </c>
      <c r="B33" s="55"/>
      <c r="C33" s="55"/>
      <c r="D33" s="55"/>
      <c r="E33" s="55"/>
      <c r="F33" s="61">
        <f>SUM(F3:F32)</f>
        <v>473325</v>
      </c>
    </row>
    <row r="34" spans="1:6" x14ac:dyDescent="0.3">
      <c r="A34" s="60" t="s">
        <v>61</v>
      </c>
      <c r="B34" s="55"/>
      <c r="C34" s="55"/>
      <c r="D34" s="55"/>
      <c r="E34" s="55"/>
      <c r="F34" s="61">
        <f>ROUND(AVERAGE(F3:F32),0)</f>
        <v>15778</v>
      </c>
    </row>
    <row r="35" spans="1:6" x14ac:dyDescent="0.3">
      <c r="A35" s="60" t="s">
        <v>62</v>
      </c>
      <c r="B35" s="55"/>
      <c r="C35" s="55"/>
      <c r="D35" s="55"/>
      <c r="E35" s="55"/>
      <c r="F35" s="61">
        <f>IFERROR(ROUND(AVERAGEIF(F3:F32,"&gt;0"),0),0)</f>
        <v>15778</v>
      </c>
    </row>
  </sheetData>
  <mergeCells count="4">
    <mergeCell ref="A1:F1"/>
    <mergeCell ref="A33:E33"/>
    <mergeCell ref="A34:E34"/>
    <mergeCell ref="A35:E35"/>
  </mergeCells>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4999EC-33CF-4DDA-B8CB-A5DF801E6124}">
  <dimension ref="A1:X34"/>
  <sheetViews>
    <sheetView workbookViewId="0">
      <selection activeCell="I18" sqref="I18:J18"/>
    </sheetView>
  </sheetViews>
  <sheetFormatPr defaultRowHeight="15.75" x14ac:dyDescent="0.3"/>
  <cols>
    <col min="1" max="1" width="16.7109375" style="62" customWidth="1"/>
    <col min="2" max="4" width="21.85546875" style="56" customWidth="1"/>
    <col min="5" max="24" width="9.140625" style="56"/>
  </cols>
  <sheetData>
    <row r="1" spans="1:4" ht="18.75" x14ac:dyDescent="0.35">
      <c r="A1" s="54" t="str">
        <f ca="1">_xlfn.CONCAT(TEXT(OFFSET(A2,2,0), "MMMM YYYY"), " Daily Flow")</f>
        <v>April 2021 Daily Flow</v>
      </c>
      <c r="B1" s="55"/>
      <c r="C1" s="55"/>
      <c r="D1" s="55"/>
    </row>
    <row r="2" spans="1:4" x14ac:dyDescent="0.3">
      <c r="A2" s="57" t="s">
        <v>54</v>
      </c>
      <c r="B2" s="58" t="s">
        <v>56</v>
      </c>
      <c r="C2" s="58" t="s">
        <v>58</v>
      </c>
      <c r="D2" s="58" t="s">
        <v>59</v>
      </c>
    </row>
    <row r="3" spans="1:4" s="56" customFormat="1" ht="15" x14ac:dyDescent="0.3">
      <c r="A3" s="28">
        <v>44287</v>
      </c>
      <c r="B3" s="59">
        <v>504</v>
      </c>
      <c r="C3" s="59">
        <v>1116</v>
      </c>
      <c r="D3" s="59">
        <v>1620</v>
      </c>
    </row>
    <row r="4" spans="1:4" s="56" customFormat="1" ht="15" x14ac:dyDescent="0.3">
      <c r="A4" s="28">
        <v>44288</v>
      </c>
      <c r="B4" s="59">
        <v>464</v>
      </c>
      <c r="C4" s="59">
        <v>162</v>
      </c>
      <c r="D4" s="59">
        <v>626</v>
      </c>
    </row>
    <row r="5" spans="1:4" s="56" customFormat="1" ht="15" x14ac:dyDescent="0.3">
      <c r="A5" s="28">
        <v>44289</v>
      </c>
      <c r="B5" s="59">
        <v>490</v>
      </c>
      <c r="C5" s="59">
        <v>972</v>
      </c>
      <c r="D5" s="59">
        <v>1462</v>
      </c>
    </row>
    <row r="6" spans="1:4" s="56" customFormat="1" ht="15" x14ac:dyDescent="0.3">
      <c r="A6" s="28">
        <v>44290</v>
      </c>
      <c r="B6" s="59">
        <v>1070</v>
      </c>
      <c r="C6" s="59">
        <v>440</v>
      </c>
      <c r="D6" s="59">
        <v>1510</v>
      </c>
    </row>
    <row r="7" spans="1:4" s="56" customFormat="1" ht="15" x14ac:dyDescent="0.3">
      <c r="A7" s="28">
        <v>44291</v>
      </c>
      <c r="B7" s="59">
        <v>0</v>
      </c>
      <c r="C7" s="59">
        <v>500</v>
      </c>
      <c r="D7" s="59">
        <v>500</v>
      </c>
    </row>
    <row r="8" spans="1:4" s="56" customFormat="1" ht="15" x14ac:dyDescent="0.3">
      <c r="A8" s="28">
        <v>44292</v>
      </c>
      <c r="B8" s="59">
        <v>1000</v>
      </c>
      <c r="C8" s="59">
        <v>580</v>
      </c>
      <c r="D8" s="59">
        <v>1580</v>
      </c>
    </row>
    <row r="9" spans="1:4" s="56" customFormat="1" ht="15" x14ac:dyDescent="0.3">
      <c r="A9" s="28">
        <v>44293</v>
      </c>
      <c r="B9" s="59">
        <v>456</v>
      </c>
      <c r="C9" s="59">
        <v>558</v>
      </c>
      <c r="D9" s="59">
        <v>1014</v>
      </c>
    </row>
    <row r="10" spans="1:4" s="56" customFormat="1" ht="15" x14ac:dyDescent="0.3">
      <c r="A10" s="28">
        <v>44294</v>
      </c>
      <c r="B10" s="59">
        <v>418</v>
      </c>
      <c r="C10" s="59">
        <v>604</v>
      </c>
      <c r="D10" s="59">
        <v>1022</v>
      </c>
    </row>
    <row r="11" spans="1:4" s="56" customFormat="1" ht="15" x14ac:dyDescent="0.3">
      <c r="A11" s="28">
        <v>44295</v>
      </c>
      <c r="B11" s="59">
        <v>538</v>
      </c>
      <c r="C11" s="59">
        <v>520</v>
      </c>
      <c r="D11" s="59">
        <v>1058</v>
      </c>
    </row>
    <row r="12" spans="1:4" s="56" customFormat="1" ht="15" x14ac:dyDescent="0.3">
      <c r="A12" s="28">
        <v>44296</v>
      </c>
      <c r="B12" s="59">
        <v>584</v>
      </c>
      <c r="C12" s="59">
        <v>1046</v>
      </c>
      <c r="D12" s="59">
        <v>1630</v>
      </c>
    </row>
    <row r="13" spans="1:4" s="56" customFormat="1" ht="15" x14ac:dyDescent="0.3">
      <c r="A13" s="28">
        <v>44297</v>
      </c>
      <c r="B13" s="59">
        <v>434</v>
      </c>
      <c r="C13" s="59">
        <v>444</v>
      </c>
      <c r="D13" s="59">
        <v>878</v>
      </c>
    </row>
    <row r="14" spans="1:4" s="56" customFormat="1" ht="15" x14ac:dyDescent="0.3">
      <c r="A14" s="28">
        <v>44298</v>
      </c>
      <c r="B14" s="59">
        <v>478</v>
      </c>
      <c r="C14" s="59">
        <v>496</v>
      </c>
      <c r="D14" s="59">
        <v>974</v>
      </c>
    </row>
    <row r="15" spans="1:4" s="56" customFormat="1" ht="15" x14ac:dyDescent="0.3">
      <c r="A15" s="28">
        <v>44299</v>
      </c>
      <c r="B15" s="59">
        <v>496</v>
      </c>
      <c r="C15" s="59">
        <v>0</v>
      </c>
      <c r="D15" s="59">
        <v>496</v>
      </c>
    </row>
    <row r="16" spans="1:4" s="56" customFormat="1" ht="15" x14ac:dyDescent="0.3">
      <c r="A16" s="28">
        <v>44300</v>
      </c>
      <c r="B16" s="59">
        <v>562</v>
      </c>
      <c r="C16" s="59">
        <v>582</v>
      </c>
      <c r="D16" s="59">
        <v>1144</v>
      </c>
    </row>
    <row r="17" spans="1:4" s="56" customFormat="1" ht="15" x14ac:dyDescent="0.3">
      <c r="A17" s="28">
        <v>44301</v>
      </c>
      <c r="B17" s="59">
        <v>558</v>
      </c>
      <c r="C17" s="59">
        <v>452</v>
      </c>
      <c r="D17" s="59">
        <v>1010</v>
      </c>
    </row>
    <row r="18" spans="1:4" s="56" customFormat="1" ht="15" x14ac:dyDescent="0.3">
      <c r="A18" s="28">
        <v>44302</v>
      </c>
      <c r="B18" s="59">
        <v>464</v>
      </c>
      <c r="C18" s="59">
        <v>574</v>
      </c>
      <c r="D18" s="59">
        <v>1038</v>
      </c>
    </row>
    <row r="19" spans="1:4" s="56" customFormat="1" ht="15" x14ac:dyDescent="0.3">
      <c r="A19" s="28">
        <v>44303</v>
      </c>
      <c r="B19" s="59">
        <v>502</v>
      </c>
      <c r="C19" s="59">
        <v>1046</v>
      </c>
      <c r="D19" s="59">
        <v>1548</v>
      </c>
    </row>
    <row r="20" spans="1:4" s="56" customFormat="1" ht="15" x14ac:dyDescent="0.3">
      <c r="A20" s="28">
        <v>44304</v>
      </c>
      <c r="B20" s="59">
        <v>458</v>
      </c>
      <c r="C20" s="59">
        <v>594</v>
      </c>
      <c r="D20" s="59">
        <v>1052</v>
      </c>
    </row>
    <row r="21" spans="1:4" s="56" customFormat="1" ht="15" x14ac:dyDescent="0.3">
      <c r="A21" s="28">
        <v>44305</v>
      </c>
      <c r="B21" s="59">
        <v>578</v>
      </c>
      <c r="C21" s="59">
        <v>454</v>
      </c>
      <c r="D21" s="59">
        <v>1032</v>
      </c>
    </row>
    <row r="22" spans="1:4" s="56" customFormat="1" ht="15" x14ac:dyDescent="0.3">
      <c r="A22" s="28">
        <v>44306</v>
      </c>
      <c r="B22" s="59">
        <v>436</v>
      </c>
      <c r="C22" s="59">
        <v>586</v>
      </c>
      <c r="D22" s="59">
        <v>1022</v>
      </c>
    </row>
    <row r="23" spans="1:4" s="56" customFormat="1" ht="15" x14ac:dyDescent="0.3">
      <c r="A23" s="28">
        <v>44307</v>
      </c>
      <c r="B23" s="59">
        <v>578</v>
      </c>
      <c r="C23" s="59">
        <v>448</v>
      </c>
      <c r="D23" s="59">
        <v>1026</v>
      </c>
    </row>
    <row r="24" spans="1:4" s="56" customFormat="1" ht="15" x14ac:dyDescent="0.3">
      <c r="A24" s="28">
        <v>44308</v>
      </c>
      <c r="B24" s="59">
        <v>954</v>
      </c>
      <c r="C24" s="59">
        <v>502</v>
      </c>
      <c r="D24" s="59">
        <v>1456</v>
      </c>
    </row>
    <row r="25" spans="1:4" s="56" customFormat="1" ht="15" x14ac:dyDescent="0.3">
      <c r="A25" s="28">
        <v>44309</v>
      </c>
      <c r="B25" s="59">
        <v>450</v>
      </c>
      <c r="C25" s="59">
        <v>504</v>
      </c>
      <c r="D25" s="59">
        <v>954</v>
      </c>
    </row>
    <row r="26" spans="1:4" s="56" customFormat="1" ht="15" x14ac:dyDescent="0.3">
      <c r="A26" s="28">
        <v>44310</v>
      </c>
      <c r="B26" s="59">
        <v>492</v>
      </c>
      <c r="C26" s="59">
        <v>578</v>
      </c>
      <c r="D26" s="59">
        <v>1070</v>
      </c>
    </row>
    <row r="27" spans="1:4" s="56" customFormat="1" ht="15" x14ac:dyDescent="0.3">
      <c r="A27" s="28">
        <v>44311</v>
      </c>
      <c r="B27" s="59">
        <v>490</v>
      </c>
      <c r="C27" s="59">
        <v>470</v>
      </c>
      <c r="D27" s="59">
        <v>960</v>
      </c>
    </row>
    <row r="28" spans="1:4" s="56" customFormat="1" ht="15" x14ac:dyDescent="0.3">
      <c r="A28" s="28">
        <v>44312</v>
      </c>
      <c r="B28" s="59">
        <v>454</v>
      </c>
      <c r="C28" s="59">
        <v>924</v>
      </c>
      <c r="D28" s="59">
        <v>1378</v>
      </c>
    </row>
    <row r="29" spans="1:4" s="56" customFormat="1" ht="15" x14ac:dyDescent="0.3">
      <c r="A29" s="28">
        <v>44313</v>
      </c>
      <c r="B29" s="59">
        <v>0</v>
      </c>
      <c r="C29" s="59">
        <v>0</v>
      </c>
      <c r="D29" s="59">
        <v>0</v>
      </c>
    </row>
    <row r="30" spans="1:4" s="56" customFormat="1" ht="15" x14ac:dyDescent="0.3">
      <c r="A30" s="28">
        <v>44314</v>
      </c>
      <c r="B30" s="59">
        <v>526</v>
      </c>
      <c r="C30" s="59">
        <v>0</v>
      </c>
      <c r="D30" s="59">
        <v>526</v>
      </c>
    </row>
    <row r="31" spans="1:4" s="56" customFormat="1" ht="15" x14ac:dyDescent="0.3">
      <c r="A31" s="28">
        <v>44315</v>
      </c>
      <c r="B31" s="59">
        <v>0</v>
      </c>
      <c r="C31" s="59">
        <v>452</v>
      </c>
      <c r="D31" s="59">
        <v>452</v>
      </c>
    </row>
    <row r="32" spans="1:4" s="56" customFormat="1" ht="15" x14ac:dyDescent="0.3">
      <c r="A32" s="28">
        <v>44316</v>
      </c>
      <c r="B32" s="59">
        <v>442</v>
      </c>
      <c r="C32" s="59">
        <v>0</v>
      </c>
      <c r="D32" s="59">
        <v>442</v>
      </c>
    </row>
    <row r="33" spans="1:4" s="56" customFormat="1" x14ac:dyDescent="0.3">
      <c r="A33" s="60" t="s">
        <v>60</v>
      </c>
      <c r="B33" s="55"/>
      <c r="C33" s="55"/>
      <c r="D33" s="61">
        <f>SUM(D3:D32)</f>
        <v>30480</v>
      </c>
    </row>
    <row r="34" spans="1:4" s="56" customFormat="1" x14ac:dyDescent="0.3">
      <c r="A34" s="60" t="s">
        <v>61</v>
      </c>
      <c r="B34" s="55"/>
      <c r="C34" s="55"/>
      <c r="D34" s="61">
        <f>ROUND(AVERAGE(D3:D32),0)</f>
        <v>1016</v>
      </c>
    </row>
  </sheetData>
  <mergeCells count="3">
    <mergeCell ref="A1:D1"/>
    <mergeCell ref="A33:C33"/>
    <mergeCell ref="A34:C34"/>
  </mergeCells>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4055D0-C387-41FC-96D0-F24328B8B039}">
  <dimension ref="A1:X18"/>
  <sheetViews>
    <sheetView workbookViewId="0">
      <selection activeCell="E31" sqref="E31"/>
    </sheetView>
  </sheetViews>
  <sheetFormatPr defaultRowHeight="15.75" x14ac:dyDescent="0.3"/>
  <cols>
    <col min="1" max="1" width="16.7109375" style="62" customWidth="1"/>
    <col min="2" max="4" width="21.85546875" style="56" customWidth="1"/>
    <col min="5" max="24" width="9.140625" style="56"/>
  </cols>
  <sheetData>
    <row r="1" spans="1:4" ht="18.75" x14ac:dyDescent="0.35">
      <c r="A1" s="54" t="str">
        <f ca="1">_xlfn.CONCAT(TEXT(OFFSET(A2,2,0), "MMMM YYYY"), " Daily Flow")</f>
        <v>March 2021 Daily Flow</v>
      </c>
      <c r="B1" s="55"/>
      <c r="C1" s="55"/>
      <c r="D1" s="55"/>
    </row>
    <row r="2" spans="1:4" x14ac:dyDescent="0.3">
      <c r="A2" s="57" t="s">
        <v>54</v>
      </c>
      <c r="B2" s="58" t="s">
        <v>56</v>
      </c>
      <c r="C2" s="58" t="s">
        <v>58</v>
      </c>
      <c r="D2" s="58" t="s">
        <v>59</v>
      </c>
    </row>
    <row r="3" spans="1:4" x14ac:dyDescent="0.3">
      <c r="A3" s="28">
        <v>44273</v>
      </c>
      <c r="B3" s="59">
        <v>506</v>
      </c>
      <c r="C3" s="59">
        <v>466</v>
      </c>
      <c r="D3" s="59">
        <v>972</v>
      </c>
    </row>
    <row r="4" spans="1:4" x14ac:dyDescent="0.3">
      <c r="A4" s="28">
        <v>44274</v>
      </c>
      <c r="B4" s="59">
        <v>474</v>
      </c>
      <c r="C4" s="59">
        <v>468</v>
      </c>
      <c r="D4" s="59">
        <v>942</v>
      </c>
    </row>
    <row r="5" spans="1:4" x14ac:dyDescent="0.3">
      <c r="A5" s="28">
        <v>44275</v>
      </c>
      <c r="B5" s="59">
        <v>554</v>
      </c>
      <c r="C5" s="59">
        <v>0</v>
      </c>
      <c r="D5" s="59">
        <v>554</v>
      </c>
    </row>
    <row r="6" spans="1:4" x14ac:dyDescent="0.3">
      <c r="A6" s="28">
        <v>44276</v>
      </c>
      <c r="B6" s="59">
        <v>478</v>
      </c>
      <c r="C6" s="59">
        <v>600</v>
      </c>
      <c r="D6" s="59">
        <v>1078</v>
      </c>
    </row>
    <row r="7" spans="1:4" x14ac:dyDescent="0.3">
      <c r="A7" s="28">
        <v>44277</v>
      </c>
      <c r="B7" s="59">
        <v>496</v>
      </c>
      <c r="C7" s="59">
        <v>582</v>
      </c>
      <c r="D7" s="59">
        <v>1078</v>
      </c>
    </row>
    <row r="8" spans="1:4" x14ac:dyDescent="0.3">
      <c r="A8" s="28">
        <v>44278</v>
      </c>
      <c r="B8" s="59">
        <v>524</v>
      </c>
      <c r="C8" s="59">
        <v>494</v>
      </c>
      <c r="D8" s="59">
        <v>1018</v>
      </c>
    </row>
    <row r="9" spans="1:4" x14ac:dyDescent="0.3">
      <c r="A9" s="28">
        <v>44279</v>
      </c>
      <c r="B9" s="59">
        <v>454</v>
      </c>
      <c r="C9" s="59">
        <v>518</v>
      </c>
      <c r="D9" s="59">
        <v>972</v>
      </c>
    </row>
    <row r="10" spans="1:4" x14ac:dyDescent="0.3">
      <c r="A10" s="28">
        <v>44280</v>
      </c>
      <c r="B10" s="59">
        <v>542</v>
      </c>
      <c r="C10" s="59">
        <v>486</v>
      </c>
      <c r="D10" s="59">
        <v>1028</v>
      </c>
    </row>
    <row r="11" spans="1:4" x14ac:dyDescent="0.3">
      <c r="A11" s="28">
        <v>44281</v>
      </c>
      <c r="B11" s="59">
        <v>458</v>
      </c>
      <c r="C11" s="59">
        <v>540</v>
      </c>
      <c r="D11" s="59">
        <v>998</v>
      </c>
    </row>
    <row r="12" spans="1:4" x14ac:dyDescent="0.3">
      <c r="A12" s="28">
        <v>44282</v>
      </c>
      <c r="B12" s="59">
        <v>586</v>
      </c>
      <c r="C12" s="59">
        <v>458</v>
      </c>
      <c r="D12" s="59">
        <v>1044</v>
      </c>
    </row>
    <row r="13" spans="1:4" x14ac:dyDescent="0.3">
      <c r="A13" s="28">
        <v>44283</v>
      </c>
      <c r="B13" s="59">
        <v>432</v>
      </c>
      <c r="C13" s="59">
        <v>468</v>
      </c>
      <c r="D13" s="59">
        <v>900</v>
      </c>
    </row>
    <row r="14" spans="1:4" x14ac:dyDescent="0.3">
      <c r="A14" s="28">
        <v>44284</v>
      </c>
      <c r="B14" s="59">
        <v>520</v>
      </c>
      <c r="C14" s="59">
        <v>596</v>
      </c>
      <c r="D14" s="59">
        <v>1116</v>
      </c>
    </row>
    <row r="15" spans="1:4" x14ac:dyDescent="0.3">
      <c r="A15" s="28">
        <v>44285</v>
      </c>
      <c r="B15" s="59">
        <v>494</v>
      </c>
      <c r="C15" s="59">
        <v>540</v>
      </c>
      <c r="D15" s="59">
        <v>1034</v>
      </c>
    </row>
    <row r="16" spans="1:4" x14ac:dyDescent="0.3">
      <c r="A16" s="28">
        <v>44286</v>
      </c>
      <c r="B16" s="59">
        <v>512</v>
      </c>
      <c r="C16" s="59">
        <v>528</v>
      </c>
      <c r="D16" s="59">
        <v>1040</v>
      </c>
    </row>
    <row r="17" spans="1:4" s="56" customFormat="1" x14ac:dyDescent="0.3">
      <c r="A17" s="60" t="s">
        <v>60</v>
      </c>
      <c r="B17" s="55"/>
      <c r="C17" s="55"/>
      <c r="D17" s="61">
        <f>SUM(D3:D16)</f>
        <v>13774</v>
      </c>
    </row>
    <row r="18" spans="1:4" s="56" customFormat="1" x14ac:dyDescent="0.3">
      <c r="A18" s="60" t="s">
        <v>61</v>
      </c>
      <c r="B18" s="55"/>
      <c r="C18" s="55"/>
      <c r="D18" s="61">
        <f>ROUND(AVERAGE(D3:D16),0)</f>
        <v>984</v>
      </c>
    </row>
  </sheetData>
  <mergeCells count="3">
    <mergeCell ref="A1:D1"/>
    <mergeCell ref="A17:C17"/>
    <mergeCell ref="A18:C18"/>
  </mergeCells>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2EAD52-0A3B-4C5F-9216-0607DDF43443}">
  <dimension ref="A1:Z34"/>
  <sheetViews>
    <sheetView workbookViewId="0">
      <selection activeCell="F3" sqref="F3:F32"/>
    </sheetView>
  </sheetViews>
  <sheetFormatPr defaultRowHeight="15.75" x14ac:dyDescent="0.3"/>
  <cols>
    <col min="1" max="1" width="16.5703125" style="62" customWidth="1"/>
    <col min="2" max="2" width="20.85546875" style="56" hidden="1" customWidth="1"/>
    <col min="3" max="3" width="20.85546875" style="56" customWidth="1"/>
    <col min="4" max="4" width="20.85546875" style="56" hidden="1" customWidth="1"/>
    <col min="5" max="6" width="20.85546875" style="56" customWidth="1"/>
    <col min="7" max="26" width="9.140625" style="56"/>
  </cols>
  <sheetData>
    <row r="1" spans="1:6" s="56" customFormat="1" ht="18.75" x14ac:dyDescent="0.35">
      <c r="A1" s="54" t="str">
        <f ca="1">_xlfn.CONCAT(TEXT(OFFSET(A2,5,0), "MMMM YYYY"), " Daily Flow")</f>
        <v>September 2021 Daily Flow</v>
      </c>
      <c r="B1" s="55"/>
      <c r="C1" s="55"/>
      <c r="D1" s="55"/>
      <c r="E1" s="55"/>
      <c r="F1" s="55"/>
    </row>
    <row r="2" spans="1:6" s="56" customFormat="1" ht="15" x14ac:dyDescent="0.3">
      <c r="A2" s="57" t="s">
        <v>54</v>
      </c>
      <c r="B2" s="58" t="s">
        <v>55</v>
      </c>
      <c r="C2" s="58" t="s">
        <v>65</v>
      </c>
      <c r="D2" s="58" t="s">
        <v>57</v>
      </c>
      <c r="E2" s="58" t="s">
        <v>66</v>
      </c>
      <c r="F2" s="58" t="s">
        <v>59</v>
      </c>
    </row>
    <row r="3" spans="1:6" s="56" customFormat="1" ht="15" x14ac:dyDescent="0.3">
      <c r="A3" s="28">
        <v>44440</v>
      </c>
      <c r="B3" s="59">
        <v>419045</v>
      </c>
      <c r="C3" s="59">
        <v>3205</v>
      </c>
      <c r="D3" s="59">
        <v>409602</v>
      </c>
      <c r="E3" s="59">
        <v>3062</v>
      </c>
      <c r="F3" s="59">
        <v>6267</v>
      </c>
    </row>
    <row r="4" spans="1:6" s="56" customFormat="1" ht="15" x14ac:dyDescent="0.3">
      <c r="A4" s="28">
        <v>44441</v>
      </c>
      <c r="B4" s="59">
        <v>425030</v>
      </c>
      <c r="C4" s="59">
        <v>5985</v>
      </c>
      <c r="D4" s="59">
        <v>415518</v>
      </c>
      <c r="E4" s="59">
        <v>5916</v>
      </c>
      <c r="F4" s="59">
        <v>11901</v>
      </c>
    </row>
    <row r="5" spans="1:6" s="56" customFormat="1" ht="15" x14ac:dyDescent="0.3">
      <c r="A5" s="28">
        <v>44442</v>
      </c>
      <c r="B5" s="59">
        <v>427873</v>
      </c>
      <c r="C5" s="59">
        <v>2843</v>
      </c>
      <c r="D5" s="59">
        <v>418516</v>
      </c>
      <c r="E5" s="59">
        <v>2998</v>
      </c>
      <c r="F5" s="59">
        <v>5841</v>
      </c>
    </row>
    <row r="6" spans="1:6" s="56" customFormat="1" ht="15" x14ac:dyDescent="0.3">
      <c r="A6" s="28">
        <v>44443</v>
      </c>
      <c r="B6" s="59">
        <v>431087</v>
      </c>
      <c r="C6" s="59">
        <v>3214</v>
      </c>
      <c r="D6" s="59">
        <v>420809</v>
      </c>
      <c r="E6" s="59">
        <v>2293</v>
      </c>
      <c r="F6" s="59">
        <v>5507</v>
      </c>
    </row>
    <row r="7" spans="1:6" s="56" customFormat="1" ht="15" x14ac:dyDescent="0.3">
      <c r="A7" s="28">
        <v>44444</v>
      </c>
      <c r="B7" s="59">
        <v>433981</v>
      </c>
      <c r="C7" s="59">
        <v>2894</v>
      </c>
      <c r="D7" s="59">
        <v>423315</v>
      </c>
      <c r="E7" s="59">
        <v>2506</v>
      </c>
      <c r="F7" s="59">
        <v>5400</v>
      </c>
    </row>
    <row r="8" spans="1:6" s="56" customFormat="1" ht="15" x14ac:dyDescent="0.3">
      <c r="A8" s="28">
        <v>44445</v>
      </c>
      <c r="B8" s="59">
        <v>435453</v>
      </c>
      <c r="C8" s="59">
        <v>1472</v>
      </c>
      <c r="D8" s="59">
        <v>426317</v>
      </c>
      <c r="E8" s="59">
        <v>3002</v>
      </c>
      <c r="F8" s="59">
        <v>4474</v>
      </c>
    </row>
    <row r="9" spans="1:6" s="56" customFormat="1" ht="15" x14ac:dyDescent="0.3">
      <c r="A9" s="28">
        <v>44446</v>
      </c>
      <c r="B9" s="59">
        <v>438653</v>
      </c>
      <c r="C9" s="59">
        <v>3200</v>
      </c>
      <c r="D9" s="59">
        <v>427873</v>
      </c>
      <c r="E9" s="59">
        <v>1556</v>
      </c>
      <c r="F9" s="59">
        <v>4756</v>
      </c>
    </row>
    <row r="10" spans="1:6" s="56" customFormat="1" ht="15" x14ac:dyDescent="0.3">
      <c r="A10" s="28">
        <v>44447</v>
      </c>
      <c r="B10" s="59">
        <v>440083</v>
      </c>
      <c r="C10" s="59">
        <v>1430</v>
      </c>
      <c r="D10" s="59">
        <v>430837</v>
      </c>
      <c r="E10" s="59">
        <v>2964</v>
      </c>
      <c r="F10" s="59">
        <v>4394</v>
      </c>
    </row>
    <row r="11" spans="1:6" s="56" customFormat="1" ht="15" x14ac:dyDescent="0.3">
      <c r="A11" s="28">
        <v>44448</v>
      </c>
      <c r="B11" s="59">
        <v>443377</v>
      </c>
      <c r="C11" s="59">
        <v>3294</v>
      </c>
      <c r="D11" s="59">
        <v>433896</v>
      </c>
      <c r="E11" s="59">
        <v>3059</v>
      </c>
      <c r="F11" s="59">
        <v>6353</v>
      </c>
    </row>
    <row r="12" spans="1:6" s="56" customFormat="1" ht="15" x14ac:dyDescent="0.3">
      <c r="A12" s="28">
        <v>44449</v>
      </c>
      <c r="B12" s="59">
        <v>446095</v>
      </c>
      <c r="C12" s="59">
        <v>2718</v>
      </c>
      <c r="D12" s="59">
        <v>436871</v>
      </c>
      <c r="E12" s="59">
        <v>2975</v>
      </c>
      <c r="F12" s="59">
        <v>5693</v>
      </c>
    </row>
    <row r="13" spans="1:6" s="56" customFormat="1" ht="15" x14ac:dyDescent="0.3">
      <c r="A13" s="28">
        <v>44450</v>
      </c>
      <c r="B13" s="59">
        <v>448833</v>
      </c>
      <c r="C13" s="59">
        <v>2738</v>
      </c>
      <c r="D13" s="59">
        <v>438421</v>
      </c>
      <c r="E13" s="59">
        <v>1550</v>
      </c>
      <c r="F13" s="59">
        <v>4288</v>
      </c>
    </row>
    <row r="14" spans="1:6" s="56" customFormat="1" ht="15" x14ac:dyDescent="0.3">
      <c r="A14" s="28">
        <v>44451</v>
      </c>
      <c r="B14" s="59">
        <v>450294</v>
      </c>
      <c r="C14" s="59">
        <v>1461</v>
      </c>
      <c r="D14" s="59">
        <v>441526</v>
      </c>
      <c r="E14" s="59">
        <v>3105</v>
      </c>
      <c r="F14" s="59">
        <v>4566</v>
      </c>
    </row>
    <row r="15" spans="1:6" s="56" customFormat="1" ht="15" x14ac:dyDescent="0.3">
      <c r="A15" s="28">
        <v>44452</v>
      </c>
      <c r="B15" s="59">
        <v>453291</v>
      </c>
      <c r="C15" s="59">
        <v>2997</v>
      </c>
      <c r="D15" s="59">
        <v>444688</v>
      </c>
      <c r="E15" s="59">
        <v>3162</v>
      </c>
      <c r="F15" s="59">
        <v>6159</v>
      </c>
    </row>
    <row r="16" spans="1:6" s="56" customFormat="1" ht="15" x14ac:dyDescent="0.3">
      <c r="A16" s="28">
        <v>44453</v>
      </c>
      <c r="B16" s="59">
        <v>456185</v>
      </c>
      <c r="C16" s="59">
        <v>2894</v>
      </c>
      <c r="D16" s="59">
        <v>446222</v>
      </c>
      <c r="E16" s="59">
        <v>1534</v>
      </c>
      <c r="F16" s="59">
        <v>4428</v>
      </c>
    </row>
    <row r="17" spans="1:6" s="56" customFormat="1" ht="15" x14ac:dyDescent="0.3">
      <c r="A17" s="28">
        <v>44454</v>
      </c>
      <c r="B17" s="59">
        <v>460748</v>
      </c>
      <c r="C17" s="59">
        <v>4563</v>
      </c>
      <c r="D17" s="59">
        <v>449159</v>
      </c>
      <c r="E17" s="59">
        <v>2937</v>
      </c>
      <c r="F17" s="59">
        <v>7500</v>
      </c>
    </row>
    <row r="18" spans="1:6" s="56" customFormat="1" ht="15" x14ac:dyDescent="0.3">
      <c r="A18" s="28">
        <v>44455</v>
      </c>
      <c r="B18" s="59">
        <v>463535</v>
      </c>
      <c r="C18" s="59">
        <v>2787</v>
      </c>
      <c r="D18" s="59">
        <v>452241</v>
      </c>
      <c r="E18" s="59">
        <v>3082</v>
      </c>
      <c r="F18" s="59">
        <v>5869</v>
      </c>
    </row>
    <row r="19" spans="1:6" s="56" customFormat="1" ht="15" x14ac:dyDescent="0.3">
      <c r="A19" s="28">
        <v>44456</v>
      </c>
      <c r="B19" s="59">
        <v>468129</v>
      </c>
      <c r="C19" s="59">
        <v>4594</v>
      </c>
      <c r="D19" s="59">
        <v>458240</v>
      </c>
      <c r="E19" s="59">
        <v>5999</v>
      </c>
      <c r="F19" s="59">
        <v>10593</v>
      </c>
    </row>
    <row r="20" spans="1:6" s="56" customFormat="1" ht="15" x14ac:dyDescent="0.3">
      <c r="A20" s="28">
        <v>44457</v>
      </c>
      <c r="B20" s="59">
        <v>475588</v>
      </c>
      <c r="C20" s="59">
        <v>7459</v>
      </c>
      <c r="D20" s="59">
        <v>466360</v>
      </c>
      <c r="E20" s="59">
        <v>8120</v>
      </c>
      <c r="F20" s="59">
        <v>15579</v>
      </c>
    </row>
    <row r="21" spans="1:6" s="56" customFormat="1" ht="15" x14ac:dyDescent="0.3">
      <c r="A21" s="28">
        <v>44458</v>
      </c>
      <c r="B21" s="59">
        <v>484535</v>
      </c>
      <c r="C21" s="59">
        <v>8947</v>
      </c>
      <c r="D21" s="59">
        <v>473715</v>
      </c>
      <c r="E21" s="59">
        <v>7355</v>
      </c>
      <c r="F21" s="59">
        <v>16302</v>
      </c>
    </row>
    <row r="22" spans="1:6" s="56" customFormat="1" ht="15" x14ac:dyDescent="0.3">
      <c r="A22" s="28">
        <v>44459</v>
      </c>
      <c r="B22" s="59">
        <v>493015</v>
      </c>
      <c r="C22" s="59">
        <v>8480</v>
      </c>
      <c r="D22" s="59">
        <v>481489</v>
      </c>
      <c r="E22" s="59">
        <v>7774</v>
      </c>
      <c r="F22" s="59">
        <v>16254</v>
      </c>
    </row>
    <row r="23" spans="1:6" s="56" customFormat="1" ht="15" x14ac:dyDescent="0.3">
      <c r="A23" s="28">
        <v>44460</v>
      </c>
      <c r="B23" s="59">
        <v>500287</v>
      </c>
      <c r="C23" s="59">
        <v>7272</v>
      </c>
      <c r="D23" s="59">
        <v>491454</v>
      </c>
      <c r="E23" s="59">
        <v>9965</v>
      </c>
      <c r="F23" s="59">
        <v>17237</v>
      </c>
    </row>
    <row r="24" spans="1:6" s="56" customFormat="1" ht="15" x14ac:dyDescent="0.3">
      <c r="A24" s="28">
        <v>44461</v>
      </c>
      <c r="B24" s="59">
        <v>512119</v>
      </c>
      <c r="C24" s="59">
        <v>11832</v>
      </c>
      <c r="D24" s="59">
        <v>500260</v>
      </c>
      <c r="E24" s="59">
        <v>8806</v>
      </c>
      <c r="F24" s="59">
        <v>20638</v>
      </c>
    </row>
    <row r="25" spans="1:6" s="56" customFormat="1" ht="15" x14ac:dyDescent="0.3">
      <c r="A25" s="28">
        <v>44462</v>
      </c>
      <c r="B25" s="59">
        <v>521646</v>
      </c>
      <c r="C25" s="59">
        <v>9527</v>
      </c>
      <c r="D25" s="59">
        <v>510093</v>
      </c>
      <c r="E25" s="59">
        <v>9833</v>
      </c>
      <c r="F25" s="59">
        <v>19360</v>
      </c>
    </row>
    <row r="26" spans="1:6" s="56" customFormat="1" ht="15" x14ac:dyDescent="0.3">
      <c r="A26" s="28">
        <v>44463</v>
      </c>
      <c r="B26" s="59">
        <v>531076</v>
      </c>
      <c r="C26" s="59">
        <v>9430</v>
      </c>
      <c r="D26" s="59">
        <v>519909</v>
      </c>
      <c r="E26" s="59">
        <v>9816</v>
      </c>
      <c r="F26" s="59">
        <v>19246</v>
      </c>
    </row>
    <row r="27" spans="1:6" s="56" customFormat="1" ht="15" x14ac:dyDescent="0.3">
      <c r="A27" s="28">
        <v>44464</v>
      </c>
      <c r="B27" s="59">
        <v>539750</v>
      </c>
      <c r="C27" s="59">
        <v>8674</v>
      </c>
      <c r="D27" s="59">
        <v>528433</v>
      </c>
      <c r="E27" s="59">
        <v>8524</v>
      </c>
      <c r="F27" s="59">
        <v>17198</v>
      </c>
    </row>
    <row r="28" spans="1:6" s="56" customFormat="1" ht="15" x14ac:dyDescent="0.3">
      <c r="A28" s="28">
        <v>44465</v>
      </c>
      <c r="B28" s="59">
        <v>550334</v>
      </c>
      <c r="C28" s="59">
        <v>10584</v>
      </c>
      <c r="D28" s="59">
        <v>537070</v>
      </c>
      <c r="E28" s="59">
        <v>8637</v>
      </c>
      <c r="F28" s="59">
        <v>19221</v>
      </c>
    </row>
    <row r="29" spans="1:6" s="56" customFormat="1" ht="15" x14ac:dyDescent="0.3">
      <c r="A29" s="28">
        <v>44466</v>
      </c>
      <c r="B29" s="59">
        <v>559041</v>
      </c>
      <c r="C29" s="59">
        <v>8707</v>
      </c>
      <c r="D29" s="59">
        <v>546097</v>
      </c>
      <c r="E29" s="59">
        <v>9027</v>
      </c>
      <c r="F29" s="59">
        <v>17734</v>
      </c>
    </row>
    <row r="30" spans="1:6" s="56" customFormat="1" ht="15" x14ac:dyDescent="0.3">
      <c r="A30" s="28">
        <v>44467</v>
      </c>
      <c r="B30" s="59">
        <v>567258</v>
      </c>
      <c r="C30" s="59">
        <v>8217</v>
      </c>
      <c r="D30" s="59">
        <v>556658</v>
      </c>
      <c r="E30" s="59">
        <v>10561</v>
      </c>
      <c r="F30" s="59">
        <v>18778</v>
      </c>
    </row>
    <row r="31" spans="1:6" s="56" customFormat="1" ht="15" x14ac:dyDescent="0.3">
      <c r="A31" s="28">
        <v>44468</v>
      </c>
      <c r="B31" s="59">
        <v>576376</v>
      </c>
      <c r="C31" s="59">
        <v>9118</v>
      </c>
      <c r="D31" s="59">
        <v>564513</v>
      </c>
      <c r="E31" s="59">
        <v>7855</v>
      </c>
      <c r="F31" s="59">
        <v>16973</v>
      </c>
    </row>
    <row r="32" spans="1:6" s="56" customFormat="1" ht="15" x14ac:dyDescent="0.3">
      <c r="A32" s="28">
        <v>44469</v>
      </c>
      <c r="B32" s="59">
        <v>585410</v>
      </c>
      <c r="C32" s="59">
        <v>9034</v>
      </c>
      <c r="D32" s="59">
        <v>573542</v>
      </c>
      <c r="E32" s="59">
        <v>9029</v>
      </c>
      <c r="F32" s="59">
        <v>18063</v>
      </c>
    </row>
    <row r="33" spans="1:6" s="56" customFormat="1" x14ac:dyDescent="0.3">
      <c r="A33" s="60" t="s">
        <v>60</v>
      </c>
      <c r="B33" s="55"/>
      <c r="C33" s="55"/>
      <c r="D33" s="55"/>
      <c r="E33" s="55"/>
      <c r="F33" s="61">
        <f>SUM(F3:F32)</f>
        <v>336572</v>
      </c>
    </row>
    <row r="34" spans="1:6" s="56" customFormat="1" x14ac:dyDescent="0.3">
      <c r="A34" s="60" t="s">
        <v>61</v>
      </c>
      <c r="B34" s="55"/>
      <c r="C34" s="55"/>
      <c r="D34" s="55"/>
      <c r="E34" s="55"/>
      <c r="F34" s="61">
        <f>ROUND(AVERAGE(F3:F32),0)</f>
        <v>11219</v>
      </c>
    </row>
  </sheetData>
  <mergeCells count="3">
    <mergeCell ref="A1:F1"/>
    <mergeCell ref="A33:E33"/>
    <mergeCell ref="A34:E34"/>
  </mergeCells>
  <pageMargins left="0.7" right="0.7" top="0.75" bottom="0.75" header="0.3" footer="0.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EB44FB-802E-4EEA-A771-DCD3E3D38D06}">
  <dimension ref="A1:Z35"/>
  <sheetViews>
    <sheetView workbookViewId="0">
      <selection activeCell="J33" sqref="J33"/>
    </sheetView>
  </sheetViews>
  <sheetFormatPr defaultRowHeight="15.75" x14ac:dyDescent="0.3"/>
  <cols>
    <col min="1" max="1" width="16.5703125" style="62" customWidth="1"/>
    <col min="2" max="2" width="20.85546875" style="56" hidden="1" customWidth="1"/>
    <col min="3" max="3" width="20.85546875" style="56" customWidth="1"/>
    <col min="4" max="4" width="20.85546875" style="56" hidden="1" customWidth="1"/>
    <col min="5" max="6" width="20.85546875" style="56" customWidth="1"/>
    <col min="7" max="26" width="9.140625" style="56"/>
  </cols>
  <sheetData>
    <row r="1" spans="1:6" ht="18.75" x14ac:dyDescent="0.35">
      <c r="A1" s="54" t="str">
        <f ca="1">_xlfn.CONCAT(TEXT(OFFSET(A2,5,0), "MMMM YYYY"), " Daily Flow")</f>
        <v>August 2021 Daily Flow</v>
      </c>
      <c r="B1" s="55"/>
      <c r="C1" s="55"/>
      <c r="D1" s="55"/>
      <c r="E1" s="55"/>
      <c r="F1" s="55"/>
    </row>
    <row r="2" spans="1:6" x14ac:dyDescent="0.3">
      <c r="A2" s="57" t="s">
        <v>54</v>
      </c>
      <c r="B2" s="58" t="s">
        <v>55</v>
      </c>
      <c r="C2" s="58" t="s">
        <v>65</v>
      </c>
      <c r="D2" s="58" t="s">
        <v>57</v>
      </c>
      <c r="E2" s="58" t="s">
        <v>66</v>
      </c>
      <c r="F2" s="58" t="s">
        <v>59</v>
      </c>
    </row>
    <row r="3" spans="1:6" x14ac:dyDescent="0.3">
      <c r="A3" s="28">
        <v>44409</v>
      </c>
      <c r="B3" s="59">
        <v>309915</v>
      </c>
      <c r="C3" s="59">
        <v>2771</v>
      </c>
      <c r="D3" s="59">
        <v>295595</v>
      </c>
      <c r="E3" s="59">
        <v>3220</v>
      </c>
      <c r="F3" s="59">
        <v>5991</v>
      </c>
    </row>
    <row r="4" spans="1:6" x14ac:dyDescent="0.3">
      <c r="A4" s="28">
        <v>44410</v>
      </c>
      <c r="B4" s="59">
        <v>311639</v>
      </c>
      <c r="C4" s="59">
        <v>1724</v>
      </c>
      <c r="D4" s="59">
        <v>298688</v>
      </c>
      <c r="E4" s="59">
        <v>3093</v>
      </c>
      <c r="F4" s="59">
        <v>4817</v>
      </c>
    </row>
    <row r="5" spans="1:6" x14ac:dyDescent="0.3">
      <c r="A5" s="28">
        <v>44411</v>
      </c>
      <c r="B5" s="59">
        <v>315834</v>
      </c>
      <c r="C5" s="59">
        <v>4195</v>
      </c>
      <c r="D5" s="59">
        <v>301538</v>
      </c>
      <c r="E5" s="59">
        <v>2850</v>
      </c>
      <c r="F5" s="59">
        <v>7045</v>
      </c>
    </row>
    <row r="6" spans="1:6" x14ac:dyDescent="0.3">
      <c r="A6" s="28">
        <v>44412</v>
      </c>
      <c r="B6" s="59">
        <v>319063</v>
      </c>
      <c r="C6" s="59">
        <v>3229</v>
      </c>
      <c r="D6" s="59">
        <v>304776</v>
      </c>
      <c r="E6" s="59">
        <v>3238</v>
      </c>
      <c r="F6" s="59">
        <v>6467</v>
      </c>
    </row>
    <row r="7" spans="1:6" x14ac:dyDescent="0.3">
      <c r="A7" s="28">
        <v>44413</v>
      </c>
      <c r="B7" s="59">
        <v>320423</v>
      </c>
      <c r="C7" s="59">
        <v>1360</v>
      </c>
      <c r="D7" s="59">
        <v>307827</v>
      </c>
      <c r="E7" s="59">
        <v>3051</v>
      </c>
      <c r="F7" s="59">
        <v>4411</v>
      </c>
    </row>
    <row r="8" spans="1:6" x14ac:dyDescent="0.3">
      <c r="A8" s="28">
        <v>44414</v>
      </c>
      <c r="B8" s="59">
        <v>323128</v>
      </c>
      <c r="C8" s="59">
        <v>2705</v>
      </c>
      <c r="D8" s="59">
        <v>309703</v>
      </c>
      <c r="E8" s="59">
        <v>1876</v>
      </c>
      <c r="F8" s="59">
        <v>4581</v>
      </c>
    </row>
    <row r="9" spans="1:6" x14ac:dyDescent="0.3">
      <c r="A9" s="28">
        <v>44415</v>
      </c>
      <c r="B9" s="59">
        <v>324626</v>
      </c>
      <c r="C9" s="59">
        <v>1498</v>
      </c>
      <c r="D9" s="59">
        <v>313075</v>
      </c>
      <c r="E9" s="59">
        <v>3372</v>
      </c>
      <c r="F9" s="59">
        <v>4870</v>
      </c>
    </row>
    <row r="10" spans="1:6" x14ac:dyDescent="0.3">
      <c r="A10" s="28">
        <v>44416</v>
      </c>
      <c r="B10" s="59">
        <v>327996</v>
      </c>
      <c r="C10" s="59">
        <v>3370</v>
      </c>
      <c r="D10" s="59">
        <v>314590</v>
      </c>
      <c r="E10" s="59">
        <v>1515</v>
      </c>
      <c r="F10" s="59">
        <v>4885</v>
      </c>
    </row>
    <row r="11" spans="1:6" x14ac:dyDescent="0.3">
      <c r="A11" s="28">
        <v>44417</v>
      </c>
      <c r="B11" s="59">
        <v>330958</v>
      </c>
      <c r="C11" s="59">
        <v>2962</v>
      </c>
      <c r="D11" s="59">
        <v>319235</v>
      </c>
      <c r="E11" s="59">
        <v>4645</v>
      </c>
      <c r="F11" s="59">
        <v>7607</v>
      </c>
    </row>
    <row r="12" spans="1:6" x14ac:dyDescent="0.3">
      <c r="A12" s="28">
        <v>44418</v>
      </c>
      <c r="B12" s="59">
        <v>333953</v>
      </c>
      <c r="C12" s="59">
        <v>2995</v>
      </c>
      <c r="D12" s="59">
        <v>322241</v>
      </c>
      <c r="E12" s="59">
        <v>3006</v>
      </c>
      <c r="F12" s="59">
        <v>6001</v>
      </c>
    </row>
    <row r="13" spans="1:6" x14ac:dyDescent="0.3">
      <c r="A13" s="28">
        <v>44419</v>
      </c>
      <c r="B13" s="59">
        <v>336784</v>
      </c>
      <c r="C13" s="59">
        <v>2831</v>
      </c>
      <c r="D13" s="59">
        <v>323632</v>
      </c>
      <c r="E13" s="59">
        <v>1391</v>
      </c>
      <c r="F13" s="59">
        <v>4222</v>
      </c>
    </row>
    <row r="14" spans="1:6" x14ac:dyDescent="0.3">
      <c r="A14" s="28">
        <v>44420</v>
      </c>
      <c r="B14" s="59">
        <v>339301</v>
      </c>
      <c r="C14" s="59">
        <v>2517</v>
      </c>
      <c r="D14" s="59">
        <v>326723</v>
      </c>
      <c r="E14" s="59">
        <v>3091</v>
      </c>
      <c r="F14" s="59">
        <v>5608</v>
      </c>
    </row>
    <row r="15" spans="1:6" x14ac:dyDescent="0.3">
      <c r="A15" s="28">
        <v>44421</v>
      </c>
      <c r="B15" s="59">
        <v>341296</v>
      </c>
      <c r="C15" s="59">
        <v>1995</v>
      </c>
      <c r="D15" s="59">
        <v>330015</v>
      </c>
      <c r="E15" s="59">
        <v>3292</v>
      </c>
      <c r="F15" s="59">
        <v>5287</v>
      </c>
    </row>
    <row r="16" spans="1:6" x14ac:dyDescent="0.3">
      <c r="A16" s="28">
        <v>44422</v>
      </c>
      <c r="B16" s="59">
        <v>344242</v>
      </c>
      <c r="C16" s="59">
        <v>2946</v>
      </c>
      <c r="D16" s="59">
        <v>333401</v>
      </c>
      <c r="E16" s="59">
        <v>3386</v>
      </c>
      <c r="F16" s="59">
        <v>6332</v>
      </c>
    </row>
    <row r="17" spans="1:6" x14ac:dyDescent="0.3">
      <c r="A17" s="28">
        <v>44423</v>
      </c>
      <c r="B17" s="59">
        <v>346951</v>
      </c>
      <c r="C17" s="59">
        <v>2709</v>
      </c>
      <c r="D17" s="59">
        <v>334973</v>
      </c>
      <c r="E17" s="59">
        <v>1572</v>
      </c>
      <c r="F17" s="59">
        <v>4281</v>
      </c>
    </row>
    <row r="18" spans="1:6" x14ac:dyDescent="0.3">
      <c r="A18" s="28">
        <v>44424</v>
      </c>
      <c r="B18" s="59">
        <v>348340</v>
      </c>
      <c r="C18" s="59">
        <v>1389</v>
      </c>
      <c r="D18" s="59">
        <v>338419</v>
      </c>
      <c r="E18" s="59">
        <v>3446</v>
      </c>
      <c r="F18" s="59">
        <v>4835</v>
      </c>
    </row>
    <row r="19" spans="1:6" x14ac:dyDescent="0.3">
      <c r="A19" s="28">
        <v>44425</v>
      </c>
      <c r="B19" s="59">
        <v>353182</v>
      </c>
      <c r="C19" s="59">
        <v>4842</v>
      </c>
      <c r="D19" s="59">
        <v>341470</v>
      </c>
      <c r="E19" s="59">
        <v>3051</v>
      </c>
      <c r="F19" s="59">
        <v>7893</v>
      </c>
    </row>
    <row r="20" spans="1:6" x14ac:dyDescent="0.3">
      <c r="A20" s="28">
        <v>44426</v>
      </c>
      <c r="B20" s="59">
        <v>358872</v>
      </c>
      <c r="C20" s="59">
        <v>5690</v>
      </c>
      <c r="D20" s="59">
        <v>348016</v>
      </c>
      <c r="E20" s="59">
        <v>6546</v>
      </c>
      <c r="F20" s="59">
        <v>12236</v>
      </c>
    </row>
    <row r="21" spans="1:6" x14ac:dyDescent="0.3">
      <c r="A21" s="28">
        <v>44427</v>
      </c>
      <c r="B21" s="59">
        <v>362043</v>
      </c>
      <c r="C21" s="59">
        <v>3171</v>
      </c>
      <c r="D21" s="59">
        <v>351134</v>
      </c>
      <c r="E21" s="59">
        <v>3118</v>
      </c>
      <c r="F21" s="59">
        <v>6289</v>
      </c>
    </row>
    <row r="22" spans="1:6" x14ac:dyDescent="0.3">
      <c r="A22" s="28">
        <v>44428</v>
      </c>
      <c r="B22" s="59">
        <v>364989</v>
      </c>
      <c r="C22" s="59">
        <v>2946</v>
      </c>
      <c r="D22" s="59">
        <v>355736</v>
      </c>
      <c r="E22" s="59">
        <v>4602</v>
      </c>
      <c r="F22" s="59">
        <v>7548</v>
      </c>
    </row>
    <row r="23" spans="1:6" x14ac:dyDescent="0.3">
      <c r="A23" s="28">
        <v>44429</v>
      </c>
      <c r="B23" s="59">
        <v>373098</v>
      </c>
      <c r="C23" s="59">
        <v>8109</v>
      </c>
      <c r="D23" s="59">
        <v>363412</v>
      </c>
      <c r="E23" s="59">
        <v>7676</v>
      </c>
      <c r="F23" s="59">
        <v>15785</v>
      </c>
    </row>
    <row r="24" spans="1:6" x14ac:dyDescent="0.3">
      <c r="A24" s="28">
        <v>44430</v>
      </c>
      <c r="B24" s="59">
        <v>381058</v>
      </c>
      <c r="C24" s="59">
        <v>7960</v>
      </c>
      <c r="D24" s="59">
        <v>371113</v>
      </c>
      <c r="E24" s="59">
        <v>7701</v>
      </c>
      <c r="F24" s="59">
        <v>15661</v>
      </c>
    </row>
    <row r="25" spans="1:6" x14ac:dyDescent="0.3">
      <c r="A25" s="28">
        <v>44431</v>
      </c>
      <c r="B25" s="59">
        <v>388316</v>
      </c>
      <c r="C25" s="59">
        <v>7258</v>
      </c>
      <c r="D25" s="59">
        <v>377424</v>
      </c>
      <c r="E25" s="59">
        <v>6311</v>
      </c>
      <c r="F25" s="59">
        <v>13569</v>
      </c>
    </row>
    <row r="26" spans="1:6" x14ac:dyDescent="0.3">
      <c r="A26" s="28">
        <v>44432</v>
      </c>
      <c r="B26" s="59">
        <v>389723</v>
      </c>
      <c r="C26" s="59">
        <v>1407</v>
      </c>
      <c r="D26" s="59">
        <v>380506</v>
      </c>
      <c r="E26" s="59">
        <v>3082</v>
      </c>
      <c r="F26" s="59">
        <v>4489</v>
      </c>
    </row>
    <row r="27" spans="1:6" x14ac:dyDescent="0.3">
      <c r="A27" s="28">
        <v>44433</v>
      </c>
      <c r="B27" s="59">
        <v>394060</v>
      </c>
      <c r="C27" s="59">
        <v>4337</v>
      </c>
      <c r="D27" s="59">
        <v>385703</v>
      </c>
      <c r="E27" s="59">
        <v>5197</v>
      </c>
      <c r="F27" s="59">
        <v>9534</v>
      </c>
    </row>
    <row r="28" spans="1:6" x14ac:dyDescent="0.3">
      <c r="A28" s="28">
        <v>44434</v>
      </c>
      <c r="B28" s="59">
        <v>403626</v>
      </c>
      <c r="C28" s="59">
        <v>9566</v>
      </c>
      <c r="D28" s="59">
        <v>392118</v>
      </c>
      <c r="E28" s="59">
        <v>6415</v>
      </c>
      <c r="F28" s="59">
        <v>15981</v>
      </c>
    </row>
    <row r="29" spans="1:6" x14ac:dyDescent="0.3">
      <c r="A29" s="28">
        <v>44435</v>
      </c>
      <c r="B29" s="59">
        <v>406931</v>
      </c>
      <c r="C29" s="59">
        <v>3305</v>
      </c>
      <c r="D29" s="59">
        <v>395508</v>
      </c>
      <c r="E29" s="59">
        <v>3390</v>
      </c>
      <c r="F29" s="59">
        <v>6695</v>
      </c>
    </row>
    <row r="30" spans="1:6" x14ac:dyDescent="0.3">
      <c r="A30" s="28">
        <v>44436</v>
      </c>
      <c r="B30" s="59">
        <v>408468</v>
      </c>
      <c r="C30" s="59">
        <v>1537</v>
      </c>
      <c r="D30" s="59">
        <v>398436</v>
      </c>
      <c r="E30" s="59">
        <v>2928</v>
      </c>
      <c r="F30" s="59">
        <v>4465</v>
      </c>
    </row>
    <row r="31" spans="1:6" x14ac:dyDescent="0.3">
      <c r="A31" s="28">
        <v>44437</v>
      </c>
      <c r="B31" s="59">
        <v>411300</v>
      </c>
      <c r="C31" s="59">
        <v>2832</v>
      </c>
      <c r="D31" s="59">
        <v>399881</v>
      </c>
      <c r="E31" s="59">
        <v>1445</v>
      </c>
      <c r="F31" s="59">
        <v>4277</v>
      </c>
    </row>
    <row r="32" spans="1:6" x14ac:dyDescent="0.3">
      <c r="A32" s="28">
        <v>44438</v>
      </c>
      <c r="B32" s="59">
        <v>414261</v>
      </c>
      <c r="C32" s="59">
        <v>2961</v>
      </c>
      <c r="D32" s="59">
        <v>402817</v>
      </c>
      <c r="E32" s="59">
        <v>2936</v>
      </c>
      <c r="F32" s="59">
        <v>5897</v>
      </c>
    </row>
    <row r="33" spans="1:6" x14ac:dyDescent="0.3">
      <c r="A33" s="28">
        <v>44439</v>
      </c>
      <c r="B33" s="59">
        <v>415840</v>
      </c>
      <c r="C33" s="59">
        <v>1579</v>
      </c>
      <c r="D33" s="59">
        <v>406540</v>
      </c>
      <c r="E33" s="59">
        <v>3723</v>
      </c>
      <c r="F33" s="59">
        <v>5302</v>
      </c>
    </row>
    <row r="34" spans="1:6" x14ac:dyDescent="0.3">
      <c r="A34" s="60" t="s">
        <v>60</v>
      </c>
      <c r="B34" s="55"/>
      <c r="C34" s="55"/>
      <c r="D34" s="55"/>
      <c r="E34" s="55"/>
      <c r="F34" s="61">
        <f>SUM(F3:F33)</f>
        <v>222861</v>
      </c>
    </row>
    <row r="35" spans="1:6" x14ac:dyDescent="0.3">
      <c r="A35" s="60" t="s">
        <v>61</v>
      </c>
      <c r="B35" s="55"/>
      <c r="C35" s="55"/>
      <c r="D35" s="55"/>
      <c r="E35" s="55"/>
      <c r="F35" s="61">
        <f>ROUND(AVERAGE(F3:F33),0)</f>
        <v>7189</v>
      </c>
    </row>
  </sheetData>
  <mergeCells count="3">
    <mergeCell ref="A1:F1"/>
    <mergeCell ref="A34:E34"/>
    <mergeCell ref="A35:E35"/>
  </mergeCells>
  <pageMargins left="0.7" right="0.7" top="0.75" bottom="0.75" header="0.3" footer="0.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31DBBB-AEE1-4CF4-84E8-E99FF8307AD7}">
  <dimension ref="A1:Z35"/>
  <sheetViews>
    <sheetView workbookViewId="0">
      <selection activeCell="C41" sqref="C41"/>
    </sheetView>
  </sheetViews>
  <sheetFormatPr defaultRowHeight="15.75" x14ac:dyDescent="0.3"/>
  <cols>
    <col min="1" max="1" width="16.5703125" style="62" customWidth="1"/>
    <col min="2" max="2" width="20.85546875" style="56" hidden="1" customWidth="1"/>
    <col min="3" max="3" width="20.85546875" style="56" customWidth="1"/>
    <col min="4" max="4" width="20.85546875" style="56" hidden="1" customWidth="1"/>
    <col min="5" max="6" width="20.85546875" style="56" customWidth="1"/>
    <col min="7" max="26" width="9.140625" style="56"/>
  </cols>
  <sheetData>
    <row r="1" spans="1:6" ht="18.75" x14ac:dyDescent="0.35">
      <c r="A1" s="54" t="str">
        <f ca="1">_xlfn.CONCAT(TEXT(OFFSET(A2,5,0), "MMMM YYYY"), " Daily Flow")</f>
        <v>July 2021 Daily Flow</v>
      </c>
      <c r="B1" s="55"/>
      <c r="C1" s="55"/>
      <c r="D1" s="55"/>
      <c r="E1" s="55"/>
      <c r="F1" s="55"/>
    </row>
    <row r="2" spans="1:6" x14ac:dyDescent="0.3">
      <c r="A2" s="57" t="s">
        <v>54</v>
      </c>
      <c r="B2" s="58" t="s">
        <v>55</v>
      </c>
      <c r="C2" s="58" t="s">
        <v>65</v>
      </c>
      <c r="D2" s="58" t="s">
        <v>57</v>
      </c>
      <c r="E2" s="58" t="s">
        <v>66</v>
      </c>
      <c r="F2" s="58" t="s">
        <v>59</v>
      </c>
    </row>
    <row r="3" spans="1:6" x14ac:dyDescent="0.3">
      <c r="A3" s="28">
        <v>44378</v>
      </c>
      <c r="B3" s="59">
        <v>213482</v>
      </c>
      <c r="C3" s="59">
        <v>3200</v>
      </c>
      <c r="D3" s="59">
        <v>198048</v>
      </c>
      <c r="E3" s="59">
        <v>1593</v>
      </c>
      <c r="F3" s="59">
        <v>4793</v>
      </c>
    </row>
    <row r="4" spans="1:6" x14ac:dyDescent="0.3">
      <c r="A4" s="28">
        <v>44379</v>
      </c>
      <c r="B4" s="59">
        <v>215200</v>
      </c>
      <c r="C4" s="59">
        <v>1718</v>
      </c>
      <c r="D4" s="59">
        <v>200701</v>
      </c>
      <c r="E4" s="59">
        <v>2653</v>
      </c>
      <c r="F4" s="59">
        <v>4371</v>
      </c>
    </row>
    <row r="5" spans="1:6" x14ac:dyDescent="0.3">
      <c r="A5" s="28">
        <v>44380</v>
      </c>
      <c r="B5" s="59">
        <v>217752</v>
      </c>
      <c r="C5" s="59">
        <v>2552</v>
      </c>
      <c r="D5" s="59">
        <v>202170</v>
      </c>
      <c r="E5" s="59">
        <v>1469</v>
      </c>
      <c r="F5" s="59">
        <v>4021</v>
      </c>
    </row>
    <row r="6" spans="1:6" x14ac:dyDescent="0.3">
      <c r="A6" s="28">
        <v>44381</v>
      </c>
      <c r="B6" s="59">
        <v>219137</v>
      </c>
      <c r="C6" s="59">
        <v>1385</v>
      </c>
      <c r="D6" s="59">
        <v>205281</v>
      </c>
      <c r="E6" s="59">
        <v>3111</v>
      </c>
      <c r="F6" s="59">
        <v>4496</v>
      </c>
    </row>
    <row r="7" spans="1:6" x14ac:dyDescent="0.3">
      <c r="A7" s="28">
        <v>44382</v>
      </c>
      <c r="B7" s="59">
        <v>221795</v>
      </c>
      <c r="C7" s="59">
        <v>2658</v>
      </c>
      <c r="D7" s="59">
        <v>207932</v>
      </c>
      <c r="E7" s="59">
        <v>2651</v>
      </c>
      <c r="F7" s="59">
        <v>5309</v>
      </c>
    </row>
    <row r="8" spans="1:6" x14ac:dyDescent="0.3">
      <c r="A8" s="28">
        <v>44383</v>
      </c>
      <c r="B8" s="59">
        <v>224392</v>
      </c>
      <c r="C8" s="59">
        <v>2597</v>
      </c>
      <c r="D8" s="59">
        <v>209525</v>
      </c>
      <c r="E8" s="59">
        <v>1593</v>
      </c>
      <c r="F8" s="59">
        <v>4190</v>
      </c>
    </row>
    <row r="9" spans="1:6" x14ac:dyDescent="0.3">
      <c r="A9" s="28">
        <v>44384</v>
      </c>
      <c r="B9" s="59">
        <v>227161</v>
      </c>
      <c r="C9" s="59">
        <v>2769</v>
      </c>
      <c r="D9" s="59">
        <v>213944</v>
      </c>
      <c r="E9" s="59">
        <v>4419</v>
      </c>
      <c r="F9" s="59">
        <v>7188</v>
      </c>
    </row>
    <row r="10" spans="1:6" x14ac:dyDescent="0.3">
      <c r="A10" s="28">
        <v>44385</v>
      </c>
      <c r="B10" s="59">
        <v>230013</v>
      </c>
      <c r="C10" s="59">
        <v>2852</v>
      </c>
      <c r="D10" s="59">
        <v>216857</v>
      </c>
      <c r="E10" s="59">
        <v>2913</v>
      </c>
      <c r="F10" s="59">
        <v>5765</v>
      </c>
    </row>
    <row r="11" spans="1:6" x14ac:dyDescent="0.3">
      <c r="A11" s="28">
        <v>44386</v>
      </c>
      <c r="B11" s="59">
        <v>233062</v>
      </c>
      <c r="C11" s="59">
        <v>3049</v>
      </c>
      <c r="D11" s="59">
        <v>218317</v>
      </c>
      <c r="E11" s="59">
        <v>1460</v>
      </c>
      <c r="F11" s="59">
        <v>4509</v>
      </c>
    </row>
    <row r="12" spans="1:6" x14ac:dyDescent="0.3">
      <c r="A12" s="28">
        <v>44387</v>
      </c>
      <c r="B12" s="59">
        <v>234404</v>
      </c>
      <c r="C12" s="59">
        <v>1342</v>
      </c>
      <c r="D12" s="59">
        <v>221598</v>
      </c>
      <c r="E12" s="59">
        <v>3281</v>
      </c>
      <c r="F12" s="59">
        <v>4623</v>
      </c>
    </row>
    <row r="13" spans="1:6" x14ac:dyDescent="0.3">
      <c r="A13" s="28">
        <v>44388</v>
      </c>
      <c r="B13" s="59">
        <v>237256</v>
      </c>
      <c r="C13" s="59">
        <v>2852</v>
      </c>
      <c r="D13" s="59">
        <v>225138</v>
      </c>
      <c r="E13" s="59">
        <v>3540</v>
      </c>
      <c r="F13" s="59">
        <v>6392</v>
      </c>
    </row>
    <row r="14" spans="1:6" x14ac:dyDescent="0.3">
      <c r="A14" s="28">
        <v>44389</v>
      </c>
      <c r="B14" s="59">
        <v>241459</v>
      </c>
      <c r="C14" s="59">
        <v>4203</v>
      </c>
      <c r="D14" s="59">
        <v>228186</v>
      </c>
      <c r="E14" s="59">
        <v>3048</v>
      </c>
      <c r="F14" s="59">
        <v>7251</v>
      </c>
    </row>
    <row r="15" spans="1:6" x14ac:dyDescent="0.3">
      <c r="A15" s="28">
        <v>44390</v>
      </c>
      <c r="B15" s="59">
        <v>244342</v>
      </c>
      <c r="C15" s="59">
        <v>2883</v>
      </c>
      <c r="D15" s="59">
        <v>233292</v>
      </c>
      <c r="E15" s="59">
        <v>5106</v>
      </c>
      <c r="F15" s="59">
        <v>7989</v>
      </c>
    </row>
    <row r="16" spans="1:6" x14ac:dyDescent="0.3">
      <c r="A16" s="28">
        <v>44391</v>
      </c>
      <c r="B16" s="59">
        <v>253251</v>
      </c>
      <c r="C16" s="59">
        <v>8909</v>
      </c>
      <c r="D16" s="59">
        <v>241707</v>
      </c>
      <c r="E16" s="59">
        <v>8415</v>
      </c>
      <c r="F16" s="59">
        <v>17324</v>
      </c>
    </row>
    <row r="17" spans="1:6" x14ac:dyDescent="0.3">
      <c r="A17" s="28">
        <v>44392</v>
      </c>
      <c r="B17" s="59">
        <v>257477</v>
      </c>
      <c r="C17" s="59">
        <v>4226</v>
      </c>
      <c r="D17" s="59">
        <v>244606</v>
      </c>
      <c r="E17" s="59">
        <v>2899</v>
      </c>
      <c r="F17" s="59">
        <v>7125</v>
      </c>
    </row>
    <row r="18" spans="1:6" x14ac:dyDescent="0.3">
      <c r="A18" s="28">
        <v>44393</v>
      </c>
      <c r="B18" s="59">
        <v>261682</v>
      </c>
      <c r="C18" s="59">
        <v>4205</v>
      </c>
      <c r="D18" s="59">
        <v>248934</v>
      </c>
      <c r="E18" s="59">
        <v>4328</v>
      </c>
      <c r="F18" s="59">
        <v>8533</v>
      </c>
    </row>
    <row r="19" spans="1:6" x14ac:dyDescent="0.3">
      <c r="A19" s="28">
        <v>44394</v>
      </c>
      <c r="B19" s="59">
        <v>266381</v>
      </c>
      <c r="C19" s="59">
        <v>4699</v>
      </c>
      <c r="D19" s="59">
        <v>253599</v>
      </c>
      <c r="E19" s="59">
        <v>4665</v>
      </c>
      <c r="F19" s="59">
        <v>9364</v>
      </c>
    </row>
    <row r="20" spans="1:6" x14ac:dyDescent="0.3">
      <c r="A20" s="28">
        <v>44395</v>
      </c>
      <c r="B20" s="59">
        <v>269231</v>
      </c>
      <c r="C20" s="59">
        <v>2850</v>
      </c>
      <c r="D20" s="59">
        <v>256480</v>
      </c>
      <c r="E20" s="59">
        <v>2881</v>
      </c>
      <c r="F20" s="59">
        <v>5731</v>
      </c>
    </row>
    <row r="21" spans="1:6" x14ac:dyDescent="0.3">
      <c r="A21" s="28">
        <v>44396</v>
      </c>
      <c r="B21" s="59">
        <v>272087</v>
      </c>
      <c r="C21" s="59">
        <v>2856</v>
      </c>
      <c r="D21" s="59">
        <v>261387</v>
      </c>
      <c r="E21" s="59">
        <v>4907</v>
      </c>
      <c r="F21" s="59">
        <v>7763</v>
      </c>
    </row>
    <row r="22" spans="1:6" x14ac:dyDescent="0.3">
      <c r="A22" s="28">
        <v>44397</v>
      </c>
      <c r="B22" s="59">
        <v>275404</v>
      </c>
      <c r="C22" s="59">
        <v>3317</v>
      </c>
      <c r="D22" s="59">
        <v>262883</v>
      </c>
      <c r="E22" s="59">
        <v>1496</v>
      </c>
      <c r="F22" s="59">
        <v>4813</v>
      </c>
    </row>
    <row r="23" spans="1:6" x14ac:dyDescent="0.3">
      <c r="A23" s="28">
        <v>44398</v>
      </c>
      <c r="B23" s="59">
        <v>277208</v>
      </c>
      <c r="C23" s="59">
        <v>1804</v>
      </c>
      <c r="D23" s="59">
        <v>266332</v>
      </c>
      <c r="E23" s="59">
        <v>3449</v>
      </c>
      <c r="F23" s="59">
        <v>5253</v>
      </c>
    </row>
    <row r="24" spans="1:6" x14ac:dyDescent="0.3">
      <c r="A24" s="28">
        <v>44399</v>
      </c>
      <c r="B24" s="59">
        <v>281996</v>
      </c>
      <c r="C24" s="59">
        <v>4788</v>
      </c>
      <c r="D24" s="59">
        <v>267732</v>
      </c>
      <c r="E24" s="59">
        <v>1400</v>
      </c>
      <c r="F24" s="59">
        <v>6188</v>
      </c>
    </row>
    <row r="25" spans="1:6" x14ac:dyDescent="0.3">
      <c r="A25" s="28">
        <v>44400</v>
      </c>
      <c r="B25" s="59">
        <v>284696</v>
      </c>
      <c r="C25" s="59">
        <v>2700</v>
      </c>
      <c r="D25" s="59">
        <v>270211</v>
      </c>
      <c r="E25" s="59">
        <v>2479</v>
      </c>
      <c r="F25" s="59">
        <v>5179</v>
      </c>
    </row>
    <row r="26" spans="1:6" x14ac:dyDescent="0.3">
      <c r="A26" s="28">
        <v>44401</v>
      </c>
      <c r="B26" s="59">
        <v>287584</v>
      </c>
      <c r="C26" s="59">
        <v>2888</v>
      </c>
      <c r="D26" s="59">
        <v>273626</v>
      </c>
      <c r="E26" s="59">
        <v>3415</v>
      </c>
      <c r="F26" s="59">
        <v>6303</v>
      </c>
    </row>
    <row r="27" spans="1:6" x14ac:dyDescent="0.3">
      <c r="A27" s="28">
        <v>44402</v>
      </c>
      <c r="B27" s="59">
        <v>291917</v>
      </c>
      <c r="C27" s="59">
        <v>4333</v>
      </c>
      <c r="D27" s="59">
        <v>276929</v>
      </c>
      <c r="E27" s="59">
        <v>3303</v>
      </c>
      <c r="F27" s="59">
        <v>7636</v>
      </c>
    </row>
    <row r="28" spans="1:6" x14ac:dyDescent="0.3">
      <c r="A28" s="28">
        <v>44403</v>
      </c>
      <c r="B28" s="59">
        <v>295081</v>
      </c>
      <c r="C28" s="59">
        <v>3164</v>
      </c>
      <c r="D28" s="59">
        <v>280049</v>
      </c>
      <c r="E28" s="59">
        <v>3120</v>
      </c>
      <c r="F28" s="59">
        <v>6284</v>
      </c>
    </row>
    <row r="29" spans="1:6" x14ac:dyDescent="0.3">
      <c r="A29" s="28">
        <v>44404</v>
      </c>
      <c r="B29" s="59">
        <v>296826</v>
      </c>
      <c r="C29" s="59">
        <v>1745</v>
      </c>
      <c r="D29" s="59">
        <v>281900</v>
      </c>
      <c r="E29" s="59">
        <v>1851</v>
      </c>
      <c r="F29" s="59">
        <v>3596</v>
      </c>
    </row>
    <row r="30" spans="1:6" x14ac:dyDescent="0.3">
      <c r="A30" s="28">
        <v>44405</v>
      </c>
      <c r="B30" s="59">
        <v>300008</v>
      </c>
      <c r="C30" s="59">
        <v>3182</v>
      </c>
      <c r="D30" s="59">
        <v>284947</v>
      </c>
      <c r="E30" s="59">
        <v>3047</v>
      </c>
      <c r="F30" s="59">
        <v>6229</v>
      </c>
    </row>
    <row r="31" spans="1:6" x14ac:dyDescent="0.3">
      <c r="A31" s="28">
        <v>44406</v>
      </c>
      <c r="B31" s="59">
        <v>301884</v>
      </c>
      <c r="C31" s="59">
        <v>1876</v>
      </c>
      <c r="D31" s="59">
        <v>287883</v>
      </c>
      <c r="E31" s="59">
        <v>2936</v>
      </c>
      <c r="F31" s="59">
        <v>4812</v>
      </c>
    </row>
    <row r="32" spans="1:6" x14ac:dyDescent="0.3">
      <c r="A32" s="28">
        <v>44407</v>
      </c>
      <c r="B32" s="59">
        <v>304162</v>
      </c>
      <c r="C32" s="59">
        <v>2278</v>
      </c>
      <c r="D32" s="59">
        <v>290809</v>
      </c>
      <c r="E32" s="59">
        <v>2926</v>
      </c>
      <c r="F32" s="59">
        <v>5204</v>
      </c>
    </row>
    <row r="33" spans="1:6" x14ac:dyDescent="0.3">
      <c r="A33" s="28">
        <v>44408</v>
      </c>
      <c r="B33" s="59">
        <v>307144</v>
      </c>
      <c r="C33" s="59">
        <v>2982</v>
      </c>
      <c r="D33" s="59">
        <v>292375</v>
      </c>
      <c r="E33" s="59">
        <v>1566</v>
      </c>
      <c r="F33" s="59">
        <v>4548</v>
      </c>
    </row>
    <row r="34" spans="1:6" x14ac:dyDescent="0.3">
      <c r="A34" s="60" t="s">
        <v>60</v>
      </c>
      <c r="B34" s="55"/>
      <c r="C34" s="55"/>
      <c r="D34" s="55"/>
      <c r="E34" s="55"/>
      <c r="F34" s="61">
        <f>SUM(F3:F33)</f>
        <v>192782</v>
      </c>
    </row>
    <row r="35" spans="1:6" x14ac:dyDescent="0.3">
      <c r="A35" s="60" t="s">
        <v>61</v>
      </c>
      <c r="B35" s="55"/>
      <c r="C35" s="55"/>
      <c r="D35" s="55"/>
      <c r="E35" s="55"/>
      <c r="F35" s="61">
        <f>ROUND(AVERAGE(F3:F33),0)</f>
        <v>6219</v>
      </c>
    </row>
  </sheetData>
  <mergeCells count="3">
    <mergeCell ref="A1:F1"/>
    <mergeCell ref="A34:E34"/>
    <mergeCell ref="A35:E35"/>
  </mergeCells>
  <pageMargins left="0.7" right="0.7" top="0.75" bottom="0.75" header="0.3" footer="0.3"/>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65949D-AD60-447F-86FA-3147B0441686}">
  <dimension ref="A1:Z34"/>
  <sheetViews>
    <sheetView workbookViewId="0">
      <selection activeCell="J42" sqref="J42"/>
    </sheetView>
  </sheetViews>
  <sheetFormatPr defaultRowHeight="15.75" x14ac:dyDescent="0.3"/>
  <cols>
    <col min="1" max="1" width="16.7109375" style="62" customWidth="1"/>
    <col min="2" max="2" width="21.85546875" style="56" hidden="1" customWidth="1"/>
    <col min="3" max="3" width="21.85546875" style="56" customWidth="1"/>
    <col min="4" max="4" width="21.85546875" style="56" hidden="1" customWidth="1"/>
    <col min="5" max="6" width="21.85546875" style="56" customWidth="1"/>
    <col min="7" max="26" width="9.140625" style="56"/>
  </cols>
  <sheetData>
    <row r="1" spans="1:6" ht="18.75" x14ac:dyDescent="0.35">
      <c r="A1" s="54" t="str">
        <f ca="1">_xlfn.CONCAT(TEXT(OFFSET(A2,5,0), "MMMM YYYY"), " Daily Flow")</f>
        <v>June 2021 Daily Flow</v>
      </c>
      <c r="B1" s="55"/>
      <c r="C1" s="55"/>
      <c r="D1" s="55"/>
      <c r="E1" s="55"/>
      <c r="F1" s="55"/>
    </row>
    <row r="2" spans="1:6" x14ac:dyDescent="0.3">
      <c r="A2" s="57" t="s">
        <v>54</v>
      </c>
      <c r="B2" s="58" t="s">
        <v>55</v>
      </c>
      <c r="C2" s="58" t="s">
        <v>65</v>
      </c>
      <c r="D2" s="58" t="s">
        <v>57</v>
      </c>
      <c r="E2" s="58" t="s">
        <v>66</v>
      </c>
      <c r="F2" s="58" t="s">
        <v>59</v>
      </c>
    </row>
    <row r="3" spans="1:6" x14ac:dyDescent="0.3">
      <c r="A3" s="28">
        <v>44348</v>
      </c>
      <c r="B3" s="59">
        <v>147032</v>
      </c>
      <c r="C3" s="59">
        <v>1338</v>
      </c>
      <c r="D3" s="59">
        <v>141223</v>
      </c>
      <c r="E3" s="59">
        <v>1410</v>
      </c>
      <c r="F3" s="59">
        <v>2748</v>
      </c>
    </row>
    <row r="4" spans="1:6" x14ac:dyDescent="0.3">
      <c r="A4" s="28">
        <v>44349</v>
      </c>
      <c r="B4" s="59">
        <v>148164</v>
      </c>
      <c r="C4" s="59">
        <v>1132</v>
      </c>
      <c r="D4" s="59">
        <v>144436</v>
      </c>
      <c r="E4" s="59">
        <v>3213</v>
      </c>
      <c r="F4" s="59">
        <v>4345</v>
      </c>
    </row>
    <row r="5" spans="1:6" x14ac:dyDescent="0.3">
      <c r="A5" s="28">
        <v>44350</v>
      </c>
      <c r="B5" s="59">
        <v>150833</v>
      </c>
      <c r="C5" s="59">
        <v>2669</v>
      </c>
      <c r="D5" s="59">
        <v>145843</v>
      </c>
      <c r="E5" s="59">
        <v>1407</v>
      </c>
      <c r="F5" s="59">
        <v>4076</v>
      </c>
    </row>
    <row r="6" spans="1:6" x14ac:dyDescent="0.3">
      <c r="A6" s="28">
        <v>44351</v>
      </c>
      <c r="B6" s="59">
        <v>152126</v>
      </c>
      <c r="C6" s="59">
        <v>1293</v>
      </c>
      <c r="D6" s="59">
        <v>147210</v>
      </c>
      <c r="E6" s="59">
        <v>1367</v>
      </c>
      <c r="F6" s="59">
        <v>2660</v>
      </c>
    </row>
    <row r="7" spans="1:6" x14ac:dyDescent="0.3">
      <c r="A7" s="28">
        <v>44352</v>
      </c>
      <c r="B7" s="59">
        <v>153430</v>
      </c>
      <c r="C7" s="59">
        <v>1304</v>
      </c>
      <c r="D7" s="59">
        <v>149997</v>
      </c>
      <c r="E7" s="59">
        <v>2787</v>
      </c>
      <c r="F7" s="59">
        <v>4091</v>
      </c>
    </row>
    <row r="8" spans="1:6" x14ac:dyDescent="0.3">
      <c r="A8" s="28">
        <v>44353</v>
      </c>
      <c r="B8" s="59">
        <v>155864</v>
      </c>
      <c r="C8" s="59">
        <v>2434</v>
      </c>
      <c r="D8" s="59">
        <v>151454</v>
      </c>
      <c r="E8" s="59">
        <v>1457</v>
      </c>
      <c r="F8" s="59">
        <v>3891</v>
      </c>
    </row>
    <row r="9" spans="1:6" x14ac:dyDescent="0.3">
      <c r="A9" s="28">
        <v>44354</v>
      </c>
      <c r="B9" s="59">
        <v>157135</v>
      </c>
      <c r="C9" s="59">
        <v>1271</v>
      </c>
      <c r="D9" s="59">
        <v>154096</v>
      </c>
      <c r="E9" s="59">
        <v>2642</v>
      </c>
      <c r="F9" s="59">
        <v>3913</v>
      </c>
    </row>
    <row r="10" spans="1:6" x14ac:dyDescent="0.3">
      <c r="A10" s="28">
        <v>44355</v>
      </c>
      <c r="B10" s="59">
        <v>159871</v>
      </c>
      <c r="C10" s="59">
        <v>2736</v>
      </c>
      <c r="D10" s="59">
        <v>154096</v>
      </c>
      <c r="E10" s="59">
        <v>0</v>
      </c>
      <c r="F10" s="59">
        <v>2736</v>
      </c>
    </row>
    <row r="11" spans="1:6" x14ac:dyDescent="0.3">
      <c r="A11" s="28">
        <v>44356</v>
      </c>
      <c r="B11" s="59">
        <v>161495</v>
      </c>
      <c r="C11" s="59">
        <v>1624</v>
      </c>
      <c r="D11" s="59">
        <v>155433</v>
      </c>
      <c r="E11" s="59">
        <v>1337</v>
      </c>
      <c r="F11" s="59">
        <v>2961</v>
      </c>
    </row>
    <row r="12" spans="1:6" x14ac:dyDescent="0.3">
      <c r="A12" s="28">
        <v>44357</v>
      </c>
      <c r="B12" s="59">
        <v>163074</v>
      </c>
      <c r="C12" s="59">
        <v>1579</v>
      </c>
      <c r="D12" s="59">
        <v>158093</v>
      </c>
      <c r="E12" s="59">
        <v>2660</v>
      </c>
      <c r="F12" s="59">
        <v>4239</v>
      </c>
    </row>
    <row r="13" spans="1:6" x14ac:dyDescent="0.3">
      <c r="A13" s="28">
        <v>44358</v>
      </c>
      <c r="B13" s="59">
        <v>165774</v>
      </c>
      <c r="C13" s="59">
        <v>2700</v>
      </c>
      <c r="D13" s="59">
        <v>159502</v>
      </c>
      <c r="E13" s="59">
        <v>1409</v>
      </c>
      <c r="F13" s="59">
        <v>4109</v>
      </c>
    </row>
    <row r="14" spans="1:6" x14ac:dyDescent="0.3">
      <c r="A14" s="28">
        <v>44359</v>
      </c>
      <c r="B14" s="59">
        <v>168380</v>
      </c>
      <c r="C14" s="59">
        <v>2606</v>
      </c>
      <c r="D14" s="59">
        <v>160816</v>
      </c>
      <c r="E14" s="59">
        <v>1314</v>
      </c>
      <c r="F14" s="59">
        <v>3920</v>
      </c>
    </row>
    <row r="15" spans="1:6" x14ac:dyDescent="0.3">
      <c r="A15" s="28">
        <v>44360</v>
      </c>
      <c r="B15" s="59">
        <v>170006</v>
      </c>
      <c r="C15" s="59">
        <v>1626</v>
      </c>
      <c r="D15" s="59">
        <v>162263</v>
      </c>
      <c r="E15" s="59">
        <v>1447</v>
      </c>
      <c r="F15" s="59">
        <v>3073</v>
      </c>
    </row>
    <row r="16" spans="1:6" x14ac:dyDescent="0.3">
      <c r="A16" s="28">
        <v>44361</v>
      </c>
      <c r="B16" s="59">
        <v>171390</v>
      </c>
      <c r="C16" s="59">
        <v>1384</v>
      </c>
      <c r="D16" s="59">
        <v>165108</v>
      </c>
      <c r="E16" s="59">
        <v>2845</v>
      </c>
      <c r="F16" s="59">
        <v>4229</v>
      </c>
    </row>
    <row r="17" spans="1:6" x14ac:dyDescent="0.3">
      <c r="A17" s="28">
        <v>44362</v>
      </c>
      <c r="B17" s="59">
        <v>174169</v>
      </c>
      <c r="C17" s="59">
        <v>2779</v>
      </c>
      <c r="D17" s="59">
        <v>166412</v>
      </c>
      <c r="E17" s="59">
        <v>1304</v>
      </c>
      <c r="F17" s="59">
        <v>4083</v>
      </c>
    </row>
    <row r="18" spans="1:6" x14ac:dyDescent="0.3">
      <c r="A18" s="28">
        <v>44363</v>
      </c>
      <c r="B18" s="59">
        <v>175464</v>
      </c>
      <c r="C18" s="59">
        <v>1295</v>
      </c>
      <c r="D18" s="59">
        <v>168972</v>
      </c>
      <c r="E18" s="59">
        <v>2560</v>
      </c>
      <c r="F18" s="59">
        <v>3855</v>
      </c>
    </row>
    <row r="19" spans="1:6" x14ac:dyDescent="0.3">
      <c r="A19" s="28">
        <v>44364</v>
      </c>
      <c r="B19" s="59">
        <v>177072</v>
      </c>
      <c r="C19" s="59">
        <v>1608</v>
      </c>
      <c r="D19" s="59">
        <v>170231</v>
      </c>
      <c r="E19" s="59">
        <v>1259</v>
      </c>
      <c r="F19" s="59">
        <v>2867</v>
      </c>
    </row>
    <row r="20" spans="1:6" x14ac:dyDescent="0.3">
      <c r="A20" s="28">
        <v>44365</v>
      </c>
      <c r="B20" s="59">
        <v>178718</v>
      </c>
      <c r="C20" s="59">
        <v>1646</v>
      </c>
      <c r="D20" s="59">
        <v>171627</v>
      </c>
      <c r="E20" s="59">
        <v>1396</v>
      </c>
      <c r="F20" s="59">
        <v>3042</v>
      </c>
    </row>
    <row r="21" spans="1:6" x14ac:dyDescent="0.3">
      <c r="A21" s="28">
        <v>44366</v>
      </c>
      <c r="B21" s="59">
        <v>181405</v>
      </c>
      <c r="C21" s="59">
        <v>2687</v>
      </c>
      <c r="D21" s="59">
        <v>173351</v>
      </c>
      <c r="E21" s="59">
        <v>1724</v>
      </c>
      <c r="F21" s="59">
        <v>4411</v>
      </c>
    </row>
    <row r="22" spans="1:6" x14ac:dyDescent="0.3">
      <c r="A22" s="28">
        <v>44367</v>
      </c>
      <c r="B22" s="59">
        <v>185434</v>
      </c>
      <c r="C22" s="59">
        <v>4029</v>
      </c>
      <c r="D22" s="59">
        <v>174834</v>
      </c>
      <c r="E22" s="59">
        <v>1483</v>
      </c>
      <c r="F22" s="59">
        <v>5512</v>
      </c>
    </row>
    <row r="23" spans="1:6" x14ac:dyDescent="0.3">
      <c r="A23" s="28">
        <v>44368</v>
      </c>
      <c r="B23" s="59">
        <v>189766</v>
      </c>
      <c r="C23" s="59">
        <v>4332</v>
      </c>
      <c r="D23" s="59">
        <v>177673</v>
      </c>
      <c r="E23" s="59">
        <v>2839</v>
      </c>
      <c r="F23" s="59">
        <v>7171</v>
      </c>
    </row>
    <row r="24" spans="1:6" x14ac:dyDescent="0.3">
      <c r="A24" s="28">
        <v>44369</v>
      </c>
      <c r="B24" s="59">
        <v>191238</v>
      </c>
      <c r="C24" s="59">
        <v>1472</v>
      </c>
      <c r="D24" s="59">
        <v>179087</v>
      </c>
      <c r="E24" s="59">
        <v>1414</v>
      </c>
      <c r="F24" s="59">
        <v>2886</v>
      </c>
    </row>
    <row r="25" spans="1:6" x14ac:dyDescent="0.3">
      <c r="A25" s="28">
        <v>44370</v>
      </c>
      <c r="B25" s="59">
        <v>194184</v>
      </c>
      <c r="C25" s="59">
        <v>2946</v>
      </c>
      <c r="D25" s="59">
        <v>180759</v>
      </c>
      <c r="E25" s="59">
        <v>1672</v>
      </c>
      <c r="F25" s="59">
        <v>4618</v>
      </c>
    </row>
    <row r="26" spans="1:6" x14ac:dyDescent="0.3">
      <c r="A26" s="28">
        <v>44371</v>
      </c>
      <c r="B26" s="59">
        <v>195732</v>
      </c>
      <c r="C26" s="59">
        <v>1548</v>
      </c>
      <c r="D26" s="59">
        <v>183667</v>
      </c>
      <c r="E26" s="59">
        <v>2908</v>
      </c>
      <c r="F26" s="59">
        <v>4456</v>
      </c>
    </row>
    <row r="27" spans="1:6" x14ac:dyDescent="0.3">
      <c r="A27" s="28">
        <v>44372</v>
      </c>
      <c r="B27" s="59">
        <v>198456</v>
      </c>
      <c r="C27" s="59">
        <v>2724</v>
      </c>
      <c r="D27" s="59">
        <v>185112</v>
      </c>
      <c r="E27" s="59">
        <v>1445</v>
      </c>
      <c r="F27" s="59">
        <v>4169</v>
      </c>
    </row>
    <row r="28" spans="1:6" x14ac:dyDescent="0.3">
      <c r="A28" s="28">
        <v>44373</v>
      </c>
      <c r="B28" s="59">
        <v>200098</v>
      </c>
      <c r="C28" s="59">
        <v>1642</v>
      </c>
      <c r="D28" s="59">
        <v>186517</v>
      </c>
      <c r="E28" s="59">
        <v>1405</v>
      </c>
      <c r="F28" s="59">
        <v>3047</v>
      </c>
    </row>
    <row r="29" spans="1:6" x14ac:dyDescent="0.3">
      <c r="A29" s="28">
        <v>44374</v>
      </c>
      <c r="B29" s="59">
        <v>203193</v>
      </c>
      <c r="C29" s="59">
        <v>3095</v>
      </c>
      <c r="D29" s="59">
        <v>188304</v>
      </c>
      <c r="E29" s="59">
        <v>1787</v>
      </c>
      <c r="F29" s="59">
        <v>4882</v>
      </c>
    </row>
    <row r="30" spans="1:6" x14ac:dyDescent="0.3">
      <c r="A30" s="28">
        <v>44375</v>
      </c>
      <c r="B30" s="59">
        <v>204620</v>
      </c>
      <c r="C30" s="59">
        <v>1427</v>
      </c>
      <c r="D30" s="59">
        <v>191082</v>
      </c>
      <c r="E30" s="59">
        <v>2778</v>
      </c>
      <c r="F30" s="59">
        <v>4205</v>
      </c>
    </row>
    <row r="31" spans="1:6" x14ac:dyDescent="0.3">
      <c r="A31" s="28">
        <v>44376</v>
      </c>
      <c r="B31" s="59">
        <v>207651</v>
      </c>
      <c r="C31" s="59">
        <v>3031</v>
      </c>
      <c r="D31" s="59">
        <v>193936</v>
      </c>
      <c r="E31" s="59">
        <v>2854</v>
      </c>
      <c r="F31" s="59">
        <v>5885</v>
      </c>
    </row>
    <row r="32" spans="1:6" x14ac:dyDescent="0.3">
      <c r="A32" s="28">
        <v>44377</v>
      </c>
      <c r="B32" s="59">
        <v>210282</v>
      </c>
      <c r="C32" s="59">
        <v>2631</v>
      </c>
      <c r="D32" s="59">
        <v>196455</v>
      </c>
      <c r="E32" s="59">
        <v>2519</v>
      </c>
      <c r="F32" s="59">
        <v>5150</v>
      </c>
    </row>
    <row r="33" spans="1:6" x14ac:dyDescent="0.3">
      <c r="A33" s="60" t="s">
        <v>60</v>
      </c>
      <c r="B33" s="55"/>
      <c r="C33" s="55"/>
      <c r="D33" s="55"/>
      <c r="E33" s="55"/>
      <c r="F33" s="61">
        <f>SUM(F3:F32)</f>
        <v>121230</v>
      </c>
    </row>
    <row r="34" spans="1:6" x14ac:dyDescent="0.3">
      <c r="A34" s="60" t="s">
        <v>61</v>
      </c>
      <c r="B34" s="55"/>
      <c r="C34" s="55"/>
      <c r="D34" s="55"/>
      <c r="E34" s="55"/>
      <c r="F34" s="61">
        <f>ROUND(AVERAGE(F3:F32),0)</f>
        <v>4041</v>
      </c>
    </row>
  </sheetData>
  <mergeCells count="3">
    <mergeCell ref="A1:F1"/>
    <mergeCell ref="A33:E33"/>
    <mergeCell ref="A34:E34"/>
  </mergeCells>
  <pageMargins left="0.7" right="0.7" top="0.75" bottom="0.75" header="0.3" footer="0.3"/>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7D66B0-D7A6-4D04-A6F7-386F401540E9}">
  <dimension ref="A1:Z35"/>
  <sheetViews>
    <sheetView workbookViewId="0">
      <selection activeCell="H27" sqref="H27"/>
    </sheetView>
  </sheetViews>
  <sheetFormatPr defaultRowHeight="15.75" x14ac:dyDescent="0.3"/>
  <cols>
    <col min="1" max="1" width="16.7109375" style="62" customWidth="1"/>
    <col min="2" max="2" width="21.85546875" style="56" hidden="1" customWidth="1"/>
    <col min="3" max="3" width="21.85546875" style="56" customWidth="1"/>
    <col min="4" max="4" width="21.85546875" style="56" hidden="1" customWidth="1"/>
    <col min="5" max="6" width="21.85546875" style="56" customWidth="1"/>
    <col min="7" max="26" width="9.140625" style="56"/>
  </cols>
  <sheetData>
    <row r="1" spans="1:6" ht="18.75" x14ac:dyDescent="0.35">
      <c r="A1" s="54" t="str">
        <f ca="1">_xlfn.CONCAT(TEXT(OFFSET(A2,5,0), "MMMM YYYY"), " Daily Flow")</f>
        <v>May 2021 Daily Flow</v>
      </c>
      <c r="B1" s="55"/>
      <c r="C1" s="55"/>
      <c r="D1" s="55"/>
      <c r="E1" s="55"/>
      <c r="F1" s="55"/>
    </row>
    <row r="2" spans="1:6" x14ac:dyDescent="0.3">
      <c r="A2" s="57" t="s">
        <v>54</v>
      </c>
      <c r="B2" s="58" t="s">
        <v>55</v>
      </c>
      <c r="C2" s="58" t="s">
        <v>65</v>
      </c>
      <c r="D2" s="58" t="s">
        <v>57</v>
      </c>
      <c r="E2" s="58" t="s">
        <v>66</v>
      </c>
      <c r="F2" s="58" t="s">
        <v>59</v>
      </c>
    </row>
    <row r="3" spans="1:6" s="56" customFormat="1" ht="15" x14ac:dyDescent="0.3">
      <c r="A3" s="28">
        <v>44317</v>
      </c>
      <c r="B3" s="59">
        <v>88351</v>
      </c>
      <c r="C3" s="59">
        <v>0</v>
      </c>
      <c r="D3" s="59">
        <v>87701</v>
      </c>
      <c r="E3" s="59">
        <v>0</v>
      </c>
      <c r="F3" s="59">
        <v>0</v>
      </c>
    </row>
    <row r="4" spans="1:6" s="56" customFormat="1" ht="15" x14ac:dyDescent="0.3">
      <c r="A4" s="28">
        <v>44318</v>
      </c>
      <c r="B4" s="59">
        <v>88351</v>
      </c>
      <c r="C4" s="59">
        <v>0</v>
      </c>
      <c r="D4" s="59">
        <v>89074</v>
      </c>
      <c r="E4" s="59">
        <v>1373</v>
      </c>
      <c r="F4" s="59">
        <v>1373</v>
      </c>
    </row>
    <row r="5" spans="1:6" s="56" customFormat="1" ht="15" x14ac:dyDescent="0.3">
      <c r="A5" s="28">
        <v>44319</v>
      </c>
      <c r="B5" s="59">
        <v>91424</v>
      </c>
      <c r="C5" s="59">
        <v>3073</v>
      </c>
      <c r="D5" s="59">
        <v>90479</v>
      </c>
      <c r="E5" s="59">
        <v>1405</v>
      </c>
      <c r="F5" s="59">
        <v>4478</v>
      </c>
    </row>
    <row r="6" spans="1:6" s="56" customFormat="1" ht="15" x14ac:dyDescent="0.3">
      <c r="A6" s="28">
        <v>44320</v>
      </c>
      <c r="B6" s="59">
        <v>92670</v>
      </c>
      <c r="C6" s="59">
        <v>1246</v>
      </c>
      <c r="D6" s="59">
        <v>91993</v>
      </c>
      <c r="E6" s="59">
        <v>1514</v>
      </c>
      <c r="F6" s="59">
        <v>2760</v>
      </c>
    </row>
    <row r="7" spans="1:6" s="56" customFormat="1" ht="15" x14ac:dyDescent="0.3">
      <c r="A7" s="28">
        <v>44321</v>
      </c>
      <c r="B7" s="59">
        <v>94106</v>
      </c>
      <c r="C7" s="59">
        <v>1436</v>
      </c>
      <c r="D7" s="59">
        <v>93358</v>
      </c>
      <c r="E7" s="59">
        <v>1365</v>
      </c>
      <c r="F7" s="59">
        <v>2801</v>
      </c>
    </row>
    <row r="8" spans="1:6" s="56" customFormat="1" ht="15" x14ac:dyDescent="0.3">
      <c r="A8" s="28">
        <v>44322</v>
      </c>
      <c r="B8" s="59">
        <v>95462</v>
      </c>
      <c r="C8" s="59">
        <v>1356</v>
      </c>
      <c r="D8" s="59">
        <v>94675</v>
      </c>
      <c r="E8" s="59">
        <v>1317</v>
      </c>
      <c r="F8" s="59">
        <v>2673</v>
      </c>
    </row>
    <row r="9" spans="1:6" s="56" customFormat="1" ht="15" x14ac:dyDescent="0.3">
      <c r="A9" s="28">
        <v>44323</v>
      </c>
      <c r="B9" s="59">
        <v>96889</v>
      </c>
      <c r="C9" s="59">
        <v>1427</v>
      </c>
      <c r="D9" s="59">
        <v>96042</v>
      </c>
      <c r="E9" s="59">
        <v>1367</v>
      </c>
      <c r="F9" s="59">
        <v>2794</v>
      </c>
    </row>
    <row r="10" spans="1:6" s="56" customFormat="1" ht="15" x14ac:dyDescent="0.3">
      <c r="A10" s="28">
        <v>44324</v>
      </c>
      <c r="B10" s="59">
        <v>98336</v>
      </c>
      <c r="C10" s="59">
        <v>1447</v>
      </c>
      <c r="D10" s="59">
        <v>98709</v>
      </c>
      <c r="E10" s="59">
        <v>2667</v>
      </c>
      <c r="F10" s="59">
        <v>4114</v>
      </c>
    </row>
    <row r="11" spans="1:6" s="56" customFormat="1" ht="15" x14ac:dyDescent="0.3">
      <c r="A11" s="28">
        <v>44325</v>
      </c>
      <c r="B11" s="59">
        <v>99707</v>
      </c>
      <c r="C11" s="59">
        <v>1371</v>
      </c>
      <c r="D11" s="59">
        <v>98709</v>
      </c>
      <c r="E11" s="59">
        <v>0</v>
      </c>
      <c r="F11" s="59">
        <v>1371</v>
      </c>
    </row>
    <row r="12" spans="1:6" s="56" customFormat="1" ht="15" x14ac:dyDescent="0.3">
      <c r="A12" s="28">
        <v>44326</v>
      </c>
      <c r="B12" s="59">
        <v>101358</v>
      </c>
      <c r="C12" s="59">
        <v>1651</v>
      </c>
      <c r="D12" s="59">
        <v>100192</v>
      </c>
      <c r="E12" s="59">
        <v>1483</v>
      </c>
      <c r="F12" s="59">
        <v>3134</v>
      </c>
    </row>
    <row r="13" spans="1:6" s="56" customFormat="1" ht="15" x14ac:dyDescent="0.3">
      <c r="A13" s="28">
        <v>44327</v>
      </c>
      <c r="B13" s="59">
        <v>102749</v>
      </c>
      <c r="C13" s="59">
        <v>1391</v>
      </c>
      <c r="D13" s="59">
        <v>102887</v>
      </c>
      <c r="E13" s="59">
        <v>2695</v>
      </c>
      <c r="F13" s="59">
        <v>4086</v>
      </c>
    </row>
    <row r="14" spans="1:6" s="56" customFormat="1" ht="15" x14ac:dyDescent="0.3">
      <c r="A14" s="28">
        <v>44328</v>
      </c>
      <c r="B14" s="59">
        <v>104076</v>
      </c>
      <c r="C14" s="59">
        <v>1327</v>
      </c>
      <c r="D14" s="59">
        <v>104281</v>
      </c>
      <c r="E14" s="59">
        <v>1394</v>
      </c>
      <c r="F14" s="59">
        <v>2721</v>
      </c>
    </row>
    <row r="15" spans="1:6" s="56" customFormat="1" ht="15" x14ac:dyDescent="0.3">
      <c r="A15" s="28">
        <v>44329</v>
      </c>
      <c r="B15" s="59">
        <v>105373</v>
      </c>
      <c r="C15" s="59">
        <v>1297</v>
      </c>
      <c r="D15" s="59">
        <v>105737</v>
      </c>
      <c r="E15" s="59">
        <v>1456</v>
      </c>
      <c r="F15" s="59">
        <v>2753</v>
      </c>
    </row>
    <row r="16" spans="1:6" s="56" customFormat="1" ht="15" x14ac:dyDescent="0.3">
      <c r="A16" s="28">
        <v>44330</v>
      </c>
      <c r="B16" s="59">
        <v>108223</v>
      </c>
      <c r="C16" s="59">
        <v>2850</v>
      </c>
      <c r="D16" s="59">
        <v>107236</v>
      </c>
      <c r="E16" s="59">
        <v>1499</v>
      </c>
      <c r="F16" s="59">
        <v>4349</v>
      </c>
    </row>
    <row r="17" spans="1:6" s="56" customFormat="1" ht="15" x14ac:dyDescent="0.3">
      <c r="A17" s="28">
        <v>44331</v>
      </c>
      <c r="B17" s="59">
        <v>109509</v>
      </c>
      <c r="C17" s="59">
        <v>1286</v>
      </c>
      <c r="D17" s="59">
        <v>108674</v>
      </c>
      <c r="E17" s="59">
        <v>1438</v>
      </c>
      <c r="F17" s="59">
        <v>2724</v>
      </c>
    </row>
    <row r="18" spans="1:6" s="56" customFormat="1" ht="15" x14ac:dyDescent="0.3">
      <c r="A18" s="28">
        <v>44332</v>
      </c>
      <c r="B18" s="59">
        <v>109509</v>
      </c>
      <c r="C18" s="59">
        <v>0</v>
      </c>
      <c r="D18" s="59">
        <v>109976</v>
      </c>
      <c r="E18" s="59">
        <v>1302</v>
      </c>
      <c r="F18" s="59">
        <v>1302</v>
      </c>
    </row>
    <row r="19" spans="1:6" s="56" customFormat="1" ht="15" x14ac:dyDescent="0.3">
      <c r="A19" s="28">
        <v>44333</v>
      </c>
      <c r="B19" s="59">
        <v>112473</v>
      </c>
      <c r="C19" s="59">
        <v>2964</v>
      </c>
      <c r="D19" s="59">
        <v>111278</v>
      </c>
      <c r="E19" s="59">
        <v>1302</v>
      </c>
      <c r="F19" s="59">
        <v>4266</v>
      </c>
    </row>
    <row r="20" spans="1:6" s="56" customFormat="1" ht="15" x14ac:dyDescent="0.3">
      <c r="A20" s="28">
        <v>44334</v>
      </c>
      <c r="B20" s="59">
        <v>114121</v>
      </c>
      <c r="C20" s="59">
        <v>1648</v>
      </c>
      <c r="D20" s="59">
        <v>112643</v>
      </c>
      <c r="E20" s="59">
        <v>1365</v>
      </c>
      <c r="F20" s="59">
        <v>3013</v>
      </c>
    </row>
    <row r="21" spans="1:6" s="56" customFormat="1" ht="15" x14ac:dyDescent="0.3">
      <c r="A21" s="28">
        <v>44335</v>
      </c>
      <c r="B21" s="59">
        <v>115539</v>
      </c>
      <c r="C21" s="59">
        <v>1418</v>
      </c>
      <c r="D21" s="59">
        <v>114016</v>
      </c>
      <c r="E21" s="59">
        <v>1373</v>
      </c>
      <c r="F21" s="59">
        <v>2791</v>
      </c>
    </row>
    <row r="22" spans="1:6" s="56" customFormat="1" ht="15" x14ac:dyDescent="0.3">
      <c r="A22" s="28">
        <v>44336</v>
      </c>
      <c r="B22" s="59">
        <v>118405</v>
      </c>
      <c r="C22" s="59">
        <v>2866</v>
      </c>
      <c r="D22" s="59">
        <v>115314</v>
      </c>
      <c r="E22" s="59">
        <v>1298</v>
      </c>
      <c r="F22" s="59">
        <v>4164</v>
      </c>
    </row>
    <row r="23" spans="1:6" s="56" customFormat="1" ht="15" x14ac:dyDescent="0.3">
      <c r="A23" s="28">
        <v>44337</v>
      </c>
      <c r="B23" s="59">
        <v>119800</v>
      </c>
      <c r="C23" s="59">
        <v>1395</v>
      </c>
      <c r="D23" s="59">
        <v>116676</v>
      </c>
      <c r="E23" s="59">
        <v>1362</v>
      </c>
      <c r="F23" s="59">
        <v>2757</v>
      </c>
    </row>
    <row r="24" spans="1:6" s="56" customFormat="1" ht="15" x14ac:dyDescent="0.3">
      <c r="A24" s="28">
        <v>44338</v>
      </c>
      <c r="B24" s="59">
        <v>121154</v>
      </c>
      <c r="C24" s="59">
        <v>1354</v>
      </c>
      <c r="D24" s="59">
        <v>119434</v>
      </c>
      <c r="E24" s="59">
        <v>2758</v>
      </c>
      <c r="F24" s="59">
        <v>4112</v>
      </c>
    </row>
    <row r="25" spans="1:6" s="56" customFormat="1" ht="15" x14ac:dyDescent="0.3">
      <c r="A25" s="28">
        <v>44339</v>
      </c>
      <c r="B25" s="59">
        <v>122489</v>
      </c>
      <c r="C25" s="59">
        <v>1335</v>
      </c>
      <c r="D25" s="59">
        <v>120814</v>
      </c>
      <c r="E25" s="59">
        <v>1380</v>
      </c>
      <c r="F25" s="59">
        <v>2715</v>
      </c>
    </row>
    <row r="26" spans="1:6" s="56" customFormat="1" ht="15" x14ac:dyDescent="0.3">
      <c r="A26" s="28">
        <v>44340</v>
      </c>
      <c r="B26" s="59">
        <v>125397</v>
      </c>
      <c r="C26" s="59">
        <v>2908</v>
      </c>
      <c r="D26" s="59">
        <v>120814</v>
      </c>
      <c r="E26" s="59">
        <v>0</v>
      </c>
      <c r="F26" s="59">
        <v>2908</v>
      </c>
    </row>
    <row r="27" spans="1:6" s="56" customFormat="1" ht="15" x14ac:dyDescent="0.3">
      <c r="A27" s="28">
        <v>44341</v>
      </c>
      <c r="B27" s="59">
        <v>126648</v>
      </c>
      <c r="C27" s="59">
        <v>1251</v>
      </c>
      <c r="D27" s="59">
        <v>122480</v>
      </c>
      <c r="E27" s="59">
        <v>1666</v>
      </c>
      <c r="F27" s="59">
        <v>2917</v>
      </c>
    </row>
    <row r="28" spans="1:6" s="56" customFormat="1" ht="15" x14ac:dyDescent="0.3">
      <c r="A28" s="28">
        <v>44342</v>
      </c>
      <c r="B28" s="59">
        <v>129448</v>
      </c>
      <c r="C28" s="59">
        <v>2800</v>
      </c>
      <c r="D28" s="59">
        <v>123914</v>
      </c>
      <c r="E28" s="59">
        <v>1434</v>
      </c>
      <c r="F28" s="59">
        <v>4234</v>
      </c>
    </row>
    <row r="29" spans="1:6" s="56" customFormat="1" ht="15" x14ac:dyDescent="0.3">
      <c r="A29" s="28">
        <v>44343</v>
      </c>
      <c r="B29" s="59">
        <v>136140</v>
      </c>
      <c r="C29" s="59">
        <v>6692</v>
      </c>
      <c r="D29" s="59">
        <v>129084</v>
      </c>
      <c r="E29" s="59">
        <v>5170</v>
      </c>
      <c r="F29" s="59">
        <v>11862</v>
      </c>
    </row>
    <row r="30" spans="1:6" s="56" customFormat="1" ht="15" x14ac:dyDescent="0.3">
      <c r="A30" s="28">
        <v>44344</v>
      </c>
      <c r="B30" s="59">
        <v>140124</v>
      </c>
      <c r="C30" s="59">
        <v>3984</v>
      </c>
      <c r="D30" s="59">
        <v>133819</v>
      </c>
      <c r="E30" s="59">
        <v>4735</v>
      </c>
      <c r="F30" s="59">
        <v>8719</v>
      </c>
    </row>
    <row r="31" spans="1:6" s="56" customFormat="1" ht="15" x14ac:dyDescent="0.3">
      <c r="A31" s="28">
        <v>44345</v>
      </c>
      <c r="B31" s="59">
        <v>141450</v>
      </c>
      <c r="C31" s="59">
        <v>1326</v>
      </c>
      <c r="D31" s="59">
        <v>136504</v>
      </c>
      <c r="E31" s="59">
        <v>2685</v>
      </c>
      <c r="F31" s="59">
        <v>4011</v>
      </c>
    </row>
    <row r="32" spans="1:6" s="56" customFormat="1" ht="15" x14ac:dyDescent="0.3">
      <c r="A32" s="28">
        <v>44346</v>
      </c>
      <c r="B32" s="59">
        <v>142744</v>
      </c>
      <c r="C32" s="59">
        <v>1294</v>
      </c>
      <c r="D32" s="59">
        <v>138158</v>
      </c>
      <c r="E32" s="59">
        <v>1654</v>
      </c>
      <c r="F32" s="59">
        <v>2948</v>
      </c>
    </row>
    <row r="33" spans="1:6" s="56" customFormat="1" ht="15" x14ac:dyDescent="0.3">
      <c r="A33" s="28">
        <v>44347</v>
      </c>
      <c r="B33" s="59">
        <v>145694</v>
      </c>
      <c r="C33" s="59">
        <v>2950</v>
      </c>
      <c r="D33" s="59">
        <v>139813</v>
      </c>
      <c r="E33" s="59">
        <v>1655</v>
      </c>
      <c r="F33" s="59">
        <v>4605</v>
      </c>
    </row>
    <row r="34" spans="1:6" s="56" customFormat="1" x14ac:dyDescent="0.3">
      <c r="A34" s="60" t="s">
        <v>60</v>
      </c>
      <c r="B34" s="55"/>
      <c r="C34" s="55"/>
      <c r="D34" s="55"/>
      <c r="E34" s="55"/>
      <c r="F34" s="61">
        <f>SUM(F3:F33)</f>
        <v>109455</v>
      </c>
    </row>
    <row r="35" spans="1:6" s="56" customFormat="1" x14ac:dyDescent="0.3">
      <c r="A35" s="60" t="s">
        <v>61</v>
      </c>
      <c r="B35" s="55"/>
      <c r="C35" s="55"/>
      <c r="D35" s="55"/>
      <c r="E35" s="55"/>
      <c r="F35" s="61">
        <f>ROUND(AVERAGE(F3:F33),0)</f>
        <v>3531</v>
      </c>
    </row>
  </sheetData>
  <mergeCells count="3">
    <mergeCell ref="A1:F1"/>
    <mergeCell ref="A34:E34"/>
    <mergeCell ref="A35:E35"/>
  </mergeCells>
  <pageMargins left="0.7" right="0.7" top="0.75" bottom="0.75" header="0.3" footer="0.3"/>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470278-28B5-4A63-A8D2-3A2F0CE49066}">
  <dimension ref="A1:Z34"/>
  <sheetViews>
    <sheetView workbookViewId="0">
      <selection activeCell="I14" sqref="I14"/>
    </sheetView>
  </sheetViews>
  <sheetFormatPr defaultRowHeight="15.75" x14ac:dyDescent="0.3"/>
  <cols>
    <col min="1" max="1" width="16.7109375" style="62" customWidth="1"/>
    <col min="2" max="2" width="21.85546875" style="56" hidden="1" customWidth="1"/>
    <col min="3" max="3" width="21.85546875" style="56" customWidth="1"/>
    <col min="4" max="4" width="21.85546875" style="56" hidden="1" customWidth="1"/>
    <col min="5" max="6" width="21.85546875" style="56" customWidth="1"/>
    <col min="7" max="26" width="9.140625" style="56"/>
  </cols>
  <sheetData>
    <row r="1" spans="1:6" ht="18.75" x14ac:dyDescent="0.35">
      <c r="A1" s="54" t="str">
        <f ca="1">_xlfn.CONCAT(TEXT(OFFSET(A2,5,0), "MMMM YYYY"), " Daily Flow")</f>
        <v>April 2021 Daily Flow</v>
      </c>
      <c r="B1" s="55"/>
      <c r="C1" s="55"/>
      <c r="D1" s="55"/>
      <c r="E1" s="55"/>
      <c r="F1" s="55"/>
    </row>
    <row r="2" spans="1:6" x14ac:dyDescent="0.3">
      <c r="A2" s="57" t="s">
        <v>54</v>
      </c>
      <c r="B2" s="58" t="s">
        <v>55</v>
      </c>
      <c r="C2" s="58" t="s">
        <v>65</v>
      </c>
      <c r="D2" s="58" t="s">
        <v>57</v>
      </c>
      <c r="E2" s="58" t="s">
        <v>66</v>
      </c>
      <c r="F2" s="58" t="s">
        <v>59</v>
      </c>
    </row>
    <row r="3" spans="1:6" s="56" customFormat="1" ht="15" x14ac:dyDescent="0.3">
      <c r="A3" s="28">
        <v>44287</v>
      </c>
      <c r="B3" s="59">
        <v>39912</v>
      </c>
      <c r="C3" s="59">
        <v>1586</v>
      </c>
      <c r="D3" s="59">
        <v>47465</v>
      </c>
      <c r="E3" s="59">
        <v>3647</v>
      </c>
      <c r="F3" s="59">
        <v>5233</v>
      </c>
    </row>
    <row r="4" spans="1:6" s="56" customFormat="1" ht="15" x14ac:dyDescent="0.3">
      <c r="A4" s="28">
        <v>44288</v>
      </c>
      <c r="B4" s="59">
        <v>41370</v>
      </c>
      <c r="C4" s="59">
        <v>1458</v>
      </c>
      <c r="D4" s="59">
        <v>49006</v>
      </c>
      <c r="E4" s="59">
        <v>1541</v>
      </c>
      <c r="F4" s="59">
        <v>2999</v>
      </c>
    </row>
    <row r="5" spans="1:6" s="56" customFormat="1" ht="15" x14ac:dyDescent="0.3">
      <c r="A5" s="28">
        <v>44289</v>
      </c>
      <c r="B5" s="59">
        <v>42902</v>
      </c>
      <c r="C5" s="59">
        <v>1532</v>
      </c>
      <c r="D5" s="59">
        <v>51163</v>
      </c>
      <c r="E5" s="59">
        <v>2157</v>
      </c>
      <c r="F5" s="59">
        <v>3689</v>
      </c>
    </row>
    <row r="6" spans="1:6" s="56" customFormat="1" ht="15" x14ac:dyDescent="0.3">
      <c r="A6" s="28">
        <v>44290</v>
      </c>
      <c r="B6" s="59">
        <v>46266</v>
      </c>
      <c r="C6" s="59">
        <v>3364</v>
      </c>
      <c r="D6" s="59">
        <v>52564</v>
      </c>
      <c r="E6" s="59">
        <v>1401</v>
      </c>
      <c r="F6" s="59">
        <v>4765</v>
      </c>
    </row>
    <row r="7" spans="1:6" s="56" customFormat="1" ht="15" x14ac:dyDescent="0.3">
      <c r="A7" s="28">
        <v>44291</v>
      </c>
      <c r="B7" s="59">
        <v>46603</v>
      </c>
      <c r="C7" s="59">
        <v>337</v>
      </c>
      <c r="D7" s="59">
        <v>52564</v>
      </c>
      <c r="E7" s="59">
        <v>0</v>
      </c>
      <c r="F7" s="59">
        <v>337</v>
      </c>
    </row>
    <row r="8" spans="1:6" s="56" customFormat="1" ht="15" x14ac:dyDescent="0.3">
      <c r="A8" s="28">
        <v>44292</v>
      </c>
      <c r="B8" s="59">
        <v>49651</v>
      </c>
      <c r="C8" s="59">
        <v>3048</v>
      </c>
      <c r="D8" s="59">
        <v>54185</v>
      </c>
      <c r="E8" s="59">
        <v>1621</v>
      </c>
      <c r="F8" s="59">
        <v>4669</v>
      </c>
    </row>
    <row r="9" spans="1:6" s="56" customFormat="1" ht="15" x14ac:dyDescent="0.3">
      <c r="A9" s="28">
        <v>44293</v>
      </c>
      <c r="B9" s="59">
        <v>52859</v>
      </c>
      <c r="C9" s="59">
        <v>3208</v>
      </c>
      <c r="D9" s="59">
        <v>54185</v>
      </c>
      <c r="E9" s="59">
        <v>0</v>
      </c>
      <c r="F9" s="59">
        <v>3208</v>
      </c>
    </row>
    <row r="10" spans="1:6" s="56" customFormat="1" ht="15" x14ac:dyDescent="0.3">
      <c r="A10" s="28">
        <v>44294</v>
      </c>
      <c r="B10" s="59">
        <v>54178</v>
      </c>
      <c r="C10" s="59">
        <v>1319</v>
      </c>
      <c r="D10" s="59">
        <v>56146</v>
      </c>
      <c r="E10" s="59">
        <v>1961</v>
      </c>
      <c r="F10" s="59">
        <v>3280</v>
      </c>
    </row>
    <row r="11" spans="1:6" s="56" customFormat="1" ht="15" x14ac:dyDescent="0.3">
      <c r="A11" s="28">
        <v>44295</v>
      </c>
      <c r="B11" s="59">
        <v>55878</v>
      </c>
      <c r="C11" s="59">
        <v>1700</v>
      </c>
      <c r="D11" s="59">
        <v>57823</v>
      </c>
      <c r="E11" s="59">
        <v>1677</v>
      </c>
      <c r="F11" s="59">
        <v>3377</v>
      </c>
    </row>
    <row r="12" spans="1:6" s="56" customFormat="1" ht="15" x14ac:dyDescent="0.3">
      <c r="A12" s="28">
        <v>44296</v>
      </c>
      <c r="B12" s="59">
        <v>57707</v>
      </c>
      <c r="C12" s="59">
        <v>1829</v>
      </c>
      <c r="D12" s="59">
        <v>61180</v>
      </c>
      <c r="E12" s="59">
        <v>3357</v>
      </c>
      <c r="F12" s="59">
        <v>5186</v>
      </c>
    </row>
    <row r="13" spans="1:6" s="56" customFormat="1" ht="15" x14ac:dyDescent="0.3">
      <c r="A13" s="28">
        <v>44297</v>
      </c>
      <c r="B13" s="59">
        <v>59054</v>
      </c>
      <c r="C13" s="59">
        <v>1347</v>
      </c>
      <c r="D13" s="59">
        <v>62576</v>
      </c>
      <c r="E13" s="59">
        <v>1396</v>
      </c>
      <c r="F13" s="59">
        <v>2743</v>
      </c>
    </row>
    <row r="14" spans="1:6" s="56" customFormat="1" ht="15" x14ac:dyDescent="0.3">
      <c r="A14" s="28">
        <v>44298</v>
      </c>
      <c r="B14" s="59">
        <v>60532</v>
      </c>
      <c r="C14" s="59">
        <v>1478</v>
      </c>
      <c r="D14" s="59">
        <v>64148</v>
      </c>
      <c r="E14" s="59">
        <v>1572</v>
      </c>
      <c r="F14" s="59">
        <v>3050</v>
      </c>
    </row>
    <row r="15" spans="1:6" s="56" customFormat="1" ht="15" x14ac:dyDescent="0.3">
      <c r="A15" s="28">
        <v>44299</v>
      </c>
      <c r="B15" s="59">
        <v>62071</v>
      </c>
      <c r="C15" s="59">
        <v>1539</v>
      </c>
      <c r="D15" s="59">
        <v>64148</v>
      </c>
      <c r="E15" s="59">
        <v>0</v>
      </c>
      <c r="F15" s="59">
        <v>1539</v>
      </c>
    </row>
    <row r="16" spans="1:6" s="56" customFormat="1" ht="15" x14ac:dyDescent="0.3">
      <c r="A16" s="28">
        <v>44300</v>
      </c>
      <c r="B16" s="59">
        <v>63824</v>
      </c>
      <c r="C16" s="59">
        <v>1753</v>
      </c>
      <c r="D16" s="59">
        <v>66015</v>
      </c>
      <c r="E16" s="59">
        <v>1867</v>
      </c>
      <c r="F16" s="59">
        <v>3620</v>
      </c>
    </row>
    <row r="17" spans="1:6" s="56" customFormat="1" ht="15" x14ac:dyDescent="0.3">
      <c r="A17" s="28">
        <v>44301</v>
      </c>
      <c r="B17" s="59">
        <v>65551</v>
      </c>
      <c r="C17" s="59">
        <v>1727</v>
      </c>
      <c r="D17" s="59">
        <v>67436</v>
      </c>
      <c r="E17" s="59">
        <v>1421</v>
      </c>
      <c r="F17" s="59">
        <v>3148</v>
      </c>
    </row>
    <row r="18" spans="1:6" s="56" customFormat="1" ht="15" x14ac:dyDescent="0.3">
      <c r="A18" s="28">
        <v>44302</v>
      </c>
      <c r="B18" s="59">
        <v>66953</v>
      </c>
      <c r="C18" s="59">
        <v>1402</v>
      </c>
      <c r="D18" s="59">
        <v>69265</v>
      </c>
      <c r="E18" s="59">
        <v>1829</v>
      </c>
      <c r="F18" s="59">
        <v>3231</v>
      </c>
    </row>
    <row r="19" spans="1:6" s="56" customFormat="1" ht="15" x14ac:dyDescent="0.3">
      <c r="A19" s="28">
        <v>44303</v>
      </c>
      <c r="B19" s="59">
        <v>70187</v>
      </c>
      <c r="C19" s="59">
        <v>3234</v>
      </c>
      <c r="D19" s="59">
        <v>70837</v>
      </c>
      <c r="E19" s="59">
        <v>1572</v>
      </c>
      <c r="F19" s="59">
        <v>4806</v>
      </c>
    </row>
    <row r="20" spans="1:6" s="56" customFormat="1" ht="15" x14ac:dyDescent="0.3">
      <c r="A20" s="28">
        <v>44304</v>
      </c>
      <c r="B20" s="59">
        <v>72007</v>
      </c>
      <c r="C20" s="59">
        <v>1820</v>
      </c>
      <c r="D20" s="59">
        <v>72275</v>
      </c>
      <c r="E20" s="59">
        <v>1438</v>
      </c>
      <c r="F20" s="59">
        <v>3258</v>
      </c>
    </row>
    <row r="21" spans="1:6" s="56" customFormat="1" ht="15" x14ac:dyDescent="0.3">
      <c r="A21" s="28">
        <v>44305</v>
      </c>
      <c r="B21" s="59">
        <v>73378</v>
      </c>
      <c r="C21" s="59">
        <v>1371</v>
      </c>
      <c r="D21" s="59">
        <v>74118</v>
      </c>
      <c r="E21" s="59">
        <v>1843</v>
      </c>
      <c r="F21" s="59">
        <v>3214</v>
      </c>
    </row>
    <row r="22" spans="1:6" s="56" customFormat="1" ht="15" x14ac:dyDescent="0.3">
      <c r="A22" s="28">
        <v>44306</v>
      </c>
      <c r="B22" s="59">
        <v>75136</v>
      </c>
      <c r="C22" s="59">
        <v>1758</v>
      </c>
      <c r="D22" s="59">
        <v>75480</v>
      </c>
      <c r="E22" s="59">
        <v>1362</v>
      </c>
      <c r="F22" s="59">
        <v>3120</v>
      </c>
    </row>
    <row r="23" spans="1:6" s="56" customFormat="1" ht="15" x14ac:dyDescent="0.3">
      <c r="A23" s="28">
        <v>44307</v>
      </c>
      <c r="B23" s="59">
        <v>76489</v>
      </c>
      <c r="C23" s="59">
        <v>1353</v>
      </c>
      <c r="D23" s="59">
        <v>77309</v>
      </c>
      <c r="E23" s="59">
        <v>1829</v>
      </c>
      <c r="F23" s="59">
        <v>3182</v>
      </c>
    </row>
    <row r="24" spans="1:6" s="56" customFormat="1" ht="15" x14ac:dyDescent="0.3">
      <c r="A24" s="28">
        <v>44308</v>
      </c>
      <c r="B24" s="59">
        <v>78010</v>
      </c>
      <c r="C24" s="59">
        <v>1521</v>
      </c>
      <c r="D24" s="59">
        <v>80304</v>
      </c>
      <c r="E24" s="59">
        <v>2995</v>
      </c>
      <c r="F24" s="59">
        <v>4516</v>
      </c>
    </row>
    <row r="25" spans="1:6" s="56" customFormat="1" ht="15" x14ac:dyDescent="0.3">
      <c r="A25" s="28">
        <v>44309</v>
      </c>
      <c r="B25" s="59">
        <v>79533</v>
      </c>
      <c r="C25" s="59">
        <v>1523</v>
      </c>
      <c r="D25" s="59">
        <v>81713</v>
      </c>
      <c r="E25" s="59">
        <v>1409</v>
      </c>
      <c r="F25" s="59">
        <v>2932</v>
      </c>
    </row>
    <row r="26" spans="1:6" s="56" customFormat="1" ht="15" x14ac:dyDescent="0.3">
      <c r="A26" s="28">
        <v>44310</v>
      </c>
      <c r="B26" s="59">
        <v>81320</v>
      </c>
      <c r="C26" s="59">
        <v>1787</v>
      </c>
      <c r="D26" s="59">
        <v>83245</v>
      </c>
      <c r="E26" s="59">
        <v>1532</v>
      </c>
      <c r="F26" s="59">
        <v>3319</v>
      </c>
    </row>
    <row r="27" spans="1:6" s="56" customFormat="1" ht="15" x14ac:dyDescent="0.3">
      <c r="A27" s="28">
        <v>44311</v>
      </c>
      <c r="B27" s="59">
        <v>82738</v>
      </c>
      <c r="C27" s="59">
        <v>1418</v>
      </c>
      <c r="D27" s="59">
        <v>84786</v>
      </c>
      <c r="E27" s="59">
        <v>1541</v>
      </c>
      <c r="F27" s="59">
        <v>2959</v>
      </c>
    </row>
    <row r="28" spans="1:6" s="56" customFormat="1" ht="15" x14ac:dyDescent="0.3">
      <c r="A28" s="28">
        <v>44312</v>
      </c>
      <c r="B28" s="59">
        <v>85744</v>
      </c>
      <c r="C28" s="59">
        <v>3006</v>
      </c>
      <c r="D28" s="59">
        <v>86318</v>
      </c>
      <c r="E28" s="59">
        <v>1532</v>
      </c>
      <c r="F28" s="59">
        <v>4538</v>
      </c>
    </row>
    <row r="29" spans="1:6" s="56" customFormat="1" ht="15" x14ac:dyDescent="0.3">
      <c r="A29" s="28">
        <v>44313</v>
      </c>
      <c r="B29" s="59">
        <v>85744</v>
      </c>
      <c r="C29" s="59">
        <v>0</v>
      </c>
      <c r="D29" s="59">
        <v>86318</v>
      </c>
      <c r="E29" s="59">
        <v>0</v>
      </c>
      <c r="F29" s="59">
        <v>0</v>
      </c>
    </row>
    <row r="30" spans="1:6" s="56" customFormat="1" ht="15" x14ac:dyDescent="0.3">
      <c r="A30" s="28">
        <v>44314</v>
      </c>
      <c r="B30" s="59">
        <v>87029</v>
      </c>
      <c r="C30" s="59">
        <v>1285</v>
      </c>
      <c r="D30" s="59">
        <v>86318</v>
      </c>
      <c r="E30" s="59">
        <v>0</v>
      </c>
      <c r="F30" s="59">
        <v>1285</v>
      </c>
    </row>
    <row r="31" spans="1:6" s="56" customFormat="1" ht="15" x14ac:dyDescent="0.3">
      <c r="A31" s="28">
        <v>44315</v>
      </c>
      <c r="B31" s="59">
        <v>87029</v>
      </c>
      <c r="C31" s="59">
        <v>0</v>
      </c>
      <c r="D31" s="59">
        <v>87701</v>
      </c>
      <c r="E31" s="59">
        <v>1383</v>
      </c>
      <c r="F31" s="59">
        <v>1383</v>
      </c>
    </row>
    <row r="32" spans="1:6" s="56" customFormat="1" ht="15" x14ac:dyDescent="0.3">
      <c r="A32" s="28">
        <v>44316</v>
      </c>
      <c r="B32" s="59">
        <v>88351</v>
      </c>
      <c r="C32" s="59">
        <v>1322</v>
      </c>
      <c r="D32" s="59">
        <v>87701</v>
      </c>
      <c r="E32" s="59">
        <v>0</v>
      </c>
      <c r="F32" s="59">
        <v>1322</v>
      </c>
    </row>
    <row r="33" spans="1:6" s="56" customFormat="1" x14ac:dyDescent="0.3">
      <c r="A33" s="60" t="s">
        <v>60</v>
      </c>
      <c r="B33" s="55"/>
      <c r="C33" s="55"/>
      <c r="D33" s="55"/>
      <c r="E33" s="55"/>
      <c r="F33" s="61">
        <f>SUM(F3:F32)</f>
        <v>93908</v>
      </c>
    </row>
    <row r="34" spans="1:6" s="56" customFormat="1" x14ac:dyDescent="0.3">
      <c r="A34" s="60" t="s">
        <v>61</v>
      </c>
      <c r="B34" s="55"/>
      <c r="C34" s="55"/>
      <c r="D34" s="55"/>
      <c r="E34" s="55"/>
      <c r="F34" s="61">
        <f>ROUND(AVERAGE(F3:F32),0)</f>
        <v>3130</v>
      </c>
    </row>
  </sheetData>
  <mergeCells count="3">
    <mergeCell ref="A1:F1"/>
    <mergeCell ref="A33:E33"/>
    <mergeCell ref="A34:E34"/>
  </mergeCells>
  <pageMargins left="0.7" right="0.7" top="0.75" bottom="0.75" header="0.3" footer="0.3"/>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0E2AF7-691B-41AC-ACF9-3AC6870E91D0}">
  <dimension ref="A1:Z19"/>
  <sheetViews>
    <sheetView workbookViewId="0">
      <selection activeCell="I21" sqref="I21"/>
    </sheetView>
  </sheetViews>
  <sheetFormatPr defaultRowHeight="15.75" x14ac:dyDescent="0.3"/>
  <cols>
    <col min="1" max="1" width="16.7109375" style="62" customWidth="1"/>
    <col min="2" max="2" width="21.85546875" style="56" hidden="1" customWidth="1"/>
    <col min="3" max="3" width="21.85546875" style="56" customWidth="1"/>
    <col min="4" max="4" width="21.85546875" style="56" hidden="1" customWidth="1"/>
    <col min="5" max="6" width="21.85546875" style="56" customWidth="1"/>
    <col min="7" max="26" width="9.140625" style="56"/>
  </cols>
  <sheetData>
    <row r="1" spans="1:6" ht="18.75" x14ac:dyDescent="0.35">
      <c r="A1" s="54" t="str">
        <f ca="1">_xlfn.CONCAT(TEXT(OFFSET(A2,5,0), "MMMM YYYY"), " Daily Flow")</f>
        <v>March 2021 Daily Flow</v>
      </c>
      <c r="B1" s="55"/>
      <c r="C1" s="55"/>
      <c r="D1" s="55"/>
      <c r="E1" s="55"/>
      <c r="F1" s="55"/>
    </row>
    <row r="2" spans="1:6" x14ac:dyDescent="0.3">
      <c r="A2" s="57" t="s">
        <v>54</v>
      </c>
      <c r="B2" s="58" t="s">
        <v>55</v>
      </c>
      <c r="C2" s="58" t="s">
        <v>65</v>
      </c>
      <c r="D2" s="58" t="s">
        <v>57</v>
      </c>
      <c r="E2" s="58" t="s">
        <v>66</v>
      </c>
      <c r="F2" s="58" t="s">
        <v>59</v>
      </c>
    </row>
    <row r="3" spans="1:6" x14ac:dyDescent="0.3">
      <c r="A3" s="28">
        <v>44272</v>
      </c>
      <c r="B3" s="59">
        <v>15314</v>
      </c>
      <c r="C3" s="59">
        <v>5641</v>
      </c>
      <c r="D3" s="59">
        <v>21152</v>
      </c>
      <c r="E3" s="59">
        <v>4150</v>
      </c>
      <c r="F3" s="59">
        <v>9791</v>
      </c>
    </row>
    <row r="4" spans="1:6" x14ac:dyDescent="0.3">
      <c r="A4" s="28">
        <v>44273</v>
      </c>
      <c r="B4" s="59">
        <v>16998</v>
      </c>
      <c r="C4" s="59">
        <v>1684</v>
      </c>
      <c r="D4" s="59">
        <v>22751</v>
      </c>
      <c r="E4" s="59">
        <v>1599</v>
      </c>
      <c r="F4" s="59">
        <v>3283</v>
      </c>
    </row>
    <row r="5" spans="1:6" x14ac:dyDescent="0.3">
      <c r="A5" s="28">
        <v>44274</v>
      </c>
      <c r="B5" s="59">
        <v>18568</v>
      </c>
      <c r="C5" s="59">
        <v>1570</v>
      </c>
      <c r="D5" s="59">
        <v>24363</v>
      </c>
      <c r="E5" s="59">
        <v>1612</v>
      </c>
      <c r="F5" s="59">
        <v>3182</v>
      </c>
    </row>
    <row r="6" spans="1:6" x14ac:dyDescent="0.3">
      <c r="A6" s="28">
        <v>44275</v>
      </c>
      <c r="B6" s="59">
        <v>20419</v>
      </c>
      <c r="C6" s="59">
        <v>1851</v>
      </c>
      <c r="D6" s="59">
        <v>24363</v>
      </c>
      <c r="E6" s="59">
        <v>0</v>
      </c>
      <c r="F6" s="59">
        <v>1851</v>
      </c>
    </row>
    <row r="7" spans="1:6" x14ac:dyDescent="0.3">
      <c r="A7" s="28">
        <v>44276</v>
      </c>
      <c r="B7" s="59">
        <v>22001</v>
      </c>
      <c r="C7" s="59">
        <v>1582</v>
      </c>
      <c r="D7" s="59">
        <v>26416</v>
      </c>
      <c r="E7" s="59">
        <v>2053</v>
      </c>
      <c r="F7" s="59">
        <v>3635</v>
      </c>
    </row>
    <row r="8" spans="1:6" x14ac:dyDescent="0.3">
      <c r="A8" s="28">
        <v>44277</v>
      </c>
      <c r="B8" s="59">
        <v>23673</v>
      </c>
      <c r="C8" s="59">
        <v>1672</v>
      </c>
      <c r="D8" s="59">
        <v>28415</v>
      </c>
      <c r="E8" s="59">
        <v>1999</v>
      </c>
      <c r="F8" s="59">
        <v>3671</v>
      </c>
    </row>
    <row r="9" spans="1:6" x14ac:dyDescent="0.3">
      <c r="A9" s="28">
        <v>44278</v>
      </c>
      <c r="B9" s="59">
        <v>25413</v>
      </c>
      <c r="C9" s="59">
        <v>1740</v>
      </c>
      <c r="D9" s="59">
        <v>30099</v>
      </c>
      <c r="E9" s="59">
        <v>1684</v>
      </c>
      <c r="F9" s="59">
        <v>3424</v>
      </c>
    </row>
    <row r="10" spans="1:6" x14ac:dyDescent="0.3">
      <c r="A10" s="28">
        <v>44279</v>
      </c>
      <c r="B10" s="59">
        <v>26918</v>
      </c>
      <c r="C10" s="59">
        <v>1505</v>
      </c>
      <c r="D10" s="59">
        <v>31863</v>
      </c>
      <c r="E10" s="59">
        <v>1764</v>
      </c>
      <c r="F10" s="59">
        <v>3269</v>
      </c>
    </row>
    <row r="11" spans="1:6" x14ac:dyDescent="0.3">
      <c r="A11" s="28">
        <v>44280</v>
      </c>
      <c r="B11" s="59">
        <v>28701</v>
      </c>
      <c r="C11" s="59">
        <v>1783</v>
      </c>
      <c r="D11" s="59">
        <v>33493</v>
      </c>
      <c r="E11" s="59">
        <v>1630</v>
      </c>
      <c r="F11" s="59">
        <v>3413</v>
      </c>
    </row>
    <row r="12" spans="1:6" x14ac:dyDescent="0.3">
      <c r="A12" s="28">
        <v>44281</v>
      </c>
      <c r="B12" s="59">
        <v>30184</v>
      </c>
      <c r="C12" s="59">
        <v>1483</v>
      </c>
      <c r="D12" s="59">
        <v>35311</v>
      </c>
      <c r="E12" s="59">
        <v>1818</v>
      </c>
      <c r="F12" s="59">
        <v>3301</v>
      </c>
    </row>
    <row r="13" spans="1:6" x14ac:dyDescent="0.3">
      <c r="A13" s="28">
        <v>44282</v>
      </c>
      <c r="B13" s="59">
        <v>32093</v>
      </c>
      <c r="C13" s="59">
        <v>1909</v>
      </c>
      <c r="D13" s="59">
        <v>36816</v>
      </c>
      <c r="E13" s="59">
        <v>1505</v>
      </c>
      <c r="F13" s="59">
        <v>3414</v>
      </c>
    </row>
    <row r="14" spans="1:6" x14ac:dyDescent="0.3">
      <c r="A14" s="28">
        <v>44283</v>
      </c>
      <c r="B14" s="59">
        <v>33466</v>
      </c>
      <c r="C14" s="59">
        <v>1373</v>
      </c>
      <c r="D14" s="59">
        <v>38364</v>
      </c>
      <c r="E14" s="59">
        <v>1548</v>
      </c>
      <c r="F14" s="59">
        <v>2921</v>
      </c>
    </row>
    <row r="15" spans="1:6" x14ac:dyDescent="0.3">
      <c r="A15" s="28">
        <v>44284</v>
      </c>
      <c r="B15" s="59">
        <v>35133</v>
      </c>
      <c r="C15" s="59">
        <v>1667</v>
      </c>
      <c r="D15" s="59">
        <v>40327</v>
      </c>
      <c r="E15" s="59">
        <v>1963</v>
      </c>
      <c r="F15" s="59">
        <v>3630</v>
      </c>
    </row>
    <row r="16" spans="1:6" x14ac:dyDescent="0.3">
      <c r="A16" s="28">
        <v>44285</v>
      </c>
      <c r="B16" s="59">
        <v>36700</v>
      </c>
      <c r="C16" s="59">
        <v>1567</v>
      </c>
      <c r="D16" s="59">
        <v>42089</v>
      </c>
      <c r="E16" s="59">
        <v>1762</v>
      </c>
      <c r="F16" s="59">
        <v>3329</v>
      </c>
    </row>
    <row r="17" spans="1:6" x14ac:dyDescent="0.3">
      <c r="A17" s="28">
        <v>44286</v>
      </c>
      <c r="B17" s="59">
        <v>38326</v>
      </c>
      <c r="C17" s="59">
        <v>1626</v>
      </c>
      <c r="D17" s="59">
        <v>43818</v>
      </c>
      <c r="E17" s="59">
        <v>1729</v>
      </c>
      <c r="F17" s="59">
        <v>3355</v>
      </c>
    </row>
    <row r="18" spans="1:6" s="56" customFormat="1" x14ac:dyDescent="0.3">
      <c r="A18" s="60" t="s">
        <v>60</v>
      </c>
      <c r="B18" s="55"/>
      <c r="C18" s="55"/>
      <c r="D18" s="55"/>
      <c r="E18" s="55"/>
      <c r="F18" s="61">
        <f>SUM(F3:F17)</f>
        <v>55469</v>
      </c>
    </row>
    <row r="19" spans="1:6" s="56" customFormat="1" x14ac:dyDescent="0.3">
      <c r="A19" s="60" t="s">
        <v>61</v>
      </c>
      <c r="B19" s="55"/>
      <c r="C19" s="55"/>
      <c r="D19" s="55"/>
      <c r="E19" s="55"/>
      <c r="F19" s="61">
        <f>ROUND(AVERAGE(F3:F17),0)</f>
        <v>3698</v>
      </c>
    </row>
  </sheetData>
  <mergeCells count="3">
    <mergeCell ref="A1:F1"/>
    <mergeCell ref="A18:E18"/>
    <mergeCell ref="A19:E19"/>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7F9D2A-0577-43E6-9D25-FF245C2C4DF7}">
  <dimension ref="A1:Z36"/>
  <sheetViews>
    <sheetView workbookViewId="0">
      <selection activeCell="C3" sqref="C3:F33"/>
    </sheetView>
  </sheetViews>
  <sheetFormatPr defaultRowHeight="15.75" x14ac:dyDescent="0.3"/>
  <cols>
    <col min="1" max="1" width="16.7109375" style="62" customWidth="1"/>
    <col min="2" max="2" width="21.85546875" style="56" hidden="1" customWidth="1"/>
    <col min="3" max="3" width="21.85546875" style="56" customWidth="1"/>
    <col min="4" max="4" width="21.85546875" style="56" hidden="1" customWidth="1"/>
    <col min="5" max="6" width="21.85546875" style="56" customWidth="1"/>
    <col min="7" max="26" width="9.140625" style="56"/>
  </cols>
  <sheetData>
    <row r="1" spans="1:6" ht="18.75" x14ac:dyDescent="0.35">
      <c r="A1" s="54" t="str">
        <f ca="1">_xlfn.CONCAT(TEXT(OFFSET(A2,2,0), "MMMM YYYY"), " Daily Flow")</f>
        <v>March 2025 Daily Flow</v>
      </c>
      <c r="B1" s="55"/>
      <c r="C1" s="55"/>
      <c r="D1" s="55"/>
      <c r="E1" s="55"/>
      <c r="F1" s="55"/>
    </row>
    <row r="2" spans="1:6" x14ac:dyDescent="0.3">
      <c r="A2" s="57" t="s">
        <v>54</v>
      </c>
      <c r="B2" s="58" t="s">
        <v>55</v>
      </c>
      <c r="C2" s="58" t="s">
        <v>56</v>
      </c>
      <c r="D2" s="58" t="s">
        <v>57</v>
      </c>
      <c r="E2" s="58" t="s">
        <v>58</v>
      </c>
      <c r="F2" s="58" t="s">
        <v>59</v>
      </c>
    </row>
    <row r="3" spans="1:6" x14ac:dyDescent="0.3">
      <c r="A3" s="28">
        <v>45717</v>
      </c>
      <c r="B3" s="59">
        <v>4611647</v>
      </c>
      <c r="C3" s="59">
        <v>4632</v>
      </c>
      <c r="D3" s="59">
        <v>4710091</v>
      </c>
      <c r="E3" s="59">
        <v>4608</v>
      </c>
      <c r="F3" s="59">
        <v>9240</v>
      </c>
    </row>
    <row r="4" spans="1:6" x14ac:dyDescent="0.3">
      <c r="A4" s="28">
        <v>45718</v>
      </c>
      <c r="B4" s="59">
        <v>4614793</v>
      </c>
      <c r="C4" s="59">
        <v>3146</v>
      </c>
      <c r="D4" s="59">
        <v>4715030</v>
      </c>
      <c r="E4" s="59">
        <v>4939</v>
      </c>
      <c r="F4" s="59">
        <v>8085</v>
      </c>
    </row>
    <row r="5" spans="1:6" x14ac:dyDescent="0.3">
      <c r="A5" s="28">
        <v>45719</v>
      </c>
      <c r="B5" s="59">
        <v>4619518</v>
      </c>
      <c r="C5" s="59">
        <v>4725</v>
      </c>
      <c r="D5" s="59">
        <v>4719341</v>
      </c>
      <c r="E5" s="59">
        <v>4311</v>
      </c>
      <c r="F5" s="59">
        <v>9036</v>
      </c>
    </row>
    <row r="6" spans="1:6" x14ac:dyDescent="0.3">
      <c r="A6" s="28">
        <v>45720</v>
      </c>
      <c r="B6" s="59">
        <v>4625626</v>
      </c>
      <c r="C6" s="59">
        <v>6108</v>
      </c>
      <c r="D6" s="59">
        <v>4725038</v>
      </c>
      <c r="E6" s="59">
        <v>5697</v>
      </c>
      <c r="F6" s="59">
        <v>11805</v>
      </c>
    </row>
    <row r="7" spans="1:6" x14ac:dyDescent="0.3">
      <c r="A7" s="28">
        <v>45721</v>
      </c>
      <c r="B7" s="59">
        <v>4631855</v>
      </c>
      <c r="C7" s="59">
        <v>6229</v>
      </c>
      <c r="D7" s="59">
        <v>4734009</v>
      </c>
      <c r="E7" s="59">
        <v>8971</v>
      </c>
      <c r="F7" s="59">
        <v>15200</v>
      </c>
    </row>
    <row r="8" spans="1:6" x14ac:dyDescent="0.3">
      <c r="A8" s="28">
        <v>45722</v>
      </c>
      <c r="B8" s="59">
        <v>4638157</v>
      </c>
      <c r="C8" s="59">
        <v>6302</v>
      </c>
      <c r="D8" s="59">
        <v>4740462</v>
      </c>
      <c r="E8" s="59">
        <v>6453</v>
      </c>
      <c r="F8" s="59">
        <v>12755</v>
      </c>
    </row>
    <row r="9" spans="1:6" x14ac:dyDescent="0.3">
      <c r="A9" s="28">
        <v>45723</v>
      </c>
      <c r="B9" s="59">
        <v>4646129</v>
      </c>
      <c r="C9" s="59">
        <v>7972</v>
      </c>
      <c r="D9" s="59">
        <v>4749003</v>
      </c>
      <c r="E9" s="59">
        <v>8541</v>
      </c>
      <c r="F9" s="59">
        <v>16513</v>
      </c>
    </row>
    <row r="10" spans="1:6" x14ac:dyDescent="0.3">
      <c r="A10" s="28">
        <v>45724</v>
      </c>
      <c r="B10" s="59">
        <v>4655464</v>
      </c>
      <c r="C10" s="59">
        <v>9335</v>
      </c>
      <c r="D10" s="59">
        <v>4757630</v>
      </c>
      <c r="E10" s="59">
        <v>8627</v>
      </c>
      <c r="F10" s="59">
        <v>17962</v>
      </c>
    </row>
    <row r="11" spans="1:6" x14ac:dyDescent="0.3">
      <c r="A11" s="28">
        <v>45725</v>
      </c>
      <c r="B11" s="59">
        <v>4663811</v>
      </c>
      <c r="C11" s="59">
        <v>8347</v>
      </c>
      <c r="D11" s="59">
        <v>4767836</v>
      </c>
      <c r="E11" s="59">
        <v>10206</v>
      </c>
      <c r="F11" s="59">
        <v>18553</v>
      </c>
    </row>
    <row r="12" spans="1:6" x14ac:dyDescent="0.3">
      <c r="A12" s="28">
        <v>45726</v>
      </c>
      <c r="B12" s="59">
        <v>4673639</v>
      </c>
      <c r="C12" s="59">
        <v>9828</v>
      </c>
      <c r="D12" s="59">
        <v>4777846</v>
      </c>
      <c r="E12" s="59">
        <v>10010</v>
      </c>
      <c r="F12" s="59">
        <v>19838</v>
      </c>
    </row>
    <row r="13" spans="1:6" x14ac:dyDescent="0.3">
      <c r="A13" s="28">
        <v>45727</v>
      </c>
      <c r="B13" s="59">
        <v>4683431</v>
      </c>
      <c r="C13" s="59">
        <v>9792</v>
      </c>
      <c r="D13" s="59">
        <v>4788443</v>
      </c>
      <c r="E13" s="59">
        <v>10597</v>
      </c>
      <c r="F13" s="59">
        <v>20389</v>
      </c>
    </row>
    <row r="14" spans="1:6" x14ac:dyDescent="0.3">
      <c r="A14" s="28">
        <v>45728</v>
      </c>
      <c r="B14" s="59">
        <v>4693223</v>
      </c>
      <c r="C14" s="59">
        <v>9792</v>
      </c>
      <c r="D14" s="59">
        <v>4798690</v>
      </c>
      <c r="E14" s="59">
        <v>10247</v>
      </c>
      <c r="F14" s="59">
        <v>20039</v>
      </c>
    </row>
    <row r="15" spans="1:6" x14ac:dyDescent="0.3">
      <c r="A15" s="28">
        <v>45729</v>
      </c>
      <c r="B15" s="59">
        <v>4702586</v>
      </c>
      <c r="C15" s="59">
        <v>9363</v>
      </c>
      <c r="D15" s="59">
        <v>4808669</v>
      </c>
      <c r="E15" s="59">
        <v>9979</v>
      </c>
      <c r="F15" s="59">
        <v>19342</v>
      </c>
    </row>
    <row r="16" spans="1:6" x14ac:dyDescent="0.3">
      <c r="A16" s="28">
        <v>45730</v>
      </c>
      <c r="B16" s="59">
        <v>4712247</v>
      </c>
      <c r="C16" s="59">
        <v>9661</v>
      </c>
      <c r="D16" s="59">
        <v>4818767</v>
      </c>
      <c r="E16" s="59">
        <v>10098</v>
      </c>
      <c r="F16" s="59">
        <v>19759</v>
      </c>
    </row>
    <row r="17" spans="1:6" x14ac:dyDescent="0.3">
      <c r="A17" s="28">
        <v>45731</v>
      </c>
      <c r="B17" s="59">
        <v>4721989</v>
      </c>
      <c r="C17" s="59">
        <v>9742</v>
      </c>
      <c r="D17" s="59">
        <v>4828943</v>
      </c>
      <c r="E17" s="59">
        <v>10176</v>
      </c>
      <c r="F17" s="59">
        <v>19918</v>
      </c>
    </row>
    <row r="18" spans="1:6" x14ac:dyDescent="0.3">
      <c r="A18" s="28">
        <v>45732</v>
      </c>
      <c r="B18" s="59">
        <v>4733977</v>
      </c>
      <c r="C18" s="59">
        <v>11988</v>
      </c>
      <c r="D18" s="59">
        <v>4840646</v>
      </c>
      <c r="E18" s="59">
        <v>11703</v>
      </c>
      <c r="F18" s="59">
        <v>23691</v>
      </c>
    </row>
    <row r="19" spans="1:6" x14ac:dyDescent="0.3">
      <c r="A19" s="28">
        <v>45733</v>
      </c>
      <c r="B19" s="59">
        <v>4744523</v>
      </c>
      <c r="C19" s="59">
        <v>10546</v>
      </c>
      <c r="D19" s="59">
        <v>4849600</v>
      </c>
      <c r="E19" s="59">
        <v>8954</v>
      </c>
      <c r="F19" s="59">
        <v>19500</v>
      </c>
    </row>
    <row r="20" spans="1:6" x14ac:dyDescent="0.3">
      <c r="A20" s="28">
        <v>45734</v>
      </c>
      <c r="B20" s="59">
        <v>4754342</v>
      </c>
      <c r="C20" s="59">
        <v>9819</v>
      </c>
      <c r="D20" s="59">
        <v>4860308</v>
      </c>
      <c r="E20" s="59">
        <v>10708</v>
      </c>
      <c r="F20" s="59">
        <v>20527</v>
      </c>
    </row>
    <row r="21" spans="1:6" x14ac:dyDescent="0.3">
      <c r="A21" s="28">
        <v>45735</v>
      </c>
      <c r="B21" s="59">
        <v>4762557</v>
      </c>
      <c r="C21" s="59">
        <v>8215</v>
      </c>
      <c r="D21" s="59">
        <v>4870123</v>
      </c>
      <c r="E21" s="59">
        <v>9815</v>
      </c>
      <c r="F21" s="59">
        <v>18030</v>
      </c>
    </row>
    <row r="22" spans="1:6" x14ac:dyDescent="0.3">
      <c r="A22" s="28">
        <v>45736</v>
      </c>
      <c r="B22" s="59">
        <v>4771957</v>
      </c>
      <c r="C22" s="59">
        <v>9400</v>
      </c>
      <c r="D22" s="59">
        <v>4878513</v>
      </c>
      <c r="E22" s="59">
        <v>8390</v>
      </c>
      <c r="F22" s="59">
        <v>17790</v>
      </c>
    </row>
    <row r="23" spans="1:6" x14ac:dyDescent="0.3">
      <c r="A23" s="28">
        <v>45737</v>
      </c>
      <c r="B23" s="59">
        <v>4783385</v>
      </c>
      <c r="C23" s="59">
        <v>11428</v>
      </c>
      <c r="D23" s="59">
        <v>4890047</v>
      </c>
      <c r="E23" s="59">
        <v>11534</v>
      </c>
      <c r="F23" s="59">
        <v>22962</v>
      </c>
    </row>
    <row r="24" spans="1:6" x14ac:dyDescent="0.3">
      <c r="A24" s="28">
        <v>45738</v>
      </c>
      <c r="B24" s="59">
        <v>4793213</v>
      </c>
      <c r="C24" s="59">
        <v>9828</v>
      </c>
      <c r="D24" s="59">
        <v>4900720</v>
      </c>
      <c r="E24" s="59">
        <v>10673</v>
      </c>
      <c r="F24" s="59">
        <v>20501</v>
      </c>
    </row>
    <row r="25" spans="1:6" x14ac:dyDescent="0.3">
      <c r="A25" s="28">
        <v>45739</v>
      </c>
      <c r="B25" s="59">
        <v>4803354</v>
      </c>
      <c r="C25" s="59">
        <v>10141</v>
      </c>
      <c r="D25" s="59">
        <v>4913921</v>
      </c>
      <c r="E25" s="59">
        <v>13201</v>
      </c>
      <c r="F25" s="59">
        <v>23342</v>
      </c>
    </row>
    <row r="26" spans="1:6" x14ac:dyDescent="0.3">
      <c r="A26" s="28">
        <v>45740</v>
      </c>
      <c r="B26" s="59">
        <v>4812314</v>
      </c>
      <c r="C26" s="59">
        <v>8960</v>
      </c>
      <c r="D26" s="59">
        <v>4923754</v>
      </c>
      <c r="E26" s="59">
        <v>9833</v>
      </c>
      <c r="F26" s="59">
        <v>18793</v>
      </c>
    </row>
    <row r="27" spans="1:6" x14ac:dyDescent="0.3">
      <c r="A27" s="28">
        <v>45741</v>
      </c>
      <c r="B27" s="59">
        <v>4818501</v>
      </c>
      <c r="C27" s="59">
        <v>6187</v>
      </c>
      <c r="D27" s="59">
        <v>4930286</v>
      </c>
      <c r="E27" s="59">
        <v>6532</v>
      </c>
      <c r="F27" s="59">
        <v>12719</v>
      </c>
    </row>
    <row r="28" spans="1:6" x14ac:dyDescent="0.3">
      <c r="A28" s="28">
        <v>45742</v>
      </c>
      <c r="B28" s="59">
        <v>4827697</v>
      </c>
      <c r="C28" s="59">
        <v>9196</v>
      </c>
      <c r="D28" s="59">
        <v>4938442</v>
      </c>
      <c r="E28" s="59">
        <v>8156</v>
      </c>
      <c r="F28" s="59">
        <v>17352</v>
      </c>
    </row>
    <row r="29" spans="1:6" x14ac:dyDescent="0.3">
      <c r="A29" s="28">
        <v>45743</v>
      </c>
      <c r="B29" s="59">
        <v>4835450</v>
      </c>
      <c r="C29" s="59">
        <v>7753</v>
      </c>
      <c r="D29" s="59">
        <v>4948099</v>
      </c>
      <c r="E29" s="59">
        <v>9657</v>
      </c>
      <c r="F29" s="59">
        <v>17410</v>
      </c>
    </row>
    <row r="30" spans="1:6" x14ac:dyDescent="0.3">
      <c r="A30" s="28">
        <v>45744</v>
      </c>
      <c r="B30" s="59">
        <v>4842988</v>
      </c>
      <c r="C30" s="59">
        <v>7538</v>
      </c>
      <c r="D30" s="59">
        <v>4955780</v>
      </c>
      <c r="E30" s="59">
        <v>7681</v>
      </c>
      <c r="F30" s="59">
        <v>15219</v>
      </c>
    </row>
    <row r="31" spans="1:6" x14ac:dyDescent="0.3">
      <c r="A31" s="28">
        <v>45745</v>
      </c>
      <c r="B31" s="59">
        <v>4853905</v>
      </c>
      <c r="C31" s="59">
        <v>10917</v>
      </c>
      <c r="D31" s="59">
        <v>4965860</v>
      </c>
      <c r="E31" s="59">
        <v>10080</v>
      </c>
      <c r="F31" s="59">
        <v>20997</v>
      </c>
    </row>
    <row r="32" spans="1:6" x14ac:dyDescent="0.3">
      <c r="A32" s="28">
        <v>45746</v>
      </c>
      <c r="B32" s="59">
        <v>4864590</v>
      </c>
      <c r="C32" s="59">
        <v>10685</v>
      </c>
      <c r="D32" s="59">
        <v>4977974</v>
      </c>
      <c r="E32" s="59">
        <v>12114</v>
      </c>
      <c r="F32" s="59">
        <v>22799</v>
      </c>
    </row>
    <row r="33" spans="1:6" x14ac:dyDescent="0.3">
      <c r="A33" s="28">
        <v>45747</v>
      </c>
      <c r="B33" s="59">
        <v>4874260</v>
      </c>
      <c r="C33" s="59">
        <v>9670</v>
      </c>
      <c r="D33" s="59">
        <v>4986061</v>
      </c>
      <c r="E33" s="59">
        <v>8087</v>
      </c>
      <c r="F33" s="59">
        <v>17757</v>
      </c>
    </row>
    <row r="34" spans="1:6" x14ac:dyDescent="0.3">
      <c r="A34" s="60" t="s">
        <v>60</v>
      </c>
      <c r="B34" s="55"/>
      <c r="C34" s="55"/>
      <c r="D34" s="55"/>
      <c r="E34" s="55"/>
      <c r="F34" s="61">
        <f>SUM(F3:F33)</f>
        <v>547823</v>
      </c>
    </row>
    <row r="35" spans="1:6" x14ac:dyDescent="0.3">
      <c r="A35" s="60" t="s">
        <v>61</v>
      </c>
      <c r="B35" s="55"/>
      <c r="C35" s="55"/>
      <c r="D35" s="55"/>
      <c r="E35" s="55"/>
      <c r="F35" s="61">
        <f>ROUND(AVERAGE(F3:F33),0)</f>
        <v>17672</v>
      </c>
    </row>
    <row r="36" spans="1:6" x14ac:dyDescent="0.3">
      <c r="A36" s="60" t="s">
        <v>62</v>
      </c>
      <c r="B36" s="55"/>
      <c r="C36" s="55"/>
      <c r="D36" s="55"/>
      <c r="E36" s="55"/>
      <c r="F36" s="61">
        <f>IFERROR(ROUND(AVERAGEIF(F3:F33,"&gt;0"),0),0)</f>
        <v>17672</v>
      </c>
    </row>
  </sheetData>
  <mergeCells count="4">
    <mergeCell ref="A1:F1"/>
    <mergeCell ref="A34:E34"/>
    <mergeCell ref="A35:E35"/>
    <mergeCell ref="A36:E36"/>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8C48E6-AA27-4B84-930D-EE998130A99C}">
  <dimension ref="A1:Z33"/>
  <sheetViews>
    <sheetView workbookViewId="0">
      <selection activeCell="C3" sqref="C3:F30"/>
    </sheetView>
  </sheetViews>
  <sheetFormatPr defaultRowHeight="15.75" x14ac:dyDescent="0.3"/>
  <cols>
    <col min="1" max="1" width="16.7109375" style="62" customWidth="1"/>
    <col min="2" max="2" width="21.85546875" style="56" hidden="1" customWidth="1"/>
    <col min="3" max="3" width="21.85546875" style="56" customWidth="1"/>
    <col min="4" max="4" width="21.85546875" style="56" hidden="1" customWidth="1"/>
    <col min="5" max="6" width="21.85546875" style="56" customWidth="1"/>
    <col min="7" max="26" width="9.140625" style="56"/>
  </cols>
  <sheetData>
    <row r="1" spans="1:6" ht="18.75" x14ac:dyDescent="0.35">
      <c r="A1" s="54" t="str">
        <f ca="1">_xlfn.CONCAT(TEXT(OFFSET(A2,2,0), "MMMM YYYY"), " Daily Flow")</f>
        <v>February 2025 Daily Flow</v>
      </c>
      <c r="B1" s="55"/>
      <c r="C1" s="55"/>
      <c r="D1" s="55"/>
      <c r="E1" s="55"/>
      <c r="F1" s="55"/>
    </row>
    <row r="2" spans="1:6" x14ac:dyDescent="0.3">
      <c r="A2" s="57" t="s">
        <v>54</v>
      </c>
      <c r="B2" s="58" t="s">
        <v>55</v>
      </c>
      <c r="C2" s="58" t="s">
        <v>56</v>
      </c>
      <c r="D2" s="58" t="s">
        <v>57</v>
      </c>
      <c r="E2" s="58" t="s">
        <v>58</v>
      </c>
      <c r="F2" s="58" t="s">
        <v>59</v>
      </c>
    </row>
    <row r="3" spans="1:6" x14ac:dyDescent="0.3">
      <c r="A3" s="28">
        <v>45689</v>
      </c>
      <c r="B3" s="59">
        <v>4503953</v>
      </c>
      <c r="C3" s="59">
        <v>4551</v>
      </c>
      <c r="D3" s="59">
        <v>4595677</v>
      </c>
      <c r="E3" s="59">
        <v>4988</v>
      </c>
      <c r="F3" s="59">
        <v>9539</v>
      </c>
    </row>
    <row r="4" spans="1:6" x14ac:dyDescent="0.3">
      <c r="A4" s="28">
        <v>45690</v>
      </c>
      <c r="B4" s="59">
        <v>4506919</v>
      </c>
      <c r="C4" s="59">
        <v>2966</v>
      </c>
      <c r="D4" s="59">
        <v>4600496</v>
      </c>
      <c r="E4" s="59">
        <v>4819</v>
      </c>
      <c r="F4" s="59">
        <v>7785</v>
      </c>
    </row>
    <row r="5" spans="1:6" x14ac:dyDescent="0.3">
      <c r="A5" s="28">
        <v>45691</v>
      </c>
      <c r="B5" s="59">
        <v>4509896</v>
      </c>
      <c r="C5" s="59">
        <v>2977</v>
      </c>
      <c r="D5" s="59">
        <v>4603421</v>
      </c>
      <c r="E5" s="59">
        <v>2925</v>
      </c>
      <c r="F5" s="59">
        <v>5902</v>
      </c>
    </row>
    <row r="6" spans="1:6" x14ac:dyDescent="0.3">
      <c r="A6" s="28">
        <v>45692</v>
      </c>
      <c r="B6" s="59">
        <v>4514594</v>
      </c>
      <c r="C6" s="59">
        <v>4698</v>
      </c>
      <c r="D6" s="59">
        <v>4606812</v>
      </c>
      <c r="E6" s="59">
        <v>3391</v>
      </c>
      <c r="F6" s="59">
        <v>8089</v>
      </c>
    </row>
    <row r="7" spans="1:6" x14ac:dyDescent="0.3">
      <c r="A7" s="28">
        <v>45693</v>
      </c>
      <c r="B7" s="59">
        <v>4517464</v>
      </c>
      <c r="C7" s="59">
        <v>2870</v>
      </c>
      <c r="D7" s="59">
        <v>4609800</v>
      </c>
      <c r="E7" s="59">
        <v>2988</v>
      </c>
      <c r="F7" s="59">
        <v>5858</v>
      </c>
    </row>
    <row r="8" spans="1:6" x14ac:dyDescent="0.3">
      <c r="A8" s="28">
        <v>45694</v>
      </c>
      <c r="B8" s="59">
        <v>4520668</v>
      </c>
      <c r="C8" s="59">
        <v>3204</v>
      </c>
      <c r="D8" s="59">
        <v>4614894</v>
      </c>
      <c r="E8" s="59">
        <v>5094</v>
      </c>
      <c r="F8" s="59">
        <v>8298</v>
      </c>
    </row>
    <row r="9" spans="1:6" x14ac:dyDescent="0.3">
      <c r="A9" s="28">
        <v>45695</v>
      </c>
      <c r="B9" s="59">
        <v>4523652</v>
      </c>
      <c r="C9" s="59">
        <v>2984</v>
      </c>
      <c r="D9" s="59">
        <v>4618166</v>
      </c>
      <c r="E9" s="59">
        <v>3272</v>
      </c>
      <c r="F9" s="59">
        <v>6256</v>
      </c>
    </row>
    <row r="10" spans="1:6" x14ac:dyDescent="0.3">
      <c r="A10" s="28">
        <v>45696</v>
      </c>
      <c r="B10" s="59">
        <v>4528193</v>
      </c>
      <c r="C10" s="59">
        <v>4541</v>
      </c>
      <c r="D10" s="59">
        <v>4623431</v>
      </c>
      <c r="E10" s="59">
        <v>5265</v>
      </c>
      <c r="F10" s="59">
        <v>9806</v>
      </c>
    </row>
    <row r="11" spans="1:6" x14ac:dyDescent="0.3">
      <c r="A11" s="28">
        <v>45697</v>
      </c>
      <c r="B11" s="59">
        <v>4531351</v>
      </c>
      <c r="C11" s="59">
        <v>3158</v>
      </c>
      <c r="D11" s="59">
        <v>4626610</v>
      </c>
      <c r="E11" s="59">
        <v>3179</v>
      </c>
      <c r="F11" s="59">
        <v>6337</v>
      </c>
    </row>
    <row r="12" spans="1:6" x14ac:dyDescent="0.3">
      <c r="A12" s="28">
        <v>45698</v>
      </c>
      <c r="B12" s="59">
        <v>4535676</v>
      </c>
      <c r="C12" s="59">
        <v>4325</v>
      </c>
      <c r="D12" s="59">
        <v>4631764</v>
      </c>
      <c r="E12" s="59">
        <v>5154</v>
      </c>
      <c r="F12" s="59">
        <v>9479</v>
      </c>
    </row>
    <row r="13" spans="1:6" x14ac:dyDescent="0.3">
      <c r="A13" s="28">
        <v>45699</v>
      </c>
      <c r="B13" s="59">
        <v>4540217</v>
      </c>
      <c r="C13" s="59">
        <v>4541</v>
      </c>
      <c r="D13" s="59">
        <v>4635094</v>
      </c>
      <c r="E13" s="59">
        <v>3330</v>
      </c>
      <c r="F13" s="59">
        <v>7871</v>
      </c>
    </row>
    <row r="14" spans="1:6" x14ac:dyDescent="0.3">
      <c r="A14" s="28">
        <v>45700</v>
      </c>
      <c r="B14" s="59">
        <v>4544136</v>
      </c>
      <c r="C14" s="59">
        <v>3919</v>
      </c>
      <c r="D14" s="59">
        <v>4639757</v>
      </c>
      <c r="E14" s="59">
        <v>4663</v>
      </c>
      <c r="F14" s="59">
        <v>8582</v>
      </c>
    </row>
    <row r="15" spans="1:6" x14ac:dyDescent="0.3">
      <c r="A15" s="28">
        <v>45701</v>
      </c>
      <c r="B15" s="59">
        <v>4548064</v>
      </c>
      <c r="C15" s="59">
        <v>3928</v>
      </c>
      <c r="D15" s="59">
        <v>4642934</v>
      </c>
      <c r="E15" s="59">
        <v>3177</v>
      </c>
      <c r="F15" s="59">
        <v>7105</v>
      </c>
    </row>
    <row r="16" spans="1:6" x14ac:dyDescent="0.3">
      <c r="A16" s="28">
        <v>45702</v>
      </c>
      <c r="B16" s="59">
        <v>4551255</v>
      </c>
      <c r="C16" s="59">
        <v>3191</v>
      </c>
      <c r="D16" s="59">
        <v>4646318</v>
      </c>
      <c r="E16" s="59">
        <v>3384</v>
      </c>
      <c r="F16" s="59">
        <v>6575</v>
      </c>
    </row>
    <row r="17" spans="1:6" x14ac:dyDescent="0.3">
      <c r="A17" s="28">
        <v>45703</v>
      </c>
      <c r="B17" s="59">
        <v>4555080</v>
      </c>
      <c r="C17" s="59">
        <v>3825</v>
      </c>
      <c r="D17" s="59">
        <v>4650826</v>
      </c>
      <c r="E17" s="59">
        <v>4508</v>
      </c>
      <c r="F17" s="59">
        <v>8333</v>
      </c>
    </row>
    <row r="18" spans="1:6" x14ac:dyDescent="0.3">
      <c r="A18" s="28">
        <v>45704</v>
      </c>
      <c r="B18" s="59">
        <v>4558770</v>
      </c>
      <c r="C18" s="59">
        <v>3690</v>
      </c>
      <c r="D18" s="59">
        <v>4654192</v>
      </c>
      <c r="E18" s="59">
        <v>3366</v>
      </c>
      <c r="F18" s="59">
        <v>7056</v>
      </c>
    </row>
    <row r="19" spans="1:6" x14ac:dyDescent="0.3">
      <c r="A19" s="28">
        <v>45705</v>
      </c>
      <c r="B19" s="59">
        <v>4561884</v>
      </c>
      <c r="C19" s="59">
        <v>3114</v>
      </c>
      <c r="D19" s="59">
        <v>4657808</v>
      </c>
      <c r="E19" s="59">
        <v>3616</v>
      </c>
      <c r="F19" s="59">
        <v>6730</v>
      </c>
    </row>
    <row r="20" spans="1:6" x14ac:dyDescent="0.3">
      <c r="A20" s="28">
        <v>45706</v>
      </c>
      <c r="B20" s="59">
        <v>4564953</v>
      </c>
      <c r="C20" s="59">
        <v>3069</v>
      </c>
      <c r="D20" s="59">
        <v>4661021</v>
      </c>
      <c r="E20" s="59">
        <v>3213</v>
      </c>
      <c r="F20" s="59">
        <v>6282</v>
      </c>
    </row>
    <row r="21" spans="1:6" x14ac:dyDescent="0.3">
      <c r="A21" s="28">
        <v>45707</v>
      </c>
      <c r="B21" s="59">
        <v>4567954</v>
      </c>
      <c r="C21" s="59">
        <v>3001</v>
      </c>
      <c r="D21" s="59">
        <v>4665794</v>
      </c>
      <c r="E21" s="59">
        <v>4773</v>
      </c>
      <c r="F21" s="59">
        <v>7774</v>
      </c>
    </row>
    <row r="22" spans="1:6" x14ac:dyDescent="0.3">
      <c r="A22" s="28">
        <v>45708</v>
      </c>
      <c r="B22" s="59">
        <v>4572661</v>
      </c>
      <c r="C22" s="59">
        <v>4707</v>
      </c>
      <c r="D22" s="59">
        <v>4669213</v>
      </c>
      <c r="E22" s="59">
        <v>3419</v>
      </c>
      <c r="F22" s="59">
        <v>8126</v>
      </c>
    </row>
    <row r="23" spans="1:6" x14ac:dyDescent="0.3">
      <c r="A23" s="28">
        <v>45709</v>
      </c>
      <c r="B23" s="59">
        <v>4575821</v>
      </c>
      <c r="C23" s="59">
        <v>3160</v>
      </c>
      <c r="D23" s="59">
        <v>4673090</v>
      </c>
      <c r="E23" s="59">
        <v>3877</v>
      </c>
      <c r="F23" s="59">
        <v>7037</v>
      </c>
    </row>
    <row r="24" spans="1:6" x14ac:dyDescent="0.3">
      <c r="A24" s="28">
        <v>45710</v>
      </c>
      <c r="B24" s="59">
        <v>4580399</v>
      </c>
      <c r="C24" s="59">
        <v>4578</v>
      </c>
      <c r="D24" s="59">
        <v>4677448</v>
      </c>
      <c r="E24" s="59">
        <v>4358</v>
      </c>
      <c r="F24" s="59">
        <v>8936</v>
      </c>
    </row>
    <row r="25" spans="1:6" x14ac:dyDescent="0.3">
      <c r="A25" s="28">
        <v>45711</v>
      </c>
      <c r="B25" s="59">
        <v>4585397</v>
      </c>
      <c r="C25" s="59">
        <v>4998</v>
      </c>
      <c r="D25" s="59">
        <v>4682191</v>
      </c>
      <c r="E25" s="59">
        <v>4743</v>
      </c>
      <c r="F25" s="59">
        <v>9741</v>
      </c>
    </row>
    <row r="26" spans="1:6" x14ac:dyDescent="0.3">
      <c r="A26" s="28">
        <v>45712</v>
      </c>
      <c r="B26" s="59">
        <v>4586771</v>
      </c>
      <c r="C26" s="59">
        <v>1374</v>
      </c>
      <c r="D26" s="59">
        <v>4685528</v>
      </c>
      <c r="E26" s="59">
        <v>3337</v>
      </c>
      <c r="F26" s="59">
        <v>4711</v>
      </c>
    </row>
    <row r="27" spans="1:6" x14ac:dyDescent="0.3">
      <c r="A27" s="28">
        <v>45713</v>
      </c>
      <c r="B27" s="59">
        <v>4592813</v>
      </c>
      <c r="C27" s="59">
        <v>6042</v>
      </c>
      <c r="D27" s="59">
        <v>4692217</v>
      </c>
      <c r="E27" s="59">
        <v>6689</v>
      </c>
      <c r="F27" s="59">
        <v>12731</v>
      </c>
    </row>
    <row r="28" spans="1:6" x14ac:dyDescent="0.3">
      <c r="A28" s="28">
        <v>45714</v>
      </c>
      <c r="B28" s="59">
        <v>4597457</v>
      </c>
      <c r="C28" s="59">
        <v>4644</v>
      </c>
      <c r="D28" s="59">
        <v>4695572</v>
      </c>
      <c r="E28" s="59">
        <v>3355</v>
      </c>
      <c r="F28" s="59">
        <v>7999</v>
      </c>
    </row>
    <row r="29" spans="1:6" x14ac:dyDescent="0.3">
      <c r="A29" s="28">
        <v>45715</v>
      </c>
      <c r="B29" s="59">
        <v>4600465</v>
      </c>
      <c r="C29" s="59">
        <v>3008</v>
      </c>
      <c r="D29" s="59">
        <v>4698626</v>
      </c>
      <c r="E29" s="59">
        <v>3054</v>
      </c>
      <c r="F29" s="59">
        <v>6062</v>
      </c>
    </row>
    <row r="30" spans="1:6" x14ac:dyDescent="0.3">
      <c r="A30" s="28">
        <v>45716</v>
      </c>
      <c r="B30" s="59">
        <v>4607015</v>
      </c>
      <c r="C30" s="59">
        <v>6550</v>
      </c>
      <c r="D30" s="59">
        <v>4705483</v>
      </c>
      <c r="E30" s="59">
        <v>6857</v>
      </c>
      <c r="F30" s="59">
        <v>13407</v>
      </c>
    </row>
    <row r="31" spans="1:6" x14ac:dyDescent="0.3">
      <c r="A31" s="60" t="s">
        <v>60</v>
      </c>
      <c r="B31" s="55"/>
      <c r="C31" s="55"/>
      <c r="D31" s="55"/>
      <c r="E31" s="55"/>
      <c r="F31" s="61">
        <f>SUM(F3:F30)</f>
        <v>222407</v>
      </c>
    </row>
    <row r="32" spans="1:6" x14ac:dyDescent="0.3">
      <c r="A32" s="60" t="s">
        <v>61</v>
      </c>
      <c r="B32" s="55"/>
      <c r="C32" s="55"/>
      <c r="D32" s="55"/>
      <c r="E32" s="55"/>
      <c r="F32" s="61">
        <f>ROUND(AVERAGE(F3:F30),0)</f>
        <v>7943</v>
      </c>
    </row>
    <row r="33" spans="1:6" x14ac:dyDescent="0.3">
      <c r="A33" s="60" t="s">
        <v>62</v>
      </c>
      <c r="B33" s="55"/>
      <c r="C33" s="55"/>
      <c r="D33" s="55"/>
      <c r="E33" s="55"/>
      <c r="F33" s="61">
        <f>IFERROR(ROUND(AVERAGEIF(F3:F30,"&gt;0"),0),0)</f>
        <v>7943</v>
      </c>
    </row>
  </sheetData>
  <mergeCells count="4">
    <mergeCell ref="A1:F1"/>
    <mergeCell ref="A31:E31"/>
    <mergeCell ref="A32:E32"/>
    <mergeCell ref="A33:E33"/>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A72EC5-8ADE-4B81-BCDB-58E364EB7C10}">
  <dimension ref="A1:Z36"/>
  <sheetViews>
    <sheetView workbookViewId="0">
      <selection activeCell="C3" sqref="C3:F33"/>
    </sheetView>
  </sheetViews>
  <sheetFormatPr defaultRowHeight="15.75" x14ac:dyDescent="0.3"/>
  <cols>
    <col min="1" max="1" width="16.7109375" style="62" customWidth="1"/>
    <col min="2" max="2" width="21.85546875" style="56" hidden="1" customWidth="1"/>
    <col min="3" max="3" width="21.85546875" style="56" customWidth="1"/>
    <col min="4" max="4" width="21.85546875" style="56" hidden="1" customWidth="1"/>
    <col min="5" max="6" width="21.85546875" style="56" customWidth="1"/>
    <col min="7" max="26" width="9.140625" style="56"/>
  </cols>
  <sheetData>
    <row r="1" spans="1:6" ht="18.75" x14ac:dyDescent="0.35">
      <c r="A1" s="54" t="str">
        <f ca="1">_xlfn.CONCAT(TEXT(OFFSET(A2,2,0), "MMMM YYYY"), " Daily Flow")</f>
        <v>January 2025 Daily Flow</v>
      </c>
      <c r="B1" s="55"/>
      <c r="C1" s="55"/>
      <c r="D1" s="55"/>
      <c r="E1" s="55"/>
      <c r="F1" s="55"/>
    </row>
    <row r="2" spans="1:6" x14ac:dyDescent="0.3">
      <c r="A2" s="57" t="s">
        <v>54</v>
      </c>
      <c r="B2" s="58" t="s">
        <v>55</v>
      </c>
      <c r="C2" s="58" t="s">
        <v>56</v>
      </c>
      <c r="D2" s="58" t="s">
        <v>57</v>
      </c>
      <c r="E2" s="58" t="s">
        <v>58</v>
      </c>
      <c r="F2" s="58" t="s">
        <v>59</v>
      </c>
    </row>
    <row r="3" spans="1:6" x14ac:dyDescent="0.3">
      <c r="A3" s="28">
        <v>45658</v>
      </c>
      <c r="B3" s="59">
        <v>4399400</v>
      </c>
      <c r="C3" s="59">
        <v>2727</v>
      </c>
      <c r="D3" s="59">
        <v>4488178</v>
      </c>
      <c r="E3" s="59">
        <v>4931</v>
      </c>
      <c r="F3" s="59">
        <v>7658</v>
      </c>
    </row>
    <row r="4" spans="1:6" x14ac:dyDescent="0.3">
      <c r="A4" s="28">
        <v>45659</v>
      </c>
      <c r="B4" s="59">
        <v>4403416</v>
      </c>
      <c r="C4" s="59">
        <v>4016</v>
      </c>
      <c r="D4" s="59">
        <v>4491279</v>
      </c>
      <c r="E4" s="59">
        <v>3101</v>
      </c>
      <c r="F4" s="59">
        <v>7117</v>
      </c>
    </row>
    <row r="5" spans="1:6" x14ac:dyDescent="0.3">
      <c r="A5" s="28">
        <v>45660</v>
      </c>
      <c r="B5" s="59">
        <v>4406231</v>
      </c>
      <c r="C5" s="59">
        <v>2815</v>
      </c>
      <c r="D5" s="59">
        <v>4494236</v>
      </c>
      <c r="E5" s="59">
        <v>2957</v>
      </c>
      <c r="F5" s="59">
        <v>5772</v>
      </c>
    </row>
    <row r="6" spans="1:6" x14ac:dyDescent="0.3">
      <c r="A6" s="28">
        <v>45661</v>
      </c>
      <c r="B6" s="59">
        <v>4409417</v>
      </c>
      <c r="C6" s="59">
        <v>3186</v>
      </c>
      <c r="D6" s="59">
        <v>4497271</v>
      </c>
      <c r="E6" s="59">
        <v>3035</v>
      </c>
      <c r="F6" s="59">
        <v>6221</v>
      </c>
    </row>
    <row r="7" spans="1:6" x14ac:dyDescent="0.3">
      <c r="A7" s="28">
        <v>45662</v>
      </c>
      <c r="B7" s="59">
        <v>4412417</v>
      </c>
      <c r="C7" s="59">
        <v>3000</v>
      </c>
      <c r="D7" s="59">
        <v>4500612</v>
      </c>
      <c r="E7" s="59">
        <v>3341</v>
      </c>
      <c r="F7" s="59">
        <v>6341</v>
      </c>
    </row>
    <row r="8" spans="1:6" x14ac:dyDescent="0.3">
      <c r="A8" s="28">
        <v>45663</v>
      </c>
      <c r="B8" s="59">
        <v>4415263</v>
      </c>
      <c r="C8" s="59">
        <v>2846</v>
      </c>
      <c r="D8" s="59">
        <v>4505215</v>
      </c>
      <c r="E8" s="59">
        <v>4603</v>
      </c>
      <c r="F8" s="59">
        <v>7449</v>
      </c>
    </row>
    <row r="9" spans="1:6" x14ac:dyDescent="0.3">
      <c r="A9" s="28">
        <v>45664</v>
      </c>
      <c r="B9" s="59">
        <v>4418185</v>
      </c>
      <c r="C9" s="59">
        <v>2922</v>
      </c>
      <c r="D9" s="59">
        <v>4508213</v>
      </c>
      <c r="E9" s="59">
        <v>2998</v>
      </c>
      <c r="F9" s="59">
        <v>5920</v>
      </c>
    </row>
    <row r="10" spans="1:6" x14ac:dyDescent="0.3">
      <c r="A10" s="28">
        <v>45665</v>
      </c>
      <c r="B10" s="59">
        <v>4422492</v>
      </c>
      <c r="C10" s="59">
        <v>4307</v>
      </c>
      <c r="D10" s="59">
        <v>4511369</v>
      </c>
      <c r="E10" s="59">
        <v>3156</v>
      </c>
      <c r="F10" s="59">
        <v>7463</v>
      </c>
    </row>
    <row r="11" spans="1:6" x14ac:dyDescent="0.3">
      <c r="A11" s="28">
        <v>45666</v>
      </c>
      <c r="B11" s="59">
        <v>4424425</v>
      </c>
      <c r="C11" s="59">
        <v>1933</v>
      </c>
      <c r="D11" s="59">
        <v>4511383</v>
      </c>
      <c r="E11" s="59">
        <v>14</v>
      </c>
      <c r="F11" s="59">
        <v>1947</v>
      </c>
    </row>
    <row r="12" spans="1:6" x14ac:dyDescent="0.3">
      <c r="A12" s="28">
        <v>45667</v>
      </c>
      <c r="B12" s="59">
        <v>4424425</v>
      </c>
      <c r="C12" s="59">
        <v>0</v>
      </c>
      <c r="D12" s="59">
        <v>4511383</v>
      </c>
      <c r="E12" s="59">
        <v>0</v>
      </c>
      <c r="F12" s="59">
        <v>0</v>
      </c>
    </row>
    <row r="13" spans="1:6" x14ac:dyDescent="0.3">
      <c r="A13" s="28">
        <v>45668</v>
      </c>
      <c r="B13" s="59">
        <v>4425984</v>
      </c>
      <c r="C13" s="59">
        <v>1559</v>
      </c>
      <c r="D13" s="59">
        <v>4514690</v>
      </c>
      <c r="E13" s="59">
        <v>3307</v>
      </c>
      <c r="F13" s="59">
        <v>4866</v>
      </c>
    </row>
    <row r="14" spans="1:6" x14ac:dyDescent="0.3">
      <c r="A14" s="28">
        <v>45669</v>
      </c>
      <c r="B14" s="59">
        <v>4430318</v>
      </c>
      <c r="C14" s="59">
        <v>4334</v>
      </c>
      <c r="D14" s="59">
        <v>4519438</v>
      </c>
      <c r="E14" s="59">
        <v>4748</v>
      </c>
      <c r="F14" s="59">
        <v>9082</v>
      </c>
    </row>
    <row r="15" spans="1:6" x14ac:dyDescent="0.3">
      <c r="A15" s="28">
        <v>45670</v>
      </c>
      <c r="B15" s="59">
        <v>4435396</v>
      </c>
      <c r="C15" s="59">
        <v>5078</v>
      </c>
      <c r="D15" s="59">
        <v>4522880</v>
      </c>
      <c r="E15" s="59">
        <v>3442</v>
      </c>
      <c r="F15" s="59">
        <v>8520</v>
      </c>
    </row>
    <row r="16" spans="1:6" x14ac:dyDescent="0.3">
      <c r="A16" s="28">
        <v>45671</v>
      </c>
      <c r="B16" s="59">
        <v>4438267</v>
      </c>
      <c r="C16" s="59">
        <v>2871</v>
      </c>
      <c r="D16" s="59">
        <v>4527797</v>
      </c>
      <c r="E16" s="59">
        <v>4917</v>
      </c>
      <c r="F16" s="59">
        <v>7788</v>
      </c>
    </row>
    <row r="17" spans="1:6" x14ac:dyDescent="0.3">
      <c r="A17" s="28">
        <v>45672</v>
      </c>
      <c r="B17" s="59">
        <v>4441163</v>
      </c>
      <c r="C17" s="59">
        <v>2896</v>
      </c>
      <c r="D17" s="59">
        <v>4530985</v>
      </c>
      <c r="E17" s="59">
        <v>3188</v>
      </c>
      <c r="F17" s="59">
        <v>6084</v>
      </c>
    </row>
    <row r="18" spans="1:6" x14ac:dyDescent="0.3">
      <c r="A18" s="28">
        <v>45673</v>
      </c>
      <c r="B18" s="59">
        <v>4444133</v>
      </c>
      <c r="C18" s="59">
        <v>2970</v>
      </c>
      <c r="D18" s="59">
        <v>4533628</v>
      </c>
      <c r="E18" s="59">
        <v>2643</v>
      </c>
      <c r="F18" s="59">
        <v>5613</v>
      </c>
    </row>
    <row r="19" spans="1:6" x14ac:dyDescent="0.3">
      <c r="A19" s="28">
        <v>45674</v>
      </c>
      <c r="B19" s="59">
        <v>4447087</v>
      </c>
      <c r="C19" s="59">
        <v>2954</v>
      </c>
      <c r="D19" s="59">
        <v>4536610</v>
      </c>
      <c r="E19" s="59">
        <v>2982</v>
      </c>
      <c r="F19" s="59">
        <v>5936</v>
      </c>
    </row>
    <row r="20" spans="1:6" x14ac:dyDescent="0.3">
      <c r="A20" s="28">
        <v>45675</v>
      </c>
      <c r="B20" s="59">
        <v>4451535</v>
      </c>
      <c r="C20" s="59">
        <v>4448</v>
      </c>
      <c r="D20" s="59">
        <v>4539613</v>
      </c>
      <c r="E20" s="59">
        <v>3003</v>
      </c>
      <c r="F20" s="59">
        <v>7451</v>
      </c>
    </row>
    <row r="21" spans="1:6" x14ac:dyDescent="0.3">
      <c r="A21" s="28">
        <v>45676</v>
      </c>
      <c r="B21" s="59">
        <v>4455751</v>
      </c>
      <c r="C21" s="59">
        <v>4216</v>
      </c>
      <c r="D21" s="59">
        <v>4544602</v>
      </c>
      <c r="E21" s="59">
        <v>4989</v>
      </c>
      <c r="F21" s="59">
        <v>9205</v>
      </c>
    </row>
    <row r="22" spans="1:6" x14ac:dyDescent="0.3">
      <c r="A22" s="28">
        <v>45677</v>
      </c>
      <c r="B22" s="59">
        <v>4460270</v>
      </c>
      <c r="C22" s="59">
        <v>4519</v>
      </c>
      <c r="D22" s="59">
        <v>4549432</v>
      </c>
      <c r="E22" s="59">
        <v>4830</v>
      </c>
      <c r="F22" s="59">
        <v>9349</v>
      </c>
    </row>
    <row r="23" spans="1:6" x14ac:dyDescent="0.3">
      <c r="A23" s="28">
        <v>45678</v>
      </c>
      <c r="B23" s="59">
        <v>4463172</v>
      </c>
      <c r="C23" s="59">
        <v>2902</v>
      </c>
      <c r="D23" s="59">
        <v>4552594</v>
      </c>
      <c r="E23" s="59">
        <v>3162</v>
      </c>
      <c r="F23" s="59">
        <v>6064</v>
      </c>
    </row>
    <row r="24" spans="1:6" x14ac:dyDescent="0.3">
      <c r="A24" s="28">
        <v>45679</v>
      </c>
      <c r="B24" s="59">
        <v>4466342</v>
      </c>
      <c r="C24" s="59">
        <v>3170</v>
      </c>
      <c r="D24" s="59">
        <v>4557220</v>
      </c>
      <c r="E24" s="59">
        <v>4626</v>
      </c>
      <c r="F24" s="59">
        <v>7796</v>
      </c>
    </row>
    <row r="25" spans="1:6" x14ac:dyDescent="0.3">
      <c r="A25" s="28">
        <v>45680</v>
      </c>
      <c r="B25" s="59">
        <v>4469141</v>
      </c>
      <c r="C25" s="59">
        <v>2799</v>
      </c>
      <c r="D25" s="59">
        <v>4560385</v>
      </c>
      <c r="E25" s="59">
        <v>3165</v>
      </c>
      <c r="F25" s="59">
        <v>5964</v>
      </c>
    </row>
    <row r="26" spans="1:6" x14ac:dyDescent="0.3">
      <c r="A26" s="28">
        <v>45681</v>
      </c>
      <c r="B26" s="59">
        <v>4473826</v>
      </c>
      <c r="C26" s="59">
        <v>4685</v>
      </c>
      <c r="D26" s="59">
        <v>4563637</v>
      </c>
      <c r="E26" s="59">
        <v>3252</v>
      </c>
      <c r="F26" s="59">
        <v>7937</v>
      </c>
    </row>
    <row r="27" spans="1:6" x14ac:dyDescent="0.3">
      <c r="A27" s="28">
        <v>45682</v>
      </c>
      <c r="B27" s="59">
        <v>4476830</v>
      </c>
      <c r="C27" s="59">
        <v>3004</v>
      </c>
      <c r="D27" s="59">
        <v>4568116</v>
      </c>
      <c r="E27" s="59">
        <v>4479</v>
      </c>
      <c r="F27" s="59">
        <v>7483</v>
      </c>
    </row>
    <row r="28" spans="1:6" x14ac:dyDescent="0.3">
      <c r="A28" s="28">
        <v>45683</v>
      </c>
      <c r="B28" s="59">
        <v>4481554</v>
      </c>
      <c r="C28" s="59">
        <v>4724</v>
      </c>
      <c r="D28" s="59">
        <v>4571489</v>
      </c>
      <c r="E28" s="59">
        <v>3373</v>
      </c>
      <c r="F28" s="59">
        <v>8097</v>
      </c>
    </row>
    <row r="29" spans="1:6" x14ac:dyDescent="0.3">
      <c r="A29" s="28">
        <v>45684</v>
      </c>
      <c r="B29" s="59">
        <v>4484381</v>
      </c>
      <c r="C29" s="59">
        <v>2827</v>
      </c>
      <c r="D29" s="59">
        <v>4576201</v>
      </c>
      <c r="E29" s="59">
        <v>4712</v>
      </c>
      <c r="F29" s="59">
        <v>7539</v>
      </c>
    </row>
    <row r="30" spans="1:6" x14ac:dyDescent="0.3">
      <c r="A30" s="28">
        <v>45685</v>
      </c>
      <c r="B30" s="59">
        <v>4489002</v>
      </c>
      <c r="C30" s="59">
        <v>4621</v>
      </c>
      <c r="D30" s="59">
        <v>4579398</v>
      </c>
      <c r="E30" s="59">
        <v>3197</v>
      </c>
      <c r="F30" s="59">
        <v>7818</v>
      </c>
    </row>
    <row r="31" spans="1:6" x14ac:dyDescent="0.3">
      <c r="A31" s="28">
        <v>45686</v>
      </c>
      <c r="B31" s="59">
        <v>4493520</v>
      </c>
      <c r="C31" s="59">
        <v>4518</v>
      </c>
      <c r="D31" s="59">
        <v>4584155</v>
      </c>
      <c r="E31" s="59">
        <v>4757</v>
      </c>
      <c r="F31" s="59">
        <v>9275</v>
      </c>
    </row>
    <row r="32" spans="1:6" x14ac:dyDescent="0.3">
      <c r="A32" s="28">
        <v>45687</v>
      </c>
      <c r="B32" s="59">
        <v>4496533</v>
      </c>
      <c r="C32" s="59">
        <v>3013</v>
      </c>
      <c r="D32" s="59">
        <v>4589107</v>
      </c>
      <c r="E32" s="59">
        <v>4952</v>
      </c>
      <c r="F32" s="59">
        <v>7965</v>
      </c>
    </row>
    <row r="33" spans="1:6" x14ac:dyDescent="0.3">
      <c r="A33" s="28">
        <v>45688</v>
      </c>
      <c r="B33" s="59">
        <v>4499402</v>
      </c>
      <c r="C33" s="59">
        <v>2869</v>
      </c>
      <c r="D33" s="59">
        <v>4590689</v>
      </c>
      <c r="E33" s="59">
        <v>1582</v>
      </c>
      <c r="F33" s="59">
        <v>4451</v>
      </c>
    </row>
    <row r="34" spans="1:6" x14ac:dyDescent="0.3">
      <c r="A34" s="60" t="s">
        <v>60</v>
      </c>
      <c r="B34" s="55"/>
      <c r="C34" s="55"/>
      <c r="D34" s="55"/>
      <c r="E34" s="55"/>
      <c r="F34" s="61">
        <f>SUM(F3:F33)</f>
        <v>210171</v>
      </c>
    </row>
    <row r="35" spans="1:6" x14ac:dyDescent="0.3">
      <c r="A35" s="60" t="s">
        <v>61</v>
      </c>
      <c r="B35" s="55"/>
      <c r="C35" s="55"/>
      <c r="D35" s="55"/>
      <c r="E35" s="55"/>
      <c r="F35" s="61">
        <f>ROUND(AVERAGE(F3:F33),0)</f>
        <v>6780</v>
      </c>
    </row>
    <row r="36" spans="1:6" x14ac:dyDescent="0.3">
      <c r="A36" s="60" t="s">
        <v>62</v>
      </c>
      <c r="B36" s="55"/>
      <c r="C36" s="55"/>
      <c r="D36" s="55"/>
      <c r="E36" s="55"/>
      <c r="F36" s="61">
        <f>IFERROR(ROUND(AVERAGEIF(F3:F33,"&gt;0"),0),0)</f>
        <v>7006</v>
      </c>
    </row>
  </sheetData>
  <mergeCells count="4">
    <mergeCell ref="A1:F1"/>
    <mergeCell ref="A34:E34"/>
    <mergeCell ref="A35:E35"/>
    <mergeCell ref="A36:E36"/>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15C4666C2D9FE4985FCB194568A0930" ma:contentTypeVersion="18" ma:contentTypeDescription="Create a new document." ma:contentTypeScope="" ma:versionID="ec40ef66c4522b8ed01bb8067bd88ccf">
  <xsd:schema xmlns:xsd="http://www.w3.org/2001/XMLSchema" xmlns:xs="http://www.w3.org/2001/XMLSchema" xmlns:p="http://schemas.microsoft.com/office/2006/metadata/properties" xmlns:ns2="9d1a8ab6-fb87-4fc3-b2e6-b8982984a473" xmlns:ns3="1e7294ad-42e2-4ca2-8155-4d3b7165df97" targetNamespace="http://schemas.microsoft.com/office/2006/metadata/properties" ma:root="true" ma:fieldsID="4f2739cd81f7f44442a650d3794e6db2" ns2:_="" ns3:_="">
    <xsd:import namespace="9d1a8ab6-fb87-4fc3-b2e6-b8982984a473"/>
    <xsd:import namespace="1e7294ad-42e2-4ca2-8155-4d3b7165df97"/>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Location" minOccurs="0"/>
                <xsd:element ref="ns2:MediaServiceGenerationTime" minOccurs="0"/>
                <xsd:element ref="ns2:MediaServiceEventHashCode" minOccurs="0"/>
                <xsd:element ref="ns2:MediaServiceAutoTags" minOccurs="0"/>
                <xsd:element ref="ns2:MediaServiceOCR" minOccurs="0"/>
                <xsd:element ref="ns3:SharedWithUsers" minOccurs="0"/>
                <xsd:element ref="ns3:SharedWithDetails" minOccurs="0"/>
                <xsd:element ref="ns2:MediaServiceAutoKeyPoints" minOccurs="0"/>
                <xsd:element ref="ns2:MediaServiceKeyPoints" minOccurs="0"/>
                <xsd:element ref="ns2:MediaLengthInSeconds" minOccurs="0"/>
                <xsd:element ref="ns2:lcf76f155ced4ddcb4097134ff3c332f" minOccurs="0"/>
                <xsd:element ref="ns3:TaxCatchAll"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d1a8ab6-fb87-4fc3-b2e6-b8982984a47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Location" ma:index="11" nillable="true" ma:displayName="Location" ma:internalName="MediaServiceLocation"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LengthInSeconds" ma:index="20" nillable="true" ma:displayName="Length (seconds)"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e6a82bfc-5b1c-481b-9cc3-5f00722b20f9"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e7294ad-42e2-4ca2-8155-4d3b7165df97"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751fb151-8e88-473e-9226-3952a45e2914}" ma:internalName="TaxCatchAll" ma:showField="CatchAllData" ma:web="1e7294ad-42e2-4ca2-8155-4d3b7165df97">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9d1a8ab6-fb87-4fc3-b2e6-b8982984a473">
      <Terms xmlns="http://schemas.microsoft.com/office/infopath/2007/PartnerControls"/>
    </lcf76f155ced4ddcb4097134ff3c332f>
    <TaxCatchAll xmlns="1e7294ad-42e2-4ca2-8155-4d3b7165df97" xsi:nil="true"/>
  </documentManagement>
</p:properties>
</file>

<file path=customXml/itemProps1.xml><?xml version="1.0" encoding="utf-8"?>
<ds:datastoreItem xmlns:ds="http://schemas.openxmlformats.org/officeDocument/2006/customXml" ds:itemID="{E4DAADFE-5DA9-4825-8FCB-7E44BBA18E93}"/>
</file>

<file path=customXml/itemProps2.xml><?xml version="1.0" encoding="utf-8"?>
<ds:datastoreItem xmlns:ds="http://schemas.openxmlformats.org/officeDocument/2006/customXml" ds:itemID="{0112B1DA-2FE6-425C-9EAB-BD6767ADAAFD}"/>
</file>

<file path=customXml/itemProps3.xml><?xml version="1.0" encoding="utf-8"?>
<ds:datastoreItem xmlns:ds="http://schemas.openxmlformats.org/officeDocument/2006/customXml" ds:itemID="{5BAB3CCD-7640-446B-8B8B-2DCF1C89A922}"/>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68</vt:i4>
      </vt:variant>
    </vt:vector>
  </HeadingPairs>
  <TitlesOfParts>
    <vt:vector size="68" baseType="lpstr">
      <vt:lpstr>ABC Annual Report</vt:lpstr>
      <vt:lpstr>AEG Raw Sewage Table</vt:lpstr>
      <vt:lpstr>AEG Final Effluent Table</vt:lpstr>
      <vt:lpstr>Jun 25</vt:lpstr>
      <vt:lpstr>May 25</vt:lpstr>
      <vt:lpstr>Apr 25</vt:lpstr>
      <vt:lpstr>Mar 25</vt:lpstr>
      <vt:lpstr>Feb 25</vt:lpstr>
      <vt:lpstr>Jan 25</vt:lpstr>
      <vt:lpstr>Dec 24</vt:lpstr>
      <vt:lpstr>Nov 24</vt:lpstr>
      <vt:lpstr>Oct 24</vt:lpstr>
      <vt:lpstr>Sep 24</vt:lpstr>
      <vt:lpstr>Aug 24</vt:lpstr>
      <vt:lpstr>Jul 24</vt:lpstr>
      <vt:lpstr>Jun 24</vt:lpstr>
      <vt:lpstr>May 24</vt:lpstr>
      <vt:lpstr>Apr 24</vt:lpstr>
      <vt:lpstr>Mar 24</vt:lpstr>
      <vt:lpstr>Feb 24</vt:lpstr>
      <vt:lpstr>Jan 24</vt:lpstr>
      <vt:lpstr>Dec 23</vt:lpstr>
      <vt:lpstr>Nov 23</vt:lpstr>
      <vt:lpstr>Oct 23</vt:lpstr>
      <vt:lpstr>Sep 23</vt:lpstr>
      <vt:lpstr>Aug 23</vt:lpstr>
      <vt:lpstr>Jul 23</vt:lpstr>
      <vt:lpstr>Jun 23</vt:lpstr>
      <vt:lpstr>May 23</vt:lpstr>
      <vt:lpstr>Apr 23</vt:lpstr>
      <vt:lpstr>Mar 23</vt:lpstr>
      <vt:lpstr>Jan-Mar Bio Dosing</vt:lpstr>
      <vt:lpstr>Feb 23</vt:lpstr>
      <vt:lpstr>Jan 23</vt:lpstr>
      <vt:lpstr>Dec 22</vt:lpstr>
      <vt:lpstr>December 2022 Partial</vt:lpstr>
      <vt:lpstr>November 2022</vt:lpstr>
      <vt:lpstr>October 2022</vt:lpstr>
      <vt:lpstr>September 2022</vt:lpstr>
      <vt:lpstr>August 2022</vt:lpstr>
      <vt:lpstr>July 2022</vt:lpstr>
      <vt:lpstr>June 2022</vt:lpstr>
      <vt:lpstr>Disposal Flow - Mar-May</vt:lpstr>
      <vt:lpstr>May 2022</vt:lpstr>
      <vt:lpstr>April 2022</vt:lpstr>
      <vt:lpstr>March 2022</vt:lpstr>
      <vt:lpstr>February 2022</vt:lpstr>
      <vt:lpstr>January 2022</vt:lpstr>
      <vt:lpstr>Dosing and Biofilter</vt:lpstr>
      <vt:lpstr>Annual 2021- Bio-Disp</vt:lpstr>
      <vt:lpstr>Annual 2021 Disposal</vt:lpstr>
      <vt:lpstr>December 2021</vt:lpstr>
      <vt:lpstr>November 2021 Disposal</vt:lpstr>
      <vt:lpstr>October 2021 Disposal</vt:lpstr>
      <vt:lpstr>Sep 21 Disposal</vt:lpstr>
      <vt:lpstr>Aug 21 Disposal</vt:lpstr>
      <vt:lpstr>Jul 21 Disposal</vt:lpstr>
      <vt:lpstr>Jun 21 Disposal</vt:lpstr>
      <vt:lpstr>May 21 Disposal</vt:lpstr>
      <vt:lpstr>Apr 21 Disposal</vt:lpstr>
      <vt:lpstr>Mar 21 Disposal</vt:lpstr>
      <vt:lpstr>Sept 2021 Biofilter-&gt;Disposal</vt:lpstr>
      <vt:lpstr>Aug 2021 Biofilter-&gt;Disposal</vt:lpstr>
      <vt:lpstr>July 2021 Biofilter-&gt;Disposal</vt:lpstr>
      <vt:lpstr>June 2021 Biofilter-&gt;Disposal</vt:lpstr>
      <vt:lpstr>May 2021 Biofilter-&gt;Disposal</vt:lpstr>
      <vt:lpstr>April 2021 Biofilter-&gt;Disposal</vt:lpstr>
      <vt:lpstr>March 2021 Biofilter-&gt;Disposal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Colin Bos</dc:creator>
  <cp:lastModifiedBy>Colin Bos</cp:lastModifiedBy>
  <dcterms:created xsi:type="dcterms:W3CDTF">2025-07-15T14:27:39Z</dcterms:created>
  <dcterms:modified xsi:type="dcterms:W3CDTF">2025-07-15T14:27:41Z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ediaServiceImageTags">
    <vt:lpwstr/>
  </property>
  <property fmtid="{D5CDD505-2E9C-101B-9397-08002B2CF9AE}" pid="3" name="ContentTypeId">
    <vt:lpwstr>0x010100715C4666C2D9FE4985FCB194568A0930</vt:lpwstr>
  </property>
</Properties>
</file>